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82381D83ED830094/Documents/"/>
    </mc:Choice>
  </mc:AlternateContent>
  <xr:revisionPtr revIDLastSave="8" documentId="8_{01E5EE01-BA2C-424A-9B56-6B2CEF1940A6}" xr6:coauthVersionLast="47" xr6:coauthVersionMax="47" xr10:uidLastSave="{E5B40CD6-7F4A-4EFC-BDA6-8938FF34FEC4}"/>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Sheet12" sheetId="15" r:id="rId5"/>
    <sheet name="top  5" sheetId="9" r:id="rId6"/>
    <sheet name="KPI" sheetId="12" r:id="rId7"/>
    <sheet name="Dashboard" sheetId="14" r:id="rId8"/>
    <sheet name="KPI YOY" sheetId="13" r:id="rId9"/>
    <sheet name="Data" sheetId="1" r:id="rId10"/>
    <sheet name="layout" sheetId="2" r:id="rId11"/>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3"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8" i="13"/>
  <c r="K8" i="13"/>
  <c r="H8" i="13"/>
  <c r="L8" i="13"/>
  <c r="I8" i="13"/>
  <c r="H17" i="12"/>
  <c r="E5" i="6"/>
  <c r="E21" i="6"/>
  <c r="E37" i="6"/>
  <c r="E16" i="6"/>
  <c r="E18" i="6"/>
  <c r="E34" i="6"/>
  <c r="E50" i="6"/>
  <c r="E44" i="6"/>
  <c r="E15" i="6"/>
  <c r="E31" i="6"/>
  <c r="E47" i="6"/>
  <c r="E32" i="6"/>
  <c r="E4" i="6"/>
  <c r="E6" i="4"/>
  <c r="E51" i="6"/>
  <c r="E17" i="12"/>
  <c r="E9" i="6"/>
  <c r="E25" i="6"/>
  <c r="E41" i="6"/>
  <c r="E6" i="6"/>
  <c r="E22" i="6"/>
  <c r="E38" i="6"/>
  <c r="E8" i="6"/>
  <c r="E52" i="6"/>
  <c r="E19" i="6"/>
  <c r="E35" i="6"/>
  <c r="E40" i="6"/>
  <c r="E4" i="4"/>
  <c r="N17" i="12"/>
  <c r="B17" i="12"/>
  <c r="E13" i="6"/>
  <c r="E29" i="6"/>
  <c r="E45" i="6"/>
  <c r="E10" i="6"/>
  <c r="E26" i="6"/>
  <c r="E42" i="6"/>
  <c r="E28" i="6"/>
  <c r="E7" i="6"/>
  <c r="E23" i="6"/>
  <c r="E39" i="6"/>
  <c r="E12" i="6"/>
  <c r="E48" i="6"/>
  <c r="E7" i="4"/>
  <c r="K17" i="12"/>
  <c r="E53" i="6"/>
  <c r="E17" i="6"/>
  <c r="E33" i="6"/>
  <c r="E49" i="6"/>
  <c r="E14" i="6"/>
  <c r="E30" i="6"/>
  <c r="E46" i="6"/>
  <c r="E36" i="6"/>
  <c r="E11" i="6"/>
  <c r="E27" i="6"/>
  <c r="E43" i="6"/>
  <c r="E24" i="6"/>
  <c r="E20" i="6"/>
  <c r="E5" i="4"/>
</calcChain>
</file>

<file path=xl/sharedStrings.xml><?xml version="1.0" encoding="utf-8"?>
<sst xmlns="http://schemas.openxmlformats.org/spreadsheetml/2006/main" count="130090" uniqueCount="10954">
  <si>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</si>
  <si>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</si>
  <si>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</si>
  <si>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</si>
  <si>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</si>
  <si>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</si>
  <si>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</si>
  <si>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</si>
  <si>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</si>
  <si>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</si>
  <si>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</si>
  <si>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</si>
  <si>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</si>
  <si>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</si>
  <si>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</si>
  <si>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</si>
  <si>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</si>
  <si>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</si>
  <si>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</si>
  <si>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</si>
  <si>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</si>
  <si>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</si>
  <si>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</si>
  <si>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</si>
  <si>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</si>
  <si>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</si>
  <si>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</si>
  <si>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</si>
  <si>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</si>
  <si>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</si>
  <si>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</si>
  <si>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</si>
  <si>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</si>
  <si>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</si>
  <si>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</si>
  <si>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</si>
  <si>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</si>
  <si>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</si>
  <si>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</si>
  <si>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</si>
  <si>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</si>
  <si>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</si>
  <si>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</si>
  <si>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</si>
  <si>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</si>
  <si>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</si>
  <si>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</si>
  <si>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</si>
  <si>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</si>
  <si>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</si>
  <si>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</si>
  <si>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</si>
  <si>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</si>
  <si>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</si>
  <si>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</si>
  <si>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</si>
  <si>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</si>
  <si>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</si>
  <si>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</si>
  <si>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</si>
  <si>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</si>
  <si>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</si>
  <si>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</si>
  <si>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</si>
  <si>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</si>
  <si>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</si>
  <si>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</si>
  <si>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</si>
  <si>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</si>
  <si>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</si>
  <si>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</si>
  <si>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</si>
  <si>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</si>
  <si>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</si>
  <si>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</si>
  <si>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</si>
  <si>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</si>
  <si>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</si>
  <si>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</si>
  <si>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</si>
  <si>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</si>
  <si>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</si>
  <si>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</si>
  <si>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</si>
  <si>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</si>
  <si>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</si>
  <si>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</si>
  <si>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</si>
  <si>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</si>
  <si>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</si>
  <si>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</si>
  <si>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</si>
  <si>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</si>
  <si>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</si>
  <si>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</si>
  <si>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</si>
  <si>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</si>
  <si>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</si>
  <si>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</si>
  <si>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</si>
  <si>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</si>
  <si>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</si>
  <si>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</si>
  <si>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</si>
  <si>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</si>
  <si>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</si>
  <si>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</si>
  <si>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</si>
  <si>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</si>
  <si>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</si>
  <si>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</si>
  <si>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</si>
  <si>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</si>
  <si>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</si>
  <si>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</si>
  <si>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</si>
  <si>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</si>
  <si>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</si>
  <si>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</si>
  <si>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</si>
  <si>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</si>
  <si>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</si>
  <si>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</si>
  <si>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</si>
  <si>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</si>
  <si>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</si>
  <si>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</si>
  <si>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</si>
  <si>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</si>
  <si>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</si>
  <si>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</si>
  <si>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</si>
  <si>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</si>
  <si>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</si>
  <si>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</si>
  <si>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</si>
  <si>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</si>
  <si>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</si>
  <si>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</si>
  <si>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</si>
  <si>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</si>
  <si>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</si>
  <si>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</si>
  <si>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</si>
  <si>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</si>
  <si>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</si>
  <si>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</si>
  <si>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</si>
  <si>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</si>
  <si>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</si>
  <si>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</si>
  <si>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</si>
  <si>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</si>
  <si>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</si>
  <si>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</si>
  <si>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</si>
  <si>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</si>
  <si>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</si>
  <si>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</si>
  <si>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</si>
  <si>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</si>
  <si>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</si>
  <si>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</si>
  <si>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</si>
  <si>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</si>
  <si>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</si>
  <si>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</si>
  <si>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</si>
  <si>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</si>
  <si>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</si>
  <si>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</si>
  <si>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</si>
  <si>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</si>
  <si>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</si>
  <si>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</si>
  <si>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</si>
  <si>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</si>
  <si>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</si>
  <si>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</si>
  <si>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</si>
  <si>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</si>
  <si>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</si>
  <si>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</si>
  <si>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</si>
  <si>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</si>
  <si>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</si>
  <si>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</si>
  <si>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</si>
  <si>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</si>
  <si>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</si>
  <si>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</si>
  <si>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</si>
  <si>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</si>
  <si>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</si>
  <si>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</si>
  <si>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</si>
  <si>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</si>
  <si>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</si>
  <si>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</si>
  <si>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</si>
  <si>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</si>
  <si>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</si>
  <si>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</si>
  <si>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</si>
  <si>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</si>
  <si>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</si>
  <si>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</si>
  <si>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</si>
  <si>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</si>
  <si>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</si>
  <si>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</si>
  <si>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</si>
  <si>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</si>
  <si>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</si>
  <si>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</si>
  <si>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</si>
  <si>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</si>
  <si>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</si>
  <si>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</si>
  <si>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</si>
  <si>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</si>
  <si>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</si>
  <si>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</si>
  <si>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</si>
  <si>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</si>
  <si>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</si>
  <si>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</si>
  <si>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</si>
  <si>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</si>
  <si>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</si>
  <si>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</si>
  <si>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</si>
  <si>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</si>
  <si>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</si>
  <si>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</si>
  <si>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</si>
  <si>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</si>
  <si>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</si>
  <si>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</si>
  <si>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</si>
  <si>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</si>
  <si>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</si>
  <si>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</si>
  <si>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</si>
  <si>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</si>
  <si>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</si>
  <si>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</si>
  <si>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</si>
  <si>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</si>
  <si>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</si>
  <si>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</si>
  <si>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</si>
  <si>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</si>
  <si>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</si>
  <si>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</si>
  <si>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</si>
  <si>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</si>
  <si>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</si>
  <si>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</si>
  <si>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</si>
  <si>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</si>
  <si>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</si>
  <si>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</si>
  <si>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</si>
  <si>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</si>
  <si>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</si>
  <si>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</si>
  <si>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</si>
  <si>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</si>
  <si>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</si>
  <si>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</si>
  <si>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</si>
  <si>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</si>
  <si>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</si>
  <si>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</si>
  <si>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</si>
  <si>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</si>
  <si>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</si>
  <si>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</si>
  <si>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</si>
  <si>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</si>
  <si>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</si>
  <si>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</si>
  <si>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</si>
  <si>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</si>
  <si>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</si>
  <si>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</si>
  <si>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</si>
  <si>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</si>
  <si>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</si>
  <si>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</si>
  <si>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</si>
  <si>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</si>
  <si>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</si>
  <si>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</si>
  <si>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</si>
  <si>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</si>
  <si>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</si>
  <si>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</si>
  <si>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</si>
  <si>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</si>
  <si>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</si>
  <si>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</si>
  <si>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</si>
  <si>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</si>
  <si>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</si>
  <si>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</si>
  <si>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</si>
  <si>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</si>
  <si>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</si>
  <si>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</si>
  <si>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</si>
  <si>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</si>
  <si>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</si>
  <si>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</si>
  <si>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</si>
  <si>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</si>
  <si>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</si>
  <si>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</si>
  <si>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</si>
  <si>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</si>
  <si>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</si>
  <si>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</si>
  <si>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</si>
  <si>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</si>
  <si>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</si>
  <si>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</si>
  <si>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</si>
  <si>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</si>
  <si>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</si>
  <si>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</si>
  <si>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</si>
  <si>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</si>
  <si>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</si>
  <si>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</si>
  <si>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</si>
  <si>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</si>
  <si>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</si>
  <si>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</si>
  <si>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</si>
  <si>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</si>
  <si>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</si>
  <si>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</si>
  <si>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</si>
  <si>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</si>
  <si>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</si>
  <si>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</si>
  <si>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</si>
  <si>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</si>
  <si>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</si>
  <si>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</si>
  <si>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</si>
  <si>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</si>
  <si>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</si>
  <si>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</si>
  <si>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</si>
  <si>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</si>
  <si>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</si>
  <si>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</si>
  <si>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</si>
  <si>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</si>
  <si>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</si>
  <si>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</si>
  <si>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</si>
  <si>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</si>
  <si>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</si>
  <si>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</si>
  <si>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</si>
  <si>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</si>
  <si>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</si>
  <si>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</si>
  <si>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</si>
  <si>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</si>
  <si>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</si>
  <si>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</si>
  <si>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</si>
  <si>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</si>
  <si>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</si>
  <si>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</si>
  <si>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</si>
  <si>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</si>
  <si>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</si>
  <si>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</si>
  <si>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</si>
  <si>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</si>
  <si>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</si>
  <si>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</si>
  <si>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</si>
  <si>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</si>
  <si>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</si>
  <si>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</si>
  <si>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</si>
  <si>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</si>
  <si>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</si>
  <si>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</si>
  <si>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</si>
  <si>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</si>
  <si>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</si>
  <si>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</si>
  <si>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</si>
  <si>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</si>
  <si>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</si>
  <si>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</si>
  <si>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</si>
  <si>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</si>
  <si>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</si>
  <si>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</si>
  <si>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</si>
  <si>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</si>
  <si>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</si>
  <si>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</si>
  <si>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</si>
  <si>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</si>
  <si>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</si>
  <si>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</si>
  <si>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</si>
  <si>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</si>
  <si>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</si>
  <si>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</si>
  <si>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</si>
  <si>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</si>
  <si>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</si>
  <si>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</si>
  <si>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</si>
  <si>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</si>
  <si>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</si>
  <si>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</si>
  <si>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</si>
  <si>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</si>
  <si>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</si>
  <si>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</si>
  <si>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</si>
  <si>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</si>
  <si>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</si>
  <si>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</si>
  <si>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</si>
  <si>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</si>
  <si>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</si>
  <si>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</si>
  <si>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</si>
  <si>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</si>
  <si>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</si>
  <si>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</si>
  <si>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</si>
  <si>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</si>
  <si>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</si>
  <si>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</si>
  <si>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</si>
  <si>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</si>
  <si>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</si>
  <si>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</si>
  <si>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</si>
  <si>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</si>
  <si>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</si>
  <si>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</si>
  <si>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</si>
  <si>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</si>
  <si>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</si>
  <si>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</si>
  <si>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</si>
  <si>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</si>
  <si>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</si>
  <si>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</si>
  <si>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</si>
  <si>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</si>
  <si>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</si>
  <si>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</si>
  <si>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</si>
  <si>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</si>
  <si>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</si>
  <si>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</si>
  <si>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</si>
  <si>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</si>
  <si>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</si>
  <si>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</si>
  <si>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</si>
  <si>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</si>
  <si>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</si>
  <si>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</si>
  <si>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</si>
  <si>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</si>
  <si>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</si>
  <si>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</si>
  <si>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</si>
  <si>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</si>
  <si>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</si>
  <si>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</si>
  <si>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</si>
  <si>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</si>
  <si>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</si>
  <si>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</si>
  <si>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</si>
  <si>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</si>
  <si>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</si>
  <si>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</si>
  <si>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</si>
  <si>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</si>
  <si>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</si>
  <si>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</si>
  <si>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</si>
  <si>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</si>
  <si>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</si>
  <si>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</si>
  <si>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</si>
  <si>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</si>
  <si>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</si>
  <si>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</si>
  <si>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</si>
  <si>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</si>
  <si>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</si>
  <si>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</si>
  <si>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</si>
  <si>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</si>
  <si>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</si>
  <si>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</si>
  <si>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</si>
  <si>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</si>
  <si>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</si>
  <si>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</si>
  <si>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</si>
  <si>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</si>
  <si>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</si>
  <si>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</si>
  <si>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</si>
  <si>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</si>
  <si>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</si>
  <si>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</si>
  <si>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</si>
  <si>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</si>
  <si>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</si>
  <si>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</si>
  <si>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</si>
  <si>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</si>
  <si>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</si>
  <si>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</si>
  <si>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</si>
  <si>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</si>
  <si>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</si>
  <si>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</si>
  <si>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</si>
  <si>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</si>
  <si>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</si>
  <si>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</si>
  <si>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</si>
  <si>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</si>
  <si>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</si>
  <si>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</si>
  <si>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</si>
  <si>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</si>
  <si>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</si>
  <si>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</si>
  <si>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</si>
  <si>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</si>
  <si>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</si>
  <si>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</si>
  <si>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</si>
  <si>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</si>
  <si>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</si>
  <si>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</si>
  <si>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</si>
  <si>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</si>
  <si>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</si>
  <si>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</si>
  <si>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</si>
  <si>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</si>
  <si>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</si>
  <si>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</si>
  <si>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</si>
  <si>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</si>
  <si>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</si>
  <si>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</si>
  <si>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</si>
  <si>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</si>
  <si>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</si>
  <si>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</si>
  <si>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</si>
  <si>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</si>
  <si>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</si>
  <si>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</si>
  <si>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</si>
  <si>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</si>
  <si>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</si>
  <si>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</si>
  <si>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</si>
  <si>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</si>
  <si>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</si>
  <si>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</si>
  <si>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</si>
  <si>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</si>
  <si>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</si>
  <si>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</si>
  <si>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</si>
  <si>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</si>
  <si>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</si>
  <si>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</si>
  <si>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</si>
  <si>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</si>
  <si>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</si>
  <si>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</si>
  <si>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</si>
  <si>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</si>
  <si>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</si>
  <si>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</si>
  <si>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</si>
  <si>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</si>
  <si>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</si>
  <si>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</si>
  <si>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</si>
  <si>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</si>
  <si>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</si>
  <si>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</si>
  <si>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</si>
  <si>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</si>
  <si>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</si>
  <si>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</si>
  <si>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</si>
  <si>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</si>
  <si>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</si>
  <si>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</si>
  <si>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</si>
  <si>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</si>
  <si>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</si>
  <si>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</si>
  <si>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</si>
  <si>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</si>
  <si>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</si>
  <si>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</si>
  <si>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</si>
  <si>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</si>
  <si>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</si>
  <si>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</si>
  <si>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</si>
  <si>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</si>
  <si>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</si>
  <si>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</si>
  <si>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</si>
  <si>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</si>
  <si>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</si>
  <si>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</si>
  <si>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</si>
  <si>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</si>
  <si>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</si>
  <si>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</si>
  <si>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</si>
  <si>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</si>
  <si>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</si>
  <si>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</si>
  <si>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</si>
  <si>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</si>
  <si>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</si>
  <si>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</si>
  <si>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</si>
  <si>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</si>
  <si>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</si>
  <si>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</si>
  <si>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</si>
  <si>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</si>
  <si>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</si>
  <si>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</si>
  <si>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</si>
  <si>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</si>
  <si>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</si>
  <si>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</si>
  <si>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</si>
  <si>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</si>
  <si>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</si>
  <si>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</si>
  <si>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</si>
  <si>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</si>
  <si>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</si>
  <si>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</si>
  <si>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</si>
  <si>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</si>
  <si>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</si>
  <si>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</si>
  <si>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</si>
  <si>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</si>
  <si>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</si>
  <si>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</si>
  <si>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</si>
  <si>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</si>
  <si>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</si>
  <si>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</si>
  <si>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</si>
  <si>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</si>
  <si>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</si>
  <si>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</si>
  <si>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</si>
  <si>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</si>
  <si>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</si>
  <si>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</si>
  <si>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</si>
  <si>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</si>
  <si>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</si>
  <si>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</si>
  <si>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</si>
  <si>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</si>
  <si>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</si>
  <si>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</si>
  <si>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</si>
  <si>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</si>
  <si>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</si>
  <si>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</si>
  <si>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</si>
  <si>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</si>
  <si>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</si>
  <si>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</si>
  <si>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</si>
  <si>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</si>
  <si>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</si>
  <si>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</si>
  <si>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</si>
  <si>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</si>
  <si>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</si>
  <si>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</si>
  <si>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</si>
  <si>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</si>
  <si>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</si>
  <si>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</si>
  <si>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</si>
  <si>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</si>
  <si>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</si>
  <si>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</si>
  <si>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</si>
  <si>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</si>
  <si>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</si>
  <si>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</si>
  <si>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</si>
  <si>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</si>
  <si>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</si>
  <si>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</si>
  <si>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</si>
  <si>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</si>
  <si>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</si>
  <si>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</si>
  <si>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</si>
  <si>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</si>
  <si>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</si>
  <si>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</si>
  <si>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</si>
  <si>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</si>
  <si>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</si>
  <si>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</si>
  <si>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</si>
  <si>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</si>
  <si>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</si>
  <si>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</si>
  <si>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</si>
  <si>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</si>
  <si>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</si>
  <si>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</si>
  <si>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</si>
  <si>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</si>
  <si>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</si>
  <si>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</si>
  <si>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</si>
  <si>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</si>
  <si>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</si>
  <si>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</si>
  <si>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</si>
  <si>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</si>
  <si>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</si>
  <si>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</si>
  <si>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</si>
  <si>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</si>
  <si>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</si>
  <si>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</si>
  <si>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</si>
  <si>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</si>
  <si>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</si>
  <si>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</si>
  <si>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</si>
  <si>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</si>
  <si>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</si>
  <si>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</si>
  <si>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</si>
  <si>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</si>
  <si>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</si>
  <si>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</si>
  <si>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</si>
  <si>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</si>
  <si>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</si>
  <si>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</si>
  <si>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</si>
  <si>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</si>
  <si>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</si>
  <si>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</si>
  <si>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</si>
  <si>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</si>
  <si>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</si>
  <si>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</si>
  <si>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</si>
  <si>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</si>
  <si>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</si>
  <si>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</si>
  <si>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</si>
  <si>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</si>
  <si>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</si>
  <si>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</si>
  <si>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</si>
  <si>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</si>
  <si>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</si>
  <si>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</si>
  <si>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</si>
  <si>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</si>
  <si>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</si>
  <si>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</si>
  <si>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</si>
  <si>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</si>
  <si>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</si>
  <si>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</si>
  <si>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</si>
  <si>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</si>
  <si>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</si>
  <si>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</si>
  <si>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</si>
  <si>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</si>
  <si>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</si>
  <si>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</si>
  <si>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</si>
  <si>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</si>
  <si>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</si>
  <si>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</si>
  <si>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</si>
  <si>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</si>
  <si>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</si>
  <si>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</si>
  <si>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</si>
  <si>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</si>
  <si>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</si>
  <si>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</si>
  <si>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</si>
  <si>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</si>
  <si>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</si>
  <si>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</si>
  <si>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</si>
  <si>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</si>
  <si>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</si>
  <si>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</si>
  <si>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</si>
  <si>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</si>
  <si>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</si>
  <si>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</si>
  <si>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</si>
  <si>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</si>
  <si>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</si>
  <si>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</si>
  <si>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</si>
  <si>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</si>
  <si>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</si>
  <si>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</si>
  <si>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</si>
  <si>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</si>
  <si>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</si>
  <si>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</si>
  <si>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</si>
  <si>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</si>
  <si>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</si>
  <si>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</si>
  <si>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</si>
  <si>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</si>
  <si>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</si>
  <si>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</si>
  <si>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</si>
  <si>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</si>
  <si>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</si>
  <si>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</si>
  <si>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</si>
  <si>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</si>
  <si>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</si>
  <si>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</si>
  <si>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</si>
  <si>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</si>
  <si>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</si>
  <si>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</si>
  <si>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</si>
  <si>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</si>
  <si>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</si>
  <si>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</si>
  <si>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</si>
  <si>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</si>
  <si>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</si>
  <si>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</si>
  <si>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</si>
  <si>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</si>
  <si>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</si>
  <si>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</si>
  <si>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</si>
  <si>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</si>
  <si>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</si>
  <si>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</si>
  <si>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</si>
  <si>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</si>
  <si>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</si>
  <si>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</si>
  <si>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</si>
  <si>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</si>
  <si>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</si>
  <si>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</si>
  <si>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</si>
  <si>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</si>
  <si>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</si>
  <si>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</si>
  <si>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</si>
  <si>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</si>
  <si>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</si>
  <si>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</si>
  <si>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</si>
  <si>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</si>
  <si>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</si>
  <si>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</si>
  <si>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</si>
  <si>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</si>
  <si>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</si>
  <si>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</si>
  <si>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</si>
  <si>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</si>
  <si>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</si>
  <si>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</si>
  <si>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</si>
  <si>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</si>
  <si>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</si>
  <si>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</si>
  <si>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</si>
  <si>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</si>
  <si>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</si>
  <si>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</si>
  <si>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</si>
  <si>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</si>
  <si>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</si>
  <si>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</si>
  <si>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</si>
  <si>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</si>
  <si>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</si>
  <si>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</si>
  <si>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</si>
  <si>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</si>
  <si>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</si>
  <si>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</si>
  <si>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</si>
  <si>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</si>
  <si>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</si>
  <si>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</si>
  <si>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</si>
  <si>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</si>
  <si>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</si>
  <si>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</si>
  <si>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</si>
  <si>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</si>
  <si>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</si>
  <si>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</si>
  <si>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</si>
  <si>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</si>
  <si>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</si>
  <si>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</si>
  <si>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</si>
  <si>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</si>
  <si>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</si>
  <si>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</si>
  <si>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</si>
  <si>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</si>
  <si>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</si>
  <si>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</si>
  <si>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</si>
  <si>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</si>
  <si>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</si>
  <si>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</si>
  <si>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</si>
  <si>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</si>
  <si>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</si>
  <si>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</si>
  <si>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</si>
  <si>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</si>
  <si>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</si>
  <si>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</si>
  <si>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</si>
  <si>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</si>
  <si>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</si>
  <si>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</si>
  <si>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</si>
  <si>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</si>
  <si>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</si>
  <si>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</si>
  <si>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</si>
  <si>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</si>
  <si>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</si>
  <si>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</si>
  <si>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</si>
  <si>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</si>
  <si>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</si>
  <si>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</si>
  <si>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</si>
  <si>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</si>
  <si>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</si>
  <si>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</si>
  <si>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</si>
  <si>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</si>
  <si>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</si>
  <si>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</si>
  <si>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</si>
  <si>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</si>
  <si>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</si>
  <si>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</si>
  <si>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</si>
  <si>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</si>
  <si>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</si>
  <si>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</si>
  <si>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</si>
  <si>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</si>
  <si>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</si>
  <si>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</si>
  <si>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</si>
  <si>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</si>
  <si>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</si>
  <si>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</si>
  <si>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</si>
  <si>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</si>
  <si>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</si>
  <si>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</si>
  <si>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</si>
  <si>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</si>
  <si>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</si>
  <si>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</si>
  <si>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</si>
  <si>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</si>
  <si>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</si>
  <si>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</si>
  <si>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</si>
  <si>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</si>
  <si>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</si>
  <si>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</si>
  <si>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</si>
  <si>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</si>
  <si>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</si>
  <si>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</si>
  <si>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</si>
  <si>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</si>
  <si>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</si>
  <si>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</si>
  <si>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</si>
  <si>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</si>
  <si>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</si>
  <si>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</si>
  <si>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</si>
  <si>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</si>
  <si>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</si>
  <si>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</si>
  <si>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</si>
  <si>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</si>
  <si>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</si>
  <si>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</si>
  <si>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</si>
  <si>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</si>
  <si>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</si>
  <si>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</si>
  <si>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</si>
  <si>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</si>
  <si>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</si>
  <si>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</si>
  <si>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</si>
  <si>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</si>
  <si>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</si>
  <si>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</si>
  <si>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</si>
  <si>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</si>
  <si>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</si>
  <si>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</si>
  <si>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</si>
  <si>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</si>
  <si>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</si>
  <si>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</si>
  <si>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</si>
  <si>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</si>
  <si>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</si>
  <si>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</si>
  <si>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</si>
  <si>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</si>
  <si>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</si>
  <si>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</si>
  <si>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</si>
  <si>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</si>
  <si>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</si>
  <si>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</si>
  <si>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</si>
  <si>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</si>
  <si>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</si>
  <si>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</si>
  <si>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</si>
  <si>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</si>
  <si>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</si>
  <si>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</si>
  <si>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</si>
  <si>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</si>
  <si>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</si>
  <si>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</si>
  <si>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</si>
  <si>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</si>
  <si>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</si>
  <si>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</si>
  <si>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</si>
  <si>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</si>
  <si>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</si>
  <si>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</si>
  <si>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</si>
  <si>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</si>
  <si>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</si>
  <si>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</si>
  <si>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</si>
  <si>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</si>
  <si>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</si>
  <si>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</si>
  <si>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</si>
  <si>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</si>
  <si>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</si>
  <si>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</si>
  <si>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</si>
  <si>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</si>
  <si>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</si>
  <si>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</si>
  <si>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</si>
  <si>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</si>
  <si>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</si>
  <si>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</si>
  <si>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</si>
  <si>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</si>
  <si>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</si>
  <si>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</si>
  <si>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</si>
  <si>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</si>
  <si>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</si>
  <si>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</si>
  <si>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</si>
  <si>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</si>
  <si>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</si>
  <si>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</si>
  <si>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</si>
  <si>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</si>
  <si>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</si>
  <si>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</si>
  <si>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</si>
  <si>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</si>
  <si>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</si>
  <si>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</si>
  <si>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</si>
  <si>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</si>
  <si>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</si>
  <si>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</si>
  <si>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</si>
  <si>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</si>
  <si>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</si>
  <si>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</si>
  <si>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</si>
  <si>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</si>
  <si>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</si>
  <si>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</si>
  <si>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</si>
  <si>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</si>
  <si>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</si>
  <si>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</si>
  <si>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</si>
  <si>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</si>
  <si>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</si>
  <si>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</si>
  <si>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</si>
  <si>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</si>
  <si>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</si>
  <si>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</si>
  <si>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</si>
  <si>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</si>
  <si>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</si>
  <si>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</si>
  <si>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</si>
  <si>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</si>
  <si>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</si>
  <si>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</si>
  <si>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</si>
  <si>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</si>
  <si>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</si>
  <si>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</si>
  <si>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</si>
  <si>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</si>
  <si>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</si>
  <si>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</si>
  <si>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</si>
  <si>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</si>
  <si>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</si>
  <si>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</si>
  <si>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</si>
  <si>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</si>
  <si>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</si>
  <si>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</si>
  <si>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</si>
  <si>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</si>
  <si>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</si>
  <si>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</si>
  <si>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</si>
  <si>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</si>
  <si>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</si>
  <si>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</si>
  <si>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</si>
  <si>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</si>
  <si>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</si>
  <si>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</si>
  <si>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</si>
  <si>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</si>
  <si>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</si>
  <si>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</si>
  <si>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</si>
  <si>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</si>
  <si>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</si>
  <si>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</si>
  <si>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</si>
  <si>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</si>
  <si>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</si>
  <si>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</si>
  <si>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</si>
  <si>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</si>
  <si>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</si>
  <si>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</si>
  <si>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</si>
  <si>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</si>
  <si>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</si>
  <si>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</si>
  <si>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</si>
  <si>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</si>
  <si>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</si>
  <si>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</si>
  <si>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</si>
  <si>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</si>
  <si>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</si>
  <si>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</si>
  <si>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</si>
  <si>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</si>
  <si>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</si>
  <si>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</si>
  <si>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</si>
  <si>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</si>
  <si>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</si>
  <si>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</si>
  <si>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</si>
  <si>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</si>
  <si>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</si>
  <si>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</si>
  <si>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</si>
  <si>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</si>
  <si>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</si>
  <si>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</si>
  <si>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</si>
  <si>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</si>
  <si>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</si>
  <si>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</si>
  <si>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</si>
  <si>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</si>
  <si>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</si>
  <si>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</si>
  <si>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</si>
  <si>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</si>
  <si>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</si>
  <si>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</si>
  <si>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</si>
  <si>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</si>
  <si>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</si>
  <si>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</si>
  <si>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</si>
  <si>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</si>
  <si>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</si>
  <si>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</si>
  <si>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</si>
  <si>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</si>
  <si>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</si>
  <si>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</si>
  <si>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</si>
  <si>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</si>
  <si>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</si>
  <si>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</si>
  <si>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</si>
  <si>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</si>
  <si>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</si>
  <si>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</si>
  <si>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</si>
  <si>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</si>
  <si>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</si>
  <si>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</si>
  <si>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</si>
  <si>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</si>
  <si>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</si>
  <si>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</si>
  <si>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</si>
  <si>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</si>
  <si>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</si>
  <si>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</si>
  <si>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</si>
  <si>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</si>
  <si>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</si>
  <si>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</si>
  <si>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</si>
  <si>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</si>
  <si>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</si>
  <si>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</si>
  <si>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</si>
  <si>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</si>
  <si>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</si>
  <si>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</si>
  <si>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</si>
  <si>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</si>
  <si>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</si>
  <si>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</si>
  <si>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</si>
  <si>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</si>
  <si>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</si>
  <si>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</si>
  <si>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</si>
  <si>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</si>
  <si>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</si>
  <si>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</si>
  <si>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</si>
  <si>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</si>
  <si>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</si>
  <si>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</si>
  <si>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</si>
  <si>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</si>
  <si>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</si>
  <si>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</si>
  <si>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</si>
  <si>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</si>
  <si>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</si>
  <si>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</si>
  <si>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</si>
  <si>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</si>
  <si>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</si>
  <si>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</si>
  <si>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</si>
  <si>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</si>
  <si>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</si>
  <si>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</si>
  <si>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</si>
  <si>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</si>
  <si>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</si>
  <si>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</si>
  <si>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</si>
  <si>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</si>
  <si>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</si>
  <si>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</si>
  <si>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</si>
  <si>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</si>
  <si>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</si>
  <si>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</si>
  <si>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</si>
  <si>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</si>
  <si>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</si>
  <si>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</si>
  <si>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</si>
  <si>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</si>
  <si>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</si>
  <si>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</si>
  <si>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</si>
  <si>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</si>
  <si>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</si>
  <si>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</si>
  <si>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</si>
  <si>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</si>
  <si>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</si>
  <si>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</si>
  <si>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</si>
  <si>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</si>
  <si>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</si>
  <si>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</si>
  <si>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</si>
  <si>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</si>
  <si>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</si>
  <si>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</si>
  <si>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</si>
  <si>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</si>
  <si>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</si>
  <si>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</si>
  <si>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</si>
  <si>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</si>
  <si>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</si>
  <si>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</si>
  <si>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</si>
  <si>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</si>
  <si>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</si>
  <si>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</si>
  <si>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</si>
  <si>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</si>
  <si>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</si>
  <si>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</si>
  <si>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</si>
  <si>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</si>
  <si>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</si>
  <si>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</si>
  <si>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</si>
  <si>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</si>
  <si>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</si>
  <si>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</si>
  <si>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</si>
  <si>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</si>
  <si>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</si>
  <si>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</si>
  <si>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</si>
  <si>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</si>
  <si>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</si>
  <si>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</si>
  <si>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</si>
  <si>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</si>
  <si>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</si>
  <si>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</si>
  <si>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</si>
  <si>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</si>
  <si>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</si>
  <si>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</si>
  <si>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</si>
  <si>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</si>
  <si>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</si>
  <si>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</si>
  <si>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</si>
  <si>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</si>
  <si>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</si>
  <si>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</si>
  <si>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</si>
  <si>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</si>
  <si>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</si>
  <si>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</si>
  <si>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</si>
  <si>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</si>
  <si>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</si>
  <si>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</si>
  <si>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</si>
  <si>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</si>
  <si>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</si>
  <si>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</si>
  <si>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</si>
  <si>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</si>
  <si>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</si>
  <si>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</si>
  <si>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</si>
  <si>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</si>
  <si>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</si>
  <si>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</si>
  <si>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</si>
  <si>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</si>
  <si>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</si>
  <si>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</si>
  <si>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</si>
  <si>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</si>
  <si>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</si>
  <si>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</si>
  <si>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</si>
  <si>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</si>
  <si>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</si>
  <si>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</si>
  <si>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</si>
  <si>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</si>
  <si>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</si>
  <si>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</si>
  <si>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</si>
  <si>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</si>
  <si>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</si>
  <si>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</si>
  <si>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</si>
  <si>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</si>
  <si>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</si>
  <si>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</si>
  <si>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</si>
  <si>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</si>
  <si>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</si>
  <si>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</si>
  <si>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</si>
  <si>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</si>
  <si>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</si>
  <si>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</si>
  <si>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</si>
  <si>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</si>
  <si>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</si>
  <si>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</si>
  <si>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</si>
  <si>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</si>
  <si>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</si>
  <si>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</si>
  <si>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</si>
  <si>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</si>
  <si>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</si>
  <si>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</si>
  <si>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</si>
  <si>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</si>
  <si>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</si>
  <si>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</si>
  <si>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</si>
  <si>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</si>
  <si>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</si>
  <si>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</si>
  <si>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</si>
  <si>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</si>
  <si>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</si>
  <si>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</si>
  <si>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</si>
  <si>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</si>
  <si>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</si>
  <si>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</si>
  <si>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</si>
  <si>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</si>
  <si>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</si>
  <si>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</si>
  <si>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</si>
  <si>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</si>
  <si>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</si>
  <si>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</si>
  <si>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</si>
  <si>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</si>
  <si>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</si>
  <si>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</si>
  <si>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</si>
  <si>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</si>
  <si>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</si>
  <si>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</si>
  <si>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</si>
  <si>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</si>
  <si>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</si>
  <si>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</si>
  <si>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</si>
  <si>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</si>
  <si>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</si>
  <si>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</si>
  <si>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</si>
  <si>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</si>
  <si>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</si>
  <si>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</si>
  <si>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</si>
  <si>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</si>
  <si>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</si>
  <si>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</si>
  <si>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</si>
  <si>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</si>
  <si>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</si>
  <si>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</si>
  <si>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</si>
  <si>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</si>
  <si>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</si>
  <si>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</si>
  <si>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</si>
  <si>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</si>
  <si>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</si>
  <si>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</si>
  <si>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</si>
  <si>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</si>
  <si>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</si>
  <si>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</si>
  <si>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</si>
  <si>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</si>
  <si>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</si>
  <si>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</si>
  <si>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</si>
  <si>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</si>
  <si>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</si>
  <si>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</si>
  <si>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</si>
  <si>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</si>
  <si>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</si>
  <si>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</si>
  <si>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</si>
  <si>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</si>
  <si>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</si>
  <si>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</si>
  <si>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</si>
  <si>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</si>
  <si>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</si>
  <si>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</si>
  <si>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</si>
  <si>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</si>
  <si>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</si>
  <si>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</si>
  <si>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</si>
  <si>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</si>
  <si>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</si>
  <si>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</si>
  <si>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</si>
  <si>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</si>
  <si>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</si>
  <si>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</si>
  <si>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</si>
  <si>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</si>
  <si>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</si>
  <si>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</si>
  <si>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</si>
  <si>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</si>
  <si>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</si>
  <si>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</si>
  <si>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</si>
  <si>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</si>
  <si>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</si>
  <si>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</si>
  <si>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</si>
  <si>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</si>
  <si>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</si>
  <si>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</si>
  <si>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</si>
  <si>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</si>
  <si>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</si>
  <si>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</si>
  <si>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</si>
  <si>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</si>
  <si>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</si>
  <si>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</si>
  <si>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</si>
  <si>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</si>
  <si>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</si>
  <si>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</si>
  <si>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</si>
  <si>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</si>
  <si>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</si>
  <si>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</si>
  <si>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</si>
  <si>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</si>
  <si>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</si>
  <si>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</si>
  <si>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</si>
  <si>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</si>
  <si>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</si>
  <si>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</si>
  <si>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</si>
  <si>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</si>
  <si>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</si>
  <si>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</si>
  <si>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</si>
  <si>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</si>
  <si>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</si>
  <si>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</si>
  <si>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</si>
  <si>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</si>
  <si>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</si>
  <si>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</si>
  <si>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</si>
  <si>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</si>
  <si>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</si>
  <si>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</si>
  <si>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</si>
  <si>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</si>
  <si>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</si>
  <si>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</si>
  <si>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</si>
  <si>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</si>
  <si>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</si>
  <si>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</si>
  <si>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</si>
  <si>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</si>
  <si>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</si>
  <si>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</si>
  <si>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</si>
  <si>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</si>
  <si>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</si>
  <si>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</si>
  <si>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</si>
  <si>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</si>
  <si>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</si>
  <si>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</si>
  <si>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</si>
  <si>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</si>
  <si>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</si>
  <si>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</si>
  <si>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</si>
  <si>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</si>
  <si>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</si>
  <si>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</si>
  <si>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</si>
  <si>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</si>
  <si>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</si>
  <si>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</si>
  <si>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</si>
  <si>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</si>
  <si>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</si>
  <si>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</si>
  <si>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</si>
  <si>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</si>
  <si>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</si>
  <si>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</si>
  <si>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</si>
  <si>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</si>
  <si>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</si>
  <si>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</si>
  <si>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</si>
  <si>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</si>
  <si>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</si>
  <si>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</si>
  <si>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</si>
  <si>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</si>
  <si>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</si>
  <si>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</si>
  <si>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</si>
  <si>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</si>
  <si>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</si>
  <si>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</si>
  <si>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</si>
  <si>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</si>
  <si>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</si>
  <si>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</si>
  <si>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</si>
  <si>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</si>
  <si>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</si>
  <si>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</si>
  <si>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</si>
  <si>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</si>
  <si>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</si>
  <si>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</si>
  <si>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</si>
  <si>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</si>
  <si>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</si>
  <si>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</si>
  <si>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</si>
  <si>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</si>
  <si>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</si>
  <si>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</si>
  <si>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</si>
  <si>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</si>
  <si>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</si>
  <si>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</si>
  <si>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</si>
  <si>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</si>
  <si>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</si>
  <si>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</si>
  <si>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</si>
  <si>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</si>
  <si>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</si>
  <si>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</si>
  <si>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</si>
  <si>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</si>
  <si>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</si>
  <si>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</si>
  <si>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</si>
  <si>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</si>
  <si>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</si>
  <si>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</si>
  <si>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</si>
  <si>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</si>
  <si>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</si>
  <si>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</si>
  <si>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</si>
  <si>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</si>
  <si>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</si>
  <si>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</si>
  <si>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</si>
  <si>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</si>
  <si>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</si>
  <si>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</si>
  <si>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</si>
  <si>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</si>
  <si>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</si>
  <si>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</si>
  <si>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</si>
  <si>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</si>
  <si>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</si>
  <si>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</si>
  <si>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</si>
  <si>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</si>
  <si>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</si>
  <si>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</si>
  <si>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</si>
  <si>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</si>
  <si>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</si>
  <si>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</si>
  <si>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</si>
  <si>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</si>
  <si>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</si>
  <si>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</si>
  <si>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</si>
  <si>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</si>
  <si>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</si>
  <si>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</si>
  <si>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</si>
  <si>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</si>
  <si>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</si>
  <si>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</si>
  <si>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</si>
  <si>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</si>
  <si>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</si>
  <si>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</si>
  <si>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</si>
  <si>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</si>
  <si>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</si>
  <si>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</si>
  <si>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</si>
  <si>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</si>
  <si>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</si>
  <si>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</si>
  <si>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</si>
  <si>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</si>
  <si>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</si>
  <si>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</si>
  <si>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</si>
  <si>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</si>
  <si>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</si>
  <si>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</si>
  <si>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</si>
  <si>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</si>
  <si>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</si>
  <si>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</si>
  <si>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</si>
  <si>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</si>
  <si>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</si>
  <si>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</si>
  <si>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</si>
  <si>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</si>
  <si>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</si>
  <si>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</si>
  <si>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</si>
  <si>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</si>
  <si>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</si>
  <si>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</si>
  <si>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</si>
  <si>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</si>
  <si>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</si>
  <si>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</si>
  <si>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</si>
  <si>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</si>
  <si>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</si>
  <si>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</si>
  <si>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</si>
  <si>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</si>
  <si>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</si>
  <si>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</si>
  <si>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</si>
  <si>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</si>
  <si>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</si>
  <si>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</si>
  <si>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</si>
  <si>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</si>
  <si>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</si>
  <si>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</si>
  <si>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</si>
  <si>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</si>
  <si>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</si>
  <si>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</si>
  <si>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</si>
  <si>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</si>
  <si>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</si>
  <si>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</si>
  <si>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</si>
  <si>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</si>
  <si>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</si>
  <si>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</si>
  <si>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</si>
  <si>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</si>
  <si>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</si>
  <si>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</si>
  <si>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</si>
  <si>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</si>
  <si>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</si>
  <si>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</si>
  <si>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</si>
  <si>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</si>
  <si>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</si>
  <si>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</si>
  <si>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</si>
  <si>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</si>
  <si>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</si>
  <si>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</si>
  <si>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</si>
  <si>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</si>
  <si>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</si>
  <si>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</si>
  <si>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</si>
  <si>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</si>
  <si>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</si>
  <si>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</si>
  <si>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</si>
  <si>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</si>
  <si>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</si>
  <si>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</si>
  <si>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</si>
  <si>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</si>
  <si>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</si>
  <si>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</si>
  <si>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</si>
  <si>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</si>
  <si>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</si>
  <si>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</si>
  <si>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</si>
  <si>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</si>
  <si>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</si>
  <si>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</si>
  <si>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</si>
  <si>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</si>
  <si>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</si>
  <si>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</si>
  <si>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</si>
  <si>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</si>
  <si>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</si>
  <si>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</si>
  <si>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</si>
  <si>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</si>
  <si>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</si>
  <si>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</si>
  <si>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</si>
  <si>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</si>
  <si>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</si>
  <si>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</si>
  <si>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</si>
  <si>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</si>
  <si>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</si>
  <si>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</si>
  <si>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</si>
  <si>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</si>
  <si>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</si>
  <si>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</si>
  <si>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</si>
  <si>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</si>
  <si>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</si>
  <si>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</si>
  <si>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</si>
  <si>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</si>
  <si>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</si>
  <si>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</si>
  <si>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</si>
  <si>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</si>
  <si>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</si>
  <si>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</si>
  <si>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</si>
  <si>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</si>
  <si>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</si>
  <si>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</si>
  <si>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</si>
  <si>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</si>
  <si>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</si>
  <si>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</si>
  <si>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</si>
  <si>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</si>
  <si>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</si>
  <si>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</si>
  <si>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</si>
  <si>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</si>
  <si>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</si>
  <si>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</si>
  <si>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</si>
  <si>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</si>
  <si>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</si>
  <si>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</si>
  <si>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</si>
  <si>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</si>
  <si>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</si>
  <si>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</si>
  <si>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</si>
  <si>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</si>
  <si>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</si>
  <si>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</si>
  <si>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</si>
  <si>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</si>
  <si>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</si>
  <si>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</si>
  <si>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</si>
  <si>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</si>
  <si>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</si>
  <si>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</si>
  <si>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</si>
  <si>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</si>
  <si>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</si>
  <si>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</si>
  <si>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</si>
  <si>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</si>
  <si>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</si>
  <si>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</si>
  <si>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</si>
  <si>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</si>
  <si>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</si>
  <si>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</si>
  <si>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</si>
  <si>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</si>
  <si>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</si>
  <si>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</si>
  <si>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</si>
  <si>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</si>
  <si>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</si>
  <si>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</si>
  <si>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</si>
  <si>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</si>
  <si>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</si>
  <si>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</si>
  <si>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</si>
  <si>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</si>
  <si>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</si>
  <si>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</si>
  <si>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</si>
  <si>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</si>
  <si>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</si>
  <si>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</si>
  <si>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</si>
  <si>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</si>
  <si>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</si>
  <si>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</si>
  <si>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</si>
  <si>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</si>
  <si>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</si>
  <si>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</si>
  <si>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</si>
  <si>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</si>
  <si>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</si>
  <si>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</si>
  <si>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</si>
  <si>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</si>
  <si>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</si>
  <si>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</si>
  <si>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</si>
  <si>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</si>
  <si>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</si>
  <si>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</si>
  <si>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</si>
  <si>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</si>
  <si>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</si>
  <si>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</si>
  <si>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</si>
  <si>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</si>
  <si>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</si>
  <si>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</si>
  <si>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</si>
  <si>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</si>
  <si>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</si>
  <si>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</si>
  <si>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</si>
  <si>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</si>
  <si>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</si>
  <si>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</si>
  <si>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</si>
  <si>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</si>
  <si>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</si>
  <si>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</si>
  <si>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</si>
  <si>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</si>
  <si>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</si>
  <si>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</si>
  <si>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</si>
  <si>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</si>
  <si>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</si>
  <si>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</si>
  <si>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</si>
  <si>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</si>
  <si>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</si>
  <si>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</si>
  <si>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</si>
  <si>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</si>
  <si>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</si>
  <si>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</si>
  <si>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</si>
  <si>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</si>
  <si>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</si>
  <si>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</si>
  <si>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</si>
  <si>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</si>
  <si>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</si>
  <si>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</si>
  <si>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</si>
  <si>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</si>
  <si>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</si>
  <si>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</si>
  <si>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</si>
  <si>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</si>
  <si>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</si>
  <si>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</si>
  <si>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</si>
  <si>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</si>
  <si>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</si>
  <si>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</si>
  <si>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</si>
  <si>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</si>
  <si>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</si>
  <si>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</si>
  <si>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</si>
  <si>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</si>
  <si>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</si>
  <si>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</si>
  <si>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</si>
  <si>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</si>
  <si>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</si>
  <si>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</si>
  <si>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</si>
  <si>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</si>
  <si>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</si>
  <si>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</si>
  <si>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</si>
  <si>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</si>
  <si>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</si>
  <si>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</si>
  <si>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</si>
  <si>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</si>
  <si>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</si>
  <si>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</si>
  <si>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</si>
  <si>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</si>
  <si>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</si>
  <si>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</si>
  <si>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</si>
  <si>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</si>
  <si>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</si>
  <si>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</si>
  <si>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</si>
  <si>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</si>
  <si>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</si>
  <si>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</si>
  <si>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</si>
  <si>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</si>
  <si>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</si>
  <si>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</si>
  <si>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</si>
  <si>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</si>
  <si>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</si>
  <si>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</si>
  <si>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</si>
  <si>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</si>
  <si>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</si>
  <si>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</si>
  <si>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</si>
  <si>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</si>
  <si>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</si>
  <si>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</si>
  <si>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</si>
  <si>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</si>
  <si>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</si>
  <si>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</si>
  <si>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</si>
  <si>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</si>
  <si>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</si>
  <si>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</si>
  <si>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</si>
  <si>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</si>
  <si>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</si>
  <si>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</si>
  <si>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</si>
  <si>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</si>
  <si>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</si>
  <si>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</si>
  <si>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</si>
  <si>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</si>
  <si>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</si>
  <si>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</si>
  <si>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</si>
  <si>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</si>
  <si>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</si>
  <si>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</si>
  <si>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</si>
  <si>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</si>
  <si>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</si>
  <si>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</si>
  <si>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</si>
  <si>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</si>
  <si>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</si>
  <si>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</si>
  <si>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</si>
  <si>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</si>
  <si>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</si>
  <si>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</si>
  <si>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</si>
  <si>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</si>
  <si>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</si>
  <si>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</si>
  <si>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</si>
  <si>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</si>
  <si>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</si>
  <si>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</si>
  <si>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</si>
  <si>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</si>
  <si>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</si>
  <si>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</si>
  <si>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</si>
  <si>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</si>
  <si>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</si>
  <si>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</si>
  <si>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</si>
  <si>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</si>
  <si>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</si>
  <si>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</si>
  <si>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</si>
  <si>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</si>
  <si>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</si>
  <si>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</si>
  <si>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</si>
  <si>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</si>
  <si>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</si>
  <si>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</si>
  <si>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</si>
  <si>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</si>
  <si>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</si>
  <si>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</si>
  <si>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</si>
  <si>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</si>
  <si>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</si>
  <si>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</si>
  <si>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</si>
  <si>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</si>
  <si>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</si>
  <si>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</si>
  <si>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</si>
  <si>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</si>
  <si>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</si>
  <si>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</si>
  <si>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</si>
  <si>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</si>
  <si>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</si>
  <si>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</si>
  <si>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</si>
  <si>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</si>
  <si>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</si>
  <si>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</si>
  <si>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</si>
  <si>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</si>
  <si>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</si>
  <si>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</si>
  <si>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</si>
  <si>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</si>
  <si>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</si>
  <si>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</si>
  <si>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</si>
  <si>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</si>
  <si>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</si>
  <si>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</si>
  <si>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</si>
  <si>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</si>
  <si>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</si>
  <si>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</si>
  <si>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</si>
  <si>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</si>
  <si>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</si>
  <si>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</si>
  <si>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</si>
  <si>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</si>
  <si>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</si>
  <si>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</si>
  <si>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</si>
  <si>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</si>
  <si>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</si>
  <si>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</si>
  <si>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</si>
  <si>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</si>
  <si>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</si>
  <si>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</si>
  <si>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</si>
  <si>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</si>
  <si>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</si>
  <si>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</si>
  <si>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</si>
  <si>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</si>
  <si>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</si>
  <si>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</si>
  <si>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</si>
  <si>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</si>
  <si>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</si>
  <si>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</si>
  <si>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</si>
  <si>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</si>
  <si>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</si>
  <si>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</si>
  <si>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</si>
  <si>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</si>
  <si>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</si>
  <si>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</si>
  <si>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</si>
  <si>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</si>
  <si>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</si>
  <si>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</si>
  <si>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</si>
  <si>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</si>
  <si>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</si>
  <si>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</si>
  <si>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</si>
  <si>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</si>
  <si>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</si>
  <si>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</si>
  <si>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</si>
  <si>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</si>
  <si>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</si>
  <si>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</si>
  <si>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</si>
  <si>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</si>
  <si>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</si>
  <si>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</si>
  <si>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</si>
  <si>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</si>
  <si>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</si>
  <si>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</si>
  <si>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</si>
  <si>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</si>
  <si>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</si>
  <si>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</si>
  <si>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</si>
  <si>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</si>
  <si>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</si>
  <si>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</si>
  <si>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</si>
  <si>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</si>
  <si>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</si>
  <si>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</si>
  <si>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</si>
  <si>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</si>
  <si>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</si>
  <si>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</si>
  <si>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</si>
  <si>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</si>
  <si>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</si>
  <si>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</si>
  <si>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</si>
  <si>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</si>
  <si>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</si>
  <si>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</si>
  <si>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</si>
  <si>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</si>
  <si>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</si>
  <si>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</si>
  <si>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</si>
  <si>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</si>
  <si>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</si>
  <si>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</si>
  <si>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</si>
  <si>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</si>
  <si>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</si>
  <si>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</si>
  <si>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</si>
  <si>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</si>
  <si>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</si>
  <si>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</si>
  <si>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</si>
  <si>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</si>
  <si>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</si>
  <si>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</si>
  <si>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</si>
  <si>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</si>
  <si>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</si>
  <si>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</si>
  <si>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</si>
  <si>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</si>
  <si>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</si>
  <si>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</si>
  <si>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</si>
  <si>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</si>
  <si>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</si>
  <si>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</si>
  <si>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</si>
  <si>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</si>
  <si>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</si>
  <si>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</si>
  <si>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</si>
  <si>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</si>
  <si>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</si>
  <si>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</si>
  <si>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</si>
  <si>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</si>
  <si>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</si>
  <si>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</si>
  <si>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</si>
  <si>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</si>
  <si>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</si>
  <si>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</si>
  <si>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</si>
  <si>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</si>
  <si>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</si>
  <si>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</si>
  <si>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</si>
  <si>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</si>
  <si>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</si>
  <si>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</si>
  <si>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</si>
  <si>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</si>
  <si>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</si>
  <si>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</si>
  <si>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</si>
  <si>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</si>
  <si>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</si>
  <si>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</si>
  <si>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</si>
  <si>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</si>
  <si>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</si>
  <si>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</si>
  <si>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</si>
  <si>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</si>
  <si>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</si>
  <si>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</si>
  <si>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</si>
  <si>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</si>
  <si>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</si>
  <si>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</si>
  <si>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</si>
  <si>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</si>
  <si>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</si>
  <si>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</si>
  <si>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</si>
  <si>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</si>
  <si>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</si>
  <si>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</si>
  <si>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</si>
  <si>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</si>
  <si>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</si>
  <si>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</si>
  <si>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</si>
  <si>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</si>
  <si>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</si>
  <si>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</si>
  <si>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</si>
  <si>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</si>
  <si>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</si>
  <si>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</si>
  <si>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</si>
  <si>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</si>
  <si>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</si>
  <si>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</si>
  <si>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</si>
  <si>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</si>
  <si>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</si>
  <si>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</si>
  <si>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</si>
  <si>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</si>
  <si>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</si>
  <si>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</si>
  <si>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</si>
  <si>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</si>
  <si>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</si>
  <si>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</si>
  <si>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</si>
  <si>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</si>
  <si>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</si>
  <si>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</si>
  <si>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</si>
  <si>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</si>
  <si>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</si>
  <si>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</si>
  <si>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</si>
  <si>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</si>
  <si>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</si>
  <si>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</si>
  <si>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</si>
  <si>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</si>
  <si>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</si>
  <si>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</si>
  <si>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</si>
  <si>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</si>
  <si>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</si>
  <si>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</si>
  <si>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</si>
  <si>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</si>
  <si>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</si>
  <si>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</si>
  <si>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</si>
  <si>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</si>
  <si>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</si>
  <si>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</si>
  <si>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</si>
  <si>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</si>
  <si>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</si>
  <si>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</si>
  <si>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</si>
  <si>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</si>
  <si>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</si>
  <si>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</si>
  <si>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</si>
  <si>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</si>
  <si>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</si>
  <si>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</si>
  <si>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</si>
  <si>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</si>
  <si>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</si>
  <si>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</si>
  <si>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</si>
  <si>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</si>
  <si>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</si>
  <si>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</si>
  <si>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</si>
  <si>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</si>
  <si>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</si>
  <si>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</si>
  <si>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</si>
  <si>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</si>
  <si>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</si>
  <si>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</si>
  <si>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</si>
  <si>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</si>
  <si>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</si>
  <si>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</si>
  <si>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</si>
  <si>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</si>
  <si>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</si>
  <si>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</si>
  <si>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</si>
  <si>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</si>
  <si>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</si>
  <si>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</si>
  <si>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</si>
  <si>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</si>
  <si>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</si>
  <si>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</si>
  <si>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</si>
  <si>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</si>
  <si>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</si>
  <si>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</si>
  <si>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</si>
  <si>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</si>
  <si>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</si>
  <si>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</si>
  <si>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</si>
  <si>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</si>
  <si>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</si>
  <si>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</si>
  <si>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</si>
  <si>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</si>
  <si>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</si>
  <si>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</si>
  <si>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</si>
  <si>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</si>
  <si>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</si>
  <si>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</si>
  <si>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</si>
  <si>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</si>
  <si>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</si>
  <si>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</si>
  <si>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</si>
  <si>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</si>
  <si>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</si>
  <si>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</si>
  <si>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</si>
  <si>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</si>
  <si>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</si>
  <si>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</si>
  <si>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</si>
  <si>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</si>
  <si>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</si>
  <si>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</si>
  <si>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</si>
  <si>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</si>
  <si>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</si>
  <si>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</si>
  <si>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</si>
  <si>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</si>
  <si>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</si>
  <si>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</si>
  <si>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</si>
  <si>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</si>
  <si>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</si>
  <si>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</si>
  <si>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</si>
  <si>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</si>
  <si>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</si>
  <si>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</si>
  <si>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</si>
  <si>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</si>
  <si>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</si>
  <si>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</si>
  <si>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</si>
  <si>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</si>
  <si>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</si>
  <si>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</si>
  <si>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</si>
  <si>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</si>
  <si>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</si>
  <si>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</si>
  <si>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</si>
  <si>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</si>
  <si>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</si>
  <si>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</si>
  <si>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</si>
  <si>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</si>
  <si>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</si>
  <si>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</si>
  <si>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</si>
  <si>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</si>
  <si>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</si>
  <si>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</si>
  <si>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</si>
  <si>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</si>
  <si>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</si>
  <si>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</si>
  <si>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</si>
  <si>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</si>
  <si>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</si>
  <si>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</si>
  <si>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</si>
  <si>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</si>
  <si>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</si>
  <si>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</si>
  <si>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</si>
  <si>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</si>
  <si>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</si>
  <si>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</si>
  <si>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</si>
  <si>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</si>
  <si>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</si>
  <si>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</si>
  <si>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</si>
  <si>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</si>
  <si>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</si>
  <si>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</si>
  <si>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</si>
  <si>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</si>
  <si>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</si>
  <si>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</si>
  <si>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</si>
  <si>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</si>
  <si>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</si>
  <si>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</si>
  <si>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</si>
  <si>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</si>
  <si>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</si>
  <si>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</si>
  <si>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</si>
  <si>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</si>
  <si>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</si>
  <si>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</si>
  <si>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</si>
  <si>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</si>
  <si>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</si>
  <si>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</si>
  <si>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</si>
  <si>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</si>
  <si>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</si>
  <si>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</si>
  <si>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</si>
  <si>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</si>
  <si>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</si>
  <si>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</si>
  <si>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</si>
  <si>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</si>
  <si>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</si>
  <si>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</si>
  <si>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</si>
  <si>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</si>
  <si>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</si>
  <si>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</si>
  <si>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</si>
  <si>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</si>
  <si>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</si>
  <si>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</si>
  <si>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</si>
  <si>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</si>
  <si>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</si>
  <si>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</si>
  <si>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</si>
  <si>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</si>
  <si>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</si>
  <si>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</si>
  <si>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</si>
  <si>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</si>
  <si>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</si>
  <si>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</si>
  <si>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</si>
  <si>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</si>
  <si>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</si>
  <si>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</si>
  <si>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</si>
  <si>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</si>
  <si>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</si>
  <si>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</si>
  <si>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</si>
  <si>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</si>
  <si>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</si>
  <si>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</si>
  <si>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</si>
  <si>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</si>
  <si>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</si>
  <si>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</si>
  <si>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</si>
  <si>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</si>
  <si>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</si>
  <si>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</si>
  <si>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</si>
  <si>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</si>
  <si>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</si>
  <si>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</si>
  <si>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</si>
  <si>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</si>
  <si>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</si>
  <si>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</si>
  <si>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</si>
  <si>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</si>
  <si>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</si>
  <si>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</si>
  <si>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</si>
  <si>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</si>
  <si>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</si>
  <si>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</si>
  <si>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</si>
  <si>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</si>
  <si>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</si>
  <si>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</si>
  <si>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</si>
  <si>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</si>
  <si>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</si>
  <si>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</si>
  <si>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</si>
  <si>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</si>
  <si>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</si>
  <si>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</si>
  <si>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</si>
  <si>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</si>
  <si>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</si>
  <si>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</si>
  <si>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</si>
  <si>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</si>
  <si>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</si>
  <si>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</si>
  <si>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</si>
  <si>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</si>
  <si>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</si>
  <si>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</si>
  <si>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</si>
  <si>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</si>
  <si>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</si>
  <si>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</si>
  <si>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</si>
  <si>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</si>
  <si>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</si>
  <si>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</si>
  <si>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</si>
  <si>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</si>
  <si>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</si>
  <si>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</si>
  <si>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</si>
  <si>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</si>
  <si>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</si>
  <si>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</si>
  <si>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</si>
  <si>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</si>
  <si>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</si>
  <si>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</si>
  <si>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</si>
  <si>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</si>
  <si>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</si>
  <si>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</si>
  <si>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</si>
  <si>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</si>
  <si>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</si>
  <si>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</si>
  <si>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</si>
  <si>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</si>
  <si>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</si>
  <si>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</si>
  <si>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</si>
  <si>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</si>
  <si>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</si>
  <si>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</si>
  <si>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</si>
  <si>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</si>
  <si>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</si>
  <si>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</si>
  <si>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</si>
  <si>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</si>
  <si>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</si>
  <si>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</si>
  <si>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</si>
  <si>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</si>
  <si>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</si>
  <si>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</si>
  <si>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</si>
  <si>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</si>
  <si>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</si>
  <si>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</si>
  <si>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</si>
  <si>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</si>
  <si>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</si>
  <si>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</si>
  <si>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</si>
  <si>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</si>
  <si>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</si>
  <si>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</si>
  <si>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</si>
  <si>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</si>
  <si>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</si>
  <si>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</si>
  <si>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</si>
  <si>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</si>
  <si>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</si>
  <si>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</si>
  <si>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</si>
  <si>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</si>
  <si>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</si>
  <si>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</si>
  <si>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</si>
  <si>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</si>
  <si>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</si>
  <si>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</si>
  <si>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</si>
  <si>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</si>
  <si>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</si>
  <si>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</si>
  <si>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</si>
  <si>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</si>
  <si>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</si>
  <si>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</si>
  <si>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</si>
  <si>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</si>
  <si>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</si>
  <si>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</si>
  <si>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</si>
  <si>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</si>
  <si>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</si>
  <si>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</si>
  <si>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</si>
  <si>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</si>
  <si>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</si>
  <si>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</si>
  <si>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</si>
  <si>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</si>
  <si>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</si>
  <si>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</si>
  <si>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</si>
  <si>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</si>
  <si>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</si>
  <si>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</si>
  <si>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</si>
  <si>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</si>
  <si>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</si>
  <si>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</si>
  <si>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</si>
  <si>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</si>
  <si>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</si>
  <si>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</si>
  <si>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</si>
  <si>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</si>
  <si>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</si>
  <si>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</si>
  <si>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</si>
  <si>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</si>
  <si>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</si>
  <si>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</si>
  <si>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</si>
  <si>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</si>
  <si>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</si>
  <si>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</si>
  <si>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</si>
  <si>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</si>
  <si>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</si>
  <si>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</si>
  <si>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</si>
  <si>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</si>
  <si>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</si>
  <si>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</si>
  <si>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</si>
  <si>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</si>
  <si>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</si>
  <si>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</si>
  <si>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</si>
  <si>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</si>
  <si>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</si>
  <si>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</si>
  <si>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</si>
  <si>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</si>
  <si>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</si>
  <si>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</si>
  <si>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</si>
  <si>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</si>
  <si>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</si>
  <si>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</si>
  <si>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</si>
  <si>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</si>
  <si>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</si>
  <si>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</si>
  <si>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</si>
  <si>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</si>
  <si>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</si>
  <si>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</si>
  <si>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</si>
  <si>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</si>
  <si>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</si>
  <si>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</si>
  <si>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</si>
  <si>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</si>
  <si>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</si>
  <si>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</si>
  <si>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</si>
  <si>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</si>
  <si>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</si>
  <si>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</si>
  <si>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</si>
  <si>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</si>
  <si>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</si>
  <si>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</si>
  <si>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</si>
  <si>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</si>
  <si>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</si>
  <si>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</si>
  <si>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</si>
  <si>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</si>
  <si>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</si>
  <si>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</si>
  <si>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</si>
  <si>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</si>
  <si>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</si>
  <si>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</si>
  <si>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</si>
  <si>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</si>
  <si>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</si>
  <si>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</si>
  <si>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</si>
  <si>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</si>
  <si>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</si>
  <si>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</si>
  <si>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</si>
  <si>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</si>
  <si>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</si>
  <si>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</si>
  <si>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</si>
  <si>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</si>
  <si>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</si>
  <si>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</si>
  <si>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</si>
  <si>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</si>
  <si>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</si>
  <si>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</si>
  <si>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</si>
  <si>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</si>
  <si>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</si>
  <si>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</si>
  <si>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</si>
  <si>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</si>
  <si>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</si>
  <si>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</si>
  <si>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</si>
  <si>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</si>
  <si>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</si>
  <si>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</si>
  <si>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</si>
  <si>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</si>
  <si>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</si>
  <si>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</si>
  <si>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</si>
  <si>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</si>
  <si>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</si>
  <si>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</si>
  <si>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</si>
  <si>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</si>
  <si>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</si>
  <si>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</si>
  <si>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</si>
  <si>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</si>
  <si>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</si>
  <si>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</si>
  <si>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</si>
  <si>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</si>
  <si>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</si>
  <si>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</si>
  <si>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</si>
  <si>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</si>
  <si>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</si>
  <si>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</si>
  <si>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</si>
  <si>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</si>
  <si>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</si>
  <si>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</si>
  <si>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</si>
  <si>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</si>
  <si>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</si>
  <si>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</si>
  <si>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</si>
  <si>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</si>
  <si>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</si>
  <si>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</si>
  <si>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</si>
  <si>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</si>
  <si>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</si>
  <si>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</si>
  <si>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</si>
  <si>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</si>
  <si>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</si>
  <si>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</si>
  <si>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</si>
  <si>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</si>
  <si>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</si>
  <si>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</si>
  <si>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</si>
  <si>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</si>
  <si>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</si>
  <si>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</si>
  <si>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</si>
  <si>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</si>
  <si>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</si>
  <si>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</si>
  <si>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</si>
  <si>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</si>
  <si>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</si>
  <si>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</si>
  <si>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</si>
  <si>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</si>
  <si>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</si>
  <si>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</si>
  <si>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</si>
  <si>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</si>
  <si>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</si>
  <si>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</si>
  <si>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</si>
  <si>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</si>
  <si>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</si>
  <si>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</si>
  <si>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</si>
  <si>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</si>
  <si>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</si>
  <si>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</si>
  <si>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</si>
  <si>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</si>
  <si>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</si>
  <si>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</si>
  <si>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</si>
  <si>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</si>
  <si>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</si>
  <si>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</si>
  <si>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</si>
  <si>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</si>
  <si>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</si>
  <si>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</si>
  <si>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</si>
  <si>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</si>
  <si>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</si>
  <si>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</si>
  <si>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</si>
  <si>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</si>
  <si>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</si>
  <si>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</si>
  <si>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</si>
  <si>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</si>
  <si>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</si>
  <si>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</si>
  <si>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</si>
  <si>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</si>
  <si>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</si>
  <si>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</si>
  <si>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</si>
  <si>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</si>
  <si>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</si>
  <si>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</si>
  <si>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</si>
  <si>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</si>
  <si>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</si>
  <si>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</si>
  <si>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</si>
  <si>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</si>
  <si>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</si>
  <si>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</si>
  <si>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</si>
  <si>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</si>
  <si>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</si>
  <si>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</si>
  <si>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</si>
  <si>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</si>
  <si>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</si>
  <si>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</si>
  <si>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</si>
  <si>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</si>
  <si>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</si>
  <si>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</si>
  <si>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</si>
  <si>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</si>
  <si>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</si>
  <si>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</si>
  <si>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</si>
  <si>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</si>
  <si>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</si>
  <si>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</si>
  <si>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</si>
  <si>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</si>
  <si>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</si>
  <si>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</si>
  <si>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</si>
  <si>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</si>
  <si>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</si>
  <si>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</si>
  <si>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</si>
  <si>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</si>
  <si>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</si>
  <si>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</si>
  <si>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</si>
  <si>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</si>
  <si>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</si>
  <si>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</si>
  <si>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</si>
  <si>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</si>
  <si>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</si>
  <si>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</si>
  <si>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</si>
  <si>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</si>
  <si>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</si>
  <si>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</si>
  <si>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</si>
  <si>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</si>
  <si>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</si>
  <si>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</si>
  <si>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</si>
  <si>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</si>
  <si>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</si>
  <si>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</si>
  <si>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</si>
  <si>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</si>
  <si>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</si>
  <si>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</si>
  <si>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</si>
  <si>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</si>
  <si>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</si>
  <si>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</si>
  <si>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</si>
  <si>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</si>
  <si>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</si>
  <si>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</si>
  <si>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</si>
  <si>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</si>
  <si>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</si>
  <si>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</si>
  <si>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</si>
  <si>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</si>
  <si>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</si>
  <si>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</si>
  <si>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</si>
  <si>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</si>
  <si>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</si>
  <si>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</si>
  <si>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</si>
  <si>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</si>
  <si>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</si>
  <si>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</si>
  <si>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</si>
  <si>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</si>
  <si>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</si>
  <si>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</si>
  <si>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</si>
  <si>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</si>
  <si>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</si>
  <si>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</si>
  <si>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</si>
  <si>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</si>
  <si>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</si>
  <si>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</si>
  <si>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</si>
  <si>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</si>
  <si>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</si>
  <si>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</si>
  <si>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</si>
  <si>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</si>
  <si>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</si>
  <si>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</si>
  <si>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</si>
  <si>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</si>
  <si>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</si>
  <si>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</si>
  <si>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</si>
  <si>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</si>
  <si>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</si>
  <si>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</si>
  <si>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</si>
  <si>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</si>
  <si>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</si>
  <si>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</si>
  <si>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</si>
  <si>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</si>
  <si>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</si>
  <si>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</si>
  <si>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</si>
  <si>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</si>
  <si>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</si>
  <si>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</si>
  <si>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</si>
  <si>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</si>
  <si>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</si>
  <si>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</si>
  <si>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</si>
  <si>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</si>
  <si>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</si>
  <si>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</si>
  <si>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</si>
  <si>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</si>
  <si>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</si>
  <si>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</si>
  <si>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</si>
  <si>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</si>
  <si>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</si>
  <si>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</si>
  <si>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</si>
  <si>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</si>
  <si>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</si>
  <si>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</si>
  <si>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</si>
  <si>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</si>
  <si>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</si>
  <si>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</si>
  <si>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</si>
  <si>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</si>
  <si>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</si>
  <si>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</si>
  <si>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</si>
  <si>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</si>
  <si>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</si>
  <si>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</si>
  <si>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</si>
  <si>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</si>
  <si>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</si>
  <si>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</si>
  <si>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</si>
  <si>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</si>
  <si>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</si>
  <si>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</si>
  <si>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</si>
  <si>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</si>
  <si>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</si>
  <si>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</si>
  <si>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</si>
  <si>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</si>
  <si>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</si>
  <si>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</si>
  <si>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</si>
  <si>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</si>
  <si>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</si>
  <si>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</si>
  <si>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</si>
  <si>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</si>
  <si>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</si>
  <si>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</si>
  <si>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</si>
  <si>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</si>
  <si>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</si>
  <si>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</si>
  <si>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</si>
  <si>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</si>
  <si>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</si>
  <si>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</si>
  <si>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</si>
  <si>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</si>
  <si>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</si>
  <si>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</si>
  <si>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</si>
  <si>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</si>
  <si>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</si>
  <si>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</si>
  <si>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</si>
  <si>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</si>
  <si>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</si>
  <si>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</si>
  <si>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</si>
  <si>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</si>
  <si>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</si>
  <si>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</si>
  <si>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</si>
  <si>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</si>
  <si>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</si>
  <si>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</si>
  <si>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</si>
  <si>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</si>
  <si>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</si>
  <si>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</si>
  <si>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</si>
  <si>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</si>
  <si>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</si>
  <si>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</si>
  <si>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</si>
  <si>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</si>
  <si>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</si>
  <si>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</si>
  <si>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</si>
  <si>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</si>
  <si>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</si>
  <si>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</si>
  <si>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</si>
  <si>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</si>
  <si>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</si>
  <si>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</si>
  <si>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</si>
  <si>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</si>
  <si>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</si>
  <si>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</si>
  <si>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</si>
  <si>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</si>
  <si>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</si>
  <si>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</si>
  <si>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</si>
  <si>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</si>
  <si>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</si>
  <si>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</si>
  <si>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</si>
  <si>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</si>
  <si>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</si>
  <si>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</si>
  <si>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</si>
  <si>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</si>
  <si>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</si>
  <si>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</si>
  <si>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</si>
  <si>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</si>
  <si>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</si>
  <si>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</si>
  <si>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</si>
  <si>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</si>
  <si>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</si>
  <si>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</si>
  <si>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</si>
  <si>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</si>
  <si>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</si>
  <si>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</si>
  <si>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</si>
  <si>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</si>
  <si>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</si>
  <si>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</si>
  <si>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</si>
  <si>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</si>
  <si>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</si>
  <si>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</si>
  <si>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</si>
  <si>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</si>
  <si>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</si>
  <si>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</si>
  <si>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</si>
  <si>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</si>
  <si>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</si>
  <si>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</si>
  <si>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</si>
  <si>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</si>
  <si>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</si>
  <si>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</si>
  <si>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</si>
  <si>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</si>
  <si>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</si>
  <si>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</si>
  <si>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</si>
  <si>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</si>
  <si>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</si>
  <si>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</si>
  <si>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</si>
  <si>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</si>
  <si>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</si>
  <si>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</si>
  <si>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</si>
  <si>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</si>
  <si>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</si>
  <si>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</si>
  <si>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</si>
  <si>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</si>
  <si>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</si>
  <si>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</si>
  <si>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</si>
  <si>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</si>
  <si>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</si>
  <si>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</si>
  <si>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</si>
  <si>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</si>
  <si>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</si>
  <si>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</si>
  <si>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</si>
  <si>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</si>
  <si>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</si>
  <si>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</si>
  <si>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</si>
  <si>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</si>
  <si>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</si>
  <si>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</si>
  <si>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</si>
  <si>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</si>
  <si>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</si>
  <si>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</si>
  <si>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</si>
  <si>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</si>
  <si>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</si>
  <si>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</si>
  <si>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</si>
  <si>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</si>
  <si>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</si>
  <si>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</si>
  <si>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</si>
  <si>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</si>
  <si>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</si>
  <si>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</si>
  <si>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</si>
  <si>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</si>
  <si>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</si>
  <si>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</si>
  <si>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</si>
  <si>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</si>
  <si>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</si>
  <si>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</si>
  <si>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</si>
  <si>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</si>
  <si>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</si>
  <si>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</si>
  <si>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</si>
  <si>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</si>
  <si>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</si>
  <si>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</si>
  <si>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</si>
  <si>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</si>
  <si>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</si>
  <si>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</si>
  <si>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</si>
  <si>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</si>
  <si>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</si>
  <si>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</si>
  <si>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</si>
  <si>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</si>
  <si>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</si>
  <si>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</si>
  <si>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</si>
  <si>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</si>
  <si>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</si>
  <si>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</si>
  <si>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</si>
  <si>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</si>
  <si>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</si>
  <si>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</si>
  <si>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</si>
  <si>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</si>
  <si>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</si>
  <si>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</si>
  <si>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</si>
  <si>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</si>
  <si>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</si>
  <si>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</si>
  <si>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</si>
  <si>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</si>
  <si>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</si>
  <si>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</si>
  <si>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</si>
  <si>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</si>
  <si>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</si>
  <si>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</si>
  <si>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</si>
  <si>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</si>
  <si>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</si>
  <si>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</si>
  <si>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</si>
  <si>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</si>
  <si>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</si>
  <si>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</si>
  <si>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</si>
  <si>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</si>
  <si>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</si>
  <si>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</si>
  <si>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</si>
  <si>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</si>
  <si>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</si>
  <si>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</si>
  <si>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</si>
  <si>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</si>
  <si>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</si>
  <si>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</si>
  <si>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</si>
  <si>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</si>
  <si>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</si>
  <si>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</si>
  <si>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</si>
  <si>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</si>
  <si>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</si>
  <si>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</si>
  <si>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</si>
  <si>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</si>
  <si>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</si>
  <si>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</si>
  <si>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</si>
  <si>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</si>
  <si>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</si>
  <si>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</si>
  <si>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</si>
  <si>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</si>
  <si>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</si>
  <si>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</si>
  <si>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</si>
  <si>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</si>
  <si>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</si>
  <si>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</si>
  <si>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</si>
  <si>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</si>
  <si>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</si>
  <si>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</si>
  <si>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</si>
  <si>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</si>
  <si>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</si>
  <si>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</si>
  <si>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</si>
  <si>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</si>
  <si>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</si>
  <si>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</si>
  <si>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</si>
  <si>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</si>
  <si>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</si>
  <si>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</si>
  <si>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</si>
  <si>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</si>
  <si>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</si>
  <si>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</si>
  <si>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</si>
  <si>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</si>
  <si>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</si>
  <si>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</si>
  <si>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</si>
  <si>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</si>
  <si>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</si>
  <si>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</si>
  <si>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</si>
  <si>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</si>
  <si>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</si>
  <si>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</si>
  <si>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</si>
  <si>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</si>
  <si>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</si>
  <si>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</si>
  <si>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</si>
  <si>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</si>
  <si>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</si>
  <si>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</si>
  <si>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</si>
  <si>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</si>
  <si>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</si>
  <si>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</si>
  <si>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</si>
  <si>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</si>
  <si>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</si>
  <si>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</si>
  <si>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</si>
  <si>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</si>
  <si>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</si>
  <si>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</si>
  <si>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</si>
  <si>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</si>
  <si>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</si>
  <si>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</si>
  <si>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</si>
  <si>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</si>
  <si>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</si>
  <si>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</si>
  <si>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</si>
  <si>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</si>
  <si>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</si>
  <si>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</si>
  <si>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</si>
  <si>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</si>
  <si>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</si>
  <si>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</si>
  <si>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</si>
  <si>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</si>
  <si>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</si>
  <si>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</si>
  <si>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</si>
  <si>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</si>
  <si>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</si>
  <si>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</si>
  <si>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</si>
  <si>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</si>
  <si>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</si>
  <si>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</si>
  <si>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</si>
  <si>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</si>
  <si>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</si>
  <si>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</si>
  <si>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</si>
  <si>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</si>
  <si>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</si>
  <si>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</si>
  <si>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</si>
  <si>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</si>
  <si>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</si>
  <si>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</si>
  <si>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</si>
  <si>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</si>
  <si>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</si>
  <si>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</si>
  <si>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</si>
  <si>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</si>
  <si>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</si>
  <si>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</si>
  <si>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</si>
  <si>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</si>
  <si>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</si>
  <si>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</si>
  <si>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</si>
  <si>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</si>
  <si>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</si>
  <si>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</si>
  <si>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</si>
  <si>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</si>
  <si>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</si>
  <si>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</si>
  <si>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</si>
  <si>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</si>
  <si>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</si>
  <si>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</si>
  <si>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</si>
  <si>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</si>
  <si>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</si>
  <si>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</si>
  <si>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</si>
  <si>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</si>
  <si>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</si>
  <si>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</si>
  <si>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</si>
  <si>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</si>
  <si>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</si>
  <si>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</si>
  <si>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</si>
  <si>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</si>
  <si>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</si>
  <si>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</si>
  <si>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</si>
  <si>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</si>
  <si>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</si>
  <si>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</si>
  <si>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</si>
  <si>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</si>
  <si>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</si>
  <si>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</si>
  <si>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</si>
  <si>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</si>
  <si>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</si>
  <si>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</si>
  <si>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</si>
  <si>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</si>
  <si>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</si>
  <si>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</si>
  <si>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</si>
  <si>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</si>
  <si>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</si>
  <si>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</si>
  <si>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</si>
  <si>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</si>
  <si>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</si>
  <si>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</si>
  <si>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</si>
  <si>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</si>
  <si>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</si>
  <si>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</si>
  <si>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</si>
  <si>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</si>
  <si>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</si>
  <si>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</si>
  <si>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</si>
  <si>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</si>
  <si>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</si>
  <si>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</si>
  <si>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</si>
  <si>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</si>
  <si>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</si>
  <si>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</si>
  <si>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</si>
  <si>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</si>
  <si>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</si>
  <si>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</si>
  <si>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</si>
  <si>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</si>
  <si>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</si>
  <si>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</si>
  <si>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</si>
  <si>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</si>
  <si>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</si>
  <si>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</si>
  <si>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</si>
  <si>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</si>
  <si>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</si>
  <si>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</si>
  <si>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</si>
  <si>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</si>
  <si>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</si>
  <si>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</si>
  <si>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</si>
  <si>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</si>
  <si>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</si>
  <si>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</si>
  <si>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</si>
  <si>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</si>
  <si>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</si>
  <si>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</si>
  <si>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</si>
  <si>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</si>
  <si>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</si>
  <si>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</si>
  <si>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</si>
  <si>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</si>
  <si>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</si>
  <si>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</si>
  <si>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</si>
  <si>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</si>
  <si>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</si>
  <si>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</si>
  <si>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</si>
  <si>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</si>
  <si>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</si>
  <si>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</si>
  <si>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</si>
  <si>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</si>
  <si>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</si>
  <si>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</si>
  <si>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</si>
  <si>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</si>
  <si>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</si>
  <si>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</si>
  <si>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</si>
  <si>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</si>
  <si>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</si>
  <si>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</si>
  <si>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</si>
  <si>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</si>
  <si>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</si>
  <si>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</si>
  <si>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</si>
  <si>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</si>
  <si>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</si>
  <si>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</si>
  <si>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</si>
  <si>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</si>
  <si>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</si>
  <si>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</si>
  <si>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</si>
  <si>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</si>
  <si>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</si>
  <si>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</si>
  <si>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</si>
  <si>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</si>
  <si>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</si>
  <si>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</si>
  <si>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</si>
  <si>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</si>
  <si>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</si>
  <si>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</si>
  <si>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</si>
  <si>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</si>
  <si>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</si>
  <si>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</si>
  <si>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</si>
  <si>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</si>
  <si>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</si>
  <si>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</si>
  <si>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</si>
  <si>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</si>
  <si>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</si>
  <si>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</si>
  <si>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</si>
  <si>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</si>
  <si>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</si>
  <si>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</si>
  <si>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</si>
  <si>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</si>
  <si>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</si>
  <si>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</si>
  <si>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</si>
  <si>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</si>
  <si>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</si>
  <si>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</si>
  <si>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</si>
  <si>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</si>
  <si>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</si>
  <si>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</si>
  <si>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</si>
  <si>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</si>
  <si>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</si>
  <si>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</si>
  <si>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</si>
  <si>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</si>
  <si>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</si>
  <si>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</si>
  <si>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</si>
  <si>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</si>
  <si>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</si>
  <si>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</si>
  <si>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</si>
  <si>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</si>
  <si>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</si>
  <si>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</si>
  <si>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</si>
  <si>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</si>
  <si>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</si>
  <si>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</si>
  <si>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</si>
  <si>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</si>
  <si>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</si>
  <si>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</si>
  <si>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</si>
  <si>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</si>
  <si>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</si>
  <si>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</si>
  <si>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</si>
  <si>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</si>
  <si>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</si>
  <si>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</si>
  <si>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</si>
  <si>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</si>
  <si>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</si>
  <si>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</si>
  <si>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</si>
  <si>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</si>
  <si>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</si>
  <si>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</si>
  <si>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</si>
  <si>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</si>
  <si>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</si>
  <si>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</si>
  <si>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</si>
  <si>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</si>
  <si>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</si>
  <si>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</si>
  <si>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</si>
  <si>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</si>
  <si>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</si>
  <si>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</si>
  <si>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</si>
  <si>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</si>
  <si>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</si>
  <si>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</si>
  <si>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</si>
  <si>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</si>
  <si>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</si>
  <si>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</si>
  <si>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</si>
  <si>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</si>
  <si>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</si>
  <si>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</si>
  <si>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</si>
  <si>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</si>
  <si>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</si>
  <si>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</si>
  <si>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</si>
  <si>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</si>
  <si>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</si>
  <si>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</si>
  <si>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</si>
  <si>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</si>
  <si>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</si>
  <si>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</si>
  <si>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</si>
  <si>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</si>
  <si>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</si>
  <si>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</si>
  <si>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</si>
  <si>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</si>
  <si>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</si>
  <si>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</si>
  <si>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</si>
  <si>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</si>
  <si>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</si>
  <si>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</si>
  <si>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</si>
  <si>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</si>
  <si>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</si>
  <si>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</si>
  <si>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</si>
  <si>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</si>
  <si>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</si>
  <si>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</si>
  <si>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</si>
  <si>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</si>
  <si>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</si>
  <si>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</si>
  <si>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</si>
  <si>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</si>
  <si>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</si>
  <si>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</si>
  <si>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</si>
  <si>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</si>
  <si>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</si>
  <si>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</si>
  <si>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</si>
  <si>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</si>
  <si>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</si>
  <si>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</si>
  <si>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</si>
  <si>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</si>
  <si>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</si>
  <si>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</si>
  <si>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</si>
  <si>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</si>
  <si>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</si>
  <si>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</si>
  <si>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</si>
  <si>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</si>
  <si>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</si>
  <si>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</si>
  <si>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</si>
  <si>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</si>
  <si>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</si>
  <si>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</si>
  <si>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</si>
  <si>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</si>
  <si>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</si>
  <si>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</si>
  <si>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</si>
  <si>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</si>
  <si>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</si>
  <si>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</si>
  <si>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</si>
  <si>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</si>
  <si>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</si>
  <si>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</si>
  <si>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</si>
  <si>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</si>
  <si>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</si>
  <si>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</si>
  <si>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</si>
  <si>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</si>
  <si>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</si>
  <si>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</si>
  <si>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</si>
  <si>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</si>
  <si>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</si>
  <si>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</si>
  <si>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</si>
  <si>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</si>
  <si>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</si>
  <si>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</si>
  <si>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</si>
  <si>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</si>
  <si>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</si>
  <si>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</si>
  <si>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</si>
  <si>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</si>
  <si>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</si>
  <si>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</si>
  <si>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</si>
  <si>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</si>
  <si>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</si>
  <si>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</si>
  <si>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</si>
  <si>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</si>
  <si>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</si>
  <si>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</si>
  <si>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</si>
  <si>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</si>
  <si>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</si>
  <si>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</si>
  <si>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</si>
  <si>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</si>
  <si>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</si>
  <si>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</si>
  <si>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</si>
  <si>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</si>
  <si>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</si>
  <si>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</si>
  <si>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</si>
  <si>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</si>
  <si>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</si>
  <si>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</si>
  <si>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</si>
  <si>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</si>
  <si>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</si>
  <si>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</si>
  <si>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</si>
  <si>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</si>
  <si>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</si>
  <si>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</si>
  <si>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</si>
  <si>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</si>
  <si>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</si>
  <si>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</si>
  <si>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</si>
  <si>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</si>
  <si>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</si>
  <si>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</si>
  <si>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</si>
  <si>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</si>
  <si>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</si>
  <si>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</si>
  <si>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</si>
  <si>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</si>
  <si>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</si>
  <si>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</si>
  <si>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</si>
  <si>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</si>
  <si>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</si>
  <si>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</si>
  <si>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</si>
  <si>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</si>
  <si>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</si>
  <si>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</si>
  <si>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</si>
  <si>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</si>
  <si>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</si>
  <si>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</si>
  <si>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</si>
  <si>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</si>
  <si>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</si>
  <si>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</si>
  <si>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</si>
  <si>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</si>
  <si>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</si>
  <si>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</si>
  <si>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</si>
  <si>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</si>
  <si>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</si>
  <si>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</si>
  <si>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</si>
  <si>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</si>
  <si>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</si>
  <si>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</si>
  <si>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</si>
  <si>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</si>
  <si>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</si>
  <si>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</si>
  <si>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</si>
  <si>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</si>
  <si>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</si>
  <si>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</si>
  <si>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</si>
  <si>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</si>
  <si>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</si>
  <si>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</si>
  <si>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</si>
  <si>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</si>
  <si>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</si>
  <si>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</si>
  <si>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</si>
  <si>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</si>
  <si>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</si>
  <si>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</si>
  <si>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</si>
  <si>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</si>
  <si>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</si>
  <si>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</si>
  <si>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</si>
  <si>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</si>
  <si>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</si>
  <si>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</si>
  <si>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</si>
  <si>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</si>
  <si>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</si>
  <si>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</si>
  <si>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</si>
  <si>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</si>
  <si>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</si>
  <si>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</si>
  <si>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</si>
  <si>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</si>
  <si>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</si>
  <si>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</si>
  <si>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</si>
  <si>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</si>
  <si>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</si>
  <si>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</si>
  <si>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</si>
  <si>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</si>
  <si>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</si>
  <si>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</si>
  <si>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</si>
  <si>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</si>
  <si>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</si>
  <si>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</si>
  <si>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</si>
  <si>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</si>
  <si>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</si>
  <si>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</si>
  <si>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</si>
  <si>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</si>
  <si>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</si>
  <si>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</si>
  <si>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</si>
  <si>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</si>
  <si>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</si>
  <si>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</si>
  <si>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</si>
  <si>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</si>
  <si>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</si>
  <si>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</si>
  <si>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</si>
  <si>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</si>
  <si>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</si>
  <si>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</si>
  <si>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</si>
  <si>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</si>
  <si>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</si>
  <si>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</si>
  <si>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</si>
  <si>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</si>
  <si>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</si>
  <si>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</si>
  <si>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</si>
  <si>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</si>
  <si>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</si>
  <si>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</si>
  <si>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</si>
  <si>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</si>
  <si>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</si>
  <si>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</si>
  <si>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</si>
  <si>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</si>
  <si>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</si>
  <si>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</si>
  <si>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</si>
  <si>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</si>
  <si>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</si>
  <si>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</si>
  <si>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</si>
  <si>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</si>
  <si>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</si>
  <si>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</si>
  <si>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</si>
  <si>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</si>
  <si>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</si>
  <si>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</si>
  <si>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</si>
  <si>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</si>
  <si>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</si>
  <si>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</si>
  <si>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</si>
  <si>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</si>
  <si>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</si>
  <si>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</si>
  <si>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</si>
  <si>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</si>
  <si>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</si>
  <si>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</si>
  <si>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</si>
  <si>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</si>
  <si>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</si>
  <si>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</si>
  <si>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</si>
  <si>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</si>
  <si>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</si>
  <si>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</si>
  <si>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</si>
  <si>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</si>
  <si>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</si>
  <si>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</si>
  <si>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</si>
  <si>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</si>
  <si>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</si>
  <si>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</si>
  <si>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</si>
  <si>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</si>
  <si>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</si>
  <si>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</si>
  <si>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</si>
  <si>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</si>
  <si>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</si>
  <si>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</si>
  <si>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</si>
  <si>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</si>
  <si>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</si>
  <si>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</si>
  <si>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</si>
  <si>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</si>
  <si>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</si>
  <si>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</si>
  <si>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</si>
  <si>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</si>
  <si>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</si>
  <si>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</si>
  <si>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</si>
  <si>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</si>
  <si>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</si>
  <si>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</si>
  <si>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</si>
  <si>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</si>
  <si>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</si>
  <si>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</si>
  <si>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</si>
  <si>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</si>
  <si>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</si>
  <si>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</si>
  <si>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</si>
  <si>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</si>
  <si>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</si>
  <si>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</si>
  <si>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</si>
  <si>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</si>
  <si>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</si>
  <si>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</si>
  <si>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</si>
  <si>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</si>
  <si>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</si>
  <si>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</si>
  <si>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</si>
  <si>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</si>
  <si>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</si>
  <si>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</si>
  <si>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</si>
  <si>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</si>
  <si>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</si>
  <si>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</si>
  <si>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</si>
  <si>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</si>
  <si>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</si>
  <si>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</si>
  <si>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</si>
  <si>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</si>
  <si>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</si>
  <si>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</si>
  <si>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</si>
  <si>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</si>
  <si>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</si>
  <si>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</si>
  <si>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</si>
  <si>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</si>
  <si>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</si>
  <si>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</si>
  <si>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</si>
  <si>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</si>
  <si>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</si>
  <si>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</si>
  <si>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</si>
  <si>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</si>
  <si>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</si>
  <si>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</si>
  <si>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</si>
  <si>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</si>
  <si>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</si>
  <si>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</si>
  <si>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</si>
  <si>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</si>
  <si>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</si>
  <si>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</si>
  <si>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</si>
  <si>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</si>
  <si>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</si>
  <si>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</si>
  <si>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</si>
  <si>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</si>
  <si>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</si>
  <si>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</si>
  <si>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</si>
  <si>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</si>
  <si>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</si>
  <si>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</si>
  <si>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</si>
  <si>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</si>
  <si>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</si>
  <si>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</si>
  <si>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</si>
  <si>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</si>
  <si>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</si>
  <si>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</si>
  <si>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</si>
  <si>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</si>
  <si>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</si>
  <si>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</si>
  <si>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</si>
  <si>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</si>
  <si>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</si>
  <si>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</si>
  <si>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</si>
  <si>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</si>
  <si>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</si>
  <si>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</si>
  <si>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</si>
  <si>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</si>
  <si>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</si>
  <si>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</si>
  <si>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</si>
  <si>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</si>
  <si>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</si>
  <si>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</si>
  <si>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</si>
  <si>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</si>
  <si>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</si>
  <si>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</si>
  <si>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</si>
  <si>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</si>
  <si>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</si>
  <si>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</si>
  <si>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</si>
  <si>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</si>
  <si>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</si>
  <si>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</si>
  <si>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</si>
  <si>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</si>
  <si>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</si>
  <si>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</si>
  <si>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</si>
  <si>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</si>
  <si>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</si>
  <si>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</si>
  <si>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</si>
  <si>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</si>
  <si>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</si>
  <si>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</si>
  <si>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</si>
  <si>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</si>
  <si>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</si>
  <si>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</si>
  <si>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</si>
  <si>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</si>
  <si>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</si>
  <si>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</si>
  <si>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</si>
  <si>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</si>
  <si>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</si>
  <si>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</si>
  <si>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</si>
  <si>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</si>
  <si>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</si>
  <si>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</si>
  <si>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</si>
  <si>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</si>
  <si>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</si>
  <si>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</si>
  <si>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</si>
  <si>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</si>
  <si>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</si>
  <si>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</si>
  <si>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</si>
  <si>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</si>
  <si>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</si>
  <si>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</si>
  <si>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</si>
  <si>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</si>
  <si>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</si>
  <si>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</si>
  <si>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</si>
  <si>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</si>
  <si>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</si>
  <si>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</si>
  <si>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</si>
  <si>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</si>
  <si>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</si>
  <si>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</si>
  <si>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</si>
  <si>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</si>
  <si>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</si>
  <si>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</si>
  <si>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</si>
  <si>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</si>
  <si>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</si>
  <si>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</si>
  <si>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</si>
  <si>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</si>
  <si>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</si>
  <si>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</si>
  <si>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</si>
  <si>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</si>
  <si>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</si>
  <si>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</si>
  <si>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</si>
  <si>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</si>
  <si>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</si>
  <si>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</si>
  <si>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</si>
  <si>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</si>
  <si>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</si>
  <si>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</si>
  <si>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</si>
  <si>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</si>
  <si>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</si>
  <si>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</si>
  <si>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</si>
  <si>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</si>
  <si>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</si>
  <si>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</si>
  <si>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</si>
  <si>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</si>
  <si>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</si>
  <si>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</si>
  <si>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</si>
  <si>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</si>
  <si>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</si>
  <si>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</si>
  <si>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</si>
  <si>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</si>
  <si>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</si>
  <si>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</si>
  <si>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</si>
  <si>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</si>
  <si>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</si>
  <si>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</si>
  <si>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</si>
  <si>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</si>
  <si>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</si>
  <si>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</si>
  <si>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</si>
  <si>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</si>
  <si>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</si>
  <si>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</si>
  <si>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</si>
  <si>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</si>
  <si>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</si>
  <si>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</si>
  <si>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</si>
  <si>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</si>
  <si>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</si>
  <si>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</si>
  <si>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</si>
  <si>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</si>
  <si>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</si>
  <si>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</si>
  <si>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</si>
  <si>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</si>
  <si>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</si>
  <si>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</si>
  <si>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</si>
  <si>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</si>
  <si>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</si>
  <si>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</si>
  <si>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</si>
  <si>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</si>
  <si>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</si>
  <si>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</si>
  <si>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</si>
  <si>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</si>
  <si>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</si>
  <si>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</si>
  <si>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</si>
  <si>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</si>
  <si>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</si>
  <si>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</si>
  <si>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</si>
  <si>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</si>
  <si>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</si>
  <si>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</si>
  <si>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</si>
  <si>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</si>
  <si>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</si>
  <si>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</si>
  <si>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</si>
  <si>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</si>
  <si>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</si>
  <si>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</si>
  <si>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</si>
  <si>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</si>
  <si>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</si>
  <si>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</si>
  <si>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</si>
  <si>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</si>
  <si>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</si>
  <si>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</si>
  <si>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</si>
  <si>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</si>
  <si>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</si>
  <si>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</si>
  <si>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</si>
  <si>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</si>
  <si>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</si>
  <si>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</si>
  <si>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</si>
  <si>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</si>
  <si>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</si>
  <si>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</si>
  <si>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</si>
  <si>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</si>
  <si>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</si>
  <si>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</si>
  <si>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</si>
  <si>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</si>
  <si>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</si>
  <si>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</si>
  <si>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</si>
  <si>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</si>
  <si>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</si>
  <si>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</si>
  <si>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</si>
  <si>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</si>
  <si>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</si>
  <si>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</si>
  <si>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</si>
  <si>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</si>
  <si>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</si>
  <si>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</si>
  <si>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</si>
  <si>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</si>
  <si>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</si>
  <si>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</si>
  <si>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</si>
  <si>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</si>
  <si>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</si>
  <si>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</si>
  <si>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</si>
  <si>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</si>
  <si>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</si>
  <si>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</si>
  <si>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</si>
  <si>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</si>
  <si>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</si>
  <si>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</si>
  <si>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</si>
  <si>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</si>
  <si>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</si>
  <si>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</si>
  <si>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</si>
  <si>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</si>
  <si>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</si>
  <si>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</si>
  <si>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</si>
  <si>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</si>
  <si>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</si>
  <si>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</si>
  <si>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</si>
  <si>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</si>
  <si>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</si>
  <si>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</si>
  <si>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</si>
  <si>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</si>
  <si>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</si>
  <si>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</si>
  <si>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</si>
  <si>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</si>
  <si>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</si>
  <si>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</si>
  <si>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</si>
  <si>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</si>
  <si>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</si>
  <si>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</si>
  <si>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</si>
  <si>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</si>
  <si>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</si>
  <si>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</si>
  <si>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</si>
  <si>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</si>
  <si>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</si>
  <si>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</si>
  <si>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</si>
  <si>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</si>
  <si>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</si>
  <si>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</si>
  <si>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</si>
  <si>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</si>
  <si>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</si>
  <si>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</si>
  <si>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</si>
  <si>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</si>
  <si>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</si>
  <si>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</si>
  <si>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</si>
  <si>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</si>
  <si>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</si>
  <si>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</si>
  <si>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</si>
  <si>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</si>
  <si>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</si>
  <si>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</si>
  <si>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</si>
  <si>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</si>
  <si>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</si>
  <si>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</si>
  <si>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</si>
  <si>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</si>
  <si>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</si>
  <si>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</si>
  <si>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</si>
  <si>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</si>
  <si>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</si>
  <si>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</si>
  <si>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</si>
  <si>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</si>
  <si>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</si>
  <si>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</si>
  <si>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</si>
  <si>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</si>
  <si>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</si>
  <si>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</si>
  <si>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</si>
  <si>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</si>
  <si>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</si>
  <si>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</si>
  <si>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</si>
  <si>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</si>
  <si>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</si>
  <si>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</si>
  <si>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</si>
  <si>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</si>
  <si>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</si>
  <si>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</si>
  <si>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</si>
  <si>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</si>
  <si>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</si>
  <si>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</si>
  <si>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</si>
  <si>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</si>
  <si>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</si>
  <si>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</si>
  <si>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</si>
  <si>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</si>
  <si>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</si>
  <si>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</si>
  <si>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</si>
  <si>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</si>
  <si>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</si>
  <si>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</si>
  <si>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</si>
  <si>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</si>
  <si>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</si>
  <si>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</si>
  <si>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</si>
  <si>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</si>
  <si>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</si>
  <si>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</si>
  <si>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</si>
  <si>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</si>
  <si>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</si>
  <si>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</si>
  <si>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</si>
  <si>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</si>
  <si>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</si>
  <si>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</si>
  <si>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</si>
  <si>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</si>
  <si>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</si>
  <si>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</si>
  <si>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</si>
  <si>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</si>
  <si>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</si>
  <si>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</si>
  <si>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</si>
  <si>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</si>
  <si>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</si>
  <si>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</si>
  <si>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</si>
  <si>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</si>
  <si>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</si>
  <si>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</si>
  <si>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</si>
  <si>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</si>
  <si>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</si>
  <si>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</si>
  <si>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</si>
  <si>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</si>
  <si>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</si>
  <si>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</si>
  <si>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</si>
  <si>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</si>
  <si>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</si>
  <si>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</si>
  <si>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</si>
  <si>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</si>
  <si>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</si>
  <si>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</si>
  <si>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</si>
  <si>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</si>
  <si>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</si>
  <si>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</si>
  <si>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</si>
  <si>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</si>
  <si>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</si>
  <si>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</si>
  <si>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</si>
  <si>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</si>
  <si>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</si>
  <si>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</si>
  <si>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</si>
  <si>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</si>
  <si>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</si>
  <si>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</si>
  <si>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</si>
  <si>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</si>
  <si>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</si>
  <si>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</si>
  <si>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</si>
  <si>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</si>
  <si>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</si>
  <si>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</si>
  <si>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</si>
  <si>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</si>
  <si>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</si>
  <si>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</si>
  <si>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</si>
  <si>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</si>
  <si>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</si>
  <si>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</si>
  <si>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</si>
  <si>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</si>
  <si>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</si>
  <si>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</si>
  <si>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</si>
  <si>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</si>
  <si>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</si>
  <si>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</si>
  <si>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</si>
  <si>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</si>
  <si>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</si>
  <si>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</si>
  <si>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</si>
  <si>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</si>
  <si>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</si>
  <si>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</si>
  <si>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</si>
  <si>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</si>
  <si>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</si>
  <si>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</si>
  <si>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</si>
  <si>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</si>
  <si>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</si>
  <si>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</si>
  <si>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</si>
  <si>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</si>
  <si>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</si>
  <si>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</si>
  <si>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</si>
  <si>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</si>
  <si>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</si>
  <si>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</si>
  <si>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</si>
  <si>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</si>
  <si>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</si>
  <si>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</si>
  <si>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</si>
  <si>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</si>
  <si>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</si>
  <si>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</si>
  <si>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</si>
  <si>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</si>
  <si>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</si>
  <si>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</si>
  <si>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</si>
  <si>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</si>
  <si>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</si>
  <si>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</si>
  <si>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</si>
  <si>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</si>
  <si>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</si>
  <si>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</si>
  <si>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</si>
  <si>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</si>
  <si>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</si>
  <si>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</si>
  <si>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</si>
  <si>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</si>
  <si>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</si>
  <si>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</si>
  <si>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</si>
  <si>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</si>
  <si>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</si>
  <si>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</si>
  <si>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</si>
  <si>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</si>
  <si>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</si>
  <si>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</si>
  <si>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</si>
  <si>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</si>
  <si>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</si>
  <si>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</si>
  <si>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</si>
  <si>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</si>
  <si>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</si>
  <si>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</si>
  <si>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</si>
  <si>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</si>
  <si>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</si>
  <si>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</si>
  <si>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</si>
  <si>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</si>
  <si>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</si>
  <si>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</si>
  <si>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</si>
  <si>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</si>
  <si>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</si>
  <si>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</si>
  <si>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</si>
  <si>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</si>
  <si>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</si>
  <si>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</si>
  <si>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</si>
  <si>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</si>
  <si>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</si>
  <si>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</si>
  <si>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</si>
  <si>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</si>
  <si>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</si>
  <si>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</si>
  <si>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</si>
  <si>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</si>
  <si>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</si>
  <si>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</si>
  <si>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</si>
  <si>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</si>
  <si>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</si>
  <si>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</si>
  <si>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</si>
  <si>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</si>
  <si>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</si>
  <si>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</si>
  <si>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</si>
  <si>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</si>
  <si>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</si>
  <si>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</si>
  <si>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</si>
  <si>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</si>
  <si>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</si>
  <si>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</si>
  <si>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</si>
  <si>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</si>
  <si>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</si>
  <si>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</si>
  <si>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</si>
  <si>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</si>
  <si>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</si>
  <si>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</si>
  <si>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</si>
  <si>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</si>
  <si>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</si>
  <si>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</si>
  <si>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</si>
  <si>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</si>
  <si>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</si>
  <si>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</si>
  <si>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</si>
  <si>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</si>
  <si>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</si>
  <si>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</si>
  <si>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</si>
  <si>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</si>
  <si>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</si>
  <si>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</si>
  <si>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</si>
  <si>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</si>
  <si>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</si>
  <si>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</si>
  <si>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</si>
  <si>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</si>
  <si>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</si>
  <si>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</si>
  <si>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</si>
  <si>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</si>
  <si>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</si>
  <si>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</si>
  <si>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</si>
  <si>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</si>
  <si>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</si>
  <si>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</si>
  <si>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</si>
  <si>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</si>
  <si>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</si>
  <si>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</si>
  <si>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</si>
  <si>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</si>
  <si>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</si>
  <si>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</si>
  <si>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</si>
  <si>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</si>
  <si>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</si>
  <si>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</si>
  <si>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</si>
  <si>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</si>
  <si>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</si>
  <si>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</si>
  <si>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</si>
  <si>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</si>
  <si>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</si>
  <si>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</si>
  <si>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</si>
  <si>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</si>
  <si>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</si>
  <si>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</si>
  <si>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</si>
  <si>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</si>
  <si>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</si>
  <si>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</si>
  <si>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</si>
  <si>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</si>
  <si>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</si>
  <si>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</si>
  <si>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</si>
  <si>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</si>
  <si>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</si>
  <si>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</si>
  <si>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</si>
  <si>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</si>
  <si>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</si>
  <si>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</si>
  <si>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</si>
  <si>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</si>
  <si>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</si>
  <si>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</si>
  <si>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</si>
  <si>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</si>
  <si>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</si>
  <si>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</si>
  <si>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</si>
  <si>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</si>
  <si>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</si>
  <si>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</si>
  <si>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</si>
  <si>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</si>
  <si>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</si>
  <si>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</si>
  <si>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</si>
  <si>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</si>
  <si>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</si>
  <si>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</si>
  <si>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</si>
  <si>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</si>
  <si>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</si>
  <si>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</si>
  <si>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</si>
  <si>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</si>
  <si>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</si>
  <si>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</si>
  <si>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</si>
  <si>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</si>
  <si>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</si>
  <si>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</si>
  <si>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</si>
  <si>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</si>
  <si>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</si>
  <si>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</si>
  <si>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</si>
  <si>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</si>
  <si>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</si>
  <si>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</si>
  <si>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</si>
  <si>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</si>
  <si>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</si>
  <si>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</si>
  <si>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</si>
  <si>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</si>
  <si>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</si>
  <si>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</si>
  <si>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</si>
  <si>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</si>
  <si>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</si>
  <si>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</si>
  <si>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</si>
  <si>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</si>
  <si>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</si>
  <si>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</si>
  <si>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</si>
  <si>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</si>
  <si>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</si>
  <si>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</si>
  <si>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</si>
  <si>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</si>
  <si>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</si>
  <si>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</si>
  <si>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</si>
  <si>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</si>
  <si>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</si>
  <si>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</si>
  <si>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</si>
  <si>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</si>
  <si>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</si>
  <si>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</si>
  <si>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</si>
  <si>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</si>
  <si>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</si>
  <si>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</si>
  <si>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</si>
  <si>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</si>
  <si>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</si>
  <si>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</si>
  <si>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</si>
  <si>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</si>
  <si>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</si>
  <si>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</si>
  <si>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</si>
  <si>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</si>
  <si>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</si>
  <si>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</si>
  <si>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</si>
  <si>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</si>
  <si>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</si>
  <si>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</si>
  <si>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</si>
  <si>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</si>
  <si>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</si>
  <si>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</si>
  <si>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</si>
  <si>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</si>
  <si>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</si>
  <si>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</si>
  <si>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</si>
  <si>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</si>
  <si>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</si>
  <si>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</si>
  <si>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</si>
  <si>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</si>
  <si>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</si>
  <si>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</si>
  <si>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</si>
  <si>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</si>
  <si>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</si>
  <si>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</si>
  <si>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</si>
  <si>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</si>
  <si>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</si>
  <si>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</si>
  <si>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</si>
  <si>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</si>
  <si>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</si>
  <si>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</si>
  <si>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</si>
  <si>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</si>
  <si>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</si>
  <si>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</si>
  <si>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</si>
  <si>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</si>
  <si>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</si>
  <si>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</si>
  <si>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</si>
  <si>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</si>
  <si>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</si>
  <si>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</si>
  <si>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</si>
  <si>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</si>
  <si>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</si>
  <si>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</si>
  <si>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</si>
  <si>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</si>
  <si>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</si>
  <si>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</si>
  <si>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</si>
  <si>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</si>
  <si>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</si>
  <si>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</si>
  <si>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</si>
  <si>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</si>
  <si>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</si>
  <si>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</si>
  <si>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</si>
  <si>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</si>
  <si>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</si>
  <si>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</si>
  <si>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</si>
  <si>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</si>
  <si>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</si>
  <si>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</si>
  <si>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</si>
  <si>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</si>
  <si>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</si>
  <si>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</si>
  <si>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</si>
  <si>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</si>
  <si>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</si>
  <si>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</si>
  <si>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</si>
  <si>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</si>
  <si>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</si>
  <si>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</si>
  <si>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</si>
  <si>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</si>
  <si>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</si>
  <si>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</si>
  <si>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</si>
  <si>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</si>
  <si>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</si>
  <si>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</si>
  <si>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</si>
  <si>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</si>
  <si>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</si>
  <si>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</si>
  <si>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</si>
  <si>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</si>
  <si>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</si>
  <si>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</si>
  <si>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</si>
  <si>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</si>
  <si>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</si>
  <si>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</si>
  <si>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</si>
  <si>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</si>
  <si>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</si>
  <si>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</si>
  <si>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</si>
  <si>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</si>
  <si>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</si>
  <si>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</si>
  <si>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</si>
  <si>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</si>
  <si>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</si>
  <si>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</si>
  <si>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</si>
  <si>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</si>
  <si>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</si>
  <si>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</si>
  <si>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</si>
  <si>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</si>
  <si>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</si>
  <si>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</si>
  <si>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</si>
  <si>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</si>
  <si>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</si>
  <si>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</si>
  <si>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</si>
  <si>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</si>
  <si>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</si>
  <si>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</si>
  <si>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</si>
  <si>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</si>
  <si>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</si>
  <si>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</si>
  <si>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</si>
  <si>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</si>
  <si>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</si>
  <si>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</si>
  <si>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</si>
  <si>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</si>
  <si>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</si>
  <si>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</si>
  <si>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</si>
  <si>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</si>
  <si>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</si>
  <si>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</si>
  <si>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</si>
  <si>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</si>
  <si>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</si>
  <si>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</si>
  <si>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</si>
  <si>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</si>
  <si>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</si>
  <si>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</si>
  <si>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</si>
  <si>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</si>
  <si>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</si>
  <si>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</si>
  <si>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</si>
  <si>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</si>
  <si>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</si>
  <si>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</si>
  <si>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</si>
  <si>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</si>
  <si>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</si>
  <si>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</si>
  <si>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</si>
  <si>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</si>
  <si>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</si>
  <si>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</si>
  <si>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</si>
  <si>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</si>
  <si>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</si>
  <si>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</si>
  <si>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</si>
  <si>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</si>
  <si>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</si>
  <si>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</si>
  <si>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</si>
  <si>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</si>
  <si>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</si>
  <si>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</si>
  <si>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</si>
  <si>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</si>
  <si>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</si>
  <si>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</si>
  <si>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</si>
  <si>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</si>
  <si>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</si>
  <si>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</si>
  <si>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</si>
  <si>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</si>
  <si>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</si>
  <si>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</si>
  <si>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</si>
  <si>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</si>
  <si>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</si>
  <si>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</si>
  <si>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</si>
  <si>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</si>
  <si>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</si>
  <si>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</si>
  <si>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</si>
  <si>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</si>
  <si>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</si>
  <si>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</si>
  <si>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</si>
  <si>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</si>
  <si>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</si>
  <si>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</si>
  <si>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</si>
  <si>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</si>
  <si>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</si>
  <si>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</si>
  <si>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</si>
  <si>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</si>
  <si>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</si>
  <si>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</si>
  <si>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</si>
  <si>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</si>
  <si>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</si>
  <si>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</si>
  <si>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</si>
  <si>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</si>
  <si>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</si>
  <si>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</si>
  <si>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</si>
  <si>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</si>
  <si>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</si>
  <si>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</si>
  <si>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</si>
  <si>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</si>
  <si>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</si>
  <si>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</si>
  <si>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</si>
  <si>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</si>
  <si>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</si>
  <si>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</si>
  <si>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</si>
  <si>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</si>
  <si>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</si>
  <si>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</si>
  <si>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</si>
  <si>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</si>
  <si>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</si>
  <si>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</si>
  <si>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</si>
  <si>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</si>
  <si>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</si>
  <si>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</si>
  <si>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</si>
  <si>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</si>
  <si>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</si>
  <si>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</si>
  <si>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</si>
  <si>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</si>
  <si>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</si>
  <si>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</si>
  <si>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</si>
  <si>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</si>
  <si>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</si>
  <si>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</si>
  <si>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</si>
  <si>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</si>
  <si>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</si>
  <si>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</si>
  <si>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</si>
  <si>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</si>
  <si>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</si>
  <si>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</si>
  <si>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</si>
  <si>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</si>
  <si>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</si>
  <si>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</si>
  <si>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</si>
  <si>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</si>
  <si>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</si>
  <si>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</si>
  <si>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</si>
  <si>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</si>
  <si>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</si>
  <si>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</si>
  <si>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</si>
  <si>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</si>
  <si>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</si>
  <si>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</si>
  <si>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</si>
  <si>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</si>
  <si>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</si>
  <si>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</si>
  <si>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</si>
  <si>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</si>
  <si>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</si>
  <si>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</si>
  <si>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</si>
  <si>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</si>
  <si>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</si>
  <si>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</si>
  <si>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</si>
  <si>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</si>
  <si>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</si>
  <si>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</si>
  <si>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</si>
  <si>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</si>
  <si>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</si>
  <si>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</si>
  <si>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</si>
  <si>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</si>
  <si>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</si>
  <si>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</si>
  <si>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</si>
  <si>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</si>
  <si>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</si>
  <si>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</si>
  <si>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</si>
  <si>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</si>
  <si>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</si>
  <si>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</si>
  <si>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</si>
  <si>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</si>
  <si>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</si>
  <si>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</si>
  <si>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</si>
  <si>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</si>
  <si>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</si>
  <si>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</si>
  <si>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</si>
  <si>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</si>
  <si>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</si>
  <si>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</si>
  <si>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</si>
  <si>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</si>
  <si>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</si>
  <si>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</si>
  <si>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</si>
  <si>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</si>
  <si>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</si>
  <si>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</si>
  <si>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</si>
  <si>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</si>
  <si>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</si>
  <si>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</si>
  <si>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</si>
  <si>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</si>
  <si>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</si>
  <si>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</si>
  <si>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</si>
  <si>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</si>
  <si>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</si>
  <si>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</si>
  <si>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</si>
  <si>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</si>
  <si>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</si>
  <si>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</si>
  <si>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</si>
  <si>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</si>
  <si>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</si>
  <si>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</si>
  <si>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</si>
  <si>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</si>
  <si>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</si>
  <si>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</si>
  <si>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</si>
  <si>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</si>
  <si>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</si>
  <si>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</si>
  <si>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</si>
  <si>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</si>
  <si>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</si>
  <si>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</si>
  <si>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</si>
  <si>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</si>
  <si>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</si>
  <si>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</si>
  <si>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</si>
  <si>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</si>
  <si>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</si>
  <si>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</si>
  <si>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</si>
  <si>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</si>
  <si>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</si>
  <si>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</si>
  <si>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</si>
  <si>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</si>
  <si>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</si>
  <si>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</si>
  <si>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</si>
  <si>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</si>
  <si>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</si>
  <si>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</si>
  <si>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</si>
  <si>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</si>
  <si>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</si>
  <si>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</si>
  <si>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</si>
  <si>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</si>
  <si>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</si>
  <si>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</si>
  <si>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</si>
  <si>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</si>
  <si>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</si>
  <si>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</si>
  <si>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</si>
  <si>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</si>
  <si>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</si>
  <si>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</si>
  <si>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</si>
  <si>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</si>
  <si>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</si>
  <si>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</si>
  <si>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</si>
  <si>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</si>
  <si>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</si>
  <si>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</si>
  <si>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</si>
  <si>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</si>
  <si>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</si>
  <si>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</si>
  <si>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</si>
  <si>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</si>
  <si>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</si>
  <si>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</si>
  <si>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</si>
  <si>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</si>
  <si>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</si>
  <si>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</si>
  <si>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</si>
  <si>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</si>
  <si>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</si>
  <si>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</si>
  <si>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</si>
  <si>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</si>
  <si>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</si>
  <si>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</si>
  <si>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</si>
  <si>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</si>
  <si>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</si>
  <si>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</si>
  <si>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</si>
  <si>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</si>
  <si>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</si>
  <si>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</si>
  <si>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</si>
  <si>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</si>
  <si>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</si>
  <si>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</si>
  <si>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</si>
  <si>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</si>
  <si>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</si>
  <si>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</si>
  <si>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</si>
  <si>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</si>
  <si>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</si>
  <si>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</si>
  <si>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</si>
  <si>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</si>
  <si>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</si>
  <si>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</si>
  <si>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</si>
  <si>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</si>
  <si>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</si>
  <si>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</si>
  <si>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</si>
  <si>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</si>
  <si>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</si>
  <si>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</si>
  <si>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</si>
  <si>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</si>
  <si>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</si>
  <si>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</si>
  <si>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</si>
  <si>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</si>
  <si>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</si>
  <si>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</si>
  <si>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</si>
  <si>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</si>
  <si>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</si>
  <si>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</si>
  <si>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</si>
  <si>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</si>
  <si>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</si>
  <si>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</si>
  <si>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</si>
  <si>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</si>
  <si>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</si>
  <si>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</si>
  <si>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</si>
  <si>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</si>
  <si>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</si>
  <si>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</si>
  <si>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</si>
  <si>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</si>
  <si>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</si>
  <si>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</si>
  <si>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</si>
  <si>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</si>
  <si>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</si>
  <si>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</si>
  <si>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</si>
  <si>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</si>
  <si>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</si>
  <si>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</si>
  <si>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</si>
  <si>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</si>
  <si>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</si>
  <si>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</si>
  <si>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</si>
  <si>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</si>
  <si>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</si>
  <si>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</si>
  <si>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</si>
  <si>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</si>
  <si>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</si>
  <si>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</si>
  <si>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</si>
  <si>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</si>
  <si>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</si>
  <si>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</si>
  <si>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</si>
  <si>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</si>
  <si>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</si>
  <si>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</si>
  <si>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</si>
  <si>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</si>
  <si>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</si>
  <si>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</si>
  <si>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</si>
  <si>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</si>
  <si>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</si>
  <si>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</si>
  <si>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</si>
  <si>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</si>
  <si>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</si>
  <si>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</si>
  <si>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</si>
  <si>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</si>
  <si>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</si>
  <si>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</si>
  <si>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</si>
  <si>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</si>
  <si>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</si>
  <si>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</si>
  <si>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</si>
  <si>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</si>
  <si>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</si>
  <si>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</si>
  <si>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</si>
  <si>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</si>
  <si>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</si>
  <si>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</si>
  <si>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</si>
  <si>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</si>
  <si>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</si>
  <si>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</si>
  <si>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</si>
  <si>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</si>
  <si>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</si>
  <si>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</si>
  <si>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</si>
  <si>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</si>
  <si>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</si>
  <si>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</si>
  <si>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</si>
  <si>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</si>
  <si>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</si>
  <si>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</si>
  <si>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</si>
  <si>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</si>
  <si>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</si>
  <si>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</si>
  <si>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</si>
  <si>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</si>
  <si>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</si>
  <si>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</si>
  <si>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</si>
  <si>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</si>
  <si>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</si>
  <si>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</si>
  <si>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</si>
  <si>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</si>
  <si>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</si>
  <si>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</si>
  <si>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</si>
  <si>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</si>
  <si>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</si>
  <si>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</si>
  <si>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</si>
  <si>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</si>
  <si>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</si>
  <si>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</si>
  <si>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</si>
  <si>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</si>
  <si>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</si>
  <si>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</si>
  <si>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</si>
  <si>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</si>
  <si>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</si>
  <si>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</si>
  <si>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</si>
  <si>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</si>
  <si>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</si>
  <si>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</si>
  <si>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</si>
  <si>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</si>
  <si>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</si>
  <si>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</si>
  <si>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</si>
  <si>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</si>
  <si>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</si>
  <si>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</si>
  <si>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</si>
  <si>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</si>
  <si>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</si>
  <si>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</si>
  <si>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</si>
  <si>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</si>
  <si>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</si>
  <si>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</si>
  <si>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</si>
  <si>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</si>
  <si>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</si>
  <si>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</si>
  <si>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</si>
  <si>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</si>
  <si>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</si>
  <si>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</si>
  <si>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</si>
  <si>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</si>
  <si>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</si>
  <si>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</si>
  <si>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</si>
  <si>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</si>
  <si>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</si>
  <si>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</si>
  <si>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</si>
  <si>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</si>
  <si>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</si>
  <si>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</si>
  <si>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</si>
  <si>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</si>
  <si>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</si>
  <si>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</si>
  <si>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</si>
  <si>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</si>
  <si>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</si>
  <si>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</si>
  <si>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</si>
  <si>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</si>
  <si>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</si>
  <si>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</si>
  <si>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</si>
  <si>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</si>
  <si>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</si>
  <si>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</si>
  <si>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</si>
  <si>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</si>
  <si>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</si>
  <si>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</si>
  <si>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</si>
  <si>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</si>
  <si>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</si>
  <si>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</si>
  <si>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</si>
  <si>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</si>
  <si>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</si>
  <si>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</si>
  <si>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</si>
  <si>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</si>
  <si>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</si>
  <si>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</si>
  <si>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</si>
  <si>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</si>
  <si>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</si>
  <si>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</si>
  <si>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</si>
  <si>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</si>
  <si>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</si>
  <si>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</si>
  <si>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</si>
  <si>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</si>
  <si>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</si>
  <si>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</si>
  <si>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</si>
  <si>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</si>
  <si>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</si>
  <si>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</si>
  <si>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</si>
  <si>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</si>
  <si>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</si>
  <si>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</si>
  <si>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</si>
  <si>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</si>
  <si>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</si>
  <si>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</si>
  <si>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</si>
  <si>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</si>
  <si>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</si>
  <si>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</si>
  <si>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</si>
  <si>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</si>
  <si>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</si>
  <si>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</si>
  <si>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</si>
  <si>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</si>
  <si>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</si>
  <si>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</si>
  <si>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</si>
  <si>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</si>
  <si>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</si>
  <si>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</si>
  <si>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</si>
  <si>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</si>
  <si>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</si>
  <si>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</si>
  <si>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</si>
  <si>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</si>
  <si>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</si>
  <si>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</si>
  <si>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</si>
  <si>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</si>
  <si>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</si>
  <si>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</si>
  <si>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</si>
  <si>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</si>
  <si>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</si>
  <si>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</si>
  <si>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</si>
  <si>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</si>
  <si>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</si>
  <si>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</si>
  <si>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</si>
  <si>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</si>
  <si>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</si>
  <si>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</si>
  <si>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</si>
  <si>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</si>
  <si>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</si>
  <si>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</si>
  <si>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</si>
  <si>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</si>
  <si>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</si>
  <si>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</si>
  <si>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</si>
  <si>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</si>
  <si>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</si>
  <si>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</si>
  <si>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</si>
  <si>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</si>
  <si>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</si>
  <si>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</si>
  <si>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</si>
  <si>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</si>
  <si>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</si>
  <si>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</si>
  <si>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</si>
  <si>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</si>
  <si>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</si>
  <si>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</si>
  <si>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</si>
  <si>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</si>
  <si>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</si>
  <si>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</si>
  <si>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</si>
  <si>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</si>
  <si>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</si>
  <si>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</si>
  <si>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</si>
  <si>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</si>
  <si>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</si>
  <si>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</si>
  <si>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</si>
  <si>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</si>
  <si>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</si>
  <si>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</si>
  <si>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</si>
  <si>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</si>
  <si>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</si>
  <si>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</si>
  <si>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</si>
  <si>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</si>
  <si>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</si>
  <si>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</si>
  <si>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</si>
  <si>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</si>
  <si>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</si>
  <si>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</si>
  <si>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</si>
  <si>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</si>
  <si>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</si>
  <si>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</si>
  <si>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</si>
  <si>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</si>
  <si>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</si>
  <si>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</si>
  <si>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</si>
  <si>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</si>
  <si>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</si>
  <si>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</si>
  <si>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</si>
  <si>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</si>
  <si>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</si>
  <si>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</si>
  <si>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</si>
  <si>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</si>
  <si>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</si>
  <si>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</si>
  <si>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</si>
  <si>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</si>
  <si>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</si>
  <si>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</si>
  <si>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</si>
  <si>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</si>
  <si>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</si>
  <si>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</si>
  <si>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</si>
  <si>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</si>
  <si>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</si>
  <si>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</si>
  <si>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</si>
  <si>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</si>
  <si>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</si>
  <si>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</si>
  <si>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</si>
  <si>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</si>
  <si>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</si>
  <si>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</si>
  <si>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</si>
  <si>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</si>
  <si>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</si>
  <si>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</si>
  <si>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</si>
  <si>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</si>
  <si>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</si>
  <si>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</si>
  <si>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</si>
  <si>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</si>
  <si>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</si>
  <si>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</si>
  <si>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</si>
  <si>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</si>
  <si>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</si>
  <si>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</si>
  <si>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</si>
  <si>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</si>
  <si>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</si>
  <si>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</si>
  <si>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</si>
  <si>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</si>
  <si>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</si>
  <si>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</si>
  <si>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</si>
  <si>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</si>
  <si>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</si>
  <si>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</si>
  <si>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</si>
  <si>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</si>
  <si>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</si>
  <si>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</si>
  <si>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</si>
  <si>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</si>
  <si>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</si>
  <si>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</si>
  <si>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</si>
  <si>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</si>
  <si>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</si>
  <si>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</si>
  <si>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</si>
  <si>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</si>
  <si>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</si>
  <si>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</si>
  <si>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</si>
  <si>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</si>
  <si>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</si>
  <si>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</si>
  <si>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</si>
  <si>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</si>
  <si>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</si>
  <si>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</si>
  <si>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</si>
  <si>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</si>
  <si>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</si>
  <si>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</si>
  <si>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</si>
  <si>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</si>
  <si>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</si>
  <si>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</si>
  <si>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</si>
  <si>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</si>
  <si>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</si>
  <si>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</si>
  <si>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</si>
  <si>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</si>
  <si>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</si>
  <si>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</si>
  <si>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</si>
  <si>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</si>
  <si>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</si>
  <si>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</si>
  <si>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</si>
  <si>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</si>
  <si>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</si>
  <si>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</si>
  <si>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</si>
  <si>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</si>
  <si>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</si>
  <si>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</si>
  <si>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</si>
  <si>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</si>
  <si>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</si>
  <si>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</si>
  <si>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</si>
  <si>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</si>
  <si>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</si>
  <si>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</si>
  <si>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</si>
  <si>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</si>
  <si>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</si>
  <si>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</si>
  <si>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</si>
  <si>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</si>
  <si>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</si>
  <si>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</si>
  <si>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</si>
  <si>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</si>
  <si>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</si>
  <si>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</si>
  <si>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</si>
  <si>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</si>
  <si>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</si>
  <si>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</si>
  <si>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</si>
  <si>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</si>
  <si>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</si>
  <si>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</si>
  <si>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</si>
  <si>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</si>
  <si>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</si>
  <si>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</si>
  <si>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</si>
  <si>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</si>
  <si>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</si>
  <si>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</si>
  <si>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</si>
  <si>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</si>
  <si>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</si>
  <si>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</si>
  <si>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</si>
  <si>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</si>
  <si>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</si>
  <si>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</si>
  <si>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</si>
  <si>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</si>
  <si>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</si>
  <si>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</si>
  <si>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</si>
  <si>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</si>
  <si>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</si>
  <si>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</si>
  <si>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</si>
  <si>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</si>
  <si>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</si>
  <si>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</si>
  <si>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</si>
  <si>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</si>
  <si>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</si>
  <si>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</si>
  <si>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</si>
  <si>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</si>
  <si>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</si>
  <si>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</si>
  <si>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</si>
  <si>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</si>
  <si>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</si>
  <si>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</si>
  <si>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</si>
  <si>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</si>
  <si>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</si>
  <si>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</si>
  <si>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</si>
  <si>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</si>
  <si>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</si>
  <si>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</si>
  <si>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</si>
  <si>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</si>
  <si>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</si>
  <si>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</si>
  <si>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</si>
  <si>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</si>
  <si>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</si>
  <si>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</si>
  <si>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</si>
  <si>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</si>
  <si>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</si>
  <si>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</si>
  <si>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</si>
  <si>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</si>
  <si>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</si>
  <si>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</si>
  <si>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</si>
  <si>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</si>
  <si>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</si>
  <si>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</si>
  <si>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</si>
  <si>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</si>
  <si>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</si>
  <si>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</si>
  <si>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</si>
  <si>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</si>
  <si>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</si>
  <si>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</si>
  <si>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</si>
  <si>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</si>
  <si>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</si>
  <si>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</si>
  <si>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</si>
  <si>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</si>
  <si>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</si>
  <si>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</si>
  <si>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</si>
  <si>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</si>
  <si>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</si>
  <si>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</si>
  <si>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</si>
  <si>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</si>
  <si>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</si>
  <si>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</si>
  <si>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</si>
  <si>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</si>
  <si>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</si>
  <si>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</si>
  <si>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</si>
  <si>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</si>
  <si>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</si>
  <si>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</si>
  <si>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</si>
  <si>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</si>
  <si>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</si>
  <si>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</si>
  <si>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</si>
  <si>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</si>
  <si>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</si>
  <si>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</si>
  <si>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</si>
  <si>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</si>
  <si>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</si>
  <si>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</si>
  <si>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</si>
  <si>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</si>
  <si>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</si>
  <si>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</si>
  <si>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</si>
  <si>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</si>
  <si>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</si>
  <si>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</si>
  <si>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</si>
  <si>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</si>
  <si>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</si>
  <si>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</si>
  <si>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</si>
  <si>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</si>
  <si>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</si>
  <si>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</si>
  <si>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</si>
  <si>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</si>
  <si>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</si>
  <si>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</si>
  <si>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</si>
  <si>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</si>
  <si>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</si>
  <si>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</si>
  <si>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</si>
  <si>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</si>
  <si>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</si>
  <si>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</si>
  <si>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</si>
  <si>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</si>
  <si>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</si>
  <si>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</si>
  <si>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</si>
  <si>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</si>
  <si>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</si>
  <si>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</si>
  <si>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</si>
  <si>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</si>
  <si>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</si>
  <si>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</si>
  <si>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</si>
  <si>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</si>
  <si>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</si>
  <si>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</si>
  <si>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</si>
  <si>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</si>
  <si>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</si>
  <si>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</si>
  <si>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</si>
  <si>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</si>
  <si>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</si>
  <si>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</si>
  <si>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</si>
  <si>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</si>
  <si>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</si>
  <si>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</si>
  <si>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</si>
  <si>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</si>
  <si>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</si>
  <si>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</si>
  <si>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</si>
  <si>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</si>
  <si>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</si>
  <si>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</si>
  <si>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</si>
  <si>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</si>
  <si>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</si>
  <si>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</si>
  <si>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</si>
  <si>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</si>
  <si>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</si>
  <si>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</si>
  <si>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</si>
  <si>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</si>
  <si>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</si>
  <si>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</si>
  <si>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</si>
  <si>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</si>
  <si>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</si>
  <si>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</si>
  <si>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</si>
  <si>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</si>
  <si>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</si>
  <si>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</si>
  <si>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</si>
  <si>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</si>
  <si>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</si>
  <si>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</si>
  <si>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</si>
  <si>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</si>
  <si>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</si>
  <si>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</si>
  <si>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</si>
  <si>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</si>
  <si>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</si>
  <si>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</si>
  <si>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</si>
  <si>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</si>
  <si>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</si>
  <si>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</si>
  <si>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</si>
  <si>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</si>
  <si>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</si>
  <si>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</si>
  <si>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</si>
  <si>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</si>
  <si>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</si>
  <si>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</si>
  <si>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</si>
  <si>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</si>
  <si>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</si>
  <si>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</si>
  <si>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</si>
  <si>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</si>
  <si>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</si>
  <si>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</si>
  <si>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</si>
  <si>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</si>
  <si>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</si>
  <si>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</si>
  <si>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</si>
  <si>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</si>
  <si>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</si>
  <si>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</si>
  <si>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</si>
  <si>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</si>
  <si>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</si>
  <si>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</si>
  <si>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</si>
  <si>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</si>
  <si>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</si>
  <si>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</si>
  <si>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</si>
  <si>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</si>
  <si>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</si>
  <si>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</si>
  <si>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</si>
  <si>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</si>
  <si>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</si>
  <si>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</si>
  <si>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</si>
  <si>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</si>
  <si>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</si>
  <si>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</si>
  <si>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</si>
  <si>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</si>
  <si>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</si>
  <si>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</si>
  <si>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</si>
  <si>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</si>
  <si>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</si>
  <si>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</si>
  <si>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</si>
  <si>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</si>
  <si>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</si>
  <si>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</si>
  <si>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</si>
  <si>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</si>
  <si>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</si>
  <si>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</si>
  <si>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</si>
  <si>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</si>
  <si>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</si>
  <si>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</si>
  <si>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</si>
  <si>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</si>
  <si>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</si>
  <si>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</si>
  <si>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</si>
  <si>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</si>
  <si>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</si>
  <si>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</si>
  <si>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</si>
  <si>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</si>
  <si>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</si>
  <si>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</si>
  <si>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</si>
  <si>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</si>
  <si>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</si>
  <si>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</si>
  <si>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</si>
  <si>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</si>
  <si>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</si>
  <si>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</si>
  <si>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</si>
  <si>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</si>
  <si>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</si>
  <si>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</si>
  <si>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</si>
  <si>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</si>
  <si>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</si>
  <si>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</si>
  <si>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</si>
  <si>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</si>
  <si>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</si>
  <si>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</si>
  <si>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</si>
  <si>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</si>
  <si>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</si>
  <si>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</si>
  <si>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</si>
  <si>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</si>
  <si>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</si>
  <si>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</si>
  <si>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</si>
  <si>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</si>
  <si>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</si>
  <si>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</si>
  <si>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</si>
  <si>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</si>
  <si>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</si>
  <si>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</si>
  <si>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</si>
  <si>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</si>
  <si>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</si>
  <si>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</si>
  <si>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</si>
  <si>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</si>
  <si>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</si>
  <si>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</si>
  <si>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</si>
  <si>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</si>
  <si>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</si>
  <si>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</si>
  <si>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</si>
  <si>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</si>
  <si>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</si>
  <si>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</si>
  <si>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</si>
  <si>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</si>
  <si>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</si>
  <si>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</si>
  <si>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</si>
  <si>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</si>
  <si>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</si>
  <si>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</si>
  <si>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</si>
  <si>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</si>
  <si>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</si>
  <si>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</si>
  <si>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</si>
  <si>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</si>
  <si>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</si>
  <si>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</si>
  <si>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</si>
  <si>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</si>
  <si>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</si>
  <si>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</si>
  <si>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</si>
  <si>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</si>
  <si>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</si>
  <si>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</si>
  <si>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</si>
  <si>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</si>
  <si>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</si>
  <si>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</si>
  <si>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</si>
  <si>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</si>
  <si>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</si>
  <si>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</si>
  <si>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</si>
  <si>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</si>
  <si>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</si>
  <si>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</si>
  <si>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</si>
  <si>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</si>
  <si>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</si>
  <si>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</si>
  <si>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</si>
  <si>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</si>
  <si>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</si>
  <si>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</si>
  <si>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</si>
  <si>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</si>
  <si>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</si>
  <si>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</si>
  <si>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</si>
  <si>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</si>
  <si>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</si>
  <si>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</si>
  <si>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</si>
  <si>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</si>
  <si>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</si>
  <si>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</si>
  <si>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</si>
  <si>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</si>
  <si>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</si>
  <si>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</si>
  <si>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</si>
  <si>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</si>
  <si>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</si>
  <si>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</si>
  <si>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</si>
  <si>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</si>
  <si>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</si>
  <si>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</si>
  <si>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</si>
  <si>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</si>
  <si>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</si>
  <si>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</si>
  <si>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</si>
  <si>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</si>
  <si>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</si>
  <si>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</si>
  <si>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</si>
  <si>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</si>
  <si>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</si>
  <si>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</si>
  <si>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</si>
  <si>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</si>
  <si>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</si>
  <si>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</si>
  <si>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</si>
  <si>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</si>
  <si>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</si>
  <si>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</si>
  <si>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</si>
  <si>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</si>
  <si>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</si>
  <si>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</si>
  <si>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</si>
  <si>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</si>
  <si>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</si>
  <si>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</si>
  <si>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</si>
  <si>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</si>
  <si>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</si>
  <si>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</si>
  <si>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</si>
  <si>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</si>
  <si>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</si>
  <si>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</si>
  <si>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</si>
  <si>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</si>
  <si>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</si>
  <si>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</si>
  <si>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</si>
  <si>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</si>
  <si>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</si>
  <si>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</si>
  <si>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</si>
  <si>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</si>
  <si>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</si>
  <si>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</si>
  <si>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</si>
  <si>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</si>
  <si>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</si>
  <si>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</si>
  <si>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</si>
  <si>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</si>
  <si>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</si>
  <si>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</si>
  <si>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</si>
  <si>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</si>
  <si>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</si>
  <si>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</si>
  <si>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</si>
  <si>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</si>
  <si>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</si>
  <si>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</si>
  <si>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</si>
  <si>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</si>
  <si>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</si>
  <si>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</si>
  <si>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</si>
  <si>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</si>
  <si>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</si>
  <si>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</si>
  <si>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</si>
  <si>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</si>
  <si>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</si>
  <si>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</si>
  <si>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</si>
  <si>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</si>
  <si>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</si>
  <si>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</si>
  <si>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</si>
  <si>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</si>
  <si>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</si>
  <si>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</si>
  <si>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</si>
  <si>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</si>
  <si>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</si>
  <si>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</si>
  <si>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</si>
  <si>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</si>
  <si>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</si>
  <si>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</si>
  <si>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</si>
  <si>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</si>
  <si>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</si>
  <si>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</si>
  <si>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</si>
  <si>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</si>
  <si>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</si>
  <si>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</si>
  <si>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</si>
  <si>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</si>
  <si>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</si>
  <si>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</si>
  <si>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</si>
  <si>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</si>
  <si>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</si>
  <si>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</si>
  <si>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</si>
  <si>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</si>
  <si>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</si>
  <si>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</si>
  <si>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</si>
  <si>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</si>
  <si>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</si>
  <si>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</si>
  <si>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</si>
  <si>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</si>
  <si>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</si>
  <si>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</si>
  <si>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</si>
  <si>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</si>
  <si>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</si>
  <si>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</si>
  <si>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</si>
  <si>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</si>
  <si>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</si>
  <si>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</si>
  <si>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</si>
  <si>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</si>
  <si>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</si>
  <si>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</si>
  <si>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</si>
  <si>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</si>
  <si>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</si>
  <si>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</si>
  <si>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</si>
  <si>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</si>
  <si>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</si>
  <si>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</si>
  <si>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</si>
  <si>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</si>
  <si>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</si>
  <si>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</si>
  <si>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</si>
  <si>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</si>
  <si>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</si>
  <si>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</si>
  <si>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</si>
  <si>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</si>
  <si>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</si>
  <si>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</si>
  <si>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</si>
  <si>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</si>
  <si>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</si>
  <si>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</si>
  <si>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</si>
  <si>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</si>
  <si>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</si>
  <si>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</si>
  <si>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</si>
  <si>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</si>
  <si>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</si>
  <si>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</si>
  <si>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</si>
  <si>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</si>
  <si>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</si>
  <si>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</si>
  <si>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</si>
  <si>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</si>
  <si>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</si>
  <si>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</si>
  <si>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</si>
  <si>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</si>
  <si>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</si>
  <si>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</si>
  <si>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</si>
  <si>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</si>
  <si>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</si>
  <si>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</si>
  <si>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</si>
  <si>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</si>
  <si>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</si>
  <si>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</si>
  <si>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</si>
  <si>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</si>
  <si>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</si>
  <si>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</si>
  <si>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</si>
  <si>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</si>
  <si>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</si>
  <si>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</si>
  <si>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</si>
  <si>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</si>
  <si>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</si>
  <si>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</si>
  <si>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</si>
  <si>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</si>
  <si>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</si>
  <si>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</si>
  <si>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</si>
  <si>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</si>
  <si>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</si>
  <si>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</si>
  <si>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</si>
  <si>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</si>
  <si>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</si>
  <si>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</si>
  <si>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</si>
  <si>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</si>
  <si>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</si>
  <si>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</si>
  <si>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</si>
  <si>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</si>
  <si>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</si>
  <si>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</si>
  <si>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</si>
  <si>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</si>
  <si>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</si>
  <si>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</si>
  <si>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</si>
  <si>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</si>
  <si>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</si>
  <si>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</si>
  <si>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</si>
  <si>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</si>
  <si>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</si>
  <si>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</si>
  <si>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</si>
  <si>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</si>
  <si>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</si>
  <si>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</si>
  <si>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</si>
  <si>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</si>
  <si>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</si>
  <si>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</si>
  <si>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</si>
  <si>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</si>
  <si>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</si>
  <si>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</si>
  <si>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</si>
  <si>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</si>
  <si>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</si>
  <si>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</si>
  <si>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</si>
  <si>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</si>
  <si>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</si>
  <si>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</si>
  <si>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</si>
  <si>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</si>
  <si>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</si>
  <si>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</si>
  <si>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</si>
  <si>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</si>
  <si>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</si>
  <si>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</si>
  <si>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</si>
  <si>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</si>
  <si>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</si>
  <si>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</si>
  <si>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</si>
  <si>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</si>
  <si>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</si>
  <si>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</si>
  <si>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</si>
  <si>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</si>
  <si>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</si>
  <si>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</si>
  <si>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</si>
  <si>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</si>
  <si>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</si>
  <si>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</si>
  <si>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</si>
  <si>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</si>
  <si>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</si>
  <si>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</si>
  <si>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</si>
  <si>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</si>
  <si>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</si>
  <si>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</si>
  <si>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</si>
  <si>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</si>
  <si>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</si>
  <si>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</si>
  <si>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</si>
  <si>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</si>
  <si>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</si>
  <si>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</si>
  <si>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</si>
  <si>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</si>
  <si>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</si>
  <si>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</si>
  <si>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</si>
  <si>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</si>
  <si>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</si>
  <si>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</si>
  <si>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</si>
  <si>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</si>
  <si>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</si>
  <si>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</si>
  <si>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</si>
  <si>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</si>
  <si>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</si>
  <si>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</si>
  <si>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</si>
  <si>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</si>
  <si>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</si>
  <si>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</si>
  <si>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</si>
  <si>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</si>
  <si>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</si>
  <si>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</si>
  <si>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</si>
  <si>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</si>
  <si>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</si>
  <si>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</si>
  <si>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</si>
  <si>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</si>
  <si>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</si>
  <si>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</si>
  <si>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</si>
  <si>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</si>
  <si>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</si>
  <si>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</si>
  <si>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</si>
  <si>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</si>
  <si>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</si>
  <si>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</si>
  <si>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</si>
  <si>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</si>
  <si>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</si>
  <si>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</si>
  <si>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</si>
  <si>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</si>
  <si>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</si>
  <si>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</si>
  <si>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</si>
  <si>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</si>
  <si>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</si>
  <si>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</si>
  <si>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</si>
  <si>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</si>
  <si>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</si>
  <si>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</si>
  <si>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</si>
  <si>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</si>
  <si>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</si>
  <si>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</si>
  <si>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</si>
  <si>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</si>
  <si>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</si>
  <si>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</si>
  <si>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</si>
  <si>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</si>
  <si>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</si>
  <si>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</si>
  <si>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</si>
  <si>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</si>
  <si>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</si>
  <si>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</si>
  <si>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</si>
  <si>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</si>
  <si>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</si>
  <si>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</si>
  <si>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</si>
  <si>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</si>
  <si>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</si>
  <si>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</si>
  <si>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</si>
  <si>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</si>
  <si>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</si>
  <si>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</si>
  <si>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</si>
  <si>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</si>
  <si>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</si>
  <si>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</si>
  <si>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</si>
  <si>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</si>
  <si>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</si>
  <si>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</si>
  <si>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</si>
  <si>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</si>
  <si>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</si>
  <si>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</si>
  <si>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</si>
  <si>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</si>
  <si>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</si>
  <si>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</si>
  <si>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</si>
  <si>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</si>
  <si>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</si>
  <si>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</si>
  <si>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</si>
  <si>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</si>
  <si>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</si>
  <si>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</si>
  <si>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</si>
  <si>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</si>
  <si>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</si>
  <si>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</si>
  <si>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</si>
  <si>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</si>
  <si>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</si>
  <si>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</si>
  <si>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</si>
  <si>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</si>
  <si>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</si>
  <si>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</si>
  <si>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</si>
  <si>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</si>
  <si>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</si>
  <si>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</si>
  <si>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</si>
  <si>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</si>
  <si>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</si>
  <si>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</si>
  <si>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</si>
  <si>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</si>
  <si>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</si>
  <si>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</si>
  <si>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</si>
  <si>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</si>
  <si>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</si>
  <si>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</si>
  <si>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</si>
  <si>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</si>
  <si>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</si>
  <si>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</si>
  <si>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</si>
  <si>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</si>
  <si>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</si>
  <si>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</si>
  <si>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</si>
  <si>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</si>
  <si>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</si>
  <si>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</si>
  <si>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</si>
  <si>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</si>
  <si>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</si>
  <si>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</si>
  <si>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</si>
  <si>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</si>
  <si>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</si>
  <si>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</si>
  <si>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</si>
  <si>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</si>
  <si>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</si>
  <si>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</si>
  <si>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</si>
  <si>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</si>
  <si>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</si>
  <si>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</si>
  <si>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</si>
  <si>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</si>
  <si>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</si>
  <si>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</si>
  <si>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</si>
  <si>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</si>
  <si>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</si>
  <si>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</si>
  <si>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</si>
  <si>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</si>
  <si>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</si>
  <si>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</si>
  <si>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</si>
  <si>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</si>
  <si>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</si>
  <si>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</si>
  <si>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</si>
  <si>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</si>
  <si>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</si>
  <si>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</si>
  <si>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</si>
  <si>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</si>
  <si>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</si>
  <si>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</si>
  <si>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</si>
  <si>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</si>
  <si>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</si>
  <si>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</si>
  <si>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</si>
  <si>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</si>
  <si>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</si>
  <si>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</si>
  <si>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</si>
  <si>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</si>
  <si>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</si>
  <si>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</si>
  <si>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</si>
  <si>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</si>
  <si>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</si>
  <si>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</si>
  <si>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</si>
  <si>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</si>
  <si>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</si>
  <si>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</si>
  <si>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</si>
  <si>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</si>
  <si>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</si>
  <si>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</si>
  <si>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</si>
  <si>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</si>
  <si>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</si>
  <si>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</si>
  <si>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</si>
  <si>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</si>
  <si>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</si>
  <si>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</si>
  <si>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</si>
  <si>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</si>
  <si>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</si>
  <si>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</si>
  <si>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</si>
  <si>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</si>
  <si>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</si>
  <si>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</si>
  <si>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</si>
  <si>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</si>
  <si>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</si>
  <si>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</si>
  <si>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</si>
  <si>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</si>
  <si>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</si>
  <si>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</si>
  <si>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</si>
  <si>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</si>
  <si>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</si>
  <si>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</si>
  <si>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</si>
  <si>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</si>
  <si>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</si>
  <si>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</si>
  <si>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</si>
  <si>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</si>
  <si>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</si>
  <si>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</si>
  <si>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</si>
  <si>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</si>
  <si>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</si>
  <si>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</si>
  <si>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</si>
  <si>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</si>
  <si>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</si>
  <si>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</si>
  <si>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</si>
  <si>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</si>
  <si>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</si>
  <si>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</si>
  <si>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</si>
  <si>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</si>
  <si>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</si>
  <si>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</si>
  <si>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</si>
  <si>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</si>
  <si>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</si>
  <si>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</si>
  <si>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</si>
  <si>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</si>
  <si>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</si>
  <si>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</si>
  <si>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</si>
  <si>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</si>
  <si>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</si>
  <si>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</si>
  <si>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</si>
  <si>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</si>
  <si>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</si>
  <si>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</si>
  <si>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</si>
  <si>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</si>
  <si>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</si>
  <si>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</si>
  <si>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</si>
  <si>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</si>
  <si>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</si>
  <si>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</si>
  <si>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</si>
  <si>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</si>
  <si>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</si>
  <si>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</si>
  <si>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</si>
  <si>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</si>
  <si>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</si>
  <si>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</si>
  <si>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</si>
  <si>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</si>
  <si>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</si>
  <si>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</si>
  <si>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</si>
  <si>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</si>
  <si>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</si>
  <si>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</si>
  <si>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</si>
  <si>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</si>
  <si>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</si>
  <si>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</si>
  <si>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</si>
  <si>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</si>
  <si>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</si>
  <si>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</si>
  <si>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</si>
  <si>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</si>
  <si>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</si>
  <si>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</si>
  <si>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</si>
  <si>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</si>
  <si>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</si>
  <si>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</si>
  <si>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</si>
  <si>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</si>
  <si>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</si>
  <si>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</si>
  <si>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</si>
  <si>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</si>
  <si>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</si>
  <si>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</si>
  <si>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</si>
  <si>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</si>
  <si>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</si>
  <si>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</si>
  <si>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</si>
  <si>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</si>
  <si>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</si>
  <si>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</si>
  <si>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</si>
  <si>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</si>
  <si>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</si>
  <si>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</si>
  <si>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</si>
  <si>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</si>
  <si>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</si>
  <si>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</si>
  <si>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</si>
  <si>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</si>
  <si>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</si>
  <si>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</si>
  <si>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</si>
  <si>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</si>
  <si>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</si>
  <si>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</si>
  <si>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</si>
  <si>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</si>
  <si>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</si>
  <si>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</si>
  <si>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</si>
  <si>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</si>
  <si>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</si>
  <si>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</si>
  <si>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</si>
  <si>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</si>
  <si>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</si>
  <si>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</si>
  <si>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</si>
  <si>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</si>
  <si>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</si>
  <si>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</si>
  <si>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</si>
  <si>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</si>
  <si>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</si>
  <si>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</si>
  <si>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</si>
  <si>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</si>
  <si>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</si>
  <si>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</si>
  <si>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</si>
  <si>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</si>
  <si>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</si>
  <si>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</si>
  <si>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</si>
  <si>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</si>
  <si>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</si>
  <si>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</si>
  <si>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</si>
  <si>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</si>
  <si>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</si>
  <si>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</si>
  <si>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</si>
  <si>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</si>
  <si>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</si>
  <si>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</si>
  <si>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</si>
  <si>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</si>
  <si>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</si>
  <si>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</si>
  <si>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</si>
  <si>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</si>
  <si>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</si>
  <si>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</si>
  <si>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</si>
  <si>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</si>
  <si>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</si>
  <si>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</si>
  <si>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</si>
  <si>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</si>
  <si>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</si>
  <si>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</si>
  <si>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</si>
  <si>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</si>
  <si>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</si>
  <si>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</si>
  <si>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</si>
  <si>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</si>
  <si>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</si>
  <si>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</si>
  <si>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</si>
  <si>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</si>
  <si>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</si>
  <si>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</si>
  <si>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</si>
  <si>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</si>
  <si>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</si>
  <si>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</si>
  <si>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</si>
  <si>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</si>
  <si>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</si>
  <si>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</si>
  <si>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</si>
  <si>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</si>
  <si>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</si>
  <si>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</si>
  <si>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</si>
  <si>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</si>
  <si>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</si>
  <si>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</si>
  <si>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</si>
  <si>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</si>
  <si>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</si>
  <si>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</si>
  <si>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</si>
  <si>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</si>
  <si>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</si>
  <si>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</si>
  <si>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</si>
  <si>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</si>
  <si>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</si>
  <si>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</si>
  <si>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</si>
  <si>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</si>
  <si>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</si>
  <si>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</si>
  <si>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</si>
  <si>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</si>
  <si>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</si>
  <si>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</si>
  <si>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</si>
  <si>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</si>
  <si>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</si>
  <si>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</si>
  <si>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</si>
  <si>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</si>
  <si>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</si>
  <si>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</si>
  <si>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</si>
  <si>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</si>
  <si>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</si>
  <si>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</si>
  <si>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</si>
  <si>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</si>
  <si>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</si>
  <si>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</si>
  <si>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</si>
  <si>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</si>
  <si>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</si>
  <si>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</si>
  <si>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</si>
  <si>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</si>
  <si>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</si>
  <si>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</si>
  <si>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</si>
  <si>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</si>
  <si>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</si>
  <si>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</si>
  <si>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</si>
  <si>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</si>
  <si>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</si>
  <si>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</si>
  <si>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</si>
  <si>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</si>
  <si>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</si>
  <si>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</si>
  <si>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</si>
  <si>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</si>
  <si>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</si>
  <si>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</si>
  <si>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</si>
  <si>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</si>
  <si>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</si>
  <si>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</si>
  <si>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</si>
  <si>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</si>
  <si>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</si>
  <si>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</si>
  <si>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</si>
  <si>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</si>
  <si>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</si>
  <si>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</si>
  <si>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</si>
  <si>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</si>
  <si>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</si>
  <si>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</si>
  <si>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</si>
  <si>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</si>
  <si>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</si>
  <si>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</si>
  <si>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</si>
  <si>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</si>
  <si>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</si>
  <si>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</si>
  <si>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</si>
  <si>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</si>
  <si>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</si>
  <si>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</si>
  <si>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</si>
  <si>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</si>
  <si>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</si>
  <si>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</si>
  <si>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</si>
  <si>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</si>
  <si>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</si>
  <si>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</si>
  <si>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</si>
  <si>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</si>
  <si>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</si>
  <si>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</si>
  <si>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</si>
  <si>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</si>
  <si>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</si>
  <si>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</si>
  <si>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</si>
  <si>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</si>
  <si>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</si>
  <si>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</si>
  <si>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</si>
  <si>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</si>
  <si>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</si>
  <si>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</si>
  <si>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</si>
  <si>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</si>
  <si>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</si>
  <si>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</si>
  <si>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</si>
  <si>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</si>
  <si>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</si>
  <si>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</si>
  <si>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</si>
  <si>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</si>
  <si>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</si>
  <si>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</si>
  <si>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</si>
  <si>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</si>
  <si>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</si>
  <si>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</si>
  <si>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</si>
  <si>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</si>
  <si>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</si>
  <si>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</si>
  <si>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</si>
  <si>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</si>
  <si>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</si>
  <si>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</si>
  <si>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</si>
  <si>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</si>
  <si>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</si>
  <si>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</si>
  <si>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</si>
  <si>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</si>
  <si>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</si>
  <si>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</si>
  <si>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</si>
  <si>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</si>
  <si>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</si>
  <si>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</si>
  <si>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</si>
  <si>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</si>
  <si>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</si>
  <si>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</si>
  <si>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</si>
  <si>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</si>
  <si>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</si>
  <si>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</si>
  <si>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</si>
  <si>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</si>
  <si>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</si>
  <si>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</si>
  <si>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</si>
  <si>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</si>
  <si>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</si>
  <si>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</si>
  <si>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</si>
  <si>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</si>
  <si>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</si>
  <si>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</si>
  <si>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</si>
  <si>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</si>
  <si>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</si>
  <si>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</si>
  <si>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</si>
  <si>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</si>
  <si>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</si>
  <si>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</si>
  <si>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</si>
  <si>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</si>
  <si>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</si>
  <si>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</si>
  <si>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</si>
  <si>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</si>
  <si>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</si>
  <si>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</si>
  <si>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</si>
  <si>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</si>
  <si>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</si>
  <si>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</si>
  <si>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</si>
  <si>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</si>
  <si>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</si>
  <si>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</si>
  <si>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</si>
  <si>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</si>
  <si>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</si>
  <si>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</si>
  <si>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</si>
  <si>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</si>
  <si>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</si>
  <si>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</si>
  <si>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</si>
  <si>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</si>
  <si>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</si>
  <si>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</si>
  <si>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</si>
  <si>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</si>
  <si>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</si>
  <si>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</si>
  <si>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</si>
  <si>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</si>
  <si>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</si>
  <si>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</si>
  <si>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</si>
  <si>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</si>
  <si>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</si>
  <si>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</si>
  <si>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</si>
  <si>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</si>
  <si>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</si>
  <si>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</si>
  <si>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</si>
  <si>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</si>
  <si>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</si>
  <si>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</si>
  <si>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</si>
  <si>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</si>
  <si>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</si>
  <si>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</si>
  <si>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</si>
  <si>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</si>
  <si>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</si>
  <si>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</si>
  <si>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</si>
  <si>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</si>
  <si>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</si>
  <si>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</si>
  <si>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</si>
  <si>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</si>
  <si>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</si>
  <si>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</si>
  <si>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</si>
  <si>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</si>
  <si>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</si>
  <si>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</si>
  <si>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</si>
  <si>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</si>
  <si>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</si>
  <si>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</si>
  <si>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</si>
  <si>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</si>
  <si>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</si>
  <si>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</si>
  <si>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</si>
  <si>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</si>
  <si>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</si>
  <si>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</si>
  <si>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</si>
  <si>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</si>
  <si>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</si>
  <si>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</si>
  <si>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</si>
  <si>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</si>
  <si>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</si>
  <si>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</si>
  <si>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</si>
  <si>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</si>
  <si>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</si>
  <si>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</si>
  <si>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</si>
  <si>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</si>
  <si>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</si>
  <si>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</si>
  <si>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</si>
  <si>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</si>
  <si>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</si>
  <si>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</si>
  <si>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</si>
  <si>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</si>
  <si>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</si>
  <si>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</si>
  <si>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</si>
  <si>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</si>
  <si>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</si>
  <si>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</si>
  <si>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</si>
  <si>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</si>
  <si>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</si>
  <si>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</si>
  <si>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</si>
  <si>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</si>
  <si>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</si>
  <si>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</si>
  <si>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</si>
  <si>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</si>
  <si>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</si>
  <si>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</si>
  <si>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</si>
  <si>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</si>
  <si>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</si>
  <si>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</si>
  <si>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</si>
  <si>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</si>
  <si>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</si>
  <si>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</si>
  <si>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</si>
  <si>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</si>
  <si>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</si>
  <si>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</si>
  <si>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</si>
  <si>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</si>
  <si>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</si>
  <si>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</si>
  <si>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</si>
  <si>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</si>
  <si>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</si>
  <si>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</si>
  <si>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</si>
  <si>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</si>
  <si>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</si>
  <si>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</si>
  <si>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</si>
  <si>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</si>
  <si>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</si>
  <si>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</si>
  <si>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</si>
  <si>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</si>
  <si>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</si>
  <si>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</si>
  <si>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</si>
  <si>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</si>
  <si>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</si>
  <si>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</si>
  <si>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</si>
  <si>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</si>
  <si>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</si>
  <si>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</si>
  <si>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</si>
  <si>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</si>
  <si>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</si>
  <si>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</si>
  <si>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</si>
  <si>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</si>
  <si>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</si>
  <si>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</si>
  <si>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</si>
  <si>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</si>
  <si>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</si>
  <si>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</si>
  <si>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</si>
  <si>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</si>
  <si>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</si>
  <si>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</si>
  <si>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</si>
  <si>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</si>
  <si>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</si>
  <si>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</si>
  <si>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</si>
  <si>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</si>
  <si>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</si>
  <si>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</si>
  <si>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</si>
  <si>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</si>
  <si>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</si>
  <si>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</si>
  <si>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</si>
  <si>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</si>
  <si>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</si>
  <si>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</si>
  <si>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</si>
  <si>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</si>
  <si>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</si>
  <si>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</si>
  <si>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</si>
  <si>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</si>
  <si>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</si>
  <si>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</si>
  <si>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</si>
  <si>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</si>
  <si>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</si>
  <si>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</si>
  <si>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</si>
  <si>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</si>
  <si>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</si>
  <si>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</si>
  <si>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</si>
  <si>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</si>
  <si>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</si>
  <si>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</si>
  <si>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</si>
  <si>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</si>
  <si>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</si>
  <si>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</si>
  <si>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</si>
  <si>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</si>
  <si>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</si>
  <si>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</si>
  <si>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</si>
  <si>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</si>
  <si>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</si>
  <si>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</si>
  <si>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</si>
  <si>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</si>
  <si>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</si>
  <si>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</si>
  <si>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</si>
  <si>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</si>
  <si>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</si>
  <si>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</si>
  <si>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</si>
  <si>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</si>
  <si>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</si>
  <si>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</si>
  <si>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</si>
  <si>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</si>
  <si>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</si>
  <si>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</si>
  <si>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</si>
  <si>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</si>
  <si>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</si>
  <si>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</si>
  <si>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</si>
  <si>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</si>
  <si>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</si>
  <si>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</si>
  <si>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</si>
  <si>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</si>
  <si>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</si>
  <si>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</si>
  <si>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</si>
  <si>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</si>
  <si>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</si>
  <si>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</si>
  <si>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</si>
  <si>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</si>
  <si>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</si>
  <si>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</si>
  <si>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</si>
  <si>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</si>
  <si>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</si>
  <si>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</si>
  <si>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</si>
  <si>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</si>
  <si>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</si>
  <si>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</si>
  <si>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</si>
  <si>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</si>
  <si>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</si>
  <si>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</si>
  <si>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</si>
  <si>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</si>
  <si>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</si>
  <si>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</si>
  <si>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</si>
  <si>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</si>
  <si>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</si>
  <si>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</si>
  <si>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</si>
  <si>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</si>
  <si>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</si>
  <si>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</si>
  <si>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</si>
  <si>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</si>
  <si>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</si>
  <si>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</si>
  <si>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</si>
  <si>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</si>
  <si>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</si>
  <si>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</si>
  <si>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</si>
  <si>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</si>
  <si>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</si>
  <si>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</si>
  <si>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</si>
  <si>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</si>
  <si>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</si>
  <si>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</si>
  <si>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</si>
  <si>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</si>
  <si>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</si>
  <si>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</si>
  <si>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</si>
  <si>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</si>
  <si>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</si>
  <si>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</si>
  <si>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</si>
  <si>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</si>
  <si>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</si>
  <si>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</si>
  <si>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</si>
  <si>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</si>
  <si>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</si>
  <si>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</si>
  <si>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</si>
  <si>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</si>
  <si>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</si>
  <si>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</si>
  <si>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</si>
  <si>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</si>
  <si>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</si>
  <si>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</si>
  <si>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</si>
  <si>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</si>
  <si>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</si>
  <si>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</si>
  <si>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</si>
  <si>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</si>
  <si>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</si>
  <si>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</si>
  <si>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</si>
  <si>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</si>
  <si>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</si>
  <si>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</si>
  <si>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</si>
  <si>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</si>
  <si>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</si>
  <si>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</si>
  <si>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</si>
  <si>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</si>
  <si>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</si>
  <si>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</si>
  <si>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</si>
  <si>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</si>
  <si>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</si>
  <si>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</si>
  <si>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</si>
  <si>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</si>
  <si>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</si>
  <si>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</si>
  <si>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</si>
  <si>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</si>
  <si>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</si>
  <si>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</si>
  <si>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</si>
  <si>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</si>
  <si>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</si>
  <si>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</si>
  <si>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</si>
  <si>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</si>
  <si>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</si>
  <si>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</si>
  <si>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</si>
  <si>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</si>
  <si>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</si>
  <si>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</si>
  <si>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</si>
  <si>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</si>
  <si>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</si>
  <si>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</si>
  <si>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</si>
  <si>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</si>
  <si>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</si>
  <si>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</si>
  <si>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</si>
  <si>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</si>
  <si>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</si>
  <si>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</si>
  <si>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</si>
  <si>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</si>
  <si>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</si>
  <si>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</si>
  <si>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</si>
  <si>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</si>
  <si>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</si>
  <si>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</si>
  <si>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</si>
  <si>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</si>
  <si>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</si>
  <si>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</si>
  <si>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</si>
  <si>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</si>
  <si>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</si>
  <si>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</si>
  <si>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</si>
  <si>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</si>
  <si>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</si>
  <si>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</si>
  <si>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</si>
  <si>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</si>
  <si>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</si>
  <si>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</si>
  <si>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</si>
  <si>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</si>
  <si>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</si>
  <si>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</si>
  <si>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</si>
  <si>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</si>
  <si>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</si>
  <si>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</si>
  <si>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</si>
  <si>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</si>
  <si>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</si>
  <si>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</si>
  <si>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</si>
  <si>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</si>
  <si>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</si>
  <si>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</si>
  <si>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</si>
  <si>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</si>
  <si>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</si>
  <si>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</si>
  <si>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</si>
  <si>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</si>
  <si>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</si>
  <si>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</si>
  <si>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</si>
  <si>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</si>
  <si>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</si>
  <si>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</si>
  <si>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</si>
  <si>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</si>
  <si>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</si>
  <si>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</si>
  <si>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</si>
  <si>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</si>
  <si>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</si>
  <si>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</si>
  <si>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</si>
  <si>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</si>
  <si>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</si>
  <si>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</si>
  <si>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</si>
  <si>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</si>
  <si>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</si>
  <si>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</si>
  <si>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</si>
  <si>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</si>
  <si>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</si>
  <si>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</si>
  <si>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</si>
  <si>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</si>
  <si>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</si>
  <si>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</si>
  <si>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</si>
  <si>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</si>
  <si>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</si>
  <si>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</si>
  <si>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</si>
  <si>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</si>
  <si>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</si>
  <si>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</si>
  <si>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</si>
  <si>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</si>
  <si>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</si>
  <si>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</si>
  <si>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</si>
  <si>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</si>
  <si>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</si>
  <si>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</si>
  <si>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</si>
  <si>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</si>
  <si>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</si>
  <si>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</si>
  <si>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</si>
  <si>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</si>
  <si>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</si>
  <si>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</si>
  <si>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</si>
  <si>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</si>
  <si>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</si>
  <si>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</si>
  <si>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</si>
  <si>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</si>
  <si>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</si>
  <si>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</si>
  <si>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</si>
  <si>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</si>
  <si>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</si>
  <si>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</si>
  <si>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</si>
  <si>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</si>
  <si>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</si>
  <si>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</si>
  <si>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</si>
  <si>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</si>
  <si>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</si>
  <si>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</si>
  <si>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</si>
  <si>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</si>
  <si>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</si>
  <si>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</si>
  <si>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</si>
  <si>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</si>
  <si>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</si>
  <si>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</si>
  <si>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</si>
  <si>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</si>
  <si>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</si>
  <si>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</si>
  <si>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</si>
  <si>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</si>
  <si>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</si>
  <si>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</si>
  <si>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</si>
  <si>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</si>
  <si>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</si>
  <si>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</si>
  <si>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</si>
  <si>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</si>
  <si>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</si>
  <si>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</si>
  <si>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</si>
  <si>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</si>
  <si>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</si>
  <si>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</si>
  <si>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</si>
  <si>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</si>
  <si>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</si>
  <si>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</si>
  <si>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</si>
  <si>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</si>
  <si>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</si>
  <si>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</si>
  <si>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</si>
  <si>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</si>
  <si>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</si>
  <si>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</si>
  <si>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</si>
  <si>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</si>
  <si>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</si>
  <si>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</si>
  <si>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</si>
  <si>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</si>
  <si>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</si>
  <si>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</si>
  <si>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</si>
  <si>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</si>
  <si>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</si>
  <si>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</si>
  <si>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</si>
  <si>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</si>
  <si>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</si>
  <si>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</si>
  <si>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</si>
  <si>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</si>
  <si>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</si>
  <si>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</si>
  <si>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</si>
  <si>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</si>
  <si>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</si>
  <si>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</si>
  <si>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</si>
  <si>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</si>
  <si>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</si>
  <si>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</si>
  <si>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</si>
  <si>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</si>
  <si>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</si>
  <si>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</si>
  <si>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</si>
  <si>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</si>
  <si>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</si>
  <si>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</si>
  <si>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</si>
  <si>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</si>
  <si>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</si>
  <si>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</si>
  <si>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</si>
  <si>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</si>
  <si>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</si>
  <si>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</si>
  <si>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</si>
  <si>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</si>
  <si>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</si>
  <si>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</si>
  <si>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</si>
  <si>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</si>
  <si>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</si>
  <si>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</si>
  <si>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</si>
  <si>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</si>
  <si>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</si>
  <si>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</si>
  <si>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</si>
  <si>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</si>
  <si>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</si>
  <si>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</si>
  <si>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</si>
  <si>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</si>
  <si>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</si>
  <si>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</si>
  <si>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</si>
  <si>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</si>
  <si>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</si>
  <si>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</si>
  <si>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</si>
  <si>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</si>
  <si>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</si>
  <si>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</si>
  <si>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</si>
  <si>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</si>
  <si>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</si>
  <si>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</si>
  <si>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</si>
  <si>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</si>
  <si>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</si>
  <si>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</si>
  <si>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</si>
  <si>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</si>
  <si>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</si>
  <si>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</si>
  <si>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</si>
  <si>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</si>
  <si>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</si>
  <si>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</si>
  <si>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</si>
  <si>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</si>
  <si>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</si>
  <si>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</si>
  <si>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</si>
  <si>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</si>
  <si>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</si>
  <si>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</si>
  <si>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</si>
  <si>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</si>
  <si>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</si>
  <si>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</si>
  <si>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</si>
  <si>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</si>
  <si>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</si>
  <si>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</si>
  <si>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</si>
  <si>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</si>
  <si>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</si>
  <si>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</si>
  <si>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</si>
  <si>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</si>
  <si>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</si>
  <si>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</si>
  <si>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</si>
  <si>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</si>
  <si>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</si>
  <si>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</si>
  <si>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</si>
  <si>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</si>
  <si>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</si>
  <si>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</si>
  <si>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</si>
  <si>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</si>
  <si>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</si>
  <si>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</si>
  <si>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</si>
  <si>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</si>
  <si>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</si>
  <si>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</si>
  <si>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</si>
  <si>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</si>
  <si>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</si>
  <si>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</si>
  <si>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</si>
  <si>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</si>
  <si>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</si>
  <si>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</si>
  <si>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</si>
  <si>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</si>
  <si>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</si>
  <si>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</si>
  <si>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</si>
  <si>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</si>
  <si>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</si>
  <si>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</si>
  <si>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</si>
  <si>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</si>
  <si>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</si>
  <si>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</si>
  <si>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</si>
  <si>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</si>
  <si>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</si>
  <si>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</si>
  <si>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</si>
  <si>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</si>
  <si>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</si>
  <si>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</si>
  <si>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</si>
  <si>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</si>
  <si>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</si>
  <si>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</si>
  <si>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</si>
  <si>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</si>
  <si>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</si>
  <si>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</si>
  <si>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</si>
  <si>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</si>
  <si>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</si>
  <si>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</si>
  <si>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</si>
  <si>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</si>
  <si>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</si>
  <si>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</si>
  <si>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</si>
  <si>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</si>
  <si>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</si>
  <si>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</si>
  <si>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</si>
  <si>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</si>
  <si>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</si>
  <si>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</si>
  <si>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</si>
  <si>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</si>
  <si>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</si>
  <si>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</si>
  <si>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</si>
  <si>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</si>
  <si>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</si>
  <si>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</si>
  <si>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</si>
  <si>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</si>
  <si>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</si>
  <si>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</si>
  <si>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</si>
  <si>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</si>
  <si>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</si>
  <si>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</si>
  <si>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</si>
  <si>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</si>
  <si>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</si>
  <si>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</si>
  <si>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</si>
  <si>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</si>
  <si>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</si>
  <si>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</si>
  <si>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</si>
  <si>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</si>
  <si>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</si>
  <si>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</si>
  <si>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</si>
  <si>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</si>
  <si>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</si>
  <si>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</si>
  <si>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</si>
  <si>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</si>
  <si>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</si>
  <si>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</si>
  <si>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</si>
  <si>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</si>
  <si>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</si>
  <si>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</si>
  <si>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</si>
  <si>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</si>
  <si>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</si>
  <si>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</si>
  <si>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</si>
  <si>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</si>
  <si>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</si>
  <si>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</si>
  <si>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</si>
  <si>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</si>
  <si>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</si>
  <si>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</si>
  <si>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</si>
  <si>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</si>
  <si>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</si>
  <si>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</si>
  <si>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</si>
  <si>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</si>
  <si>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</si>
  <si>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</si>
  <si>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</si>
  <si>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</si>
  <si>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</si>
  <si>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</si>
  <si>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</si>
  <si>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</si>
  <si>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</si>
  <si>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</si>
  <si>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</si>
  <si>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</si>
  <si>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</si>
  <si>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</si>
  <si>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</si>
  <si>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</si>
  <si>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</si>
  <si>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</si>
  <si>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</si>
  <si>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</si>
  <si>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</si>
  <si>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</si>
  <si>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</si>
  <si>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</si>
  <si>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</si>
  <si>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</si>
  <si>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</si>
  <si>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</si>
  <si>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</si>
  <si>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</si>
  <si>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</si>
  <si>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</si>
  <si>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</si>
  <si>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</si>
  <si>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</si>
  <si>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</si>
  <si>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</si>
  <si>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</si>
  <si>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</si>
  <si>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</si>
  <si>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</si>
  <si>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</si>
  <si>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</si>
  <si>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</si>
  <si>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</si>
  <si>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</si>
  <si>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</si>
  <si>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</si>
  <si>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</si>
  <si>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</si>
  <si>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</si>
  <si>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</si>
  <si>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</si>
  <si>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</si>
  <si>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</si>
  <si>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</si>
  <si>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</si>
  <si>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</si>
  <si>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</si>
  <si>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</si>
  <si>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</si>
  <si>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</si>
  <si>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</si>
  <si>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</si>
  <si>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</si>
  <si>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</si>
  <si>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</si>
  <si>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</si>
  <si>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</si>
  <si>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</si>
  <si>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</si>
  <si>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</si>
  <si>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</si>
  <si>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</si>
  <si>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</si>
  <si>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</si>
  <si>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</si>
  <si>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</si>
  <si>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</si>
  <si>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</si>
  <si>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</si>
  <si>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</si>
  <si>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</si>
  <si>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</si>
  <si>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</si>
  <si>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</si>
  <si>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</si>
  <si>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</si>
  <si>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</si>
  <si>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</si>
  <si>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</si>
  <si>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</si>
  <si>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</si>
  <si>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</si>
  <si>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</si>
  <si>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</si>
  <si>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</si>
  <si>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</si>
  <si>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</si>
  <si>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</si>
  <si>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</si>
  <si>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</si>
  <si>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</si>
  <si>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</si>
  <si>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</si>
  <si>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</si>
  <si>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</si>
  <si>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</si>
  <si>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</si>
  <si>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</si>
  <si>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</si>
  <si>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</si>
  <si>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</si>
  <si>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</si>
  <si>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</si>
  <si>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</si>
  <si>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</si>
  <si>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</si>
  <si>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</si>
  <si>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</si>
  <si>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</si>
  <si>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</si>
  <si>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</si>
  <si>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</si>
  <si>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</si>
  <si>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</si>
  <si>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</si>
  <si>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</si>
  <si>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</si>
  <si>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</si>
  <si>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</si>
  <si>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</si>
  <si>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</si>
  <si>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</si>
  <si>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</si>
  <si>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</si>
  <si>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</si>
  <si>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</si>
  <si>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</si>
  <si>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</si>
  <si>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</si>
  <si>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</si>
  <si>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</si>
  <si>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</si>
  <si>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</si>
  <si>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</si>
  <si>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</si>
  <si>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</si>
  <si>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</si>
  <si>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</si>
  <si>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</si>
  <si>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</si>
  <si>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</si>
  <si>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</si>
  <si>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</si>
  <si>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</si>
  <si>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</si>
  <si>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</si>
  <si>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</si>
  <si>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</si>
  <si>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</si>
  <si>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</si>
  <si>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</si>
  <si>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</si>
  <si>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</si>
  <si>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</si>
  <si>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</si>
  <si>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</si>
  <si>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</si>
  <si>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</si>
  <si>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</si>
  <si>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</si>
  <si>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</si>
  <si>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</si>
  <si>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</si>
  <si>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</si>
  <si>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</si>
  <si>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</si>
  <si>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</si>
  <si>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</si>
  <si>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</si>
  <si>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</si>
  <si>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</si>
  <si>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</si>
  <si>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</si>
  <si>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</si>
  <si>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</si>
  <si>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</si>
  <si>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</si>
  <si>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</si>
  <si>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</si>
  <si>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</si>
  <si>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</si>
  <si>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</si>
  <si>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</si>
  <si>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</si>
  <si>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</si>
  <si>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</si>
  <si>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</si>
  <si>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</si>
  <si>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</si>
  <si>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</si>
  <si>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</si>
  <si>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</si>
  <si>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</si>
  <si>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</si>
  <si>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</si>
  <si>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</si>
  <si>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</si>
  <si>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</si>
  <si>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</si>
  <si>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</si>
  <si>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</si>
  <si>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</si>
  <si>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</si>
  <si>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</si>
  <si>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</si>
  <si>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</si>
  <si>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</si>
  <si>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</si>
  <si>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</si>
  <si>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</si>
  <si>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</si>
  <si>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</si>
  <si>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</si>
  <si>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</si>
  <si>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</si>
  <si>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</si>
  <si>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</si>
  <si>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</si>
  <si>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</si>
  <si>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</si>
  <si>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</si>
  <si>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</si>
  <si>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</si>
  <si>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</si>
  <si>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</si>
  <si>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</si>
  <si>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</si>
  <si>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</si>
  <si>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</si>
  <si>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</si>
  <si>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</si>
  <si>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</si>
  <si>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</si>
  <si>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</si>
  <si>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</si>
  <si>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</si>
  <si>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</si>
  <si>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</si>
  <si>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</si>
  <si>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</si>
  <si>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</si>
  <si>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</si>
  <si>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</si>
  <si>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</si>
  <si>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</si>
  <si>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</si>
  <si>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</si>
  <si>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</si>
  <si>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</si>
  <si>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</si>
  <si>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</si>
  <si>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</si>
  <si>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</si>
  <si>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</si>
  <si>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</si>
  <si>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</si>
  <si>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</si>
  <si>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</si>
  <si>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</si>
  <si>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</si>
  <si>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</si>
  <si>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</si>
  <si>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</si>
  <si>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</si>
  <si>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</si>
  <si>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</si>
  <si>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</si>
  <si>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</si>
  <si>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</si>
  <si>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</si>
  <si>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</si>
  <si>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</si>
  <si>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</si>
  <si>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</si>
  <si>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</si>
  <si>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</si>
  <si>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</si>
  <si>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</si>
  <si>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</si>
  <si>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</si>
  <si>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</si>
  <si>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</si>
  <si>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</si>
  <si>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</si>
  <si>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</si>
  <si>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</si>
  <si>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</si>
  <si>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</si>
  <si>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</si>
  <si>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</si>
  <si>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</si>
  <si>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</si>
  <si>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</si>
  <si>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</si>
  <si>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</si>
  <si>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</si>
  <si>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</si>
  <si>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</si>
  <si>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</si>
  <si>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</si>
  <si>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</si>
  <si>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</si>
  <si>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</si>
  <si>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</si>
  <si>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</si>
  <si>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</si>
  <si>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</si>
  <si>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</si>
  <si>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</si>
  <si>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</si>
  <si>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</si>
  <si>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</si>
  <si>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</si>
  <si>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</si>
  <si>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</si>
  <si>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</si>
  <si>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</si>
  <si>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</si>
  <si>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</si>
  <si>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</si>
  <si>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</si>
  <si>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</si>
  <si>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</si>
  <si>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</si>
  <si>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</si>
  <si>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</si>
  <si>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</si>
  <si>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</si>
  <si>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</si>
  <si>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</si>
  <si>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</si>
  <si>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</si>
  <si>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</si>
  <si>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</si>
  <si>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</si>
  <si>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</si>
  <si>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</si>
  <si>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</si>
  <si>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</si>
  <si>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</si>
  <si>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</si>
  <si>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</si>
  <si>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</si>
  <si>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</si>
  <si>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</si>
  <si>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</si>
  <si>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</si>
  <si>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</si>
  <si>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</si>
  <si>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</si>
  <si>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</si>
  <si>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</si>
  <si>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</si>
  <si>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</si>
  <si>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</si>
  <si>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</si>
  <si>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</si>
  <si>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</si>
  <si>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</si>
  <si>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</si>
  <si>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</si>
  <si>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</si>
  <si>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</si>
  <si>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</si>
  <si>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</si>
  <si>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</si>
  <si>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</si>
  <si>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</si>
  <si>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</si>
  <si>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</si>
  <si>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</si>
  <si>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</si>
  <si>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</si>
  <si>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</si>
  <si>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</si>
  <si>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</si>
  <si>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</si>
  <si>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</si>
  <si>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</si>
  <si>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</si>
  <si>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</si>
  <si>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</si>
  <si>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</si>
  <si>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</si>
  <si>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</si>
  <si>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</si>
  <si>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</si>
  <si>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</si>
  <si>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</si>
  <si>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</si>
  <si>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</si>
  <si>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</si>
  <si>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</si>
  <si>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</si>
  <si>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</si>
  <si>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</si>
  <si>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</si>
  <si>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</si>
  <si>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</si>
  <si>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</si>
  <si>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</si>
  <si>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</si>
  <si>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</si>
  <si>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</si>
  <si>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</si>
  <si>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</si>
  <si>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</si>
  <si>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</si>
  <si>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</si>
  <si>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</si>
  <si>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</si>
  <si>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</si>
  <si>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</si>
  <si>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</si>
  <si>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</si>
  <si>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</si>
  <si>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</si>
  <si>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</si>
  <si>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</si>
  <si>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</si>
  <si>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</si>
  <si>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</si>
  <si>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</si>
  <si>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</si>
  <si>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</si>
  <si>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</si>
  <si>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</si>
  <si>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</si>
  <si>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</si>
  <si>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</si>
  <si>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</si>
  <si>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</si>
  <si>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</si>
  <si>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</si>
  <si>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</si>
  <si>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</si>
  <si>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</si>
  <si>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</si>
  <si>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</si>
  <si>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</si>
  <si>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</si>
  <si>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</si>
  <si>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</si>
  <si>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</si>
  <si>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</si>
  <si>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</si>
  <si>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</si>
  <si>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</si>
  <si>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</si>
  <si>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</si>
  <si>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</si>
  <si>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</si>
  <si>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</si>
  <si>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</si>
  <si>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</si>
  <si>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</si>
  <si>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</si>
  <si>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</si>
  <si>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</si>
  <si>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</si>
  <si>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</si>
  <si>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</si>
  <si>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</si>
  <si>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</si>
  <si>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</si>
  <si>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</si>
  <si>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</si>
  <si>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</si>
  <si>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</si>
  <si>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</si>
  <si>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</si>
  <si>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</si>
  <si>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</si>
  <si>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</si>
  <si>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</si>
  <si>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</si>
  <si>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</si>
  <si>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</si>
  <si>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</si>
  <si>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</si>
  <si>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</si>
  <si>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</si>
  <si>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</si>
  <si>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</si>
  <si>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</si>
  <si>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</si>
  <si>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</si>
  <si>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</si>
  <si>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</si>
  <si>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</si>
  <si>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</si>
  <si>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</si>
  <si>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</si>
  <si>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</si>
  <si>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</si>
  <si>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</si>
  <si>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</si>
  <si>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</si>
  <si>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</si>
  <si>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</si>
  <si>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</si>
  <si>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</si>
  <si>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</si>
  <si>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</si>
  <si>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</si>
  <si>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</si>
  <si>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</si>
  <si>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</si>
  <si>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</si>
  <si>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</si>
  <si>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</si>
  <si>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</si>
  <si>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</si>
  <si>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</si>
  <si>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</si>
  <si>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</si>
  <si>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</si>
  <si>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</si>
  <si>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</si>
  <si>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</si>
  <si>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</si>
  <si>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</si>
  <si>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</si>
  <si>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</si>
  <si>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</si>
  <si>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</si>
  <si>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</si>
  <si>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</si>
  <si>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</si>
  <si>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</si>
  <si>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</si>
  <si>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</si>
  <si>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</si>
  <si>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</si>
  <si>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</si>
  <si>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</si>
  <si>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</si>
  <si>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</si>
  <si>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</si>
  <si>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</si>
  <si>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</si>
  <si>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</si>
  <si>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</si>
  <si>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</si>
  <si>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</si>
  <si>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</si>
  <si>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</si>
  <si>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</si>
  <si>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</si>
  <si>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</si>
  <si>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</si>
  <si>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</si>
  <si>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</si>
  <si>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</si>
  <si>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</si>
  <si>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</si>
  <si>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</si>
  <si>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</si>
  <si>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</si>
  <si>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</si>
  <si>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</si>
  <si>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</si>
  <si>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</si>
  <si>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</si>
  <si>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</si>
  <si>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</si>
  <si>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</si>
  <si>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</si>
  <si>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</si>
  <si>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</si>
  <si>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</si>
  <si>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</si>
  <si>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</si>
  <si>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</si>
  <si>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</si>
  <si>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</si>
  <si>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</si>
  <si>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</si>
  <si>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</si>
  <si>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</si>
  <si>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</si>
  <si>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</si>
  <si>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</si>
  <si>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</si>
  <si>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</si>
  <si>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</si>
  <si>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</si>
  <si>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</si>
  <si>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</si>
  <si>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</si>
  <si>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</si>
  <si>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</si>
  <si>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</si>
  <si>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</si>
  <si>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</si>
  <si>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</si>
  <si>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</si>
  <si>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</si>
  <si>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</si>
  <si>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</si>
  <si>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</si>
  <si>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</si>
  <si>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</si>
  <si>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</si>
  <si>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</si>
  <si>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</si>
  <si>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</si>
  <si>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</si>
  <si>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</si>
  <si>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</si>
  <si>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</si>
  <si>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</si>
  <si>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</si>
  <si>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</si>
  <si>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</si>
  <si>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</si>
  <si>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</si>
  <si>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</si>
  <si>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</si>
  <si>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</si>
  <si>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</si>
  <si>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</si>
  <si>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</si>
  <si>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</si>
  <si>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</si>
  <si>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</si>
  <si>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</si>
  <si>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</si>
  <si>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</si>
  <si>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</si>
  <si>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</si>
  <si>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</si>
  <si>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</si>
  <si>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</si>
  <si>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</si>
  <si>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</si>
  <si>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</si>
  <si>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</si>
  <si>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</si>
  <si>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</si>
  <si>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</si>
  <si>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</si>
  <si>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</si>
  <si>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</si>
  <si>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</si>
  <si>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</si>
  <si>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</si>
  <si>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</si>
  <si>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</si>
  <si>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</si>
  <si>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</si>
  <si>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</si>
  <si>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</si>
  <si>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</si>
  <si>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</si>
  <si>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</si>
  <si>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</si>
  <si>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</si>
  <si>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</si>
  <si>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</si>
  <si>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</si>
  <si>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</si>
  <si>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</si>
  <si>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</si>
  <si>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</si>
  <si>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</si>
  <si>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</si>
  <si>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</si>
  <si>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</si>
  <si>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</si>
  <si>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</si>
  <si>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</si>
  <si>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</si>
  <si>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</si>
  <si>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</si>
  <si>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</si>
  <si>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</si>
  <si>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</si>
  <si>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</si>
  <si>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</si>
  <si>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</si>
  <si>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</si>
  <si>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</si>
  <si>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</si>
  <si>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</si>
  <si>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</si>
  <si>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</si>
  <si>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</si>
  <si>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</si>
  <si>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</si>
  <si>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</si>
  <si>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</si>
  <si>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</si>
  <si>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</si>
  <si>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</si>
  <si>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</si>
  <si>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</si>
  <si>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</si>
  <si>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</si>
  <si>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</si>
  <si>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</si>
  <si>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</si>
  <si>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</si>
  <si>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</si>
  <si>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</si>
  <si>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</si>
  <si>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</si>
  <si>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</si>
  <si>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</si>
  <si>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</si>
  <si>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</si>
  <si>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</si>
  <si>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</si>
  <si>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</si>
  <si>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</si>
  <si>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</si>
  <si>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</si>
  <si>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</si>
  <si>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</si>
  <si>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</si>
  <si>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</si>
  <si>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</si>
  <si>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</si>
  <si>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</si>
  <si>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</si>
  <si>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</si>
  <si>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</si>
  <si>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</si>
  <si>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</si>
  <si>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</si>
  <si>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</si>
  <si>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</si>
  <si>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</si>
  <si>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</si>
  <si>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</si>
  <si>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</si>
  <si>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</si>
  <si>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</si>
  <si>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</si>
  <si>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</si>
  <si>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</si>
  <si>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</si>
  <si>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</si>
  <si>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</si>
  <si>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</si>
  <si>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</si>
  <si>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</si>
  <si>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</si>
  <si>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</si>
  <si>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</si>
  <si>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</si>
  <si>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</si>
  <si>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</si>
  <si>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</si>
  <si>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</si>
  <si>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</si>
  <si>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</si>
  <si>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</si>
  <si>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</si>
  <si>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</si>
  <si>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</si>
  <si>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</si>
  <si>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</si>
  <si>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</si>
  <si>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</si>
  <si>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</si>
  <si>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</si>
  <si>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</si>
  <si>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</si>
  <si>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</si>
  <si>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</si>
  <si>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</si>
  <si>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</si>
  <si>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</si>
  <si>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</si>
  <si>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</si>
  <si>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</si>
  <si>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</si>
  <si>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</si>
  <si>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</si>
  <si>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</si>
  <si>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</si>
  <si>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</si>
  <si>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</si>
  <si>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</si>
  <si>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</si>
  <si>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</si>
  <si>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</si>
  <si>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</si>
  <si>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</si>
  <si>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</si>
  <si>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</si>
  <si>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</si>
  <si>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</si>
  <si>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</si>
  <si>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</si>
  <si>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</si>
  <si>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</si>
  <si>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</si>
  <si>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</si>
  <si>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</si>
  <si>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</si>
  <si>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</si>
  <si>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</si>
  <si>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</si>
  <si>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</si>
  <si>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</si>
  <si>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</si>
  <si>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</si>
  <si>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</si>
  <si>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</si>
  <si>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</si>
  <si>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</si>
  <si>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</si>
  <si>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</si>
  <si>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</si>
  <si>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</si>
  <si>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</si>
  <si>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</si>
  <si>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</si>
  <si>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</si>
  <si>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</si>
  <si>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</si>
  <si>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</si>
  <si>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</si>
  <si>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</si>
  <si>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</si>
  <si>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</si>
  <si>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</si>
  <si>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</si>
  <si>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</si>
  <si>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</si>
  <si>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</si>
  <si>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</si>
  <si>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</si>
  <si>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</si>
  <si>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</si>
  <si>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</si>
  <si>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</si>
  <si>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</si>
  <si>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</si>
  <si>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</si>
  <si>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</si>
  <si>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</si>
  <si>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</si>
  <si>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</si>
  <si>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</si>
  <si>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</si>
  <si>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</si>
  <si>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</si>
  <si>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</si>
  <si>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</si>
  <si>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</si>
  <si>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</si>
  <si>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</si>
  <si>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</si>
  <si>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</si>
  <si>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</si>
  <si>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</si>
  <si>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</si>
  <si>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</si>
  <si>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</si>
  <si>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</si>
  <si>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</si>
  <si>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</si>
  <si>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</si>
  <si>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</si>
  <si>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</si>
  <si>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</si>
  <si>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</si>
  <si>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</si>
  <si>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</si>
  <si>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</si>
  <si>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</si>
  <si>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</si>
  <si>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</si>
  <si>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</si>
  <si>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</si>
  <si>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</si>
  <si>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</si>
  <si>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</si>
  <si>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</si>
  <si>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</si>
  <si>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</si>
  <si>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</si>
  <si>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</si>
  <si>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</si>
  <si>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</si>
  <si>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</si>
  <si>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</si>
  <si>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</si>
  <si>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</si>
  <si>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</si>
  <si>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</si>
  <si>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</si>
  <si>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</si>
  <si>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</si>
  <si>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</si>
  <si>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</si>
  <si>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</si>
  <si>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</si>
  <si>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</si>
  <si>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</si>
  <si>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</si>
  <si>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</si>
  <si>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</si>
  <si>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</si>
  <si>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</si>
  <si>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</si>
  <si>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</si>
  <si>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</si>
  <si>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</si>
  <si>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</si>
  <si>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</si>
  <si>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</si>
  <si>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</si>
  <si>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</si>
  <si>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</si>
  <si>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</si>
  <si>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</si>
  <si>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</si>
  <si>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</si>
  <si>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</si>
  <si>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</si>
  <si>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</si>
  <si>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</si>
  <si>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</si>
  <si>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</si>
  <si>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</si>
  <si>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</si>
  <si>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</si>
  <si>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</si>
  <si>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</si>
  <si>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</si>
  <si>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</si>
  <si>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</si>
  <si>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</si>
  <si>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</si>
  <si>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</si>
  <si>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</si>
  <si>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</si>
  <si>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</si>
  <si>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</si>
  <si>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</si>
  <si>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</si>
  <si>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</si>
  <si>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</si>
  <si>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</si>
  <si>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</si>
  <si>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</si>
  <si>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</si>
  <si>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</si>
  <si>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</si>
  <si>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</si>
  <si>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</si>
  <si>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</si>
  <si>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</si>
  <si>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</si>
  <si>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</si>
  <si>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</si>
  <si>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</si>
  <si>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</si>
  <si>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</si>
  <si>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</si>
  <si>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</si>
  <si>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</si>
  <si>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</si>
  <si>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</si>
  <si>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</si>
  <si>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</si>
  <si>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</si>
  <si>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</si>
  <si>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</si>
  <si>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</si>
  <si>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</si>
  <si>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</si>
  <si>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</si>
  <si>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</si>
  <si>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</si>
  <si>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</si>
  <si>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</si>
  <si>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</si>
  <si>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</si>
  <si>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</si>
  <si>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</si>
  <si>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</si>
  <si>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</si>
  <si>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</si>
  <si>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</si>
  <si>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</si>
  <si>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</si>
  <si>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</si>
  <si>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</si>
  <si>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</si>
  <si>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</si>
  <si>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</si>
  <si>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</si>
  <si>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</si>
  <si>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</si>
  <si>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</si>
  <si>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</si>
  <si>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</si>
  <si>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</si>
  <si>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</si>
  <si>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</si>
  <si>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</si>
  <si>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</si>
  <si>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</si>
  <si>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</si>
  <si>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</si>
  <si>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</si>
  <si>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</si>
  <si>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</si>
  <si>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</si>
  <si>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</si>
  <si>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</si>
  <si>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</si>
  <si>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</si>
  <si>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</si>
  <si>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</si>
  <si>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</si>
  <si>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</si>
  <si>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</si>
  <si>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</si>
  <si>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</si>
  <si>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</si>
  <si>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</si>
  <si>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</si>
  <si>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</si>
  <si>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</si>
  <si>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</si>
  <si>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</si>
  <si>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</si>
  <si>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</si>
  <si>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</si>
  <si>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</si>
  <si>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</si>
  <si>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</si>
  <si>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</si>
  <si>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</si>
  <si>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</si>
  <si>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</si>
  <si>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</si>
  <si>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</si>
  <si>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</si>
  <si>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</si>
  <si>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</si>
  <si>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</si>
  <si>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</si>
  <si>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</si>
  <si>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</si>
  <si>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</si>
  <si>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</si>
  <si>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</si>
  <si>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</si>
  <si>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</si>
  <si>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</si>
  <si>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</si>
  <si>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</si>
  <si>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</si>
  <si>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</si>
  <si>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</si>
  <si>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</si>
  <si>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</si>
  <si>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</si>
  <si>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</si>
  <si>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</si>
  <si>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</si>
  <si>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</si>
  <si>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</si>
  <si>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</si>
  <si>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</si>
  <si>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</si>
  <si>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</si>
  <si>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</si>
  <si>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</si>
  <si>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</si>
  <si>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</si>
  <si>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</si>
  <si>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</si>
  <si>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</si>
  <si>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</si>
  <si>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</si>
  <si>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</si>
  <si>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</si>
  <si>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</si>
  <si>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</si>
  <si>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</si>
  <si>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</si>
  <si>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</si>
  <si>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</si>
  <si>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</si>
  <si>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</si>
  <si>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</si>
  <si>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</si>
  <si>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</si>
  <si>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</si>
  <si>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</si>
  <si>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</si>
  <si>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</si>
  <si>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</si>
  <si>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</si>
  <si>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</si>
  <si>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</si>
  <si>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</si>
  <si>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</si>
  <si>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</si>
  <si>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</si>
  <si>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</si>
  <si>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</si>
  <si>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</si>
  <si>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</si>
  <si>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</si>
  <si>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</si>
  <si>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</si>
  <si>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</si>
  <si>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</si>
  <si>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</si>
  <si>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</si>
  <si>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</si>
  <si>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</si>
  <si>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</si>
  <si>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</si>
  <si>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</si>
  <si>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</si>
  <si>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</si>
  <si>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</si>
  <si>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</si>
  <si>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</si>
  <si>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</si>
  <si>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</si>
  <si>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</si>
  <si>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</si>
  <si>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</si>
  <si>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</si>
  <si>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</si>
  <si>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</si>
  <si>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</si>
  <si>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</si>
  <si>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</si>
  <si>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</si>
  <si>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</si>
  <si>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</si>
  <si>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</si>
  <si>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</si>
  <si>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</si>
  <si>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</si>
  <si>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</si>
  <si>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</si>
  <si>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</si>
  <si>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</si>
  <si>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</si>
  <si>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</si>
  <si>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</si>
  <si>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</si>
  <si>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</si>
  <si>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</si>
  <si>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</si>
  <si>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</si>
  <si>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</si>
  <si>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</si>
  <si>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</si>
  <si>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</si>
  <si>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</si>
  <si>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</si>
  <si>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</si>
  <si>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</si>
  <si>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</si>
  <si>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</si>
  <si>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</si>
  <si>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</si>
  <si>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</si>
  <si>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</si>
  <si>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</si>
  <si>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</si>
  <si>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</si>
  <si>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</si>
  <si>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</si>
  <si>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</si>
  <si>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</si>
  <si>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</si>
  <si>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</si>
  <si>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</si>
  <si>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</si>
  <si>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</si>
  <si>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</si>
  <si>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</si>
  <si>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</si>
  <si>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</si>
  <si>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</si>
  <si>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</si>
  <si>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</si>
  <si>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</si>
  <si>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</si>
  <si>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</si>
  <si>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</si>
  <si>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</si>
  <si>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</si>
  <si>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</si>
  <si>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</si>
  <si>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</si>
  <si>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</si>
  <si>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</si>
  <si>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</si>
  <si>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</si>
  <si>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</si>
  <si>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</si>
  <si>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</si>
  <si>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</si>
  <si>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</si>
  <si>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</si>
  <si>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</si>
  <si>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</si>
  <si>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</si>
  <si>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</si>
  <si>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</si>
  <si>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</si>
  <si>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</si>
  <si>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</si>
  <si>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</si>
  <si>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</si>
  <si>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</si>
  <si>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</si>
  <si>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</si>
  <si>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</si>
  <si>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</si>
  <si>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</si>
  <si>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</si>
  <si>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</si>
  <si>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</si>
  <si>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</si>
  <si>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</si>
  <si>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</si>
  <si>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</si>
  <si>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</si>
  <si>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</si>
  <si>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</si>
  <si>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</si>
  <si>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</si>
  <si>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</si>
  <si>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</si>
  <si>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</si>
  <si>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</si>
  <si>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</si>
  <si>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</si>
  <si>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</si>
  <si>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</si>
  <si>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</si>
  <si>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</si>
  <si>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</si>
  <si>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</si>
  <si>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</si>
  <si>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</si>
  <si>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</si>
  <si>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</si>
  <si>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</si>
  <si>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</si>
  <si>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</si>
  <si>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</si>
  <si>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</si>
  <si>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</si>
  <si>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</si>
  <si>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</si>
  <si>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</si>
  <si>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</si>
  <si>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</si>
  <si>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</si>
  <si>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</si>
  <si>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</si>
  <si>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</si>
  <si>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</si>
  <si>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</si>
  <si>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</si>
  <si>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</si>
  <si>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</si>
  <si>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</si>
  <si>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</si>
  <si>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</si>
  <si>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</si>
  <si>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</si>
  <si>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</si>
  <si>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</si>
  <si>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</si>
  <si>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</si>
  <si>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</si>
  <si>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</si>
  <si>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</si>
  <si>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</si>
  <si>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</si>
  <si>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</si>
  <si>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</si>
  <si>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</si>
  <si>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</si>
  <si>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</si>
  <si>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</si>
  <si>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</si>
  <si>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</si>
  <si>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</si>
  <si>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</si>
  <si>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</si>
  <si>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</si>
  <si>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</si>
  <si>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</si>
  <si>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</si>
  <si>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</si>
  <si>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</si>
  <si>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</si>
  <si>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</si>
  <si>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</si>
  <si>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</si>
  <si>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</si>
  <si>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</si>
  <si>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</si>
  <si>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</si>
  <si>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</si>
  <si>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</si>
  <si>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</si>
  <si>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</si>
  <si>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</si>
  <si>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</si>
  <si>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</si>
  <si>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</si>
  <si>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</si>
  <si>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</si>
  <si>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</si>
  <si>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</si>
  <si>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</si>
  <si>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</si>
  <si>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</si>
  <si>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</si>
  <si>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</si>
  <si>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</si>
  <si>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</si>
  <si>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</si>
  <si>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</si>
  <si>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</si>
  <si>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</si>
  <si>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</si>
  <si>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</si>
  <si>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</si>
  <si>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</si>
  <si>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</si>
  <si>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</si>
  <si>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</si>
  <si>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</si>
  <si>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</si>
  <si>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</si>
  <si>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</si>
  <si>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</si>
  <si>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</si>
  <si>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</si>
  <si>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</si>
  <si>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</si>
  <si>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</si>
  <si>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</si>
  <si>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</si>
  <si>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</si>
  <si>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</si>
  <si>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</si>
  <si>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</si>
  <si>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</si>
  <si>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</si>
  <si>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</si>
  <si>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</si>
  <si>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</si>
  <si>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</si>
  <si>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</si>
  <si>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</si>
  <si>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</si>
  <si>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</si>
  <si>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</si>
  <si>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</si>
  <si>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</si>
  <si>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</si>
  <si>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</si>
  <si>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</si>
  <si>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</si>
  <si>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</si>
  <si>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</si>
  <si>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</si>
  <si>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</si>
  <si>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</si>
  <si>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</si>
  <si>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</si>
  <si>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</si>
  <si>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</si>
  <si>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</si>
  <si>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</si>
  <si>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</si>
  <si>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</si>
  <si>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</si>
  <si>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</si>
  <si>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</si>
  <si>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</si>
  <si>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</si>
  <si>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</si>
  <si>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</si>
  <si>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</si>
  <si>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</si>
  <si>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</si>
  <si>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</si>
  <si>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</si>
  <si>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</si>
  <si>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</si>
  <si>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</si>
  <si>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</si>
  <si>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</si>
  <si>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</si>
  <si>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</si>
  <si>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</si>
  <si>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</si>
  <si>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</si>
  <si>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</si>
  <si>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</si>
  <si>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</si>
  <si>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</si>
  <si>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</si>
  <si>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</si>
  <si>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</si>
  <si>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</si>
  <si>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</si>
  <si>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</si>
  <si>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</si>
  <si>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</si>
  <si>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</si>
  <si>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</si>
  <si>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</si>
  <si>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</si>
  <si>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</si>
  <si>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</si>
  <si>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</si>
  <si>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</si>
  <si>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</si>
  <si>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</si>
  <si>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</si>
  <si>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</si>
  <si>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</si>
  <si>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</si>
  <si>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</si>
  <si>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</si>
  <si>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</si>
  <si>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</si>
  <si>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</si>
  <si>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</si>
  <si>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</si>
  <si>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</si>
  <si>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</si>
  <si>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</si>
  <si>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</si>
  <si>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</si>
  <si>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</si>
  <si>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</si>
  <si>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</si>
  <si>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</si>
  <si>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</si>
  <si>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</si>
  <si>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</si>
  <si>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</si>
  <si>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</si>
  <si>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</si>
  <si>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</si>
  <si>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</si>
  <si>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</si>
  <si>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</si>
  <si>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</si>
  <si>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</si>
  <si>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</si>
  <si>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</si>
  <si>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</si>
  <si>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</si>
  <si>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</si>
  <si>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</si>
  <si>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</si>
  <si>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</si>
  <si>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</si>
  <si>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</si>
  <si>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</si>
  <si>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</si>
  <si>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</si>
  <si>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</si>
  <si>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</si>
  <si>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</si>
  <si>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</si>
  <si>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</si>
  <si>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</si>
  <si>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</si>
  <si>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</si>
  <si>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</si>
  <si>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</si>
  <si>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</si>
  <si>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</si>
  <si>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</si>
  <si>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</si>
  <si>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</si>
  <si>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</si>
  <si>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</si>
  <si>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</si>
  <si>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</si>
  <si>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</si>
  <si>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</si>
  <si>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</si>
  <si>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</si>
  <si>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</si>
  <si>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</si>
  <si>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</si>
  <si>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</si>
  <si>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</si>
  <si>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</si>
  <si>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</si>
  <si>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</si>
  <si>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</si>
  <si>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</si>
  <si>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</si>
  <si>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</si>
  <si>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</si>
  <si>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</si>
  <si>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</si>
  <si>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</si>
  <si>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</si>
  <si>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</si>
  <si>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</si>
  <si>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</si>
  <si>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</si>
  <si>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</si>
  <si>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</si>
  <si>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</si>
  <si>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</si>
  <si>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</si>
  <si>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</si>
  <si>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</si>
  <si>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</si>
  <si>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</si>
  <si>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</si>
  <si>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</si>
  <si>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</si>
  <si>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</si>
  <si>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</si>
  <si>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</si>
  <si>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</si>
  <si>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</si>
  <si>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</si>
  <si>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</si>
  <si>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</si>
  <si>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</si>
  <si>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</si>
  <si>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</si>
  <si>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</si>
  <si>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</si>
  <si>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</si>
  <si>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</si>
  <si>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</si>
  <si>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</si>
  <si>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</si>
  <si>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</si>
  <si>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</si>
  <si>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</si>
  <si>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</si>
  <si>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</si>
  <si>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</si>
  <si>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</si>
  <si>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</si>
  <si>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</si>
  <si>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</si>
  <si>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</si>
  <si>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</si>
  <si>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</si>
  <si>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</si>
  <si>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</si>
  <si>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</si>
  <si>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</si>
  <si>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</si>
  <si>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</si>
  <si>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</si>
  <si>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</si>
  <si>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</si>
  <si>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</si>
  <si>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</si>
  <si>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</si>
  <si>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</si>
  <si>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</si>
  <si>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</si>
  <si>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</si>
  <si>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</si>
  <si>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</si>
  <si>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</si>
  <si>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</si>
  <si>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</si>
  <si>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</si>
  <si>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</si>
  <si>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</si>
  <si>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</si>
  <si>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</si>
  <si>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</si>
  <si>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</si>
  <si>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</si>
  <si>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</si>
  <si>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</si>
  <si>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</si>
  <si>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</si>
  <si>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</si>
  <si>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</si>
  <si>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</si>
  <si>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</si>
  <si>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</si>
  <si>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</si>
  <si>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</si>
  <si>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</si>
  <si>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</si>
  <si>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</si>
  <si>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</si>
  <si>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</si>
  <si>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</si>
  <si>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</si>
  <si>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</si>
  <si>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</si>
  <si>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</si>
  <si>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</si>
  <si>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</si>
  <si>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</si>
  <si>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</si>
  <si>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</si>
  <si>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</si>
  <si>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</si>
  <si>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</si>
  <si>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</si>
  <si>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</si>
  <si>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</si>
  <si>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</si>
  <si>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</si>
  <si>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</si>
  <si>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</si>
  <si>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</si>
  <si>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</si>
  <si>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</si>
  <si>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</si>
  <si>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</si>
  <si>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</si>
  <si>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</si>
  <si>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</si>
  <si>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</si>
  <si>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</si>
  <si>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</si>
  <si>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</si>
  <si>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</si>
  <si>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</si>
  <si>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</si>
  <si>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</si>
  <si>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</si>
  <si>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</si>
  <si>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</si>
  <si>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</si>
  <si>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</si>
  <si>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</si>
  <si>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</si>
  <si>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</si>
  <si>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</si>
  <si>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</si>
  <si>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</si>
  <si>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</si>
  <si>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</si>
  <si>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</si>
  <si>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</si>
  <si>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</si>
  <si>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</si>
  <si>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</si>
  <si>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</si>
  <si>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</si>
  <si>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</si>
  <si>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</si>
  <si>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</si>
  <si>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</si>
  <si>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</si>
  <si>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</si>
  <si>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</si>
  <si>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</si>
  <si>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</si>
  <si>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</si>
  <si>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</si>
  <si>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</si>
  <si>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</si>
  <si>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</si>
  <si>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</si>
  <si>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</si>
  <si>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</si>
  <si>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</si>
  <si>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</si>
  <si>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</si>
  <si>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</si>
  <si>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</si>
  <si>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</si>
  <si>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</si>
  <si>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</si>
  <si>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</si>
  <si>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</si>
  <si>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</si>
  <si>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</si>
  <si>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</si>
  <si>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</si>
  <si>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</si>
  <si>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</si>
  <si>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</si>
  <si>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</si>
  <si>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</si>
  <si>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</si>
  <si>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</si>
  <si>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</si>
  <si>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</si>
  <si>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</si>
  <si>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</si>
  <si>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</si>
  <si>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</si>
  <si>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</si>
  <si>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</si>
  <si>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</si>
  <si>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</si>
  <si>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</si>
  <si>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</si>
  <si>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</si>
  <si>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</si>
  <si>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</si>
  <si>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</si>
  <si>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</si>
  <si>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</si>
  <si>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</si>
  <si>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</si>
  <si>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</si>
  <si>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</si>
  <si>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</si>
  <si>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</si>
  <si>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</si>
  <si>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</si>
  <si>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</si>
  <si>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</si>
  <si>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</si>
  <si>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</si>
  <si>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</si>
  <si>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</si>
  <si>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</si>
  <si>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</si>
  <si>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</si>
  <si>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</si>
  <si>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</si>
  <si>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</si>
  <si>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</si>
  <si>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</si>
  <si>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</si>
  <si>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</si>
  <si>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</si>
  <si>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</si>
  <si>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</si>
  <si>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</si>
  <si>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</si>
  <si>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</si>
  <si>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</si>
  <si>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</si>
  <si>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</si>
  <si>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</si>
  <si>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</si>
  <si>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</si>
  <si>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</si>
  <si>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</si>
  <si>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</si>
  <si>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</si>
  <si>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</si>
  <si>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</si>
  <si>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</si>
  <si>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</si>
  <si>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</si>
  <si>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</si>
  <si>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</si>
  <si>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</si>
  <si>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</si>
  <si>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</si>
  <si>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</si>
  <si>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</si>
  <si>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</si>
  <si>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</si>
  <si>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</si>
  <si>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</si>
  <si>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</si>
  <si>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</si>
  <si>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</si>
  <si>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</si>
  <si>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</si>
  <si>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</si>
  <si>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</si>
  <si>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</si>
  <si>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</si>
  <si>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</si>
  <si>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</si>
  <si>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</si>
  <si>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</si>
  <si>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</si>
  <si>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</si>
  <si>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</si>
  <si>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</si>
  <si>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</si>
  <si>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</si>
  <si>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</si>
  <si>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</si>
  <si>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</si>
  <si>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</si>
  <si>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</si>
  <si>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</si>
  <si>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</si>
  <si>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</si>
  <si>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</si>
  <si>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</si>
  <si>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</si>
  <si>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</si>
  <si>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</si>
  <si>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</si>
  <si>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</si>
  <si>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</si>
  <si>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</si>
  <si>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</si>
  <si>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</si>
  <si>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</si>
  <si>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</si>
  <si>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</si>
  <si>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</si>
  <si>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</si>
  <si>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</si>
  <si>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</si>
  <si>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</si>
  <si>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</si>
  <si>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</si>
  <si>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</si>
  <si>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</si>
  <si>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</si>
  <si>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</si>
  <si>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</si>
  <si>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</si>
  <si>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</si>
  <si>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</si>
  <si>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</si>
  <si>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</si>
  <si>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</si>
  <si>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</si>
  <si>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</si>
  <si>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</si>
  <si>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</si>
  <si>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</si>
  <si>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</si>
  <si>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</si>
  <si>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</si>
  <si>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</si>
  <si>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</si>
  <si>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</si>
  <si>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</si>
  <si>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</si>
  <si>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</si>
  <si>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</si>
  <si>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</si>
  <si>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</si>
  <si>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</si>
  <si>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</si>
  <si>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</si>
  <si>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</si>
  <si>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</si>
  <si>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</si>
  <si>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</si>
  <si>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</si>
  <si>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</si>
  <si>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</si>
  <si>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</si>
  <si>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</si>
  <si>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</si>
  <si>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</si>
  <si>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</si>
  <si>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</si>
  <si>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</si>
  <si>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</si>
  <si>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</si>
  <si>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</si>
  <si>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</si>
  <si>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</si>
  <si>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</si>
  <si>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</si>
  <si>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</si>
  <si>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</si>
  <si>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</si>
  <si>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</si>
  <si>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</si>
  <si>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</si>
  <si>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</si>
  <si>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</si>
  <si>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</si>
  <si>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</si>
  <si>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</si>
  <si>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</si>
  <si>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</si>
  <si>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</si>
  <si>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</si>
  <si>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</si>
  <si>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</si>
  <si>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</si>
  <si>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</si>
  <si>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</si>
  <si>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</si>
  <si>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</si>
  <si>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</si>
  <si>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</si>
  <si>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</si>
  <si>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</si>
  <si>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</si>
  <si>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</si>
  <si>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</si>
  <si>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</si>
  <si>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</si>
  <si>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</si>
  <si>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</si>
  <si>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</si>
  <si>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</si>
  <si>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</si>
  <si>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</si>
  <si>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</si>
  <si>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</si>
  <si>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</si>
  <si>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</si>
  <si>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</si>
  <si>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</si>
  <si>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</si>
  <si>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</si>
  <si>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</si>
  <si>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</si>
  <si>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</si>
  <si>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</si>
  <si>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</si>
  <si>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</si>
  <si>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</si>
  <si>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</si>
  <si>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</si>
  <si>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</si>
  <si>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</si>
  <si>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</si>
  <si>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</si>
  <si>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</si>
  <si>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</si>
  <si>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</si>
  <si>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</si>
  <si>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</si>
  <si>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</si>
  <si>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</si>
  <si>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</si>
  <si>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</si>
  <si>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</si>
  <si>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</si>
  <si>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</si>
  <si>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</si>
  <si>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</si>
  <si>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</si>
  <si>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</si>
  <si>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</si>
  <si>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</si>
  <si>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</si>
  <si>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</si>
  <si>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</si>
  <si>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</si>
  <si>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</si>
  <si>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</si>
  <si>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</si>
  <si>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</si>
  <si>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</si>
  <si>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</si>
  <si>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</si>
  <si>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</si>
  <si>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</si>
  <si>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</si>
  <si>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</si>
  <si>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</si>
  <si>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</si>
  <si>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</si>
  <si>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</si>
  <si>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</si>
  <si>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</si>
  <si>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</si>
  <si>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</si>
  <si>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</si>
  <si>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</si>
  <si>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</si>
  <si>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</si>
  <si>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</si>
  <si>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</si>
  <si>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</si>
  <si>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</si>
  <si>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</si>
  <si>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</si>
  <si>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</si>
  <si>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</si>
  <si>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</si>
  <si>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</si>
  <si>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</si>
  <si>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</si>
  <si>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</si>
  <si>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</si>
  <si>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</si>
  <si>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</si>
  <si>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</si>
  <si>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</si>
  <si>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</si>
  <si>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</si>
  <si>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</si>
  <si>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</si>
  <si>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</si>
  <si>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</si>
  <si>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</si>
  <si>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</si>
  <si>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</si>
  <si>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</si>
  <si>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</si>
  <si>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</si>
  <si>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</si>
  <si>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</si>
  <si>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</si>
  <si>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</si>
  <si>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</si>
  <si>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</si>
  <si>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</si>
  <si>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</si>
  <si>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</si>
  <si>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</si>
  <si>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</si>
  <si>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</si>
  <si>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</si>
  <si>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</si>
  <si>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</si>
  <si>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</si>
  <si>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</si>
  <si>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</si>
  <si>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</si>
  <si>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</si>
  <si>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</si>
  <si>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</si>
  <si>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</si>
  <si>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</si>
  <si>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</si>
  <si>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</si>
  <si>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</si>
  <si>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</si>
  <si>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</si>
  <si>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</si>
  <si>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</si>
  <si>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</si>
  <si>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</si>
  <si>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</si>
  <si>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</si>
  <si>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</si>
  <si>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</si>
  <si>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</si>
  <si>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</si>
  <si>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</si>
  <si>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</si>
  <si>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</si>
  <si>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</si>
  <si>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</si>
  <si>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</si>
  <si>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</si>
  <si>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</si>
  <si>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</si>
  <si>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</si>
  <si>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</si>
  <si>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</si>
  <si>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</si>
  <si>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</si>
  <si>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</si>
  <si>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</si>
  <si>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</si>
  <si>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</si>
  <si>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</si>
  <si>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</si>
  <si>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</si>
  <si>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</si>
  <si>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</si>
  <si>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</si>
  <si>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</si>
  <si>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</si>
  <si>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</si>
  <si>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</si>
  <si>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</si>
  <si>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</si>
  <si>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</si>
  <si>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</si>
  <si>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</si>
  <si>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</si>
  <si>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</si>
  <si>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</si>
  <si>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</si>
  <si>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</si>
  <si>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</si>
  <si>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</si>
  <si>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</si>
  <si>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</si>
  <si>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</si>
  <si>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</si>
  <si>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</si>
  <si>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</si>
  <si>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</si>
  <si>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</si>
  <si>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</si>
  <si>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</si>
  <si>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</si>
  <si>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</si>
  <si>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</si>
  <si>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</si>
  <si>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</si>
  <si>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</si>
  <si>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</si>
  <si>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</si>
  <si>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</si>
  <si>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</si>
  <si>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</si>
  <si>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</si>
  <si>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</si>
  <si>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</si>
  <si>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</si>
  <si>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</si>
  <si>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</si>
  <si>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</si>
  <si>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</si>
  <si>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</si>
  <si>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</si>
  <si>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</si>
  <si>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</si>
  <si>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</si>
  <si>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</si>
  <si>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</si>
  <si>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</si>
  <si>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</si>
  <si>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</si>
  <si>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</si>
  <si>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</si>
  <si>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</si>
  <si>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</si>
  <si>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</si>
  <si>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</si>
  <si>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</si>
  <si>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</si>
  <si>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</si>
  <si>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</si>
  <si>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</si>
  <si>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</si>
  <si>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</si>
  <si>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</si>
  <si>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</si>
  <si>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</si>
  <si>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</si>
  <si>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</si>
  <si>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</si>
  <si>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</si>
  <si>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</si>
  <si>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</si>
  <si>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</si>
  <si>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</si>
  <si>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</si>
  <si>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</si>
  <si>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</si>
  <si>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</si>
  <si>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</si>
  <si>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</si>
  <si>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</si>
  <si>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</si>
  <si>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</si>
  <si>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</si>
  <si>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</si>
  <si>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</si>
  <si>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</si>
  <si>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</si>
  <si>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</si>
  <si>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</si>
  <si>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</si>
  <si>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</si>
  <si>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</si>
  <si>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</si>
  <si>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</si>
  <si>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</si>
  <si>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</si>
  <si>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</si>
  <si>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</si>
  <si>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</si>
  <si>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</si>
  <si>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</si>
  <si>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</si>
  <si>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</si>
  <si>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</si>
  <si>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</si>
  <si>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</si>
  <si>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</si>
  <si>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</si>
  <si>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</si>
  <si>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</si>
  <si>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</si>
  <si>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</si>
  <si>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</si>
  <si>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</si>
  <si>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</si>
  <si>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</si>
  <si>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</si>
  <si>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</si>
  <si>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</si>
  <si>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</si>
  <si>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</si>
  <si>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</si>
  <si>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</si>
  <si>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</si>
  <si>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</si>
  <si>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</si>
  <si>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</si>
  <si>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</si>
  <si>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</si>
  <si>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</si>
  <si>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</si>
  <si>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</si>
  <si>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</si>
  <si>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</si>
  <si>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</si>
  <si>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</si>
  <si>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</si>
  <si>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</si>
  <si>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</si>
  <si>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</si>
  <si>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</si>
  <si>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</si>
  <si>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</si>
  <si>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</si>
  <si>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</si>
  <si>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</si>
  <si>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</si>
  <si>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</si>
  <si>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</si>
  <si>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</si>
  <si>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</si>
  <si>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</si>
  <si>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</si>
  <si>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</si>
  <si>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</si>
  <si>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</si>
  <si>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</si>
  <si>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</si>
  <si>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</si>
  <si>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</si>
  <si>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</si>
  <si>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</si>
  <si>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</si>
  <si>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</si>
  <si>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</si>
  <si>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</si>
  <si>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</si>
  <si>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</si>
  <si>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</si>
  <si>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</si>
  <si>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</si>
  <si>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</si>
  <si>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</si>
  <si>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</si>
  <si>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</si>
  <si>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</si>
  <si>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</si>
  <si>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</si>
  <si>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</si>
  <si>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</si>
  <si>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</si>
  <si>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</si>
  <si>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</si>
  <si>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</si>
  <si>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</si>
  <si>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</si>
  <si>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</si>
  <si>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</si>
  <si>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</si>
  <si>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</si>
  <si>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</si>
  <si>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</si>
  <si>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</si>
  <si>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</si>
  <si>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</si>
  <si>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</si>
  <si>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</si>
  <si>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</si>
  <si>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</si>
  <si>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</si>
  <si>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</si>
  <si>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</si>
  <si>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</si>
  <si>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</si>
  <si>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</si>
  <si>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</si>
  <si>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</si>
  <si>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</si>
  <si>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</si>
  <si>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</si>
  <si>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</si>
  <si>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</si>
  <si>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</si>
  <si>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</si>
  <si>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</si>
  <si>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</si>
  <si>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</si>
  <si>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</si>
  <si>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</si>
  <si>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</si>
  <si>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</si>
  <si>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</si>
  <si>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</si>
  <si>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</si>
  <si>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</si>
  <si>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</si>
  <si>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</si>
  <si>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</si>
  <si>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</si>
  <si>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</si>
  <si>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</si>
  <si>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</si>
  <si>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</si>
  <si>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</si>
  <si>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</si>
  <si>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</si>
  <si>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</si>
  <si>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</si>
  <si>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</si>
  <si>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</si>
  <si>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</si>
  <si>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</si>
  <si>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</si>
  <si>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</si>
  <si>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</si>
  <si>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</si>
  <si>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</si>
  <si>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</si>
  <si>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</si>
  <si>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</si>
  <si>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</si>
  <si>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</si>
  <si>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</si>
  <si>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</si>
  <si>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</si>
  <si>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</si>
  <si>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</si>
  <si>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</si>
  <si>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</si>
  <si>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</si>
  <si>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</si>
  <si>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</si>
  <si>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</si>
  <si>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</si>
  <si>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</si>
  <si>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</si>
  <si>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</si>
  <si>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</si>
  <si>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</si>
  <si>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</si>
  <si>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</si>
  <si>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</si>
  <si>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</si>
  <si>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</si>
  <si>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</si>
  <si>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</si>
  <si>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</si>
  <si>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</si>
  <si>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</si>
  <si>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</si>
  <si>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</si>
  <si>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</si>
  <si>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</si>
  <si>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</si>
  <si>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</si>
  <si>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</si>
  <si>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</si>
  <si>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</si>
  <si>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</si>
  <si>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</si>
  <si>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</si>
  <si>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</si>
  <si>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</si>
  <si>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</si>
  <si>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</si>
  <si>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</si>
  <si>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</si>
  <si>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</si>
  <si>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</si>
  <si>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</si>
  <si>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</si>
  <si>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</si>
  <si>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</si>
  <si>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</si>
  <si>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</si>
  <si>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</si>
  <si>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</si>
  <si>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</si>
  <si>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</si>
  <si>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</si>
  <si>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</si>
  <si>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</si>
  <si>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</si>
  <si>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</si>
  <si>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</si>
  <si>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</si>
  <si>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</si>
  <si>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</si>
  <si>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</si>
  <si>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</si>
  <si>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</si>
  <si>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</si>
  <si>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</si>
  <si>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</si>
  <si>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</si>
  <si>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</si>
  <si>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</si>
  <si>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</si>
  <si>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</si>
  <si>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</si>
  <si>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</si>
  <si>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</si>
  <si>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</si>
  <si>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</si>
  <si>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</si>
  <si>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</si>
  <si>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</si>
  <si>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</si>
  <si>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</si>
  <si>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</si>
  <si>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</si>
  <si>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</si>
  <si>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</si>
  <si>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</si>
  <si>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</si>
  <si>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</si>
  <si>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</si>
  <si>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</si>
  <si>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</si>
  <si>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</si>
  <si>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</si>
  <si>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</si>
  <si>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</si>
  <si>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</si>
  <si>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</si>
  <si>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</si>
  <si>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</si>
  <si>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</si>
  <si>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</si>
  <si>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</si>
  <si>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</si>
  <si>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</si>
  <si>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</si>
  <si>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</si>
  <si>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</si>
  <si>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</si>
  <si>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</si>
  <si>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</si>
  <si>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</si>
  <si>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</si>
  <si>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</si>
  <si>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</si>
  <si>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</si>
  <si>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</si>
  <si>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</si>
  <si>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</si>
  <si>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</si>
  <si>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</si>
  <si>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</si>
  <si>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</si>
  <si>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</si>
  <si>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</si>
  <si>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</si>
  <si>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</si>
  <si>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</si>
  <si>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</si>
  <si>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</si>
  <si>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</si>
  <si>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</si>
  <si>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</si>
  <si>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</si>
  <si>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</si>
  <si>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</si>
  <si>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</si>
  <si>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</si>
  <si>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</si>
  <si>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</si>
  <si>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</si>
  <si>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</si>
  <si>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</si>
  <si>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</si>
  <si>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</si>
  <si>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</si>
  <si>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</si>
  <si>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</si>
  <si>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</si>
  <si>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</si>
  <si>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</si>
  <si>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</si>
  <si>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</si>
  <si>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</si>
  <si>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</si>
  <si>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</si>
  <si>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</si>
  <si>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</si>
  <si>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</si>
  <si>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</si>
  <si>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</si>
  <si>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</si>
  <si>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</si>
  <si>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</si>
  <si>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</si>
  <si>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</si>
  <si>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</si>
  <si>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</si>
  <si>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</si>
  <si>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</si>
  <si>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</si>
  <si>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</si>
  <si>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</si>
  <si>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</si>
  <si>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</si>
  <si>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</si>
  <si>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</si>
  <si>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</si>
  <si>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</si>
  <si>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</si>
  <si>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</si>
  <si>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</si>
  <si>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</si>
  <si>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</si>
  <si>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</si>
  <si>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</si>
  <si>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</si>
  <si>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</si>
  <si>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</si>
  <si>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</si>
  <si>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</si>
  <si>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</si>
  <si>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</si>
  <si>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</si>
  <si>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</si>
  <si>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</si>
  <si>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</si>
  <si>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</si>
  <si>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</si>
  <si>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</si>
  <si>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</si>
  <si>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</si>
  <si>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</si>
  <si>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</si>
  <si>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</si>
  <si>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</si>
  <si>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</si>
  <si>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</si>
  <si>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</si>
  <si>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</si>
  <si>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</si>
  <si>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</si>
  <si>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</si>
  <si>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</si>
  <si>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</si>
  <si>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</si>
  <si>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</si>
  <si>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</si>
  <si>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</si>
  <si>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</si>
  <si>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</si>
  <si>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</si>
  <si>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</si>
  <si>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</si>
  <si>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</si>
  <si>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</si>
  <si>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</si>
  <si>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</si>
  <si>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</si>
  <si>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</si>
  <si>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</si>
  <si>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</si>
  <si>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</si>
  <si>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</si>
  <si>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</si>
  <si>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</si>
  <si>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</si>
  <si>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</si>
  <si>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</si>
  <si>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</si>
  <si>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</si>
  <si>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</si>
  <si>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</si>
  <si>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</si>
  <si>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</si>
  <si>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</si>
  <si>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</si>
  <si>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</si>
  <si>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</si>
  <si>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</si>
  <si>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</si>
  <si>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</si>
  <si>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</si>
  <si>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</si>
  <si>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</si>
  <si>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</si>
  <si>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</si>
  <si>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</si>
  <si>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</si>
  <si>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</si>
  <si>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</si>
  <si>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</si>
  <si>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</si>
  <si>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</si>
  <si>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</si>
  <si>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</si>
  <si>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</si>
  <si>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</si>
  <si>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</si>
  <si>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</si>
  <si>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</si>
  <si>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</si>
  <si>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</si>
  <si>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</si>
  <si>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</si>
  <si>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</si>
  <si>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</si>
  <si>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</si>
  <si>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</si>
  <si>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</si>
  <si>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</si>
  <si>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</si>
  <si>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</si>
  <si>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</si>
  <si>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</si>
  <si>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</si>
  <si>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</si>
  <si>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</si>
  <si>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</si>
  <si>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</si>
  <si>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</si>
  <si>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</si>
  <si>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</si>
  <si>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</si>
  <si>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</si>
  <si>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</si>
  <si>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</si>
  <si>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</si>
  <si>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</si>
  <si>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</si>
  <si>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</si>
  <si>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</si>
  <si>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</si>
  <si>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</si>
  <si>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</si>
  <si>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</si>
  <si>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</si>
  <si>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</si>
  <si>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</si>
  <si>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</si>
  <si>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</si>
  <si>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</si>
  <si>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</si>
  <si>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</si>
  <si>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</si>
  <si>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</si>
  <si>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</si>
  <si>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</si>
  <si>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</si>
  <si>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</si>
  <si>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</si>
  <si>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</si>
  <si>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</si>
  <si>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</si>
  <si>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</si>
  <si>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</si>
  <si>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</si>
  <si>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</si>
  <si>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</si>
  <si>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</si>
  <si>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</si>
  <si>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</si>
  <si>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</si>
  <si>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</si>
  <si>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</si>
  <si>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</si>
  <si>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</si>
  <si>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</si>
  <si>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</si>
  <si>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</si>
  <si>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</si>
  <si>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</si>
  <si>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</si>
  <si>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</si>
  <si>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</si>
  <si>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</si>
  <si>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</si>
  <si>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</si>
  <si>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</si>
  <si>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</si>
  <si>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</si>
  <si>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</si>
  <si>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</si>
  <si>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</si>
  <si>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</si>
  <si>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</si>
  <si>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</si>
  <si>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</si>
  <si>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</si>
  <si>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</si>
  <si>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</si>
  <si>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</si>
  <si>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</si>
  <si>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</si>
  <si>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</si>
  <si>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</si>
  <si>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</si>
  <si>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</si>
  <si>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</si>
  <si>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</si>
  <si>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</si>
  <si>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</si>
  <si>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</si>
  <si>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</si>
  <si>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</si>
  <si>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</si>
  <si>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</si>
  <si>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</si>
  <si>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</si>
  <si>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</si>
  <si>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</si>
  <si>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</si>
  <si>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</si>
  <si>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</si>
  <si>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</si>
  <si>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</si>
  <si>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</si>
  <si>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</si>
  <si>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</si>
  <si>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</si>
  <si>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</si>
  <si>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</si>
  <si>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</si>
  <si>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</si>
  <si>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</si>
  <si>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</si>
  <si>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</si>
  <si>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</si>
  <si>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</si>
  <si>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</si>
  <si>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</si>
  <si>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</si>
  <si>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</si>
  <si>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</si>
  <si>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</si>
  <si>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</si>
  <si>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</si>
  <si>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</si>
  <si>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</si>
  <si>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</si>
  <si>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</si>
  <si>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</si>
  <si>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</si>
  <si>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</si>
  <si>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</si>
  <si>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</si>
  <si>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</si>
  <si>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</si>
  <si>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</si>
  <si>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</si>
  <si>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</si>
  <si>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</si>
  <si>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</si>
  <si>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</si>
  <si>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</si>
  <si>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</si>
  <si>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</si>
  <si>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</si>
  <si>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</si>
  <si>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</si>
  <si>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</si>
  <si>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</si>
  <si>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</si>
  <si>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</si>
  <si>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</si>
  <si>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</si>
  <si>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</si>
  <si>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</si>
  <si>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</si>
  <si>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</si>
  <si>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</si>
  <si>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</si>
  <si>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</si>
  <si>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</si>
  <si>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</si>
  <si>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</si>
  <si>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</si>
  <si>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</si>
  <si>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</si>
  <si>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</si>
  <si>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</si>
  <si>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</si>
  <si>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</si>
  <si>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</si>
  <si>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</si>
  <si>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</si>
  <si>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</si>
  <si>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</si>
  <si>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</si>
  <si>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</si>
  <si>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</si>
  <si>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</si>
  <si>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</si>
  <si>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</si>
  <si>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</si>
  <si>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</si>
  <si>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</si>
  <si>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</si>
  <si>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</si>
  <si>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</si>
  <si>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</si>
  <si>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</si>
  <si>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</si>
  <si>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</si>
  <si>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</si>
  <si>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</si>
  <si>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</si>
  <si>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</si>
  <si>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</si>
  <si>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</si>
  <si>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</si>
  <si>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</si>
  <si>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</si>
  <si>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</si>
  <si>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</si>
  <si>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</si>
  <si>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</si>
  <si>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</si>
  <si>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</si>
  <si>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</si>
  <si>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</si>
  <si>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</si>
  <si>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</si>
  <si>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</si>
  <si>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</si>
  <si>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</si>
  <si>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</si>
  <si>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</si>
  <si>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</si>
  <si>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</si>
  <si>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</si>
  <si>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</si>
  <si>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</si>
  <si>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</si>
  <si>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</si>
  <si>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</si>
  <si>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</si>
  <si>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</si>
  <si>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</si>
  <si>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</si>
  <si>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</si>
  <si>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</si>
  <si>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</si>
  <si>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</si>
  <si>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</si>
  <si>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</si>
  <si>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</si>
  <si>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</si>
  <si>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</si>
  <si>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</si>
  <si>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</si>
  <si>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</si>
  <si>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</si>
  <si>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</si>
  <si>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</si>
  <si>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</si>
  <si>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</si>
  <si>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</si>
  <si>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</si>
  <si>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</si>
  <si>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</si>
  <si>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</si>
  <si>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</si>
  <si>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</si>
  <si>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</si>
  <si>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</si>
  <si>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</si>
  <si>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</si>
  <si>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</si>
  <si>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</si>
  <si>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</si>
  <si>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</si>
  <si>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</si>
  <si>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</si>
  <si>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</si>
  <si>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</si>
  <si>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</si>
  <si>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</si>
  <si>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</si>
  <si>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</si>
  <si>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</si>
  <si>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</si>
  <si>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</si>
  <si>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</si>
  <si>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</si>
  <si>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</si>
  <si>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</si>
  <si>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</si>
  <si>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</si>
  <si>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</si>
  <si>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</si>
  <si>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</si>
  <si>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</si>
  <si>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</si>
  <si>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</si>
  <si>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</si>
  <si>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</si>
  <si>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</si>
  <si>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</si>
  <si>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</si>
  <si>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</si>
  <si>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</si>
  <si>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</si>
  <si>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</si>
  <si>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</si>
  <si>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</si>
  <si>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</si>
  <si>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</si>
  <si>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</si>
  <si>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</si>
  <si>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</si>
  <si>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</si>
  <si>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</si>
  <si>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</si>
  <si>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</si>
  <si>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</si>
  <si>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</si>
  <si>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</si>
  <si>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</si>
  <si>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</si>
  <si>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</si>
  <si>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</si>
  <si>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</si>
  <si>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</si>
  <si>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</si>
  <si>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</si>
  <si>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</si>
  <si>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</si>
  <si>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</si>
  <si>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</si>
  <si>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</si>
  <si>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</si>
  <si>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</si>
  <si>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</si>
  <si>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</si>
  <si>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</si>
  <si>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</si>
  <si>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</si>
  <si>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</si>
  <si>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</si>
  <si>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</si>
  <si>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</si>
  <si>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</si>
  <si>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</si>
  <si>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</si>
  <si>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</si>
  <si>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</si>
  <si>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</si>
  <si>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</si>
  <si>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</si>
  <si>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</si>
  <si>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</si>
  <si>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</si>
  <si>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</si>
  <si>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</si>
  <si>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</si>
  <si>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</si>
  <si>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</si>
  <si>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</si>
  <si>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</si>
  <si>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</si>
  <si>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</si>
  <si>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</si>
  <si>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</si>
  <si>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</si>
  <si>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</si>
  <si>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</si>
  <si>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</si>
  <si>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</si>
  <si>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</si>
  <si>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</si>
  <si>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</si>
  <si>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</si>
  <si>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</si>
  <si>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</si>
  <si>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</si>
  <si>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</si>
  <si>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</si>
  <si>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</si>
  <si>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</si>
  <si>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</si>
  <si>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Sum of Sales</t>
  </si>
  <si>
    <t>Apr</t>
  </si>
  <si>
    <t>May</t>
  </si>
  <si>
    <t>Jun</t>
  </si>
  <si>
    <t>Jul</t>
  </si>
  <si>
    <t>Aug</t>
  </si>
  <si>
    <t>Sep</t>
  </si>
  <si>
    <t>Oct</t>
  </si>
  <si>
    <t>Nov</t>
  </si>
  <si>
    <t>Dec</t>
  </si>
  <si>
    <t>Sum of Profit</t>
  </si>
  <si>
    <t>state</t>
  </si>
  <si>
    <t>sale</t>
  </si>
  <si>
    <t>Sum of Quantity</t>
  </si>
  <si>
    <t>Count of Order ID</t>
  </si>
  <si>
    <t>Sum of proffit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</si>
</sst>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4" tint="-0.24994659260841701"/>
        </patternFill>
      </fill>
      <border diagonalUp="0" diagonalDown="0">
        <left/>
        <right/>
        <top/>
        <bottom/>
        <vertical/>
        <horizontal/>
      </border>
    </dxf>
  </dxfs>
  <tableStyles count="2">
    <tableStyle name="AB" pivot="0" table="0" count="10" xr9:uid="{0A282A45-A456-4673-8D37-1B22CB50D549}">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4" tint="0.59999389629810485"/>
              <bgColor theme="8" tint="0.3999450666829432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47.7318</c:v>
                </c:pt>
                <c:pt idx="1">
                  <c:v>337.24249999999995</c:v>
                </c:pt>
                <c:pt idx="2">
                  <c:v>3288.6287999999995</c:v>
                </c:pt>
                <c:pt idx="3">
                  <c:v>526.07860000000005</c:v>
                </c:pt>
                <c:pt idx="4">
                  <c:v>2927.5146999999988</c:v>
                </c:pt>
                <c:pt idx="5">
                  <c:v>1679.5901999999996</c:v>
                </c:pt>
                <c:pt idx="6">
                  <c:v>-866.9479</c:v>
                </c:pt>
                <c:pt idx="7">
                  <c:v>357.04799999999966</c:v>
                </c:pt>
                <c:pt idx="8">
                  <c:v>1254.9732999999999</c:v>
                </c:pt>
                <c:pt idx="9">
                  <c:v>174.01329999999999</c:v>
                </c:pt>
                <c:pt idx="10">
                  <c:v>-5954.1289000000015</c:v>
                </c:pt>
                <c:pt idx="11">
                  <c:v>2371.5818000000004</c:v>
                </c:pt>
              </c:numCache>
            </c:numRef>
          </c:val>
          <c:extLst>
            <c:ext xmlns:c16="http://schemas.microsoft.com/office/drawing/2014/chart" uri="{C3380CC4-5D6E-409C-BE32-E72D297353CC}">
              <c16:uniqueId val="{00000001-9027-4FD9-82A5-6DAF77E7DD2F}"/>
            </c:ext>
          </c:extLst>
        </c:ser>
        <c:dLbls>
          <c:showLegendKey val="0"/>
          <c:showVal val="0"/>
          <c:showCatName val="0"/>
          <c:showSerName val="0"/>
          <c:showPercent val="0"/>
          <c:showBubbleSize val="0"/>
        </c:dLbls>
        <c:axId val="1237922160"/>
        <c:axId val="12379207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341.86899999999997</c:v>
                </c:pt>
                <c:pt idx="1">
                  <c:v>2369.1810000000005</c:v>
                </c:pt>
                <c:pt idx="2">
                  <c:v>12177.538999999999</c:v>
                </c:pt>
                <c:pt idx="3">
                  <c:v>5884.8280000000013</c:v>
                </c:pt>
                <c:pt idx="4">
                  <c:v>19219.674999999996</c:v>
                </c:pt>
                <c:pt idx="5">
                  <c:v>7645.7119999999986</c:v>
                </c:pt>
                <c:pt idx="6">
                  <c:v>3833.828</c:v>
                </c:pt>
                <c:pt idx="7">
                  <c:v>4950.588999999999</c:v>
                </c:pt>
                <c:pt idx="8">
                  <c:v>7459.7979999999989</c:v>
                </c:pt>
                <c:pt idx="9">
                  <c:v>3034.7379999999998</c:v>
                </c:pt>
                <c:pt idx="10">
                  <c:v>15159.050999999994</c:v>
                </c:pt>
                <c:pt idx="11">
                  <c:v>11684.646000000001</c:v>
                </c:pt>
              </c:numCache>
            </c:numRef>
          </c:val>
          <c:extLst>
            <c:ext xmlns:c16="http://schemas.microsoft.com/office/drawing/2014/chart" uri="{C3380CC4-5D6E-409C-BE32-E72D297353CC}">
              <c16:uniqueId val="{00000000-9027-4FD9-82A5-6DAF77E7DD2F}"/>
            </c:ext>
          </c:extLst>
        </c:ser>
        <c:dLbls>
          <c:showLegendKey val="0"/>
          <c:showVal val="0"/>
          <c:showCatName val="0"/>
          <c:showSerName val="0"/>
          <c:showPercent val="0"/>
          <c:showBubbleSize val="0"/>
        </c:dLbls>
        <c:gapWidth val="219"/>
        <c:overlap val="-27"/>
        <c:axId val="1227355184"/>
        <c:axId val="1237923600"/>
      </c:barChart>
      <c:catAx>
        <c:axId val="122735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23600"/>
        <c:crosses val="autoZero"/>
        <c:auto val="1"/>
        <c:lblAlgn val="ctr"/>
        <c:lblOffset val="100"/>
        <c:noMultiLvlLbl val="0"/>
      </c:catAx>
      <c:valAx>
        <c:axId val="123792360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55184"/>
        <c:crosses val="autoZero"/>
        <c:crossBetween val="between"/>
      </c:valAx>
      <c:valAx>
        <c:axId val="12379207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22160"/>
        <c:crosses val="max"/>
        <c:crossBetween val="between"/>
      </c:valAx>
      <c:catAx>
        <c:axId val="1237922160"/>
        <c:scaling>
          <c:orientation val="minMax"/>
        </c:scaling>
        <c:delete val="1"/>
        <c:axPos val="b"/>
        <c:numFmt formatCode="General" sourceLinked="1"/>
        <c:majorTickMark val="out"/>
        <c:minorTickMark val="none"/>
        <c:tickLblPos val="nextTo"/>
        <c:crossAx val="1237920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EE-4181-89C9-7462F59308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EE-4181-89C9-7462F59308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EE-4181-89C9-7462F59308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0-F2C6-45C1-80B1-A17AFBA58DB1}"/>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Storage</c:v>
                </c:pt>
                <c:pt idx="2">
                  <c:v>Copiers</c:v>
                </c:pt>
                <c:pt idx="3">
                  <c:v>Machines</c:v>
                </c:pt>
                <c:pt idx="4">
                  <c:v>Chairs</c:v>
                </c:pt>
              </c:strCache>
            </c:strRef>
          </c:cat>
          <c:val>
            <c:numRef>
              <c:f>'top  5'!$B$4:$B$9</c:f>
              <c:numCache>
                <c:formatCode>General</c:formatCode>
                <c:ptCount val="5"/>
                <c:pt idx="0">
                  <c:v>8129.9840000000022</c:v>
                </c:pt>
                <c:pt idx="1">
                  <c:v>9404.9699999999957</c:v>
                </c:pt>
                <c:pt idx="2">
                  <c:v>11039.928</c:v>
                </c:pt>
                <c:pt idx="3">
                  <c:v>15004.996999999999</c:v>
                </c:pt>
                <c:pt idx="4">
                  <c:v>16826.879999999994</c:v>
                </c:pt>
              </c:numCache>
            </c:numRef>
          </c:val>
          <c:extLst>
            <c:ext xmlns:c16="http://schemas.microsoft.com/office/drawing/2014/chart" uri="{C3380CC4-5D6E-409C-BE32-E72D297353CC}">
              <c16:uniqueId val="{00000000-DC44-4664-BB10-11D19B2FF8DE}"/>
            </c:ext>
          </c:extLst>
        </c:ser>
        <c:dLbls>
          <c:showLegendKey val="0"/>
          <c:showVal val="0"/>
          <c:showCatName val="0"/>
          <c:showSerName val="0"/>
          <c:showPercent val="0"/>
          <c:showBubbleSize val="0"/>
        </c:dLbls>
        <c:gapWidth val="182"/>
        <c:axId val="1318953600"/>
        <c:axId val="1318950240"/>
      </c:barChart>
      <c:catAx>
        <c:axId val="131895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50240"/>
        <c:crosses val="autoZero"/>
        <c:auto val="1"/>
        <c:lblAlgn val="ctr"/>
        <c:lblOffset val="100"/>
        <c:noMultiLvlLbl val="0"/>
      </c:catAx>
      <c:valAx>
        <c:axId val="1318950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5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71264367816091E-2"/>
          <c:y val="0.19157088122605365"/>
          <c:w val="0.85951468710089396"/>
          <c:h val="0.578544061302681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341.86899999999997</c:v>
                </c:pt>
                <c:pt idx="1">
                  <c:v>2369.1810000000005</c:v>
                </c:pt>
                <c:pt idx="2">
                  <c:v>12177.538999999999</c:v>
                </c:pt>
                <c:pt idx="3">
                  <c:v>5884.8280000000013</c:v>
                </c:pt>
                <c:pt idx="4">
                  <c:v>19219.674999999996</c:v>
                </c:pt>
                <c:pt idx="5">
                  <c:v>7645.7119999999986</c:v>
                </c:pt>
                <c:pt idx="6">
                  <c:v>3833.828</c:v>
                </c:pt>
                <c:pt idx="7">
                  <c:v>4950.588999999999</c:v>
                </c:pt>
                <c:pt idx="8">
                  <c:v>7459.7979999999989</c:v>
                </c:pt>
                <c:pt idx="9">
                  <c:v>3034.7379999999998</c:v>
                </c:pt>
                <c:pt idx="10">
                  <c:v>15159.050999999994</c:v>
                </c:pt>
                <c:pt idx="11">
                  <c:v>11684.646000000001</c:v>
                </c:pt>
              </c:numCache>
            </c:numRef>
          </c:val>
          <c:smooth val="0"/>
          <c:extLst>
            <c:ext xmlns:c16="http://schemas.microsoft.com/office/drawing/2014/chart" uri="{C3380CC4-5D6E-409C-BE32-E72D297353CC}">
              <c16:uniqueId val="{00000000-D209-47A8-BD79-0626234D5922}"/>
            </c:ext>
          </c:extLst>
        </c:ser>
        <c:dLbls>
          <c:showLegendKey val="0"/>
          <c:showVal val="0"/>
          <c:showCatName val="0"/>
          <c:showSerName val="0"/>
          <c:showPercent val="0"/>
          <c:showBubbleSize val="0"/>
        </c:dLbls>
        <c:smooth val="0"/>
        <c:axId val="1063753152"/>
        <c:axId val="1235461440"/>
      </c:lineChart>
      <c:catAx>
        <c:axId val="1063753152"/>
        <c:scaling>
          <c:orientation val="minMax"/>
        </c:scaling>
        <c:delete val="1"/>
        <c:axPos val="b"/>
        <c:numFmt formatCode="General" sourceLinked="1"/>
        <c:majorTickMark val="none"/>
        <c:minorTickMark val="none"/>
        <c:tickLblPos val="nextTo"/>
        <c:crossAx val="1235461440"/>
        <c:crosses val="autoZero"/>
        <c:auto val="1"/>
        <c:lblAlgn val="ctr"/>
        <c:lblOffset val="100"/>
        <c:noMultiLvlLbl val="0"/>
      </c:catAx>
      <c:valAx>
        <c:axId val="1235461440"/>
        <c:scaling>
          <c:orientation val="minMax"/>
        </c:scaling>
        <c:delete val="1"/>
        <c:axPos val="l"/>
        <c:numFmt formatCode="General" sourceLinked="1"/>
        <c:majorTickMark val="none"/>
        <c:minorTickMark val="none"/>
        <c:tickLblPos val="nextTo"/>
        <c:crossAx val="106375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28395061728392E-2"/>
          <c:y val="0.23809523809523808"/>
          <c:w val="0.86419753086419748"/>
          <c:h val="0.5634920634920634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47.7318</c:v>
                </c:pt>
                <c:pt idx="1">
                  <c:v>337.24249999999995</c:v>
                </c:pt>
                <c:pt idx="2">
                  <c:v>3288.6287999999995</c:v>
                </c:pt>
                <c:pt idx="3">
                  <c:v>526.07860000000005</c:v>
                </c:pt>
                <c:pt idx="4">
                  <c:v>2927.5146999999988</c:v>
                </c:pt>
                <c:pt idx="5">
                  <c:v>1679.5901999999996</c:v>
                </c:pt>
                <c:pt idx="6">
                  <c:v>-866.9479</c:v>
                </c:pt>
                <c:pt idx="7">
                  <c:v>357.04799999999966</c:v>
                </c:pt>
                <c:pt idx="8">
                  <c:v>1254.9732999999999</c:v>
                </c:pt>
                <c:pt idx="9">
                  <c:v>174.01329999999999</c:v>
                </c:pt>
                <c:pt idx="10">
                  <c:v>-5954.1289000000015</c:v>
                </c:pt>
                <c:pt idx="11">
                  <c:v>2371.5818000000004</c:v>
                </c:pt>
              </c:numCache>
            </c:numRef>
          </c:val>
          <c:smooth val="0"/>
          <c:extLst>
            <c:ext xmlns:c16="http://schemas.microsoft.com/office/drawing/2014/chart" uri="{C3380CC4-5D6E-409C-BE32-E72D297353CC}">
              <c16:uniqueId val="{00000000-69AC-42A9-B968-797DFFED3748}"/>
            </c:ext>
          </c:extLst>
        </c:ser>
        <c:dLbls>
          <c:showLegendKey val="0"/>
          <c:showVal val="0"/>
          <c:showCatName val="0"/>
          <c:showSerName val="0"/>
          <c:showPercent val="0"/>
          <c:showBubbleSize val="0"/>
        </c:dLbls>
        <c:smooth val="0"/>
        <c:axId val="1355526864"/>
        <c:axId val="1355528784"/>
      </c:lineChart>
      <c:catAx>
        <c:axId val="1355526864"/>
        <c:scaling>
          <c:orientation val="minMax"/>
        </c:scaling>
        <c:delete val="1"/>
        <c:axPos val="b"/>
        <c:numFmt formatCode="General" sourceLinked="1"/>
        <c:majorTickMark val="none"/>
        <c:minorTickMark val="none"/>
        <c:tickLblPos val="nextTo"/>
        <c:crossAx val="1355528784"/>
        <c:crosses val="autoZero"/>
        <c:auto val="1"/>
        <c:lblAlgn val="ctr"/>
        <c:lblOffset val="100"/>
        <c:noMultiLvlLbl val="0"/>
      </c:catAx>
      <c:valAx>
        <c:axId val="1355528784"/>
        <c:scaling>
          <c:orientation val="minMax"/>
        </c:scaling>
        <c:delete val="1"/>
        <c:axPos val="l"/>
        <c:numFmt formatCode="General" sourceLinked="1"/>
        <c:majorTickMark val="none"/>
        <c:minorTickMark val="none"/>
        <c:tickLblPos val="nextTo"/>
        <c:crossAx val="135552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27</c:v>
                </c:pt>
                <c:pt idx="1">
                  <c:v>47</c:v>
                </c:pt>
                <c:pt idx="2">
                  <c:v>143</c:v>
                </c:pt>
                <c:pt idx="3">
                  <c:v>157</c:v>
                </c:pt>
                <c:pt idx="4">
                  <c:v>177</c:v>
                </c:pt>
                <c:pt idx="5">
                  <c:v>184</c:v>
                </c:pt>
                <c:pt idx="6">
                  <c:v>49</c:v>
                </c:pt>
                <c:pt idx="7">
                  <c:v>95</c:v>
                </c:pt>
                <c:pt idx="8">
                  <c:v>138</c:v>
                </c:pt>
                <c:pt idx="9">
                  <c:v>64</c:v>
                </c:pt>
                <c:pt idx="10">
                  <c:v>199</c:v>
                </c:pt>
                <c:pt idx="11">
                  <c:v>163</c:v>
                </c:pt>
              </c:numCache>
            </c:numRef>
          </c:val>
          <c:smooth val="0"/>
          <c:extLst>
            <c:ext xmlns:c16="http://schemas.microsoft.com/office/drawing/2014/chart" uri="{C3380CC4-5D6E-409C-BE32-E72D297353CC}">
              <c16:uniqueId val="{00000000-6317-4E87-BD2E-259B249F7B7A}"/>
            </c:ext>
          </c:extLst>
        </c:ser>
        <c:dLbls>
          <c:showLegendKey val="0"/>
          <c:showVal val="0"/>
          <c:showCatName val="0"/>
          <c:showSerName val="0"/>
          <c:showPercent val="0"/>
          <c:showBubbleSize val="0"/>
        </c:dLbls>
        <c:smooth val="0"/>
        <c:axId val="1230773664"/>
        <c:axId val="1230774144"/>
      </c:lineChart>
      <c:catAx>
        <c:axId val="1230773664"/>
        <c:scaling>
          <c:orientation val="minMax"/>
        </c:scaling>
        <c:delete val="1"/>
        <c:axPos val="b"/>
        <c:numFmt formatCode="General" sourceLinked="1"/>
        <c:majorTickMark val="none"/>
        <c:minorTickMark val="none"/>
        <c:tickLblPos val="nextTo"/>
        <c:crossAx val="1230774144"/>
        <c:crosses val="autoZero"/>
        <c:auto val="1"/>
        <c:lblAlgn val="ctr"/>
        <c:lblOffset val="100"/>
        <c:noMultiLvlLbl val="0"/>
      </c:catAx>
      <c:valAx>
        <c:axId val="1230774144"/>
        <c:scaling>
          <c:orientation val="minMax"/>
        </c:scaling>
        <c:delete val="1"/>
        <c:axPos val="l"/>
        <c:numFmt formatCode="General" sourceLinked="1"/>
        <c:majorTickMark val="none"/>
        <c:minorTickMark val="none"/>
        <c:tickLblPos val="nextTo"/>
        <c:crossAx val="123077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16</c:v>
                </c:pt>
                <c:pt idx="2">
                  <c:v>38</c:v>
                </c:pt>
                <c:pt idx="3">
                  <c:v>42</c:v>
                </c:pt>
                <c:pt idx="4">
                  <c:v>49</c:v>
                </c:pt>
                <c:pt idx="5">
                  <c:v>49</c:v>
                </c:pt>
                <c:pt idx="6">
                  <c:v>13</c:v>
                </c:pt>
                <c:pt idx="7">
                  <c:v>22</c:v>
                </c:pt>
                <c:pt idx="8">
                  <c:v>45</c:v>
                </c:pt>
                <c:pt idx="9">
                  <c:v>15</c:v>
                </c:pt>
                <c:pt idx="10">
                  <c:v>56</c:v>
                </c:pt>
                <c:pt idx="11">
                  <c:v>50</c:v>
                </c:pt>
              </c:numCache>
            </c:numRef>
          </c:val>
          <c:smooth val="0"/>
          <c:extLst>
            <c:ext xmlns:c16="http://schemas.microsoft.com/office/drawing/2014/chart" uri="{C3380CC4-5D6E-409C-BE32-E72D297353CC}">
              <c16:uniqueId val="{00000000-B7AD-4DB8-AAB6-923C66C3242C}"/>
            </c:ext>
          </c:extLst>
        </c:ser>
        <c:dLbls>
          <c:showLegendKey val="0"/>
          <c:showVal val="0"/>
          <c:showCatName val="0"/>
          <c:showSerName val="0"/>
          <c:showPercent val="0"/>
          <c:showBubbleSize val="0"/>
        </c:dLbls>
        <c:smooth val="0"/>
        <c:axId val="1042685456"/>
        <c:axId val="1042683536"/>
      </c:lineChart>
      <c:catAx>
        <c:axId val="1042685456"/>
        <c:scaling>
          <c:orientation val="minMax"/>
        </c:scaling>
        <c:delete val="1"/>
        <c:axPos val="b"/>
        <c:numFmt formatCode="General" sourceLinked="1"/>
        <c:majorTickMark val="none"/>
        <c:minorTickMark val="none"/>
        <c:tickLblPos val="nextTo"/>
        <c:crossAx val="1042683536"/>
        <c:crosses val="autoZero"/>
        <c:auto val="1"/>
        <c:lblAlgn val="ctr"/>
        <c:lblOffset val="100"/>
        <c:noMultiLvlLbl val="0"/>
      </c:catAx>
      <c:valAx>
        <c:axId val="10426835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4268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0.13962014689837338</c:v>
                </c:pt>
                <c:pt idx="1">
                  <c:v>0.14234560381836586</c:v>
                </c:pt>
                <c:pt idx="2">
                  <c:v>0.27005693022210808</c:v>
                </c:pt>
                <c:pt idx="3">
                  <c:v>8.9395747845136667E-2</c:v>
                </c:pt>
                <c:pt idx="4">
                  <c:v>0.15231863702169779</c:v>
                </c:pt>
                <c:pt idx="5">
                  <c:v>0.21967740872269317</c:v>
                </c:pt>
                <c:pt idx="6">
                  <c:v>-0.22613114099015397</c:v>
                </c:pt>
                <c:pt idx="7">
                  <c:v>7.2122327262473154E-2</c:v>
                </c:pt>
                <c:pt idx="8">
                  <c:v>0.16823153924543266</c:v>
                </c:pt>
                <c:pt idx="9">
                  <c:v>5.7340468930102036E-2</c:v>
                </c:pt>
                <c:pt idx="10">
                  <c:v>-0.39277715339832314</c:v>
                </c:pt>
                <c:pt idx="11">
                  <c:v>0.20296565253239168</c:v>
                </c:pt>
              </c:numCache>
            </c:numRef>
          </c:val>
          <c:smooth val="0"/>
          <c:extLst>
            <c:ext xmlns:c16="http://schemas.microsoft.com/office/drawing/2014/chart" uri="{C3380CC4-5D6E-409C-BE32-E72D297353CC}">
              <c16:uniqueId val="{00000000-CF44-45BC-87F9-05210718DA31}"/>
            </c:ext>
          </c:extLst>
        </c:ser>
        <c:dLbls>
          <c:showLegendKey val="0"/>
          <c:showVal val="0"/>
          <c:showCatName val="0"/>
          <c:showSerName val="0"/>
          <c:showPercent val="0"/>
          <c:showBubbleSize val="0"/>
        </c:dLbls>
        <c:smooth val="0"/>
        <c:axId val="1042685936"/>
        <c:axId val="1042684016"/>
      </c:lineChart>
      <c:catAx>
        <c:axId val="1042685936"/>
        <c:scaling>
          <c:orientation val="minMax"/>
        </c:scaling>
        <c:delete val="1"/>
        <c:axPos val="b"/>
        <c:numFmt formatCode="General" sourceLinked="1"/>
        <c:majorTickMark val="none"/>
        <c:minorTickMark val="none"/>
        <c:tickLblPos val="nextTo"/>
        <c:crossAx val="1042684016"/>
        <c:crosses val="autoZero"/>
        <c:auto val="1"/>
        <c:lblAlgn val="ctr"/>
        <c:lblOffset val="100"/>
        <c:noMultiLvlLbl val="0"/>
      </c:catAx>
      <c:valAx>
        <c:axId val="1042684016"/>
        <c:scaling>
          <c:orientation val="minMax"/>
        </c:scaling>
        <c:delete val="1"/>
        <c:axPos val="l"/>
        <c:numFmt formatCode="General" sourceLinked="1"/>
        <c:majorTickMark val="none"/>
        <c:minorTickMark val="none"/>
        <c:tickLblPos val="nextTo"/>
        <c:crossAx val="104268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71264367816091E-2"/>
          <c:y val="0.19157088122605365"/>
          <c:w val="0.85951468710089396"/>
          <c:h val="0.5785440613026819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341.86899999999997</c:v>
                </c:pt>
                <c:pt idx="1">
                  <c:v>2369.1810000000005</c:v>
                </c:pt>
                <c:pt idx="2">
                  <c:v>12177.538999999999</c:v>
                </c:pt>
                <c:pt idx="3">
                  <c:v>5884.8280000000013</c:v>
                </c:pt>
                <c:pt idx="4">
                  <c:v>19219.674999999996</c:v>
                </c:pt>
                <c:pt idx="5">
                  <c:v>7645.7119999999986</c:v>
                </c:pt>
                <c:pt idx="6">
                  <c:v>3833.828</c:v>
                </c:pt>
                <c:pt idx="7">
                  <c:v>4950.588999999999</c:v>
                </c:pt>
                <c:pt idx="8">
                  <c:v>7459.7979999999989</c:v>
                </c:pt>
                <c:pt idx="9">
                  <c:v>3034.7379999999998</c:v>
                </c:pt>
                <c:pt idx="10">
                  <c:v>15159.050999999994</c:v>
                </c:pt>
                <c:pt idx="11">
                  <c:v>11684.646000000001</c:v>
                </c:pt>
              </c:numCache>
            </c:numRef>
          </c:val>
          <c:smooth val="0"/>
          <c:extLst>
            <c:ext xmlns:c16="http://schemas.microsoft.com/office/drawing/2014/chart" uri="{C3380CC4-5D6E-409C-BE32-E72D297353CC}">
              <c16:uniqueId val="{00000000-4B7B-44A0-BB9B-482951A4F5F3}"/>
            </c:ext>
          </c:extLst>
        </c:ser>
        <c:dLbls>
          <c:showLegendKey val="0"/>
          <c:showVal val="0"/>
          <c:showCatName val="0"/>
          <c:showSerName val="0"/>
          <c:showPercent val="0"/>
          <c:showBubbleSize val="0"/>
        </c:dLbls>
        <c:smooth val="0"/>
        <c:axId val="1063753152"/>
        <c:axId val="1235461440"/>
      </c:lineChart>
      <c:catAx>
        <c:axId val="1063753152"/>
        <c:scaling>
          <c:orientation val="minMax"/>
        </c:scaling>
        <c:delete val="1"/>
        <c:axPos val="b"/>
        <c:numFmt formatCode="General" sourceLinked="1"/>
        <c:majorTickMark val="none"/>
        <c:minorTickMark val="none"/>
        <c:tickLblPos val="nextTo"/>
        <c:crossAx val="1235461440"/>
        <c:crosses val="autoZero"/>
        <c:auto val="1"/>
        <c:lblAlgn val="ctr"/>
        <c:lblOffset val="100"/>
        <c:noMultiLvlLbl val="0"/>
      </c:catAx>
      <c:valAx>
        <c:axId val="1235461440"/>
        <c:scaling>
          <c:orientation val="minMax"/>
        </c:scaling>
        <c:delete val="1"/>
        <c:axPos val="l"/>
        <c:numFmt formatCode="General" sourceLinked="1"/>
        <c:majorTickMark val="none"/>
        <c:minorTickMark val="none"/>
        <c:tickLblPos val="nextTo"/>
        <c:crossAx val="106375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90315405489563E-2"/>
          <c:y val="0.26497756328845989"/>
          <c:w val="0.86419753086419748"/>
          <c:h val="0.56349206349206349"/>
        </c:manualLayout>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47.7318</c:v>
                </c:pt>
                <c:pt idx="1">
                  <c:v>337.24249999999995</c:v>
                </c:pt>
                <c:pt idx="2">
                  <c:v>3288.6287999999995</c:v>
                </c:pt>
                <c:pt idx="3">
                  <c:v>526.07860000000005</c:v>
                </c:pt>
                <c:pt idx="4">
                  <c:v>2927.5146999999988</c:v>
                </c:pt>
                <c:pt idx="5">
                  <c:v>1679.5901999999996</c:v>
                </c:pt>
                <c:pt idx="6">
                  <c:v>-866.9479</c:v>
                </c:pt>
                <c:pt idx="7">
                  <c:v>357.04799999999966</c:v>
                </c:pt>
                <c:pt idx="8">
                  <c:v>1254.9732999999999</c:v>
                </c:pt>
                <c:pt idx="9">
                  <c:v>174.01329999999999</c:v>
                </c:pt>
                <c:pt idx="10">
                  <c:v>-5954.1289000000015</c:v>
                </c:pt>
                <c:pt idx="11">
                  <c:v>2371.5818000000004</c:v>
                </c:pt>
              </c:numCache>
            </c:numRef>
          </c:val>
          <c:smooth val="0"/>
          <c:extLst>
            <c:ext xmlns:c16="http://schemas.microsoft.com/office/drawing/2014/chart" uri="{C3380CC4-5D6E-409C-BE32-E72D297353CC}">
              <c16:uniqueId val="{00000000-64CD-4DDE-B166-9F622D755264}"/>
            </c:ext>
          </c:extLst>
        </c:ser>
        <c:dLbls>
          <c:showLegendKey val="0"/>
          <c:showVal val="0"/>
          <c:showCatName val="0"/>
          <c:showSerName val="0"/>
          <c:showPercent val="0"/>
          <c:showBubbleSize val="0"/>
        </c:dLbls>
        <c:smooth val="0"/>
        <c:axId val="1355526864"/>
        <c:axId val="1355528784"/>
      </c:lineChart>
      <c:catAx>
        <c:axId val="1355526864"/>
        <c:scaling>
          <c:orientation val="minMax"/>
        </c:scaling>
        <c:delete val="1"/>
        <c:axPos val="b"/>
        <c:numFmt formatCode="General" sourceLinked="1"/>
        <c:majorTickMark val="none"/>
        <c:minorTickMark val="none"/>
        <c:tickLblPos val="nextTo"/>
        <c:crossAx val="1355528784"/>
        <c:crosses val="autoZero"/>
        <c:auto val="1"/>
        <c:lblAlgn val="ctr"/>
        <c:lblOffset val="100"/>
        <c:noMultiLvlLbl val="0"/>
      </c:catAx>
      <c:valAx>
        <c:axId val="1355528784"/>
        <c:scaling>
          <c:orientation val="minMax"/>
        </c:scaling>
        <c:delete val="1"/>
        <c:axPos val="l"/>
        <c:numFmt formatCode="General" sourceLinked="1"/>
        <c:majorTickMark val="none"/>
        <c:minorTickMark val="none"/>
        <c:tickLblPos val="nextTo"/>
        <c:crossAx val="135552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90780141843976E-2"/>
          <c:y val="0.32828282828282829"/>
          <c:w val="0.84397163120567376"/>
          <c:h val="0.44444444444444442"/>
        </c:manualLayout>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27</c:v>
                </c:pt>
                <c:pt idx="1">
                  <c:v>47</c:v>
                </c:pt>
                <c:pt idx="2">
                  <c:v>143</c:v>
                </c:pt>
                <c:pt idx="3">
                  <c:v>157</c:v>
                </c:pt>
                <c:pt idx="4">
                  <c:v>177</c:v>
                </c:pt>
                <c:pt idx="5">
                  <c:v>184</c:v>
                </c:pt>
                <c:pt idx="6">
                  <c:v>49</c:v>
                </c:pt>
                <c:pt idx="7">
                  <c:v>95</c:v>
                </c:pt>
                <c:pt idx="8">
                  <c:v>138</c:v>
                </c:pt>
                <c:pt idx="9">
                  <c:v>64</c:v>
                </c:pt>
                <c:pt idx="10">
                  <c:v>199</c:v>
                </c:pt>
                <c:pt idx="11">
                  <c:v>163</c:v>
                </c:pt>
              </c:numCache>
            </c:numRef>
          </c:val>
          <c:smooth val="0"/>
          <c:extLst>
            <c:ext xmlns:c16="http://schemas.microsoft.com/office/drawing/2014/chart" uri="{C3380CC4-5D6E-409C-BE32-E72D297353CC}">
              <c16:uniqueId val="{00000000-D598-4897-8A83-3977BF447CDB}"/>
            </c:ext>
          </c:extLst>
        </c:ser>
        <c:dLbls>
          <c:showLegendKey val="0"/>
          <c:showVal val="0"/>
          <c:showCatName val="0"/>
          <c:showSerName val="0"/>
          <c:showPercent val="0"/>
          <c:showBubbleSize val="0"/>
        </c:dLbls>
        <c:smooth val="0"/>
        <c:axId val="1230773664"/>
        <c:axId val="1230774144"/>
      </c:lineChart>
      <c:catAx>
        <c:axId val="1230773664"/>
        <c:scaling>
          <c:orientation val="minMax"/>
        </c:scaling>
        <c:delete val="1"/>
        <c:axPos val="b"/>
        <c:numFmt formatCode="General" sourceLinked="1"/>
        <c:majorTickMark val="none"/>
        <c:minorTickMark val="none"/>
        <c:tickLblPos val="nextTo"/>
        <c:crossAx val="1230774144"/>
        <c:crosses val="autoZero"/>
        <c:auto val="1"/>
        <c:lblAlgn val="ctr"/>
        <c:lblOffset val="100"/>
        <c:noMultiLvlLbl val="0"/>
      </c:catAx>
      <c:valAx>
        <c:axId val="1230774144"/>
        <c:scaling>
          <c:orientation val="minMax"/>
        </c:scaling>
        <c:delete val="1"/>
        <c:axPos val="l"/>
        <c:numFmt formatCode="General" sourceLinked="1"/>
        <c:majorTickMark val="none"/>
        <c:minorTickMark val="none"/>
        <c:tickLblPos val="nextTo"/>
        <c:crossAx val="123077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8888888888895E-2"/>
          <c:y val="0.24444444444444444"/>
          <c:w val="0.84722222222222221"/>
          <c:h val="0.55555555555555558"/>
        </c:manualLayout>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16</c:v>
                </c:pt>
                <c:pt idx="2">
                  <c:v>38</c:v>
                </c:pt>
                <c:pt idx="3">
                  <c:v>42</c:v>
                </c:pt>
                <c:pt idx="4">
                  <c:v>49</c:v>
                </c:pt>
                <c:pt idx="5">
                  <c:v>49</c:v>
                </c:pt>
                <c:pt idx="6">
                  <c:v>13</c:v>
                </c:pt>
                <c:pt idx="7">
                  <c:v>22</c:v>
                </c:pt>
                <c:pt idx="8">
                  <c:v>45</c:v>
                </c:pt>
                <c:pt idx="9">
                  <c:v>15</c:v>
                </c:pt>
                <c:pt idx="10">
                  <c:v>56</c:v>
                </c:pt>
                <c:pt idx="11">
                  <c:v>50</c:v>
                </c:pt>
              </c:numCache>
            </c:numRef>
          </c:val>
          <c:smooth val="0"/>
          <c:extLst>
            <c:ext xmlns:c16="http://schemas.microsoft.com/office/drawing/2014/chart" uri="{C3380CC4-5D6E-409C-BE32-E72D297353CC}">
              <c16:uniqueId val="{00000000-8391-499A-AA82-05289BFDF03C}"/>
            </c:ext>
          </c:extLst>
        </c:ser>
        <c:dLbls>
          <c:showLegendKey val="0"/>
          <c:showVal val="0"/>
          <c:showCatName val="0"/>
          <c:showSerName val="0"/>
          <c:showPercent val="0"/>
          <c:showBubbleSize val="0"/>
        </c:dLbls>
        <c:smooth val="0"/>
        <c:axId val="1042685456"/>
        <c:axId val="1042683536"/>
      </c:lineChart>
      <c:catAx>
        <c:axId val="1042685456"/>
        <c:scaling>
          <c:orientation val="minMax"/>
        </c:scaling>
        <c:delete val="1"/>
        <c:axPos val="b"/>
        <c:numFmt formatCode="General" sourceLinked="1"/>
        <c:majorTickMark val="none"/>
        <c:minorTickMark val="none"/>
        <c:tickLblPos val="nextTo"/>
        <c:crossAx val="1042683536"/>
        <c:crosses val="autoZero"/>
        <c:auto val="1"/>
        <c:lblAlgn val="ctr"/>
        <c:lblOffset val="100"/>
        <c:noMultiLvlLbl val="0"/>
      </c:catAx>
      <c:valAx>
        <c:axId val="10426835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4268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0.13962014689837338</c:v>
                </c:pt>
                <c:pt idx="1">
                  <c:v>0.14234560381836586</c:v>
                </c:pt>
                <c:pt idx="2">
                  <c:v>0.27005693022210808</c:v>
                </c:pt>
                <c:pt idx="3">
                  <c:v>8.9395747845136667E-2</c:v>
                </c:pt>
                <c:pt idx="4">
                  <c:v>0.15231863702169779</c:v>
                </c:pt>
                <c:pt idx="5">
                  <c:v>0.21967740872269317</c:v>
                </c:pt>
                <c:pt idx="6">
                  <c:v>-0.22613114099015397</c:v>
                </c:pt>
                <c:pt idx="7">
                  <c:v>7.2122327262473154E-2</c:v>
                </c:pt>
                <c:pt idx="8">
                  <c:v>0.16823153924543266</c:v>
                </c:pt>
                <c:pt idx="9">
                  <c:v>5.7340468930102036E-2</c:v>
                </c:pt>
                <c:pt idx="10">
                  <c:v>-0.39277715339832314</c:v>
                </c:pt>
                <c:pt idx="11">
                  <c:v>0.20296565253239168</c:v>
                </c:pt>
              </c:numCache>
            </c:numRef>
          </c:val>
          <c:smooth val="0"/>
          <c:extLst>
            <c:ext xmlns:c16="http://schemas.microsoft.com/office/drawing/2014/chart" uri="{C3380CC4-5D6E-409C-BE32-E72D297353CC}">
              <c16:uniqueId val="{00000000-FCA2-4D0F-9512-94FEA888E951}"/>
            </c:ext>
          </c:extLst>
        </c:ser>
        <c:dLbls>
          <c:showLegendKey val="0"/>
          <c:showVal val="0"/>
          <c:showCatName val="0"/>
          <c:showSerName val="0"/>
          <c:showPercent val="0"/>
          <c:showBubbleSize val="0"/>
        </c:dLbls>
        <c:smooth val="0"/>
        <c:axId val="1042685936"/>
        <c:axId val="1042684016"/>
      </c:lineChart>
      <c:catAx>
        <c:axId val="1042685936"/>
        <c:scaling>
          <c:orientation val="minMax"/>
        </c:scaling>
        <c:delete val="1"/>
        <c:axPos val="b"/>
        <c:numFmt formatCode="General" sourceLinked="1"/>
        <c:majorTickMark val="none"/>
        <c:minorTickMark val="none"/>
        <c:tickLblPos val="nextTo"/>
        <c:crossAx val="1042684016"/>
        <c:crosses val="autoZero"/>
        <c:auto val="1"/>
        <c:lblAlgn val="ctr"/>
        <c:lblOffset val="100"/>
        <c:noMultiLvlLbl val="0"/>
      </c:catAx>
      <c:valAx>
        <c:axId val="1042684016"/>
        <c:scaling>
          <c:orientation val="minMax"/>
        </c:scaling>
        <c:delete val="1"/>
        <c:axPos val="l"/>
        <c:numFmt formatCode="General" sourceLinked="1"/>
        <c:majorTickMark val="none"/>
        <c:minorTickMark val="none"/>
        <c:tickLblPos val="nextTo"/>
        <c:crossAx val="104268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47.7318</c:v>
                </c:pt>
                <c:pt idx="1">
                  <c:v>337.24249999999995</c:v>
                </c:pt>
                <c:pt idx="2">
                  <c:v>3288.6287999999995</c:v>
                </c:pt>
                <c:pt idx="3">
                  <c:v>526.07860000000005</c:v>
                </c:pt>
                <c:pt idx="4">
                  <c:v>2927.5146999999988</c:v>
                </c:pt>
                <c:pt idx="5">
                  <c:v>1679.5901999999996</c:v>
                </c:pt>
                <c:pt idx="6">
                  <c:v>-866.9479</c:v>
                </c:pt>
                <c:pt idx="7">
                  <c:v>357.04799999999966</c:v>
                </c:pt>
                <c:pt idx="8">
                  <c:v>1254.9732999999999</c:v>
                </c:pt>
                <c:pt idx="9">
                  <c:v>174.01329999999999</c:v>
                </c:pt>
                <c:pt idx="10">
                  <c:v>-5954.1289000000015</c:v>
                </c:pt>
                <c:pt idx="11">
                  <c:v>2371.5818000000004</c:v>
                </c:pt>
              </c:numCache>
            </c:numRef>
          </c:val>
          <c:extLst>
            <c:ext xmlns:c16="http://schemas.microsoft.com/office/drawing/2014/chart" uri="{C3380CC4-5D6E-409C-BE32-E72D297353CC}">
              <c16:uniqueId val="{00000000-3A83-4F00-959F-6825A74E3CBC}"/>
            </c:ext>
          </c:extLst>
        </c:ser>
        <c:dLbls>
          <c:showLegendKey val="0"/>
          <c:showVal val="0"/>
          <c:showCatName val="0"/>
          <c:showSerName val="0"/>
          <c:showPercent val="0"/>
          <c:showBubbleSize val="0"/>
        </c:dLbls>
        <c:axId val="1237922160"/>
        <c:axId val="1237920720"/>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341.86899999999997</c:v>
                </c:pt>
                <c:pt idx="1">
                  <c:v>2369.1810000000005</c:v>
                </c:pt>
                <c:pt idx="2">
                  <c:v>12177.538999999999</c:v>
                </c:pt>
                <c:pt idx="3">
                  <c:v>5884.8280000000013</c:v>
                </c:pt>
                <c:pt idx="4">
                  <c:v>19219.674999999996</c:v>
                </c:pt>
                <c:pt idx="5">
                  <c:v>7645.7119999999986</c:v>
                </c:pt>
                <c:pt idx="6">
                  <c:v>3833.828</c:v>
                </c:pt>
                <c:pt idx="7">
                  <c:v>4950.588999999999</c:v>
                </c:pt>
                <c:pt idx="8">
                  <c:v>7459.7979999999989</c:v>
                </c:pt>
                <c:pt idx="9">
                  <c:v>3034.7379999999998</c:v>
                </c:pt>
                <c:pt idx="10">
                  <c:v>15159.050999999994</c:v>
                </c:pt>
                <c:pt idx="11">
                  <c:v>11684.646000000001</c:v>
                </c:pt>
              </c:numCache>
            </c:numRef>
          </c:val>
          <c:extLst>
            <c:ext xmlns:c16="http://schemas.microsoft.com/office/drawing/2014/chart" uri="{C3380CC4-5D6E-409C-BE32-E72D297353CC}">
              <c16:uniqueId val="{00000001-3A83-4F00-959F-6825A74E3CBC}"/>
            </c:ext>
          </c:extLst>
        </c:ser>
        <c:dLbls>
          <c:showLegendKey val="0"/>
          <c:showVal val="0"/>
          <c:showCatName val="0"/>
          <c:showSerName val="0"/>
          <c:showPercent val="0"/>
          <c:showBubbleSize val="0"/>
        </c:dLbls>
        <c:gapWidth val="62"/>
        <c:overlap val="-27"/>
        <c:axId val="1227355184"/>
        <c:axId val="1237923600"/>
      </c:barChart>
      <c:catAx>
        <c:axId val="122735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7923600"/>
        <c:crosses val="autoZero"/>
        <c:auto val="1"/>
        <c:lblAlgn val="ctr"/>
        <c:lblOffset val="100"/>
        <c:noMultiLvlLbl val="0"/>
      </c:catAx>
      <c:valAx>
        <c:axId val="1237923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27355184"/>
        <c:crosses val="autoZero"/>
        <c:crossBetween val="between"/>
      </c:valAx>
      <c:valAx>
        <c:axId val="12379207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7922160"/>
        <c:crosses val="max"/>
        <c:crossBetween val="between"/>
      </c:valAx>
      <c:catAx>
        <c:axId val="1237922160"/>
        <c:scaling>
          <c:orientation val="minMax"/>
        </c:scaling>
        <c:delete val="1"/>
        <c:axPos val="b"/>
        <c:numFmt formatCode="General" sourceLinked="1"/>
        <c:majorTickMark val="out"/>
        <c:minorTickMark val="none"/>
        <c:tickLblPos val="nextTo"/>
        <c:crossAx val="1237920720"/>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13275275473301756"/>
          <c:y val="9.8980436584787168E-2"/>
          <c:w val="0.40057922592713768"/>
          <c:h val="0.8166314020016695"/>
        </c:manualLayout>
      </c:layout>
      <c:doughnutChart>
        <c:varyColors val="1"/>
        <c:ser>
          <c:idx val="0"/>
          <c:order val="0"/>
          <c:tx>
            <c:strRef>
              <c:f>'Pie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5EC-4D5C-93C8-418482476F10}"/>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65EC-4D5C-93C8-418482476F1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65EC-4D5C-93C8-418482476F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6-65EC-4D5C-93C8-418482476F10}"/>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bg2"/>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5552323199009793"/>
                  <c:h val="8.5746508342488953E-2"/>
                </c:manualLayout>
              </c15:layout>
            </c:ext>
          </c:extLst>
        </c:dLbl>
      </c:pivotFmt>
    </c:pivotFmts>
    <c:plotArea>
      <c:layout>
        <c:manualLayout>
          <c:layoutTarget val="inner"/>
          <c:xMode val="edge"/>
          <c:yMode val="edge"/>
          <c:x val="0.12533645700054807"/>
          <c:y val="7.2638331304624992E-2"/>
          <c:w val="0.77535079731942991"/>
          <c:h val="0.85472333739075002"/>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Pt>
            <c:idx val="3"/>
            <c:invertIfNegative val="0"/>
            <c:bubble3D val="0"/>
            <c:extLst>
              <c:ext xmlns:c16="http://schemas.microsoft.com/office/drawing/2014/chart" uri="{C3380CC4-5D6E-409C-BE32-E72D297353CC}">
                <c16:uniqueId val="{00000002-DDFC-4627-9659-E4C789E9A7FE}"/>
              </c:ext>
            </c:extLst>
          </c:dPt>
          <c:dPt>
            <c:idx val="4"/>
            <c:invertIfNegative val="0"/>
            <c:bubble3D val="0"/>
            <c:spPr>
              <a:solidFill>
                <a:schemeClr val="bg2"/>
              </a:solidFill>
              <a:ln>
                <a:noFill/>
              </a:ln>
              <a:effectLst/>
            </c:spPr>
            <c:extLst>
              <c:ext xmlns:c16="http://schemas.microsoft.com/office/drawing/2014/chart" uri="{C3380CC4-5D6E-409C-BE32-E72D297353CC}">
                <c16:uniqueId val="{00000002-4B6F-48E6-BC3D-24462D77766C}"/>
              </c:ext>
            </c:extLst>
          </c:dPt>
          <c:dLbls>
            <c:dLbl>
              <c:idx val="4"/>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5552323199009793"/>
                      <c:h val="8.5746508342488953E-2"/>
                    </c:manualLayout>
                  </c15:layout>
                </c:ext>
                <c:ext xmlns:c16="http://schemas.microsoft.com/office/drawing/2014/chart" uri="{C3380CC4-5D6E-409C-BE32-E72D297353CC}">
                  <c16:uniqueId val="{00000002-4B6F-48E6-BC3D-24462D77766C}"/>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Storage</c:v>
                </c:pt>
                <c:pt idx="2">
                  <c:v>Copiers</c:v>
                </c:pt>
                <c:pt idx="3">
                  <c:v>Machines</c:v>
                </c:pt>
                <c:pt idx="4">
                  <c:v>Chairs</c:v>
                </c:pt>
              </c:strCache>
            </c:strRef>
          </c:cat>
          <c:val>
            <c:numRef>
              <c:f>'top  5'!$B$4:$B$9</c:f>
              <c:numCache>
                <c:formatCode>General</c:formatCode>
                <c:ptCount val="5"/>
                <c:pt idx="0">
                  <c:v>8129.9840000000022</c:v>
                </c:pt>
                <c:pt idx="1">
                  <c:v>9404.9699999999957</c:v>
                </c:pt>
                <c:pt idx="2">
                  <c:v>11039.928</c:v>
                </c:pt>
                <c:pt idx="3">
                  <c:v>15004.996999999999</c:v>
                </c:pt>
                <c:pt idx="4">
                  <c:v>16826.879999999994</c:v>
                </c:pt>
              </c:numCache>
            </c:numRef>
          </c:val>
          <c:extLst>
            <c:ext xmlns:c16="http://schemas.microsoft.com/office/drawing/2014/chart" uri="{C3380CC4-5D6E-409C-BE32-E72D297353CC}">
              <c16:uniqueId val="{00000000-DDFC-4627-9659-E4C789E9A7FE}"/>
            </c:ext>
          </c:extLst>
        </c:ser>
        <c:dLbls>
          <c:dLblPos val="outEnd"/>
          <c:showLegendKey val="0"/>
          <c:showVal val="1"/>
          <c:showCatName val="0"/>
          <c:showSerName val="0"/>
          <c:showPercent val="0"/>
          <c:showBubbleSize val="0"/>
        </c:dLbls>
        <c:gapWidth val="73"/>
        <c:axId val="1318953600"/>
        <c:axId val="1318950240"/>
      </c:barChart>
      <c:catAx>
        <c:axId val="131895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18950240"/>
        <c:crosses val="autoZero"/>
        <c:auto val="1"/>
        <c:lblAlgn val="ctr"/>
        <c:lblOffset val="100"/>
        <c:noMultiLvlLbl val="0"/>
      </c:catAx>
      <c:valAx>
        <c:axId val="1318950240"/>
        <c:scaling>
          <c:orientation val="minMax"/>
        </c:scaling>
        <c:delete val="1"/>
        <c:axPos val="b"/>
        <c:numFmt formatCode="General" sourceLinked="1"/>
        <c:majorTickMark val="none"/>
        <c:minorTickMark val="none"/>
        <c:tickLblPos val="nextTo"/>
        <c:crossAx val="131895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306EBC1-C103-4259-8CE4-BA219712B5F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ln>
              <a:solidFill>
                <a:schemeClr val="accent1">
                  <a:shade val="15000"/>
                  <a:alpha val="94000"/>
                </a:schemeClr>
              </a:solidFill>
            </a:ln>
          </cx:spPr>
        </cx:plotSurface>
        <cx:series layoutId="regionMap" uniqueId="{9102869D-9855-4926-AFC4-4351A514EAF6}">
          <cx:tx>
            <cx:txData>
              <cx:f>_xlchart.v5.5</cx:f>
              <cx:v>sale</cx:v>
            </cx:txData>
          </cx:tx>
          <cx:dataId val="0"/>
          <cx:layoutPr>
            <cx:geography cultureLanguage="en-US" cultureRegion="IN" attribution="Powered by Bing">
              <cx:geoCache provider="{E9337A44-BEBE-4D9F-B70C-5C5E7DAFC167}">
                <cx:binary>7HvZcty4su2vOPx8qSZmYMfuHXFJ1iCVJsu2PLwwyhpIcAJIgOPXnyzZ7rZktd29Tz/cjrgKh+0S
iwSQ48qVyX/fTP+6qe723Yuprhr3r5vp15e59/Zfv/zibvK7eu+Oan3TGWfu/dGNqX8x9/f65u6X
224/6ib7BYeI/nKT7zt/N738z7/hadmdOTU3e69N86q/6+arO9dX3v3g2rOXXuxva90k2vlO33j0
68uzvXP7m7x3d967ly/uGq/9/Ga2d7++fPTVly9+efrA7xZ/UcH+fH8L91J8hAQmggoSPvygly8q
02RfLgcCHfGQhYRI8XXR830NN/7p/TzsZn972905B6d6+Pe72x8dAa7+35cvbkzf+IP8MhDlry/f
Ntrf3b547ff+Ds6vnYk/fyE2h3O8ff1w8F8ea+A//37yCxDFk998o6SncvvZpZ9s8VsVPTrMX1QR
UUegACYoEZ9VRB6rSKmjEEnCiaLq4Yc+1tQTyf3xtp7X1JPbH53k/021PDImcJ2vXvTC3L+ITdXX
n/T+q4j+9x5E5JEKqZCIgNwfuY4AvXCsOJHP6uWvbut59Tz/lEciAAnE/wh/erTrg+Luqv247+7+
RmWBr4RScEzYZ52oJzpjR5RLTgn6ojP2de3PUe/P7OgP9PTbWR6dEg65+kfqJjZNc3fj9U3vv4ro
f+9LFB0xwRAjhD2fjfCRIBJLhJ/o5U/u5nnVPLr5iXbiN/9I7Zztu7naN7d/n2oOYY5hAX7zxGP4
kQgRVr9lH8hOn1PMV5zw8508r5bfz/BEJ2fJP1In53fji5O7zt3NXyX0NzhMeISIChUj6LPD4Cfa
oUdcSAYw9Uu4o1/X/qydP7en5/Xz7b1PNHR+8o/V0AfTlV9l9DfoBx+BZ2BKCH4Wuwl2xOEK4+gL
duNf1/5dPz/b0R9r5/OdT3Xz4R+pm/CrYP5IKX8jrn8kMcAhF7k2P1v+ceHxw5IrPKKIMULV83he
QpILFWESf3Xar2t/tomf7eZ5e/h816OTwcG2/0hbuLxrGjdXw775O4E8DY+k4lzJz54ahk9LYXEk
iZRKgHYefuRjvfzZXT2vn8d3P9HT5T+jHn60a/Cbqxxq8xfH7u9FIgASOZZYsS8QXYEeHtVdACKR
lCGnXzD+E0TyZ3f1vJ4e3/3oxHDg43+kP206gIov3hi/r76a9H8TZf84Av8WDpO9368eqKtvyJUf
X31QA7BqT2598S2P8UgNX49wfPvrS8K5BMjzGyV2eMiXOz8H03fa3ZjG6eaZu+72zv/6MpD8CIwJ
Q1mCmRRShZCjx7uHSwofSXmo8RUlkgrO4FJjOp8DsQbVvySYAi8gKRbiwA440z9cwkdUAZmjGKc4
lAp2+PWQl6aaM9jPk88vmr6+NLrx7teXsIT9/K3DASk4AZRMJASMAU9DnByu3+yvgJ2EL6P/g1GY
lz3L+U5lptt2NZouGWq67TLP5RL7zjEgQ34T0JcN/GxBgXmoIIuFEpDL4wVLOLXFtmY7wrBM0DDq
zaL66ZJXst1ms0PnP14PSrvvDigof4i6EH8xIIFvD6gKvjiFBd0Jk/N9oWABUhTojWOD3vx4KYgc
T5cCVYOuGeOhCOmTo3X5mGd9ieiurEe216Lotswv2kYcZ+jcL4u6FmWBzruUTVc/XvqZU4IlQUyD
yIWUQE/UOLblMIdBR3cOF/S4kRbhKGCNTOoha2rgd36kQgSp7OlBwQKRwoA8JZcHH/lWppOpXC0m
TXej4bCQsF04RGMRVjoevCiyqCGFzU/qaXIynrt8cO8pMlWeTJUO4hA36vTHO/r++ByIGc5DiQQX
FB80840VFyhP+ypL6U6OFI6r6lZvwqCEv/67tRACp0FgwmA4TwwqK0hY5fNMd8SN6LyngbsVvp6u
+gJbAM8/EvRBjo+dk0OHQFLGRMhkyKA8+/ZY2tsu4KanuyHN7x12atXjOviJNp+THQQhQIuwGESp
J8oMh4IKjyu6W0pndoUcchtJboMYLWWgox+fCB2k8/RIBAuEOaEgQvlEUzIlaFgCRHYF1mWdkAHW
RGngeFR1zn6Qbcn2lM/gpFpNV3PuyXE2pAQy548E+4wF85BC2AsPrkrxU4NJMcJpyku6m6THJ6Rs
UBC1qZKnNnBgoa2q61VZ4o5H89LPKHlwXmad3kAE6bY/3s1zGqD0QIEcNA2w/rGay0rxqS4tOO+Q
TleAL8dobHqzo7ZTq7++FAdKmaED5YyfWtRkZWc60ZKdZiBepTJw2aCaINRLDpr48WKPcwuEb0pD
FQpFIbOI783X5t5UbWuDk3QOiyUKgs5+aEhlPyyjnC6HZobo8OMV0eMQfFhSSMiNkLjBmik5ZNRv
PcaWC8UcCXUSpp3eUNkEVeQ6N13xMZiutEtBr4Qt02UuC/xGZ+BS9eTNTgSNHROpebtdWkh/DxHE
09I6MACslyjNgwUlGpmfCYk9pNjfXYJB4hcQTcEQFTTKOKTGx3tu5FTQqSb0xFVhvQ6XfFkbzYN1
hlzZRyas5ymLq6roTBqbws58BfUhf9V1QVWv5qKCPaZ1CopMWeZvF1L72wmXYLoqX8CvcBtA5A27
Ag0RQ2OZRShTdN/mcrqqeNttwwJu60JOjsUM9yWuwOR4xEX7wQ/C7GRGyUlXgACjuSzmy0xXQbfi
BKtrv+RBEecqbdEWOQaPdiLvxqRWOS/jqtMpibJeE76pmhbWkCBp7vL5sm2hjIroQHEe9dqic5cb
sBBLkf0wG+GXTZAuip+Mlpid81ndJXOHmvykrHJ/WxZV+0HYBtuTGun5CklALQH2wRAttsz0RzQr
UJlYCC/LaJRjet1WBmzPl3xfagzWTgvM9jNS7tYhe8jQw8D29VziG7ukeDu0or3quK83bBRtLHRG
hwji78CiUTHIMGhG6E1AWnDSScpTmpZBTCYKEk11ej1TrDcpIe62c14mgcHojV8wyEeNqbhyLluu
8cDcrVUU9FTzUV2jqXO3ZZ1hHHHi1WpxKSKxnDt13dsZvhWkMzlWaQNPqYsZvVk8yI32oWs/Z9QG
MvXaOl6RaK7zrthmdPJVNAsBlk1zTueobuZFnOQHYBIUYrrM2lqdhgWerkoz82lVhUHAE9ZU6LzV
LVhNSUK2F7wEac5FYX08GDk38RCmgp/YQ7wMBtG6jaNDW23whGEz0Iss61XnIS9yk4P/mTCbs1W9
SHSeB3UFqmS1l3FqZDsmYqaQb3yZplWEGgK2PBSBunZhCo+VvpfJFJDp0iIJuch7UU7ruYK8HPmG
YRJbki1ni6iWLEa6ZvvBtGzP817hyDWdqhI2o+51Rha8XZYxEwnOOP3YDEPzRi56PqvaoUpaNxkU
FUGF5BrpsDvRlRmOs2qGZVw1TfHYLKZPQpfyN1W16DEKuWzKSLBiPpehDHc1zY2N6lKpWDNH4okF
NJ6bZX5TqpCtepNbe1KGswZkxMs8WkLXvPLWySYq0r6+M6zz95Iu5hhI9P5ccdY38TwV6RT3JUSm
eKkgcI2h7UAIwWzf86rs3Nqxmd9Mi0CJ801zalzYZesQmvFjpHqrE1SYZjOY3pyrYkBj3Cwu/5iR
gEXCeHs285xv2mZOd2j2ot1IN/IPVtd+PTd2+ciz0ZwQWmdzNI10+dhUbbliDC+xQwOoUaZsiMty
bD4WthA+aYbcJWXYic0BjLpITK3DSdfVwaoFDBgNAF7WtcT+EJjSqDFhetWXLjhuytYeF13u1jPr
57s0M+MqD3Twalamfq/LgcbV3PjINrqMitbpSJTdXngK/qGXIElxncf90KF1bQ08SAbndMpDCP8k
NSYqO5KjhIuKGB+XrYIuRdQB752Zg+bteApIV24xQTNLGj2MEU1TWIhWKk1on+XH0lgXw5RGnixm
Dla4Nv1bW/LWxkPj1j0r57jJw5tKOPNeVRpHWqFp7YKUJH0F+1Cpr19BVlpKUPySn3LajpHNQtCo
yHBxaoRqLkPf28vKeTDqgAMi28+pR+cBLsAlnIOKYWWsx8WOTykAbEwm38YQbf1t1oUQkMyi0Js5
XMBkQz+o6070U7aS/cTCVanzqYm8acMhqkVaLTFmgfmQIjpdVlMbxGKuuq13CvKx7FmqowpTszNd
dXgamqzblNpDCIJoDMDMGoi2E9RRzhUA4fiwoDeDpeD6fc7aLZ1oMW0ZKu0Ha8FsYyMG46KyaqoP
2LQZ4Lm8HyNEDDbg87mz9UdW5NLez3agkRuET1eV8G7VFHS8q+XYZjErA/ZO8VQdd7ly28rMWR41
U6b7qEJF/skNfl9YRlaM6iyL0xnCx/tqCfrgtV6sIVuJc3k+dIWOeaXLVT6O7bYI+LKeZWPfLiqr
RaQEHd8OrKuveGbvcbW8nzBFF6XHfgtxVVQxVl2/or3Ft5nPs9tF6/F11gvQHHh8sWqHMlMRzcS4
REOuyzlqKydOOIN5lGQaK1vHjkMcj8veZePWqync0dbMZ63z5Iovkw6iri57FHHQQhED2FHXQTNM
zWpCvjqbuo5eLHqpLlpE+6tayzbuDHI3dAiqlfEL+WQUH3ae2wVHLMWaR04SHZd5l0djv4wqqtsK
woVKWVLUkp7M4/AptcH4evRZ+Qr1fXjW6Yx9LEdeZnFX5QpyZYN01M4kO1d01mfdxMhJoEbFo3zI
3B7r0e5qQdSq0azfIR4GaUS9q7sNgpC3DgDMDsmEME4jTVMxrfOqIW94ae12aMjy2uo8PQ3nfnnl
89BEasjGDzAV1far0DmqTyY9TSyWJgx4JNNRlud8Cke7UTDvtIUqNzgtxGLehrrDKg7Kvm4iHIiw
3PZgPOcjZPh7NLTurLd22EyQCHdN4eoqsSpPXWQQlBc5BLdNSVOkYwvIIoizQQyvMjyMJGqKlFmw
y6r7UE6eRNCxZKeTxhBGSTgrH7d2aMYE112fxlVj8JkX88KiWbVIrmQlKARENN4ZzPt0rYJ2WWc2
o8eUtnhFKr5sXS/0latR+7ZHs7uW1UxXw7SU8VJMOioFpxEN8xxF01KIhNhR6BilS34b1h7ykA/n
IU6DQVcJBVFdDgvUKU21iC5mJtUXOBTT27AbgzOmPckiTVqylgHpRNTYhq1bJ9gYG6yV2/Rgu/dp
lU/vrCT+ZmSpuB2553odWt672FWIVXFhKtFFqSTmfvFLq5MuX+Z+K7y9Z/mUXbqiJpDlYD7thIxT
biJjmjbJJ93OERVdF5eQnS+CaixWOOSpT1QGmD1b5mmKwtyIPGI99XJX9uEcBVQM73M+mz4W2VJc
hCIVYZTaprpoVFX5qMFT8CoPCGitAgKJbms7VlN/PeXtlNLPFewX9vHyMzD/zKDdGABWOsu/zN/9
9vE/b0wNfx5mwX7/5WF87/dPZ1/n/n74rc2dORCJ7umXDrv57VmwmS+7O/CPjz58R4Z+Zf6e0J2f
xwj/4OKf40KhVKZAhf9WZX/HhT470ncgGb/c+YUP5epIYeD9gEFhwCEBD/gbHyoIjKpxAhBCArd5
oAd+50MPVCmwoMDvsJACjQeF31c+FB3hw4xUCJUfV4gCwfr1oI+0CSTwl8/f0pOPa3EGj0ZAFQIE
QPB/2N0TykWRmQelDexW6uo+N5naBNJA3JJQlH8jnT+5EjRvgYUQUCxBMf647Ksa2tBlQrASXsao
Du1H25gpGtO8/0lV/NyZYA1FYNAMUyoP179hxzIPxVRnS7v1Y9nHaR9euKEuIt4u13/5SNDjwjRk
sFwIaz1eaBAVUqZb7HZ25X1ZlfdpoO8L+Pe/WYZJigRo/DsdeQ51bc4mu02DUa2UbNvI5byKy0n/
F6IDW1VUCuDJJXrKq2Y2rKnJ4URDWnenU9iXUWqwPO2a4ieHOjAT37IAYHiSY6ww6AlxIP0ey04M
tQy8Gu0WoEkZ8X6+mrPpGgXztR0GmfxYgk9okoOVS+D6OaBczKEFcNjMNxYRIGbAN43dqtbJRECq
3hayTSMT6H0oszrWtCMRAgj6103xMB/HCPRBKZA0T4yed6bHVd7YrW21ed13LYmYCsrroID//fiM
B4F9J1AmMEQFoNTAqx+fcemLftamttugB5KjhiJ6VeAwff3jVZ7xLcm/WeVAlX8jSWj4AvbqK1hF
TWyHu+l6qMfmpOn+O9F9s9IT0Y1lnZuhgZXyqp8TPhX7xQSQin/uXuH3h4KukpRgGUDeYSyemIdJ
ayZrY+utHbBJbDgEZTRbP10utJ5XKg1NghSUW61ibBt2k0mKCuAfaWlzMrSM83g0YlrJKesBnzbj
jch1HYsCgBZMNaB1L8r7WVKgdhc0nFnh0qizD1yVMm1kLHxlztN6FZYjjnvIGFuoJetXwIXgd6XA
UCWnRfpxqIc5GeuJbdNDaWXmRm3GAuy5FBPPYjf3QR2VzSSToQW45X3erHooQ1Yei+a1Dwp6Eqpl
vGlTiPLIc9g7R7BKAbXPKN0AzJaQuVnNtAo/FWUexNrBfgIM7FmdwqHLwdu1UZm9yPBiEs8o4/FA
0rSIUF+pKWqByNnwtLPrNkynVdECnQEkaBDXIZxuqSFw1VA5x8I3OE4FBJc8082KA4ERN2JCa59b
qFkHhcgJraFfVXQL0OWhN4k8tDikgm6AqEL8LssHtpsyVHzMpKmu+Qi9j9YR+6HlNX6XwtltJEZg
12xN+wX2NADfkgsL6JWQGXwdYDEQLAHtqms3SraTgatfBYH2H1MQzS4vWnvB++I+RKDTvuD4XS31
/eTG9LXnwFuMh9CYO+CQ5wqbct1VIRBV0GKv8stC8+kKkCxAXgSnTYdab4YMeCqAATqHYrNvTnRG
JImg3NbnGbHqouBZc88Dhc6RKUCIfcWaBAejlNGD2VcuoydLmMrTnIPISg1CSPu8iBeaz3Hd2gwI
HgxHyoQuP6plghTbjiZJWV7USeUHs0DN3PFqoxsc2jPUD1YlPE8BakI9pFYYDVAON+bAffGw6U4D
o5d3MmjYm6kp63sscnMCZ5wBo0HkhPYUlL4FUtcA89Eb0hiwH9aFTMcdZUMJnEc+mHU/AePWTZZE
SmFQgU+nkkUTtpmJggxIxLDgwH61HbgdDZcgHiikuGVWcuOJHfqIVaPNr30TZMOml02xVyMO1qoB
P+LCIAD3aqg2D42EsVPD+6Vbyg2zva/WY9BhvS4s8N+rpZBlG3VQhfYRn0r0aVHW3eIFfItCgYqS
amTuLZTi9kNWULZ7YAjqycBmuz4gJ0C+6zmhI7TzUAmaYHlWfmwz3JxMadasusnhuOyKeyxzdZpC
3/kENoLWKKvnJJgdEH95zfPzrFTTqs8qtSkC0FBPIPX1BKJaLjuZMGCWXxdD15dJbqf8rrGKbZuS
D9GBuVpOKerfWzcPG1KbugPKCwwBWgvNyUj1vUt1G7WBD4Gtqjaqy+5834kkd9PrpsVbb4ZPfT7r
k7rheNWnlu8gFYpXeQ9OiRrYVoiq4Wzw0ILJSvBzKn0aYSvKdxLZZReqaV0D8RhnywS8aD2WroxK
XeiI+AqMGqIiNBkqOydNX6gLAqBy3Qbg9WVfzckw2DQirphXSwfRrR79sEGHvGspnBvXxV67QF7I
sWD7Cpqor8gAZJDJRvSmoCk5mXqwqBIC6sdepVUcVrNJhgaOz9wCblTLVl34ph9vXNBVXZQ5iDk5
LeUrxLsWaslqzxgEygM3F/M8EK8WPZUR7ro5SUXbpBEjvXyVmrI7RWMPkewBafWqazfQo+iTYi4g
iOHeJHyEpTsDswPaSR9jhMabnDXHUJ01UaZcCBYc4lWnqwtivVnnI5GghNpeuPaAq4EE2lVAwUMk
b/NeRzWicSlAOjpV0EjgPVo9RN0x1x98KdFdOEK0Gg42woDtOi9Tr88LNmXrYc4LiHGAJKDT5Nl5
kbG1o8UCnHWHY0YWiIjeTPGwcPNWTyChRaRNMoVQJkMTd4x70HARVWHXbTPIBsBpZSm0xZrmJF36
+pXrIfYEGUSPUYHTl0MNMlemX5OCtVHWDPqcpDj8pFDvd0MAVXJp+gtZugrIo3DYFLlRm1plwRm8
tHVBNBneB0XhLuYp92dpsbzTIRnfyXKWiZwNNK8WxLYLNDJWTd7WFzbo0suq/CDark40ye9NlmYx
9fot+PN1N4TZFksTrPKsbmMfEntBZ4eBfZ+zA+fxKWCmj7CApFcqyIaBzqvrtoHI2zUQccJaojc6
RNbEC6jUfg6ynDq7XkAHa6i9xqjkk4ghb0MDYIb6eltjRrtNk6sIo9yOETCIRRPNVQXBrIAirwUT
KRQ0S7KwPG7GNlSRtAI48LI7NHSGdumiyhJdRyRrfQiE1djWka3xW1fj+mRsSX0CzaDQxkb27Qmp
XJ/0qJ5xlaTtZATfzSOe6gWST9VB/KvFmF61eNRjEpZFHmyoHur8ZCwUGaYI1+kgT+jQmyZKeU8E
iQGLdz2PFtWJezcDBxnJoazvLOPQJNOZOJ6ksCgeZ9U5QDdApQJhDHF9lqKcNUzHeH/ZcJFFXUF7
1cdOZsXK27yjyUJ6NADdh9xHWYalj81UvR4LMlWRRTwDhDCnVEdWzMNJUxVlom34icp+a4uiiIKZ
1BFlQb7GwHskEDiGV4wVwRkiTVAkXtQT5Go8b8BPMYlM4eaor6Tf4rb3q6lN92XOypUYcQkEi5GJ
ES16X3s8nfeQo4FIAtY4aSjug1hVZDkHd81uskqgPiqRC6JKTAqgZRAca2CQ5VpkNcQ3yiF80wzQ
CVRLFLrUVFUssXDgbdmPQPXKmQ0/GapBB1z7CMcryJ0SIDyMqQMJT58gbLcsGe1dWG1bSKAJx+Nw
5rM+FJHsACd4gJbnMwnyPMIL4IpSdQfmGrOdJ3WmI6R+VqjBm4vf7wcYAiSAoYBi92mhluEMfAD2
A8NS18BP7boSYipQcvum6q/SGdLcj0uM7ypDFSKYIIOVYLIHeI5DMfdNiQG9NVZno62gKwkgrEn7
FBIUEPZNk5tdQGfzs+GI7+D/YUHBDrNEisC7m08qp6YDgEN5WUFAaaHrC1HCwHtkzWCToqv3PjBq
Vboc8CCTI7TxIe2MZkF8k+MRrXNUBXFaVmxvlhboVgd5/cfyIM/tjyF4CYvDsAQwSU/KEztpE0ja
l9u8rulJP7j63pAWfGr0owvrKKMAtivomBdRXiB/Phx6oqiEHVsEQFvDIQDKNCcStzKZMVSeTlvo
oVRzz3bQulWnTVd0pyWH6QA/tNAe9n3KtlkKUZlMULiuqKjT14SGdA9jdcsQKfhrIwMkXs0pvGwZ
pfNUXYdaFx8fsmLThErG41JCu/vHsngyTwMcFeiKAaIMYfCMwVDrE+PI+jEtIHuVW8+hLcQCZyI/
FVk8Evq+1SLYBgAbI1nkeM06xeKs8/D2xW8s3+VnT/yWMfuuzoZXFLjEDDaCYXzh6SiNn/nIrUZ6
q6De3rAgMztLx5+Fge8YC1gFiAoYG4LxLvHdgFuv+yHljdFbTgE88wwCV2M5cO9YQZ3BSwNd7wKK
h7wE0PvjA+KDvT+OQABRoG0tkULwnubTcnhGJR26asy31I1Zuq2oUadBmqqPdQ/Q2JmRzRcqYOq6
ofN1qeb2PrBsXPl5YFnsTZPrQ7ztPHSDeklWmbcAJ2kJ45YuU6fQo3W3bYpSfxykDgrXh93/f776
2Rnjz2O9D6wzZApIJb9Z8vd8tYZXEB1MLX87u4s/3/V1dlcdQY/4MJsDE7dAyn07uyseWGdo9HN4
uxoxDmt9nd1VRzC0e3jlGiYQYEZSgC1/5aoJzO7CyxlQsIeSHaZ+/gpXjcDBHptmqA6DVVhIAa/Q
oRCmdR/nBgLmXnvahLsmDEze9jGiPIBeW5NutYfO7aqkxJtoJoPt1lNAEFlx68ndNEG3OqoX3US2
n93ZBGhEGSAsAIdOS0XpNQJcUCbQPPuUSZy9radexDrj7N1AqT9rw8xfQjsxSNfaFCyLYNJDnGUj
XIwHPim7CYq83Ha+aHaimJYt0DSvqs6TT8FI03kHUyuTBDyB/elQKNq8JWXai1O3tEsY9xUfe8A/
Nelvi2XuoMHjpjjlJoxUAYB0dmMCw4pzQrqQAElD+g9QKI35FPVDHZyVRLMlApgs7LoE3b7O0qrm
McFQzK8sDOi8RfkMiD2HsY6408XAjymHYRzRmfY1pz0+dsLnMM1S3FYtQH0ttI5d2OoiGgaMNzC5
+GYuSXnJC5EWW/gKOZuhFqsTPxG99Q3xXQRFP1l5FOynkk6RDIt6PO6cCOKlUWTVKqygEpH5kCy5
aNlqgRh+hcKKnQ0KWv3I9wId90rBgJFfVHq91FK8toKlbzo/Y3kM9CIJksJZVu0qd+i9iy4t3g9j
l68CmL+MS8idIAOI/W0/NSdcmWrnLTTtYFZ81BHmLg2jcp7Hne99JuMgs/lKaL5ctU1GdbhJYehq
WyIO7cVuHiPsx+1cjEuTCDkPeUzTtljLOU231NT4vV3I/7B3ZkuW4ky2fiK1ISQE3MIeY9gxR2Xm
DRaRA0KIQQIx6Ol7kVV/n8r4uyutzc7NMTtXYTVk7o2QXO7Lv+WxNpkfiH9O0Sjn2VgiIzpxEiT6
tbKJa1/KJMZ1vnfIOheyn0edDsMxdAqoyFmWgKqghemoom/l4IGx1GgmZFGkAegNPA9Nzy8eBcJ+
CQooZBA8ztXkHxNZiH0qOYqtupsV6BtbZrwzTS5FOkKrGIckAwfAqmyIwnmvfTHldkn6rCXxc71E
uyYKz6Wzt9GaqMyjcR9X3YUbD5ohqo8A84qruG4PraiHF0Lkw4LEMLP4mAMq/zGDBvmZBrM/xHFV
HIppfQq0Gs4AXuTeC6NuTEOCcx/x+jAWJrxKCUCWGmXBfiCoVxu+VFfc6e4wJ111TfTqz4HB0QyF
Dl/SNfzSjgnPDS3jTMmRoOBT06Fr43G8gg9anYdqfgfSqa9sxctrI2K3874J9rZfjx1J84H37sB9
j/UhZlc1pM1LQ1KCKkTJvJTye+TNJ2iNKksLMEzCBB7pjK2THH24eYdLvbxpI/AjQ7X2R6P801iR
IaNdRbMpjIqcgyy8x7dX1ypaCbrCy9ifKWPue7/JH4lkWBwcthPa5JBmcXu3pR9PnTGoCaMnw/Rj
nVQ3nhZQaVyQq9A/V2I8dsGQXsXl/Dik1bn1TbhLgnVfKqx+KWSeTPxlMICW1uVWhWTJ0sgtB9vr
cT8VfshAg78KFP1AaZthRxv9XfPAZmE7C6jV0j1VpL1NDKV5OoohM2OEIFglt7yHlKSArmfwXtAM
ViL+EDhIx81i2zxOpxl7qx8oyC3QU+HQDDmRqTslVn/1MQgvEwbplUC4vHKWFdlSMHWR6ahOuPvl
DqeCPpTSPExq2JMED+W79rIkXL3pLZrVrojBX6uBXPd9yB+r0IgrkD8yxwuzh37pU0gA8lNAhgnK
6fJDjg09lfGA6hPIXgZgf80jUqRXyMbYfkBYfxjZ3GelF+m5VvFjIezDPI3BAWEiue4UmeN8qMX4
B+KK24VTXEwAfUZ1UaGbcjPW4zHAizoEnXGXqIzkI1uWFBRI8OgtGXdcNZ8HYIu5Sh3EjObQGiOz
RfVx5tvhcRAtogvKM/Qd1UGxmuHrdfxN8upSM4nbwRQ5FMj0WKnxWUPeO4SNL57mer7tibE5yBf1
EhP1EpUpyCQyvQ0+/STK8By6CEwSdf2h0XrJUH4chtmeO6GOaagKrKLhl5CW5jgn9msbrdE+sn44
BWP43BdxjQ1cozZupJ6uIzMHF0nZo0v7Gz3IV1GHPgMDtA86kJOItHuo0V94Og85yPa83mJpT5L7
ZGDHoVLL44JXB/ViKk2OMJp8qYuSftJRInaWxThqhEM/jKdbVPz7ydRXaM2Nh2gy4bUVKsnM1Fcm
L9JO5vWqkyMEFn+W3Xgae3U1VUV9HHVQ5WVK+qyayAGXmc59kaIORhneZB13/CsneF8gvUhyWX3A
H2TDSQYOxNxqB6kWsE+371Uk33tIQvkcOnAsBnfCrF8on05t0d2mk8fFqlIo4HZ8mtYBKGjcfAWD
dEqT9ZOKa72f8DxQjbs651FcXU8AUymq4QOXRRLmZRT5yxJxDd64MP3OeUmvoyoqDythaza4kn0u
Otc/soDWbUbs2Pb7pEZkmhrW3pdkgtTQWSnyEfdaX83tae0itaOU9ofW9e4mLNsir8IQ/UsXVFnB
yIsk83Y9z+WuE2lGkugyo0ENeEq3d0HZT8uOgxuFILB65R5bRZJzOtT+apnYC1+C/p3YiZSnomld
fYjimQ0Z03S2GefdOp1wz4b7aUy/NmS6pxL8zcjn8XGI2vu5JSQ3NXloVunu0IP+Y7DMQukX3ZXx
4o9k4Pp5qeqrkNBxT/F4uxC00ReEV36aIQO9KU/tHqSNPbOFhHvVTfIotKiyJOnrvAGWhM7T9Dkt
SzBxQUJuy2muX9G7AeaJJsUP4aJy56IeyJdk+q1L4vUJQqjIapd8ZnXU503SxK9x7KsdKUSQo3eh
ntuyDQB2BsMxjTUkOIaO1sK3Q4QXpjK2sPpgkgoBOcXXK+3Q7Bv1rbf1O5xGMbwD7fQHG6Z9kDp5
QbcngqKHKztWPYUQVFkuc99bnvWB1ddQcbqTco4jR2jLWxrqE5jfOidR3O+dS7vHpAkNuMZEugdi
WHLysTB/EJ+eunFdnie0ew40rdIqT31d3bTj+M3UyVdEZ402pEh3zhbupVL0WrQsPfYppOxoJtUe
yj4uiCoVO6CVUy6jMGhz0qnw0jKQcV0YmRtFB58B8FxvGrRbTnNHl10szVddNjR3MC3Re6Bj9AkB
clj2zDGdZGKcpT5y+OgOvOE1Lq+BtJ8NUP/rUqzRQSMXfN3E6hXqpU42vW5lT41k9L3VkXjnVSsz
40cAg4WEZE01EgaHNQ/RKco8Kn0kwNNV7DzJKgexjoV3BQoVhnPbgjS7kqCbG2Qe6JVUUynzpqDN
LK+tm+NDDdvXU0qQiNJbJFp5006vNvVnqGffukKI40DNO/wo6D+OPTowRSnOBci1zC9RmuGiPOLN
XUWKg9WtoPvorlPZwt2XaeQQ+X3vQI4Bb400NHwL1hLYXXeSvO2ztehB6iZUn9gY8gwgOgTOYN4X
ll2UVOyl4sIedS+S60o2MByNsoHinz6tXh70ZOwjWGF+DOg72FkkTaro9qopXmhpm0ybcFcQztCo
6/vdEFkItqq4smJt97HRJ99i7zXoPmVJGtK8g6sDKMO0S4C5IqRUUcYTtI8GA0nE1/LLnI43Akn+
IUiwzE3av0AX6vYghPosqprrWaAxoWjS7FCuoDcwEq7RUexxL+ru3HX8MZ0bfhQl+6pb9wKeLLoD
VPowNqhVwjFaD8vc8tz2467nq8xYH9lbYpfpYD0JX/Vsh2wEI/uyAJfMw1DhulsJzxS1JGMduvsy
Qu89VF13Uzf+BX3N5dANyOsqgH3fakt3dIk92jfY6YuGWyngDRp6SfESU32Djgq/WI4mrzPtDyTA
wHDlsKfKd7kkdYhXOt0tcpAHj7lXL5araqfRgz2gkZ/uOUfCA4kMJCNR+rYuEWBWYAgHIO3mIpLi
PRhsuUvrBdLfXC8PZo3RihwEzVcdI/Oh0GeDXl3aZXUXyNB50xmg7INFp5gH6wXNgStCkwAth47l
8TRNWZzG8w0cPt861Byaks9h4t/KXhxjOrgblLorFqM+zNqfi6Se9p6Qo5Y/SGJcRsUQ3NBB9SdT
23tTset2kQiR0iSgw6vg0PcocafQsiMbp2PYRTSDFfQaRilcoipANzd5iWLJMlb5tyV2XwtXvndd
jf3TsQc33sZd8dJNfsxQUpVfCAmn3HF9Hivv85LFNz5NPiU9+mFp2h1rXJBZWCb9pShCSPptQG84
7x/UjAyNDCrIRwdQM6uTMkAbq5uRopF7J8yUZHWzeFwLqsDj4jYwWUB6CVQ5Gc4WO/gLPJXfWQ1t
lhXzmkkWDhZiPLramYyaz7pTTbevKtpccG1xny0d00jy4PzahdK2D/NGNE9kgXNEifqoKlLavA9t
IPMOvc7P0HGrfJnhdrFRb15ml+jzNMnpjMy6BsIh2yNPW37oV19eo/MvDrZ1z6v1ZWa69C5NnLpv
K0J/AHx2115WMIuwxJ5CvdZXrivWQzRz+8xb9DYSG76hjle3dctR5JfBHQT/KYcvsLxhC5o0DuOc
biGQ873xy3JkHYAONaFimmJODmMao49ZlUgCWngdWsZ35UJQWG16MPjTcgd9g8B2EdyhjZDkolds
H0pd3AlwDadYr+9J44BFh/FbXGqsGBLb29bp9mTVeo7s5DM7TxfadEgtBhnjPk6/oGVR7QyARUDU
cDZA7muRClm/m2v89UOKZiLOTglWH9u1mQ88VC3UgRBdoEUdZBfoM3LHc9y0Cs6uZjogXEV7RPQV
rz5q9xr4hoJejYIqgbGUgCCONVQXtqjPE1wmyKZ5UN/iusZNBEtRf1mH9Lod2iTra8V3YRFHmaub
nABHAeEcGnTwhwC6qa5OQ81pbm2vsnocguuxNuPV0LEfxrvbNUW7eKsvQl9dKKL7fvFlc68sXmNX
i0yldbinWs85mQkw9a4ad7VJyPXM1X0VNmFWd81tKeLXLgFNjBzb5EuP7T8sy6GlwbGcoXnoMUI9
E8n14OoKf1Xi4JnAAEff9Q+iG2/XflXArIudL9keSgNqrZC1eUNAds+jxONpSDZsyAO5ICpHQXGS
nbZ7X/dgspf1asZJzV2hwWW4ETEyonaHJPB9itV7FUfnhJv7Bc3gczWs4Q5l5DVC9GtfTO2Bu2WP
cgs7ma5xPk4D2lwwBV08deExWWZIKR4XL4cx1fb0EY3wc6Lc3k9wvBkDcgDFjm//MJxAOpnnOTmE
mj4jdj6Ga7niiaZxX4sZ1VcyQ41HSTiSIPO+zxxUgR0tqvlKYoRZFvH2vR279EGVBC8yiY4GLXKA
X8y/JJTfxz4dd0tPwx0bgsM4RHHGrVUiR7JMdrArrBmKHPXcFPJ7Qs1l8OF1nYg3RsNDjxGftDm6
MflhJ3R7g6RCS5t6lQ9NujOqzSk8PTs0cH70o4WVj9RfpCFyb9AyzDeaoA7hrNE+2Wx2Ki13bQs9
QFKP1AVUgurUvZUI0PngrFjyHmTqXeOm8Iogr+8hh+swmycU5pNZLf4n3OQ9Wq9ZGvRm3w5La3dy
jLPZiOu+odfgaHKhlgbJWK3dAUpOeYUrK8pqT2ODG3o1DoCOt0eOnneagZi350qb4j5BVBuzbqA2
apAew/WYLcjKx2eCZuYAO9JA1oMl9WxzRiXkNtgDcAobEzqwMjylJsxarFFU9NAdHFmDGxcn/H2o
l7gegbakA1SLP7s6/7c1+/+H6HHK020E7P+sxp+7+Rch/q8/8JcQn2JQGZzRmxd+08z/a4CG+A+x
+XkFDOUphkpsHOu/RPifLDlNMPcUY3nw59C2+pcIH/wHkFD0yiDe/zV2438BjHOWftTgMW8Q4zNC
jGSCFI+G6a8a/NqM49TGVXIVmGa5JpAKcA2E9ePCovobMm/wCcXIY4B6UVlCcy3qC2ON/ayUGPqs
iAdyD3kvKDPZr9M99PritfYhhhkYmDm+yrFS5bkzDDJJ0QKOyg1C8sHRIt0XUPFf12icH5ztUbHa
tdEoDFSiv03YsjcTgMNXuXTKZl7bpMlGBBYQSR1OEkShs0x5dZ6iSe+VZMigRJtGwDMaJr5h2oT+
3gYxbJDaX1S6TH+MleGPdUGc3wGWK36MzDd3KGdvcSQluI+2Up99wcwbL8rpj6WECBuuA5Izxvoy
S8sIZJVd4vteTGmzW1Y23KNzsMC+aSnSNMvXH3FDyEPXqhmZ4NSUl4mExRkdv1iAYUrgQpo7xm9C
qWqF1MXTFAWsk2++L9uTFsWwjzAp4TOFVWnJWdIkRzhbkNyljdBPK5XyzkXuDBCmK0/VrMtjiYzt
CiMRpmPQAcrb+aYRqNFKsEK+lTrO1lWGy3aBOp9JTAlAoEP379tKg6UHBmLjIId65K5FalEXFbW5
ckWt9mqgAupR14lcmyW9th68VqRW0WYoLZILmvZpBbU4do9T3GxzT2R3qkkwvEtSAKNKq0Z3Ofei
fzJ6Hq/QBSIoVWFz6X46XshmfqE/fTDJZompfrpjyghGGb1ZZoTjcM/Qn04aOHMgZhabwYb99NqU
DWw3ejPgtNLZvIIEtGZM9GbHf3p1gs22M/508IjNzJPA1TP89PcEP70+ZLP9zGUNlZ/NXs8wdfnx
a2uZIKeigN5fuEWdJ9aavU9XxcCCiemth8nyXsx22nWb5wjFqYWkvTmRaJfClLRUdL7z41CqVxPU
xTI9eJJUnd5TT8YR+f9UPc5rLO+bMF2p/oa3G848l42tsLYLbyUZbgJvgU5dAoH+/KUcTLprKKpa
ysfp8xzN4pzA04tOBD6jGHBvaP/EB/gk55bRKB8pndpT0UJmImCgYfzCbTpheMzVOkK/H5q6wfFm
Fjcs0uWynrO4pVCIUt7thwDmPjPS4oC+FzxLGKmxr5bU4dJg4E1reh2OKb3tAKojHeePAU9Peg6i
G99D3lkDG6Cz0a4nsRg4p9yy9E02caRALRLkJeOtCS5AuFaxGwbHcmaL9FApP17BdtbsK7XGEI/S
+cZB8gZK19RHEzmHm6/x5loMxl2FyjWPK4XtBNSdiI5CteMjSYcHL3Ew6079ADr4QgnCgE7qbxgU
wXcKKHLWVWp4JuD2L3oGADa0kHdBBdEny2tEraRpdZYOPIUrWiGD3yAHNaOlNIWQDyZX3zPevqKl
sLGSONgEbkw1lo9CtHLfdFTlSPDaXFUB6o1l0MnJetFAEhbbanfzM6YmYH7BtKbnuON+H2oB1iJU
4aPo3bBDeKqBaNvoHEe82W+QxAICZHC3UVoD2FrUcrM2kf+Doav5KW4gJMra6mzppYS6MsbPcQzX
Yj8LSMhpOSCmxB1iR1ZFBfka+AVNEVmX/i6ocXoxN0ndI9fT31EOJ6fOc35yJFU3M4UBYF8O5XIo
Qu/ysQ2afB4AAJRVbS7IfapjbBtY2lDvBCIFr1VW02EpGg9K2ozock1BjWPYyocZwse+8KzVORJ2
rHbIFA5qQtL0a1WtuEQSNoFurZZxyWVB2psqksMd0Pf52xREZD+1tT+C9gr2QdK3O8Vjd7BD0nwy
XZLcy7Hs17zE6/+kkugQRo5conpp7+jkqt2qy+AZNhUNIo6Pn2Na8qfYLO0DVP1yv1ITHHTP3S3K
4OSsAg6tVtcExvAk1Ai6skJnhbPuKpEDe2MDtjRjZr5ZQoN2C+2H00IiejdgWkQOC7PDqZrXp5I2
IskaQqvLOEGTCdJiuhkiXZwCGakcvZJ61/EEIVOXd0i51KmCtegeXs8YxfKUxHmJmA/ZesT4hGKU
/irQKJibWjWXKtTFi2z9LLOmj4Yva4XJM5mHXfImnOrhNITQrzJPl/dmdLBcst4/s4mFeV8oaPxa
V2OJkmh4MeUc3nhZzDd+7qYy0yJQ2G9GPkZAJJ/CcgoPHgM6dutsxjUX6yj/6E0/3DMvwAIPXQFQ
ZYv2uNGXN1kb/cwkR6/PCbrs55nVGOTAfa6wK68wEOBhRGde3aFGoOP4KTACtRfI55nWwaeVlKhQ
uyW21R/AEIp2BGgiHG6iOkjUne/khLyVuWbvqDA79P+XZt8Hi/+WjJPYFzWmOFhbIQRLxjEYxNq5
QEd8dcc5aJ7nZTHHqp5LsNlVccar1DvXtvqB9euI+RBobZWk3xlhq/9Pq/yJpPxJq3z985cO/Plb
CX7hTrb89H/Ojj9M0f8b5bL9uX85K8V/AEtkcCPB8vSnEfKvRJnGIYYahkAHwZ5EGFEOIuWvPBm/
oQHZK3x0qDd/zsX+K0mmGNiM+UCYCkX/TK7j/w2p8jMH/j8I1faJNAxSAZdjLFJQkxve9TeGER59
22L2TIRKtBgdeks974FwB/1U+dcocn39xomNBjQPV8QdaPULjMTQ6YvgvWwthyMb6U8dX6UyWt2u
RhvdnOa00cOtjpqerFmHZn7/HtWjQh+DCKEVy0uY0Oj3eOlW9whLc6zfkiTqi6+sYUZcSlEZdKMx
QmbAV+GQZps7CXPN3O5KHdm6z0B2Nc0NjVFdwgXQNHS9DtGiUj/QfN28V397pf8NSPcrWMp/Ohn5
NtVvGyOK5dpAu7+tUUybykkhk+/FjBQYYaLhmoM2mwYbn/xQjpBKME1OVz90UFRh8RvM9ANoi8/H
mMEYMwdhtMGb+jdbpVcsAaguqm+Kgm5Bh6uDj09uRhUC1sMuM9hBGL3Hkks0M4jv0fviDJA5oCNA
4+wKxsx2a92hWLH0ggIM8z9+s0Z0K6b+tpFi0J4wDiJRTVEKwk/1YZESEw7jOohua6IQ7AqF9YB9
FgNHxhUzBeHUr9+G0tn6rVGYDKChvTcWIH1CFEGeaCTe37aXVok/1WKUwoQJPnXf/XZG3q9VIccX
TVFlhpvDMg5gefuw4xc2w67SYiLDUISCNHs1Dr129+j4gDXNZ7NiLFNO4mbCf+tW03RAJWq/kqe5
74szRAUNirPxHoBxI00L80mL2ZJwFbooIPpRwEngUWCxdLPahAQTgdqrwKcaf2tdAaQ3vyFNf6WQ
OWZqMdivcXgxsjHdqu1fd+ciKwLtmJFvAp3SINyVPi5jc9AJlLAAEskoxJcaStz4Gxr5w6nYPhcJ
dByGURCmUP4/fC7U2y7uCEu+lShuB5FNQa+HT5IXYVti5mDlKiDR+KU8YyZlF4biN4/98TUG4E2h
pmFgLEcGg+j162OX0VSRYJHsG4k15qbl0RyI6A0hjIznzlexvkDn7ugtq83qnuohwIAXuJErjUX5
5/DwK/WMFwD4Fd5tAAOADUOw8L9+E4xgCNRat8XXIvVtZI+d6Zti3cNTNKTrEbXogrfyzx/57w+f
xIkA/AYQPMB8ug90oYxlocFn2W9czIivhxVVLUV73M5u4PsqKbj4Yh1WHQZsEcfiS4dJFDBMTVUX
9PNvNsJ2YH49+fCvA6nG6DpcS+Cqf31+gM6JDdACeF/saLG6MBwG+BbBMrOIZItlE3nqw9psu3GE
ToAfVV+633yLfwtAAUBnjiiJQA1l6d/g+DL1Kkr7kbxLZE8NOS3QihEQAZQjw8vdrLjnedVAV4bM
Cbc31iaqAvBGTS8UBgURatuntEHd2u5MBKfCI4yd7fD+z2+Obq6Iv68WVDHoXhiCR4HJo+b5sG/x
zVozAdn/EkdgJyIosJjzb7KiAFRoMdoxJgjtxfrnGdaO47+hDY9N3VOM9QC/M49MmIOb2e+3Ff8Y
S0BxIxkBBQugddvOH14lOmMDVOkOEw8sVtHs2VAn/BYmIrZiqqZbEbxQAGj/2shlXePMYaickRg7
Fs7isTS+IDBfwNr1aokbxCWpxJYgoJnZwEmIcbZbMO0GliLgr1McTY+9VbV/9VrUMBgGGlNCYANA
rEQ47doUzcsMJlhkIgm4L0RaBqkGPwYPyjXZoWhgwwFk3RZpa8wcQoJhfn58mpQEfcqkWxT+ig7J
A745uLItNxj7qKnfFuBPpj+kGE41PaEs8uONtXWxlRWNDSHrl0WzbJPa5vJzm7Rg1qZgorgS4qRE
njGZtkOK8s9742Mg2Rj6AGJqsqHsEbjmXw8SK9a2pGmvv3jaoIEL92kQ9wOkNUx1OTNnZpyqf/7E
j0cXU1JB0GPkALJS3CAfP3GwwSDnhs2fmXfbZpwd37Z/OMQ1rhCxWca/FApD2uCjCYFslrcwAMTY
p//8NcKPT85iTOeNET4BeYQguz88uWeTA/somtcGU2IxyWfsXES+d0Ya5A4SM2no3hZxV92DqoFW
kfUy6sp9iRGhU5cBX52BNI1haa51kYinhVmdgGeaqZgex4SAzjIYLdldYxMF0EACXsA6wgtBt6tZ
BtiH6OXijjsXqh63e3oCJHwX4tbpIcBhTNnyO9cE/RDBAa8DDw+3p8bTwjz1IYLXopAw3g3xy+Ta
AElsZG2IJHby277luOr5SdJ5wbZd6pThRwln9JaYoE+6nQqn5rB4KsAy4V+GpvKAgqs+ZFtCY/wA
o77R0zYW1UcrZgjuihmIwjY5ImlwOmNqcIx+8xI/RDZMw8X4F5QmAuYXRulHO5RhbYMquw1fkhGi
dX8Y+3L7AiNhbju6P89xGAQrvlshl+2II1ZuIcX2BmkhkRRpPF2i7V91BrbdN52qmG+C8LYOZsVQ
4wv8hfi/KonWGmYRlI0YDjWJLTtggOqExuOK7A6P+5tH+5Dr4NFgDMCwVByVIOLIOn49mSMwyFi7
bn1h5bRFqtEabC2PkYPd1zFI6hAq+9hhbEsctls225CO4oUsotHwofsGLe3ykDLi5hfkShbLMceK
YfexySOaoCUPHf/IMYhsi24OYfNUhf2MsDbiRsIHVmMR4J9QY1EsRVNyLAWGLkoy5pF2CkdCgqzE
P/25PlsorNHW+a/C9r+pgj6c0QTJPW7XeBuWTrd+yoczSmfPxSoMeZ6aGK7Fw59JFqa3LVMNTT+U
Zfu7sPDhOto+EnYNDAPGtQSO4GPhFagOiUy/xM+Do9gh4zqO2FDI1LE+XPW8i/bFTDpQRTCSrVhw
PWEM51uDoIdVmu2ix/tYDEmhDmj0JAgGOJDTo8WvHcAN0BAc/HFpcVH99dpKA+fBnC0ao+cYgLhg
ex1lvWwvgqiK4gd083R6DLqmwzeJagwheAWiu9Wp/7za8LH8mijg4bdLAEGCwvry73k9cqeBlMGy
Pku5CjTMoYGxPi/moFAXEXpu172RVvRJlmJ6jZKQijAbFPqaY0sEsy7awte2bAi/LRpYMXIMWVjK
r0Glg9NcOC6AfLed/sahtdvHphMNfjemp3q+4xOaKH6XKDSd+tyg2hvcYZ6jZLpYIzFfIxNN0NAb
Fliaor9sU5qrZQTnlwEBMR7mvnayYEbKpZ5wGCZv5xW6LgG2pg7Avxx/EnpceZkHC3WzAxQ4S1qg
2irK8TzKGHVUHqOB4T3KWmzF/rygO+cyM/RKHKY0LkG4NWTxz7PAdLRXsD5lsWN8BFq2okrq0Ggp
YXrepVU41+BedXnCb8scd6YDl3ddpG0QHOlM4b0ryZDIYN+DjuAvMMli1MNL2gXL8gwNl423BAM8
CZoCGALyLbJC2BcfY3J7l/VdhxGJDylMOfWxqKBuQGPkmM6SpfC8hTKPQTSb5J02Kmm/ybDvgLpi
q6zme+rGeQ7yWs8DVaexaE2U7JA0R1oci4bU4gJ3Eanr4yT6cNDyu0xgXcEqLxSwDr/1rJuwpT3F
YG75wEQwimDftrzvY1hTChjIN2NAbcq9mspxnm6AsJYVNFrezC56LNqQmbNQXJbJAXtFsBo9fh/g
WtdDUmEUIZBoYcadLKwHajOXA5HVca4a3DZ5nc4Ab3eAol30qSMOBp0zNsdMClgbkbZg8nqPrCvN
xpUli7jTMA3iB2jG7V+SqtL4AXsrx8f5buDm3Tu4bqYrJWxfhie6EBLDza4iaMjHpVVwCAC5mLZ7
ERJ6hccpWYRL5W0pVhHADB3JNCrv1rmf+/heFUTN+hDXjIT9uXYY0DHdCcWiKs0MxmojcMUWlEv9
GpdFQfw153rASpHVIGTfImobGV0TVthY39DKVFTfKzWrpNjPCoGg3MNfAXd6jpC1faUVAx4xRiGA
RFuZXQDIB3Mi2jHA9MNPIcZu4PPgnknTF1cmBkMhUY1hZcGrVrhBcooZD/hL8P2RsmTGYO5kiJHA
sLyjMPhP5s5sOVJkzdavcl6ANsAZb2OOkBSpOVO6waRUFjM4Ds709P2hyN1dmdWnyvbpm1O2badV
VkgE4Dju/7/WtxKwux5dq2G5YqLocv5A6NQZD1XpL1O+02MQ8tfhQIXZ3M4V6419F6qSz8nLqSad
O3P5msznH94lbcTRisRiRwY6crk9lkRZ7H61inG5zpUTZtSSoHMqboVR5UHi/GgaNjTNTqUpK631
ECC/QUkfJLQnuIOObvQzbjIYH1wvJDb1PtGzY403AZJ0vkrKnZbzg8fI4giC/9S8R8a4DDBPGcud
R0zF3xVhuVyavrf4KK9YLM58B0CuHHb983yUomfxTsEt4e8AjdXeQ+46USjWDuwHfr30E4tr8XP0
YDehg7PxM2M5uaibPi+GZtSo9c81bujO7vJvgr7HjYBUaTz8vNTG5eP/usiXz7FTtPMb35bYvtZW
ZST9e57islXQasTESTf2TCTxKrZFnJoPlMviOly5lxtVz33HUKNOplV8rKxwitzF/txP3pew1DVX
qbfLgo/YkkoPjaVQRH24gk+8LHpjHFH8ZeHHJhrhyxUEgOtwhs3lnBI7ZY+2lnVFM+Iw6WCppZmX
W3sZHh4GcK6P56T8xNZF+cBvHL0JrxtYc7UcJgFJzV9OUGn95Gk2UoeuB2cqlst7GUiznjTfkpNc
fouVqpafw3cpGF1tlyxf/XJBDXxb/EsN4dfxt4bpVnl2nHFmjnIfL3UVczukuuaZDrN4KRO0A/c3
7X27eQfGUDF8WohXy8krEPzel5Za9vIL7X75w+njgD+KCskBGKHZXb5/pT1MTU/EThRxuqvigN+b
NMKKxQFrom91V+IyVuiehp2//3nJATErvs6Yipxfwhug5uCZTHPe872FMsl8YuVGCsNGAq+p0rXZ
xhEHh5Bbs2XqCkmFraC8R32D25RomqLx8jhr3q/8XT5p3CS7nMUiOjgRwq+uD50DRR5/e+igNVxF
bcw+H6+z5vNJ17T8waLRLc5lo/n/qRwo5bjmYFFXaajlF+c+7yKKAoPKOLqVxHX/7FXRyC4A3sEy
9oeQqTzbjaKxmWECBaMs2BYlr9hyOxpVFLZHN+RVNb6YkMuYb2Ik5TkG0Us5OesKhOI7DRi2lt8n
pyUSDxJGwuXYi89nhs5lwQVroyGP5meRBPXQPTViSAbv0F1OfaR7yyUSEnIqZ5THtF+33mxazHKd
cpbLhyN2GTVUl5chfqniBW0+cAWQ9y3n26UpcGSMg1PD55uUghz6+2KmugkqLa/CFSWLyStvhLQU
n/BwhzOoe1e3jKtLkQVwS6Gina4aFWEujJqZ3wGBaqlTLXgAqkYNhkCqdpGVs/UtAc/X1boDWcA+
tMzhGwJTAa5EET7OAzAjG+FFAPDPLTLPxXcpvOXiQdZfSgW2DnJq8VlRxfw4dFrO8mVgeRYZpyFq
afOdQ5EtRapa87q78fNIeN2dQ9F5Qt8ZZcaU7LwBi0uLNMjAB73yKQJ5r06MVhBrAu9qbv5sODNn
5VXl8toosatw1ZStLAbf5UpmXU09VKRmKvrTMLtl5N/lsx6MB8VimqrCLLFqvDLfMr6MQaIO2WeO
uZwDNFeDyZ/t5VKlKqB5LbWAsKwH+UqzPGmsdwd9e3H2wG5P0c6x67Yz/hhSKxujLW80Ubiw2qnC
GuugsHz1TP9gyLtHM26yBQjtTiIZ7weMjqL5CPsU39VLGwWUJvYqxzaMbNOe2/x5xv/r1Cu6pmw4
VihCataUKARCbWlGeZmF9rrnLw0fiRJGDGfc/DyTy71sJLJtdw37dFpO63O6KYp+mf/CKV5mE1b/
y8ObtuXyieqzhhxlUCgA4FimwSfQiS4fjATViXLLzn2psKdFJHmUY1aL0XnuJktiixj85akMy+W/
/ByyrCmZiULUdPynS1V2mU4NYM7jhBNtZaGIDG51grWyXg1mRQ3XmTCS2ccB8hM/FBvzUg5s6RPx
h8OyrDtiy2Z8Oxh/ijNdhuWb5ymdxtefB4ItwSutYagYD5cdG2qw2QfXXknt3OWXCQuh2PKbm8Ba
KrdG0SxFyFZ5ynE2ZVwuQKik8WB269SVnHM30MXrT6kdL8u4xBk5ht8Xy9fSnw+cUee8R1aRq5eH
XNpLm3FTDeMyJv2IxIUUzWdbleU2yQqext3lgtC1WSY91LDLEstpLSO7Smw08sE/FL5+29BTy2F+
YARDx/CRKf7eBEo6ash0l+yHBCkY39qPEac/qKFmmm2A7fElCvTcXAX0HMt3/4fd3a97u+Xw3lK+
B53jWhz/tzqr0mNtDK1PqeoyNSL3WJ4r9gE8SX9/qN8KTTxNJF6ZHIuSFf/vLdv6PzUvgXI3QcRS
8l9jxMzHul43MnKcL5g6ltEdYtrhD51m3OHawW0CjuQyOf79d/m1hOCapEDxP+A8Hu1wxvlvnZKo
Fzbl2wwHFL0d7zV1kVc2uxa8m9iiYv/n6/zXA9qkJ4GHQKZPcTH8rWYBXR1YHEzHe3QyvCjinDc+
YSqAuylrfj7Zf3+Cv1NfOENqt1B2LezHFu2I3w44FpkTV13h3f+cMYYE7VaCOERMrrsbnTboAf1F
s7rTg5iyTalJB3l1BB7HB6OdHV5E//CNfh3pXHO2UvihadCFLujm35lBU2jiI55Ec19cHqqBdR3P
+KjziHk9DfqUW5A4euLJDJEN8g3Qky9fBCBho6G0Nezsd24pahdbIlMLCppGNnyc5yOyzukk2E+u
h0vzR16m2b8/id9vIzfOMUk0oWOCl5Sc91/HMO/dpkNj2Z+TNl9mpvlzISQxeeo7jBja+bdSy1wa
IJ7jonw3l3+A8f5WnPUR+XGDTX3++dob8YVnKxPkpFuvVJvG/1ZpzTUp+S/JljwYgkf1L9OBGCIq
0X2anS+vJRbJy93A0MtzUbXN8sL4+wu6zC//3YS6wIkYqIsoheYh//7rBR2meUzV7OYHvzJU7q79
kpiAV0/xwPx7U91yKG5dQL/9My4Rff+vhyoju5x07MWHy1Kkd6mOMI7spuSPvz+rn1KMP50YtUIO
BcjF/mwPE6zz69FMk76MnybtXs22iaPOdselJ66JGtP1H+1c0VZd121MbRVrEaR+y1t1pDNZWArD
EglOjNFKUvm5th1qD+ZtSXZTXB8m1gZufY6wC1vjtI5sWk4vbdPgZtqqzEYFui0LPdvd2qxNry1x
T7mU2jBKWbXwbsNLPy/32IyIL1FVWs2Iby/pQyQzuvdSxI04vgZxYKPhp+hSjUxyK34uUHyDH0tw
IA3LUGCFDiBr5X1OY5etRo7XC4FCAtbPXbM1XJYBQ28bLGiBYrNPqGzNB1hiedo/i7ZYFnPGZQaU
SBl42k2soUAZ8hZswbyqWhVW6caTfpERdfWz5NHw2oSgeVnIfK6g6KwNXN+5CZaXuN/0VJbYW+Sg
O2VQc8gyZ1fRn0y6FSlhWWPZsp+inl9kxZNg2RuKM3q80CFnxjPx7Z3ctlfUWWEkLPuwcJhaQUBB
rkvKrlRgfLoMC3AD9vvaQC6OKm6FK5n3523YhNIftnHDw908uhOG+fqRfsPS0WINaNreue5amgiP
IP08J94gQqKdvEtUYyF2LS0WnX9MbD3b4OR642C/Wu44dYjCyyGSd1UYZnissqo1THbCTBxjtyYz
FOXLtqon7u1mGG10zngCqUzgRJ0hhBGziFh4uM7DtsPLjHhkSNlNh4GiL5ommLwh1nXDu2eW+ZRs
IocFd7Uq/apU3+A1BKh+UfwvLbefc1GDeiX2roOSeTvboYX3MP78XGdR+F7WiUTyLC+dy9AoPleD
lV/kbNlUiC5DrnpleqXFTBbXgG/IJEO/OORGHwKxUXXwIKvQKHYlZAAX8HE8PLhTijx3Sodoj2tX
HCBizscSu+yBSkZ97yvPXo+hm5z9FBgCNeNePUYM6oMTu0TM8PQl7xkIkG+xmWJmDy0Iu0Ehuj2b
XUpKdgXXWJqvNVgbmAfSu/aGVG58J0m4u6ahdoRiOfjvU/1lzorO3PLu7rbBZIqCEeuV3xOpH0BI
ySvlGPFV2bfd1m0pQSOHiA8ELYWbJByCO18mDSocmX6kbRNtigT/w+RU1caNwuYEl7jcTVFFF7iS
YBJYh6LGJGXF3w38ymPAfuxdjbXeo1KKPpowLzCTWgUZXGHm7pLMrB8k6CQs65Ro2pUh6vhpGOfg
rYBOzFZeo+AM7HRr2p15IqIP/lhtGOLaoUy3U10LFgty0R3FwxTVTCfCD4tWD/sZS1r3vZ0lKc7O
ythabQnioHcoODAVbNpp1CfRqgkrQzkQ4OWHURJ8S3sE+UcUCPp7a0NA3oJ26NjmpGUyrXrhBj+C
zvVLyAOGOpUhcoSNA9LjDvJCzj4JC7jbdtgEI1jbb2bWyuvRd8wrbMTLCI3cpYcK8OA0spy9Mf28
P1L9Nk4p8JAFCZMWH9YwiAoLXWAlbJul8TLIZvjRGMa4tlNrfiOnCBNAGEnkg/PcMnIB8xZY7mul
N3Ie8vHk6Rj6gAmI9jxZPhMxW6p1P4hCnJwALfFJjY3a2VLbV24BfJNK77M7TN9NHUVnZxHN963u
NpQW4VHEY9n7JI/VmBdBe59l4qiXSeL6zkza2zGK3xwNRL7kypEsY2jhvNGZrlfCLqp9TaFgZZPs
cgfGK79rk6nL13nXxU8N2KpvwKNxWTajRmpvLSbOjO9HxzWg5saDNyaE241wGUO7TQoSv/rsLSsl
6YuxWT4D0GtWUvbWXUgT4YjlF2u0MqMTNALnrQ288RpXjQIAQ8GVg0Yd2BajYUeq42svAIGNKTsP
35TBomYTsD7LsLW0DcYOL98x0YN+h1jrHzqrTm5R1aHtGBL1ZNeV3Pd6tPaZ7L03uDhPA/vkp7kh
Fm4P2wnCSlPGPyYuyB7jn9ZbloHTA/RlF8CA09CxzeOObJi+P6KDBkTEOtTCit+GT2HVhe8C+85j
pqL6vZ/7+YdmgG9IL7RvHIQFe7T79qYZm+6B9aWxcoeqvzZUm7/OJglpgD7IZKooJ58TDPS8y0Zm
JDNLA+pBbo5LmMbMWrZVts9drZ7Q9gi+P25Gy6zELsOJ+kJdrrkNK0io1lSED2Wp5qu4zZrt6DPl
sg0u03PlmN1JaWe4rdpIPSrcad9FDmZ4ZTdTjymo5OGhpvXFEp2+GpU/HNNhFKTnQPreR17pbNge
o7Ck7BEeZ4DA11GUqLsZasZTQOnkpZmD7pEXPiATQ/k3s2V0KA4J7yHLzL2mw02kYFcCjgjmqRKM
d1Xt5tiob3NK8LcxXodmjTLE3KmB+EfZaQdjtTvP1yp09BWywpzqQFk/EqgHcgbU8LgVfh4cLHp+
617OzpegjwWVeWV8GJGNYOt6cp05DddTObLW3fiaknZwnbui9zvQOionv6cIZXQ9GDK+pcpSnAFl
VM9Fp974GRIlu9R6xpUKdFr72XkMM0SArrTSU1hL+1UbkR7WRTKYN0h9IIDYfd9AIi3gZISJ5V85
Ua0CkAVlFZ7KJJAb+rhY4gEDk/cZzsR+4aIJCUYTUXWuDfr9V5PR+Fxrzxw6dd1AfCp2pDNaw7Fy
ADET82jc+VWYShg4inyAJJTqHvZkT+ohwWTJVZnmNaQVBXFoDyHNMvZ+37bzPVFjSif7ZelhbkII
xgUEnV7WeKlOOXtyHDKWz8pl7ZY6+rTVZcCGtBU/DuRbwRExCw/yCcv4zWCxRLzq2Ih3z27K7k8x
j+BhdvHrmDF0+OjQd56Ptw1XUfYInS2ywaaPDbSWk81kZ+KBpiOwb0jWw2vbt64GGBLnQFRteOwA
7IwoLgC0OOH4kApUMysbzNpdPVnGvB/YaOLA8xvbvB7CbIQToajj3/gF0+kGOeu8qalsnTK7I3DN
8vMTqYUjZoZiMvBPA/AuK3MsN9RpynxRaUnbLb90nZMF3WbyMuBnFNgBFW/rgPbmWluTXW4dCyTI
NRzXjMzMijLveu5GzOGinGj8+DrLD1XquPU2plF4k6eUSTcZ4WEHETtWsPECM/EpiWXKOuYxgTgr
qV1c0vZA99sDiYDBKhwx+GeRQ3qhky9OL2p2z5Y01AdcvmwjwKrZ+7qO4CgSY2drwOLemBg1qKJF
ioYjLPHuIXiQebfGfDmlxZqZFGQuN8/AafedSagJvG0CG23lxo01wtItfctPttIeaxfSgdF7+olm
bhkdsiZw3uK+f53nJH6KE/kah9LNVmwTyocBbcc2CiK1N3l5mEwSnqL95c9XBYTssxKp3vWJCtey
kbjLfUTVRFSWbvmgqgIolfLwIAUEsq1U35XfuziC01YXtPHiMbqhwwiYwyLgodnMvGyc27BNxIOP
gEht0p5aD+OBAYOVOx0+iJLJ72RTtcG29f34uoWi8qAb8AtbPZLffKRqDMHOKMfwWNZZAwGpKXZ5
E7kPVW5a27ADZZxHrnFj56NzZUualnUMPB5WOTGNJMf1bxU5e/t5tGGaAy8uyo0ZEuq2lZZXn9EP
DkgXFxNL2A7mCI8pJj7Pa3u5Cq0yQvGNIFIfW4+T204UuR9mAoI/IvreDdkDMAkUD+WwmqdcnXnL
8/JPISBvAPoXH3yF6J63TrrTfuitdSWT5yyNrVcqb+MO0U4IrC4sd770s1sjMxUgKw9EW1U+FRlK
sJiN2863o+ylHmxonK6o6xdBQvFJ2yLCm6nGLFinFEdPkbQ56dikwp2O/ZrNrviCoVCfeiAE3/NE
+BeuWG6J4bqnc7sB0FEfBSXjZ4rvdr7MaaOEa2I2N15E/i78+YRwN2ehg+XLZniqyuWtPdrte92T
qrqFNEUjlGJy7R0rt0rrdauwltFrmkljafwhs9aiYB5ZeUaauTcEDtvvSZJAGrMLvsMqK/wkWOf8
3jXlL8ZEMkn3CLvf9jcdiRogJQxe3yfSObuvkl0biDMphPl6IWyFRjD0B6PLQTTJzDikjWs/LbqB
nYVtVq/SyYCE4Y7Zu+6hqTAjGUBwdIQaqo5cgU8sUFegSKwCsyVLmuux1fI9t7sRbCdlxh5eWjF+
77qJZ4WHkn2allQxP3q6VrCbs74narIXAOebGMlUir/6sMhGf+AF76Nd6SfdFfQexV6W5Ui3KaLG
cLdGU6LQN+fefe7aoiCQuB/XeSuwJJoGbk09+NYD3bUgRBXEGu4nMWpgUUXoBEg9OO0JoK1mDFl6
ouIw6rNIBssAXLEo8abSdOVWkS0Ii6JFs+CsnaRMMifvd3Hv0Uop83WWs0hT22UbSwTg1KQ2a2pR
RfO3qtVV/sWuraHdsKuIcqa00KshQSqLxI1pb5hASRxCXUSEh86Cl/NWIBtdMGxGQPTsjoZZPpo3
eVJ7dbhmtz06QCrmpIQ16PPCdadNQv8qKFYa74WDr7yfojK/moLIFsRuaDZgRJr2VIfIl8GUEeJC
1AQ/fYvj3AGnMvCo0EbBjSMqterHpva6Xbz4LI860Ub5R9uA24eLgv6pJNuiodf2EJlkO/Z7iVCq
qzZqAjGa3WZa5twHx0AupTOUzPQAejThnP6P0gjBjirZZtW0CWUyut9cukzJw6VYa8il4QAkaymN
2lY0yitA1EvrHr3A0q3gOZz9D5jiJpwjdNUzz1tjAaV80XJIDGJIAwpdBjvbKIMtKRTTcfessT82
wXXHgnI8m1loTs5ax61u8v1Md4u7xSsPTMa7gI3al5C0Oj1VV0JzejMGXVQW7RrRi1hA450rU2/r
IVRNxcnUuplqdEhpxxqHvUPc7KSETmUj0yOUCBXSjY2Yi6W7DJkxycJmERU4+7Tzy2mSVGF7Kqnp
GkmVLgZnG1ejkxZbOaC4CakdVHVwPbP0C7aRgameLlgfhRC/LKcJnS3RlsLZ0/crn2WgiycDdU2H
1R3zGfE9PDtb1CblhwlCfqZLYyYq39ZeGyabXqFTGVez3dB8nD1NHheemFOYxv0txdL+QB04vSYV
GAqm7ekbqB4TpkVRItbqQxrB0igeIBEM/rFhCeevRCUnZzVWQ17tVWeiYhwDOVRYRPr8QxIORFib
csoIqGng6A28gum+TY0Bn+5AXiorUHaIUSZdd688pys3URmM78YcjSBRrHhorPsgTwHbDaCkvyti
A9WqzXApmxX2UXYjkE+TLcsJ1R6Ivs37j9gYl4oLK2q7WgMYi3f4tPrI2JXaChDn2E1YrSPTqUHI
w709WG3tvxQ9gdbt2o/suF5TUMTMS2o34MUS9jRETtPV3TekD8gmVkqisluj6YBgVkFGQldEcQur
uw33y2lYh9+MNNyIERS5v/VzrzgZMUz4FuE1Vii0dbJEumFPOKeDCuPxyjdgHeMy4sb4YwxRCm0d
qNaiydaagtn7jGCBsRGFd9owa85zljvPkuPtxM3eOGEUhNsMbcUPA/ESxcNMxtfAhO32lc3lkNz5
WYnLtEXHlB5YwXgn5fhu+s4UKaa96J3svh5EdINMMibK2OLKB8M8IleLNJWRmWCalUzN4SkYXX07
EEjLKWBjWxIXyno/MKYxK+RueL8Qaf1NiGP8aFG0wAWPNubrIBx8hG7eOofKyTLkicp9IPGr3nV2
ZX7zVGuR+4sOMVELDEC0MwmlgTud8VTa6cbWbY+1qKgQyEPCC4kFJ8OOab6akYPG0QDbeSDjCmkE
u+G1rPzJxlEN+XtlCoyFm7gXmIxZ+URUYQAwIy8UgAlYFFRgt4WGZhnbFgF/phtLf4cQQmK/9TtU
x13FWaIG8F8dWDqkvrMA/9JA7YLFS3wbic7GBG/Wy6MQOUrepMmGF3qG8opyye1cUgFYQZCQ3jbv
EdhthFmm27mBcrsC0dkekY2UctML+cfQwre1IyDbQ+dOLz6zRX81dpWC/Nf0AZhL1WkO57oNG4KU
KlBp1zeiiOyrIClyH5lQBP5ZwSS5gpFsv09kLJ9GY/E+l21GNHtgv+Fh0xV9Bj+cwDS3oO78YQmR
0sOUtSvwJMQ+6yQNCuZfJYqrzLLBKHbe4D4bEflPZypXOem78KYnYmNK6yUNUTxg6rbUuUZhYm59
SPxsCkIbV0MTmS7ESijHj7k7qmHNe5NVHevzTSJUA8CRztSXQQyUoYVdR+egKMW3BpVFvOp18SLa
sv6mOihHSVpRe0RRiVAq7hnyhXqJjQH0Qd6Oxtpg5XGjNGa8lrrLaxVr46gyHmqwZLn/pdNdfepc
YCjsyPNr6gL+wYjM4JmKceozDGLvXdqz2I6O2d73arKPOdR6cLp9MCyrNbNEOlNR4vHbNji0Iqm8
zRwaoEnLNBz3lWv3xT1uWUJ4KW5tFEMdYLRwCaoWoXUFYw0jfDZY5JpN4zeyyK2VbAFKxjRmtmVQ
RH8gKzY3jut0TwHL/b1FDPJ7jQL9m8mPuCtj5MIh+f+G5ya4GWny72Xf8dQF+g2BcncrtTlB2+2A
W/AczLdkHJHJoCyn3PM+UBXbjFZsAh9xCj99PTS2+ppR7NgEIxuVpk4rEHWJVT8bQeE8gKJxyrVD
Vf8oZUVSJTSJIhfi+6Sp/qttDpqyUe+8oKBcbuiB42L6xo6WqMd75bS1437psqRhlm9JZ0SbpBr8
z4gExikrG3oNNBzrL86ElGbakx+0iKdEbY5dcjR1UmbzESH31D1F6Ti43114L/khqwPYg+vIASZl
bILedQbF5JWjZqGnhT4CRmrqmRuEd9bMshFSNblvuafM8ahhIiPA8+zR3TlONQSvREp1TCqNzAvi
gAbfTUxSdPoKncLGmLw4RtDioLFCjswyHlXVhBeahwYZuwOMsU9k/cNsjMlvNzQ0EeptWzlM+YIN
TeMctRDBVYuInDHY0AaJs3g2m7teBB1bmFSMnlLg2YaozzY0YgP2fViG0hHic1a3ZL20A6kH1taU
QrfNu87n3ppW/BZSugh2dFiSrWaZMDMcoEu7WQiZgjyoAj9JbIbFPonH3m++aiOebZccryDnv6GF
9z3oSF3Lhvkqm9qo8NYjsSh+v/uH9tyvBhEUphioSWxljUlX2kP48GtzrjLZc2Rwsr+bGS6Sn11v
28td2k+KUCDUnkPQk/dilo6y/ZWvCGmHYkEfpQWLVI3+U/bZ6Pr77/Vrd5mvBYrKw8FJjBHNQ3pF
v36t1J2wJsWp/5HXcmm0lBfhBzjBgoEIFaUt/qFR+WtPfjmiZ5lcjcXBSst3QQX8WZNB0TDoTPwS
P8jyXI7YX1Q1wq0UrfnWTxyoIl1vAh1eJ2lGs/JyK/4tjtn/DVL254Tr/1Wg9vJt/n/Lysbixqj8
L9vLX7JHzj+G//NCcfMXBMTlh37CHOAyBC4VUVhyFvsyJsf/op754X/4nmnT4fG9RV7kocX5F/XM
/Y+l2Yccw/OtRf9i/5l69r+IHvl1MLusgJhsYGdhmyEn6i/SBav3mt404/pIBQGVYl7F7hehBnnG
TvFPYcXL8/qnZvvnsZCWmFyLEIvK7w9O35rsuQKrOvq8rM9zP1nnTIvweeIKXDfNHG7/dCv+BwfS
8iD+djw8QLjueHbsvzp81ZKfIQOT45VULZDI4bNekWFinbvREUes+J7Ysky2sIWk9uPfH/zXZ/bz
wiLUgAFB/K6/GM9/fWYbGGBjjYz1OCsQ12VRUu0uWB9eT9YMYz6aw2dCBv/plP+HS+xytVBuLVlO
/u8m+67tMjUEfnmE4j7e5kXSfTBBknwapmq8jc3p3z6gZzFIORyj14RJ8tscnS29a5vm/wHeWX3l
B5IgrqQLWY8I4xU1uvfy95fV+st1JTdefMZUIboJ7eC3uXBqLXOOoYoddD02hIwCi7MhzTYmJOgB
N+ia7YzFGrByFuGWdd/0bvVcYXUZSBLJZ7Is/da/J3vFBumF2pcWmUzaa+q34zeCE/5hFKDG/H0Q
+i7uaJ59h7vJw/7b961KvMVZ2emD61O9fjTIWoyu2rgwEdDXxJahCLGGE102eE1s713rkWdwgudF
MBySFM87pS1O05JK3FtM09ZbkZDOWIJGgUGVVukZWQDhiMhWClSoqrfOpU3FksqpO1sbbQNio6OQ
0rGf7DnYSXe0zqxgDbXVvknEF/X8e6sDbBSlRJCuZtXX7nvAboJsanTePUT/xs6ulHDHW49Zwtsg
AsvDQ2b2xlcCOELUcksVgSibDE8nq1uYRgCT0cpYPxilI0xfiwS18aZzwt65G6tpuK7MpKCh4LLJ
6UPHsVefEwHYQ57TsW/HW2MgpTrMG/qaY9TIF53Z8mVWpjh6aNhh0fa9fAlK0d+a5CCW67CBJs86
JGMTCyL0jY7VeE+cCvzVso/ki0i68d5oDOvR7QhvTufUfcNtb1fHagrHF4+Ful57joX6oI3c8V47
ijOVuYNPoGg5IPKW6Blkda42OhhIc9Vcx2DuuW7KsR51yE2bgyZ8HlCJv3mGN96nMblztAFdsQNm
1wXrcDSIb/7M9L2M1SSLhV4nIh30TZqP7UeRkdy+AgQFu3nCj7tvB+zz7DhYFZ5CP0rLI8ropuxY
hkJn3nYoJb4m1D+fA8l8uukwQY3bEowagI3Kc97qNpAvScw2H4xjeB0Svf0sCwqeK6dKGRmIWsmi
oWEImnXi9gtZj7daT3LY9B6yW6pbrXwZxwzbQVznMwp5mCwxMG5LUNzLaOqjv+BcB7ZTqyCuCaBf
rr8zdi4tr8Ch6Oezmw+MpF03kE/On5+hKgAGeDIz5o05ORic613id/1miMNwR8OBAZwsj4eHjUke
aPxH0RXVACJEAfkigmrGILwXKOUU7m/WTOxqC8KZzh19VdjBQYlt4kF6lckOMqrHqN9RwZ+WhAl+
oCIIwDwOVucTJ4rlsUpOLe1JYz+Z+KQ3DTCA6J49i0u0Nq0cuYKv2EXXNnrpFxwHwNnoLPZrMsrn
9HaYDHv42nL5k31bVf2+tbFqr2YTariBfouGEeplvKMu17l9lCJKcI3AkI+qcMLkW6yxrY9HjCxw
uINMnF2EUOu+Hw5ROI1XXVyPjx5uH8JqIooEuMjODr3sNcs+61tr2s1GYvhcEa5ggaxPuvshadp4
1UW9+wrtMAStKNoBhlKYjlc90rCDE9RxuaJAWdOBqedzoHT8wQbDOnvsZE9VmnhnaVZhRJHYma6t
aii54eMSSTjTHt1Xcu4+wpSt2YZmWZxuGNzhyYnwxm4oxKOUs3w/ehYVXsiNZThPkDXIXFfNW2XR
+c0KFIaHBq9GzwcFg45KK0NqysnuSiz+ZcW8PN7zmmMsg0RLCAs0It7Ss0r3U9vJF9fqwuclpoOg
4DgoXRxT/Xg/j0n0DCneOkvHki8TaN+CZJjhbayD+DlzPSbM2s4fMyrNXzOFHRspv4uL32RzlSJ+
PAYypM0ThsQJ8xqtHz0qD3MK8htluRPvLFEG7sllgxF+nVtpvZbKMObjzPo7OAoqAmJYW7Idd4JS
Yn6CNCve57h3vS0V+NN/d8dVmyVHrEiPfpI0/y8dcgyw/gMSytynhTccXaEJIxHUOX9plVd29WWk
BaZ3+ABAcPzaM3cmu6GTVzjuz5555RvOO8ICPi95Y6knjJJ29B4GQ6rwGsqo3s1kWxWw8HNNuDPa
2uuySDWXrgSqPKOL/Db5QX1InSr4An7fJNesg5ZokTWynihLveD3ZS0iOze4FkvkeG713FZ8lmqb
kn7GZIEzV51V0E7HSWTBGWli+KzoNLKhLrz2g0yu8NqNcNaucm9m0DSakdLGZrDQ4pehpOMq2cRJ
bZ1BlzCXNh4OE3Dn/J6eJvbe6wgybwduDcB2XGSrUmd8Jz/Ai5ZKh78AD8sQHAWRjl4hEVfGds58
T1/xMCU98yBpkCSeIZQKrtFYgK5CXFgsQclMWsIPxlvqEjxL7tAU+8+89VpxYBHNztsMRlWvP6dA
P9E0fPBzLEOf4OPkFmAZxUCaEc71oLW5x21HJKnqjPY/2TuT3ciRbE2/SqP2LNBIGgeg6y58pLtG
l1xShDaEFKHgPM98+v6orLo35FJJFd3bLmQlkMhImTiZnfOff/iZ6UzLF0KvOPm1qZRPuMgP1zV9
INnaMkxIYS7zJJgN2S0qhpEWZfvXryWwGEq2ZYAD6N5TFI4vC0raWZmQjt2N7XDddNS+KeDnWkxJ
Nu61XjMzmE1jagwXiOo0falWTv6918oiuNIw5uVhpQXX2ncTS2ZVOFo3BkhzzWlhIlEj3iPwyxhE
xFY7JKD+YJj7NoZEs2QkON56Si6/m4FgYx0rBcvNohpgkuJL8J4lYUyYmbEvMoJLckXdF22g/MJO
wYGb0pNnzu9MlRMqlnOvDT2vhZ1UnOSl04gj6CDHkz+n4G4qaABkOwzhfEdBquDcyZFjvS1sYvrS
iq3q1pufaBRB4iImnDcugbdwidSUrqHRJpxdV7Iu5jmrLT31XigjUBv3idLyFthFaW87E2kTQSV9
4Af2TRKjg+WoKuBJAIb75RhuxjhUfAErgGqZOG9QWsh6lBuJijdBCDspXpJxGK4QzDDANOEoMPWi
BrG0QN3HwMeXTFG6JbpZDKNgka0GrCj2STQVFzz+8iYnIHYXd4HybVCccK9ABoDQFnD0YOTh+pop
4I4Q7pG0veQ6SnOVqYD9quUwGK29JSzrg2+zpet4pG+E6gvASAEijJHkLkeWiq9IIm4yiKOETLJJ
LJgqEM4cU5E0Zhr/Qv4pN3aXe64z5SlIeUnWM19gT3xL9iuriFRNCFkdjH7He01hAOPhymkK9Uqm
Y7fqMFs16zF1h1ZCkWaMezswYNpEHKKrqAyYtaJDgX5lXAxamx142pzL2ZDsOfnSrZHGCoMQvVna
qbn2neSijaGA6NyqK3Us/LtCMdvvVa7pl3mXRvlS91UKSEwyEydBA9gBc4sbKj9QdIDhX9L05F5n
uBGGoPZOxOg8A+z2bFeJpheJb2ZwaYCPYaUl4cchz1ATtFij0hVLhRO4XoxtN+8ggcoOwXnFbthE
+VlbasoO6k1ZXNRxwkuKVbVzHpoVb+TUzXEHOIIH9fUYY4y27Ci7V5+3UXPX8aY1tgEiLPQRloa+
Gd3s2+50ghzqcOIVbiFfi/4O8JT8H97Ez9d51/3YGEYKHSyDth9i/0l7CK+0aaO8Kdwkg3OwaC1L
HMu6UsAYYbrj0T+3Lq/b4efrvmv9WRfmokSMAZZKp/j2+mjJEz3CCdwdosQk6Rqvj7QekmHTY4VW
rfM0G2+wRGYvLru5yv189bcaKnp//ufg+4iMyOSXOAUuMXsFPYHO4mKkQAMCqUs7YutGRpJVs9tj
28vf1aKiLZkrbxyO2Nxff4U/QuyOecpf//sNrvZqkP/fKNt/XYQ/qrzOfzWf/ql/B/29+cn1f73+
DP8ln1GyN/+wzpqwGQ/tSzXevNRt0vzLpn/+k//pv/xff5mlfpUWrDO9/e1pzSv887+8fEpf/vG3
GbFzn9IC677q5S1s9/pf/gu2U/9uAlEJcHeEYP8D2eG/KhkY2qpN9UlmNy/0/0B2yPOFdBwLfybU
cwCHCECa4B9/M7S/m+gnkd/r7Oa2pup/4sH67tu1yB4DAoGvzG+BVu3tu00eyeCX0MPcOCN9RZ9M
smlM//63m/IBdvYOF5wXARBEcMh10tS8XaTJOwUPBXty2xjqxGDVDFatDmOF2Gi+gOnefS0sZXBb
sPVW0cKdqvzy1BuQ9uqTO3TQ2EMmjmcadCqSSbFOR5PfuKmolO0wcdqSXJh/sfy722mj6gTNt5CK
8dBOESySIW3Zo+l0o6w/aqn1YDPt/fxmzrvc292WJST+8kBkQFenu21VKWOreqJ0peiPg9Tva0dg
MahhIa9O5cvnizGEeL8cYJMNoGyAOjvqPFf5TcKp+6VhDoTyugZN5d6PU1Esc0dJ4aZ66T7pjDsD
X1FoBn7ZoFXWqa5JNHcmBpFxlVYrDK5DKg4fkRERFPGu7S2HqjfvHHCXJAHcqWsnyiA7iwJ4JEBK
j5p6p0Wp/qxF/dZHTvErM6CkUbyq2j0DOo7D0WnTFeGQ+mWAC++KxGsdndU43I+RV3H2+b3P/Naq
ghX0lJTWK/EfqCzxx0kr/cCgX17JJotvTEkqVGcQItf6jX/Zdhn08dTxVrndYtGoyhmimKZdbPsX
JC51Gz1NfxlWcpOHxg/yPA9IVqhdsd7Z46P96HeUV8jBzbUi+ZkpwdmUbFO5jUvJ6C8TFH1R/1IF
DkqlKLgqRnK5Qyev1oaWtus+783LgYhFZFSmt9d8/d5ShLdHe0GmfU0EbNh1LyQqOEeco3BlF1F0
OUEUOzYmYcco/pfQH9EW5VRqA6M8d0Igvo6wKr3IarlsA6KPPJqTM+mrZrzuK3xGln4/+s6uIa9o
ILbbco6lRYkQMIhYanZonRdqFBEljgWk2GQDDNE7g+7uIYg7siJysqDX9jBox1zE3VlSha0LtFsv
wqpqUp6qDM68tKyoKFW51rIy3qSI3Sj3yui6zOEvRz0GezQP2qbDHuqewSqob1di8xyEWvu9DVVy
jpfqKM4VzGWPIAXTGjqiWPx76nsxZdU1Zfg5oIf+F/3daPXYRVsqLsSgm26a8S68cuDbJmNcnurf
8f+XBG2FBN1Flj64Rh06ByxUoq2iF9XFKyG+TcaVVrfjxSkpPjfnFBfMWIAnBxkiufgXMx6Zn3kd
WvUG2iXNjNdYUEuE/xi1cUAorXwYOn8PHYnqu+gPxRjfRQLERekihQo0686a2sSCDS42BAS/Pyhe
L7YadgquwPMWSUpj7GRRl2cjHCkgGDRPV+nIucEbTVO/gLCtHnSvHJ+gEqpLXPmz886PFLAgU9vq
AxQsM8EwiMwyOpvYK61VqZas5scQUhcOEqHZZJsUa5Ah2Bu2992OG/hKtu9scTHqz4YIBo2VQ7g3
HQXYqlM9vv1UWWgGbAiD3I9lKmNchMyk309aIM4H5isbLzKd+5wISbLTQsplK3jSPf3BERN5zk2j
3oTDqLpapz8SYn4OCcC/jXPVAOXhTpPFt6c5BNryYmJsDBKHvb6LSV8ThNBOEdZZJaF6pZessnL6
Gfo2id+BSgaHTQzNzlP8di0U9UAG4aYZCH6JFOCf3Cn67RTzY330yXeVUKyU7alXsF2p8k2r5fpT
3SWzqSf8GaCZsvD1I5ieA/kqZjyTWV193SqF/sS+be/CtEdlIlDcDNDC1wFN+mwnVUyXXhI3Gjl9
xXiXCzs5Z0OadowNcJfUJD1FT9Y3MCdNr5cvUZGgs1KDcx/BR8ABAAqtwjTzfZrJJBXZZZ3au6TT
7uI0wADGE6TM2dXeqGyF3G/FW3mxYl/4XvzioZRYThCkLQwtnlCmFs+A5d1VYSCmWEi6zBVbgnkV
jgRk4Aee7MxUq1wdU6RV3k/9t1cdEtUQK6tONI7LxOQDIsdwiH45kZI8iL5Uj541GQd9iiA+JliH
IYOHzIO9gQ4METRrM+P9EoM5/MTkRLmKS7JC6jpbxpUV3ctAEu3rEPKyLKukXQpjMJaRwe5Bi5ls
28kyzhNA7hJ4eequ0tpWXJwTzWVZWj+YfyII6mhDVtDII0LYbOuY1EiMMpI715VmjEurG0NXiw0i
60wnwC8lz89yWkRXNlJeIYeNwZF9/9GW69QPx21C2s+q7oLhTrBzrVBt2htuUnLUbV8sJfIwVGNN
rN0aJXTMPk0fmjE2HofODC7NypweagjZyLf7EFV7VV22omjIYo1480Yrco0YJnRi8pJxeP7K4pqs
CiwpN6bv1TvOx37X4da4mJUhlnmGWBge/0pL6vavuuL/F/lfFPkkDBl0rP9+LH/xFGaUTX91DLuf
//jbP/+L3wIWdJP6SIc3YuvSoSbsX+rmH39TGNer9sy1YGqHzH6e1v+rvrf+jh2CxSSfMR6OKRTx
/13f639Xmfwx71WxumTW/EcZCyzxtlqcS29mhbyUs3//ae86YtCgN6MyuYQ2Mq+VI85oV7/djf+o
uqezwYGcVAh+ZSnmmvi3CtHr20TxNWdyu1lYMHHkjNnCNr+oRN9fyNtV5n//2yokGw3Q2VjFyh5r
5TEfXpgJ/b9dyAm+YIW5kVGX0qZMB0s9jIR5Ts+fLyH+QilO6ndBwBx9H2/GPM19eyF1ohSo18vK
Jamg+sE3TQwyVFYNniJLSzzSGEWl3uyl6SGsVdvNUOvDmhQlsR2Hrt+GbCL3WjDpYhlOdbSqGuuA
UKqTCLaG/typUPblHgCj3iAuFZ3n3cItb4OFBTp9HGNSp63IitDS0oLZefGYguVHpMiuk1wwCoeD
CQWYg0RxBEadihUg7sCLOC5b3DfDCqSlaqNdAMfsjIRk87uCYpyYRzkGFxDQzDPMz8blpCr1OmBS
RaGRtsMiHppkNbVxe946ZBaHDf8YFAGMRqv8YdIq7ZlH6mubWdiqtibgN60+N9Br3DHjNQ64hoqt
0lrJOteraGekxCIlrTA2iHygKw+FuLDVGP9hHZrzoA3djW7NGB5GWedkUY7rfLI1lMeM/C+oxPge
yKdkCNkGBy/q+h9Ok46HboLbtjQ95F5WF7FeOL30mel9C4q2wi/FSaY7NK1ShyEnXqpqwCoUpXfz
SymNIVgCDzX3joY74WYAuj50ncoPmm+wNAj5GqXWkKydohAcpblK8Ww7h0mv06YaPq5QJOiQHlcL
qn/ZWMs2iZRLDLpeEJEZwIBN+zOahjtj0l4czFG/DxoxUuCF4bcGm4OdOhKQhg1ZyVHXGy9Tk1d0
XMyP0YupSJOTgocgvQkRgsrPSwd+DxwN4ll8Xd+H8AYxSCits9Rug4sC04G1LiuxbWvY2n2iRTs/
0yFWVkW16UE0tvj7T0i+TdNfOh6OYTbVGqVFYvtYKhqaOwnA60ib5nM5arZ9akOYlFFHETe1tw0x
SsupcmpeDDuUB5yKc8wCvXiPe5GxQLLRrjvHQTnqcDsXpS68VVoV2greu3XZoC6MdpFmphso6YiX
B6wyiXatPHFjEFt+GGf/Q2whY2jifSivNKJmYCD6GK8alfdMDq5OSKCmeJda72DmEAeW1S4MkbUL
ZsPGFbIebTUbbi1R/Rj7sajK85Lt/kak0yw1LsxrT9GVLRao+jURLf55b8h7+pzpgC8y+PQgOxVW
PPOiXVk1aGHIi0cHFAbeczNAYafQzBug5FbZog21fxlRbP9Cn9ksa6XuzypLOM8Bzfjab0uDwx/o
Zo0bLKnwuTPfDw89zAruz0+4nNzJuhuSNYN5moJajG4KoHie+DBE1CGecOOzBYIaRYqtbWXVVvZG
/81GgvCYeTI4qGmpusxtkP8ZLeqo0Ao7AnAQR/4QOHLsy7RNL1t96FFo6xkpyL5zNYhJPyYOhQ6F
m60gWhLyDI3oeA3/ddr4RWVfR2GVPY2B7A/VOA7XA8YZl0NdmtBjrPGiLh15huAr24pSonsZG/O2
GHV71UzjxECXaTe1lcYCJTmLwSLRvOZQTaqFph8Nh7VAVCZhj+hEPnug60Zo0m8GSY6Ep+qin3Iy
UVJ0bEKxkmLJ4gm5GkCoMDGACdEgr01XdQE6w6lirKmE8W/v6RwY0pfBETMGcrn8LuFnSg92eARf
YqlZ2bTnt/WPmsin/RiP5ZmMNIpg6YXlMoIhgIYujZwdIlO5yUkKxEeC5lrWDtICc8jXheor2ypA
usQFoJ9b2mAEG6oEdM9jVe2USk24jNIe8Sn3lDXSACBmTU0cWp2G+zDk07DQMgaDWVKVz33ZNGxj
XXxI0O5vsYEYlw27wGMYOtM6Z2LmNlrUvVioUzbkjsszLRPZtmf0ai+Ivyme6jgXz42V1fDnnRDe
t9MmoCxDfwX7Lt6//nEtMyUJmEa1Gwcfo4FJWv1VP0XDVW2PzbqzcXlf8w5P3F2yEQzhpwRGz0uG
EyDfwqwNQtFHzWF8goPGM/q0+sEaGpJ+ZcAfxfNMIZrcHC+yAokmNCPtxsgG7zt6v/yeoUeKt2yb
baWcvHU4CXXB2B3cBeEyNs4t0/G8fQIxbXb4N9nI0bE0XNlerLr41aOMH6vu0mkgckO+IAmvEk54
YcZDh6628Z3FiELGzRVn1BZ2ARWl0nSS3FS7S/dkdg4x2X9m067IlpjcJiv4hVF9Ta4TxuYtYlj1
W1N30yE0ah4dSvZwKQs6NaufpxRT0bIssWneHjMO2p6qRcVqYWWOeqvv4dHz6G19Eue5pVe7NtGD
n47gT8dJROpoZcozT+S02mZdr7QSfTFfv2JvqUarHeKn+L53QmebZaV565SmspYG6l67abKtHzuA
TvNhB0SI2gQfk+vetJS1LjoHEK/WF4EHV0tHL/ck0jJZZwUvuOkZ8X7ijV7icEAEoaFmLxFn+E6r
1fpYMyq/50Xyr7EP9iHVt85tFqUdfKfa2YZVkW3tSje/NRSkDbZumnee9JDQyJDOnK2G+e5108TT
YVLU7qXLPOUutQoPzXYTQf1XzH8+p7gZvF+jyi8Lu7Lf0KiKS0bTypEulk1Gj8d9lGgtONsQfkcU
buNd0Q0bRW3lg96OxkNXKcZDJIvxkpPK3JDxrOAhEyorBdNh1/K8fIZ0qps8QESoVVm6VmJ9uHy9
641MUc3Utn2lxepGzbKcg6+OzmQF7FTmQT7bQiCf5UXcDDJXz6wSqUzmRA3UukZfF2WKX3alGnzE
CFsQ9I7JlWcLfyfSYIzxQuZdhm03HRzFgLVHh3I22eFwadWZh5eT5dP1Nh0AJJ61V5D90505DiYy
Da/bYsYP398OOQzVyeDxT+V0gThkuhBl7YDmOTokdihebIFC3ARK+FzFI0KZoBx3WuFlVziuTqsw
ly1cgboY77GblXKB+Xy0xly33liYeZxDP0cyGVvRFWwBZdPqWrw32lSeRQixroXVK2uvKoarEope
jsA9I421JJJpMeCeEK80UYH7gsaQ+zMk3c55tff1jLq46JskE8sMA/gjtMtsgwIUu4cws+ozYWjN
VelP3bJqEXv7QTJdjL0o9qX3Go7OmHxRxplyrFVcIpjLdlTMyLMWCZDWUvVrPk1kkdFigs0QIcko
dQQVXbZtRJbcqy2vE64nlNVOKJ5V3xgvjLSsV0bfq8+YdcPiHMJcJ8esJjC55sMMhdT2mLROhwrm
2d7sjXFtN2NFZKyGilyHaoYayzGhfhGRwU6X1foEajjwzSs6vg/o+szhaCglsAQDzO4c2T/ZpvzR
a7r6DChpKj0XK3aUmLOvEXI5c9uX2FRxRfBeBg3lEt5G2GMh/WzD9FYbYmaOGORjnBoo20bmDM51
dASPYzbOgs+svCWpEoNS6AFnvtddtwVpOblBVk4fKS922VgbYWTf9DYRC5KcvHMuI0afnLNzwkap
NrZd9es88bWt54VICqlLcMyQVbtM8HNYUyEG+wIn1yVC1mutQBv+6oOEn9uPepJXiMj1DQSK2RxL
lDs7sDTy4MNjn2NDAyblu+xWW24EHuSqQa6el1YbJ7a/gecjPYhm3PHVIsnugfowXGhWqt0oyNAL
Y51YBdebvVoktWRjsWNnqBvxJsgCn/AUP1ubYYIlTa536FynKHj02066//RKauGgDvb01isJDd0Z
nJbiOsvi4hsTeNTr2ph+r5Wi/VF0lnkLNdAYVoldMMDoxmmvhU68NZKgdZUAIdkqZ0xybdjInCKk
gLcF8a7rLm2tcTkMVboycQrG86UirLsKAvgBU7TpypiWXE3CvR+JESFtUz471ZSeCVKQ3Sme3bFX
fe7rfbGxSbiPz+rsmfJefB/MzL4QGPmry0qT+aHDJBS0FQT22pvGfNeMgTPbF9Sbxm75FNMUjwfC
EQPkVxVPcTV48tkIjLJfdiQ4X70aL2WyAeEMx+o7+iQ0soMItMvRdprvEL8t6CJh9oCmCmy3JG/8
Xp1PSFOkBe47duAOWdaeIdMzLhCCNw9400qXINd+T7p5d9YrY/wDGw/IIQi6ZueaxrvurCL9mdZk
ZXckzvxuxyRizTjH3Ax5lEKDjbYpM+h1a6Ndj0pj3OmZhdGsJwW4eNcF+LOML3Fn2d+03MrWqjPZ
S99Ppo2skwjBHMJAaryJoxB+QLtolaFfmWPFThYlkYv1EIZqpqXyeDlt9yNdxSoP9GnR4w7i18W0
qsP0qCThtyFriMJhl18A3GC074w0xaJ4qPRIJ10hAeBTDatskW07zTZ3TCbqcZqfN1Oi7Spcnxl0
+Lgr+zjGx8ikFRcupZK6tEum8jI2SQv/lchi0Zr2faOg6KTvtLd0Mf1CU0LvLtGV5pxDMbmmVIye
BqHnd1EZl9+Kthgs1O8ktCCtKsN4C+8aeVkcU9IAjmcHQxd9tqzzcHiMK3JIFi1mPvtOa1/83u6R
ZNszLG+jNaey/ZEV4KmjN0vJlPhyyjuIKLWuJNsmxn6/xznrHIcisnOdsmguDc32LyOKoUVkJFG9
xhCvvKh801viWa7d8P3/JPiY/GrONAfahkaEkNdMWPXU7TVGH/QdfhLcD1UNOwyT9LXA5uRQQ3x7
1pXi0Yjq/tEYh9sJ/rmxsUx8OZSMKUhUTuzsBQMKPrXklqls3ywhQVY3Uk3qdOmRz2MGrbqZuq4F
dw8MV7FzYxsEpnWuxebI5lK11i5IHXrTSPOf5cjkKmMnZJCp+BvbH6wjrQ7nie+kj15qqajonAcQ
6f5MxaZzy0/5p4WUERo/rcSurrq8GZ/9CZIwbFEblT2mOBeOM/XbrrK4Y4Qtb0s/GrC/mPmhumc9
WF1gHMMux2quBWjXKgfpcEZNNQams5GK3DbYml3Tg9yzIcdXQzGZ+xJyMl7Ijbkuksx7yh0oaQlE
UxcNNSEtiEKyhWT6s9AqqtuhRqWLAji7yQgNpcJVDmk6a+jtMT14oWJeW6XqrzDZ0S5F0Om/hE/8
dh71mE20ob+HONteEewRnCcylrdGESGzXeIQrbTfowwHc4KytgRTRuuu0IsVFjzqAbG2SZx50S7z
Js63Y6cnWCr4mP0OWbF2nA5PwKQ9+u3EtNJSzb3u5+O26avHwMksN/IDTiwKwT0bqeKm2G6cU8pZ
+95I/csaUiD1b579apuoCyErFs96GRXfa7vBT2Hhl0H8nL+OLkXRemcoG6MVaEnPy1Zrx1aDDbok
AUI6lzAefY3It7IcFnqVF3JTZsNEa4ZPzmU2VskR4QWuc7g6boOw9lcFENbR1OqXYUABrU6UKlWp
VyRt9j8sSdcgE1LcKKpokspuXBCPGO3Q5Yo17YSraFq05/uX36zUvE99amMIcL5LVZgQGmNjmBe2
K0ITvSXZjtfa2PduO5hPFi3IEE3nslIP1FAmyBkwkdLa4gd0+f6MRCJ9bZY4g6lxVl2h9nQ7JNi/
AlOX1xJ/y0M9OL9KjKrufT69O7ROzMdlnZfhwqkGb1XbcAgwC8y3qjO0ay0sGcs1PlqYDATgcyD0
PYuBrD9LzpJM/IHRrL1FQeE2almn2JXL7LxcdApgXFjkvJPlln483X6+2jvwmKROaIdwx2zMr8xT
3Yw1SBQEuQXnNp893Gr+FqbwwRO/SP4aoyAnhIz0n6DhLCU03XJsCU2Dre/tham1WQA/Ci4Mdf5x
iAyOjKgTF2qDo9XnV/WemjEvZWkzKQ3vgFODaVxW1DHRWSqrsvYcz7TYNSvSJD1e3tmvKd0SSD7+
KUjO9WlCFzo4nJwNrt9enwwhoeH4V7tjzF3U8NhcmBWQHT2p8cX1vePyzEsxo0ayCnHKOOUmkaKD
RRUuWy7kfCg8Cek6bG52tIs1EM0E+OO6GAUIYjIFF20yDF+sPyPxb5F61teJekX9Ns9oTpD60TcK
RsZ+7drEPTG05ALNsr/7/CG+JxeiJkSVPMszmRWdiuwgLmIDhDeB26ASBzMIqCJ8hAyXiaZO7jRq
A3N/Z1jnkGk2ny/90fujayaxhw7DGzFPwX4fqTgS2qSv6Yhs+njEUkXCyCX2Acwak1nGqz4VGPo7
b/35sh99+roBT9TgyUISZvT1+7J6jeGQFbIsHrLJXqTdHVkOk+ubvLWOxfv7+XIfffs6ewxKZ1hu
4pQR5mNBJxR7ZDkEccdSK7c0/8O69Cz1i13m1IAdqibPEp0XQlGM+Xigb68MG9F/Pktzavsf9eu7
SXTYT9K8GJHXibgAUla3pj2pT4E3g0k9UPznl/vRSztz7VCL6nA93300lt5Mva8ys7d84yDbHDTf
Z4v9fJWPbiqPcB5fqQw+T6m4xuAZrQGT7q9doIs8RhEIjHADioovnt9HF2SQUU+yN6i8Mw9Rf39d
4gEnpDHp2VCRQKy0Pn807fzx88v5ao2TTS2UjYZ0mXdEaM3FZFZbCF2Hz5f48OXg/SOfi1dRwid+
ex0YONt9pTWVW1C7XvgopvYYoDIo6/rwW4At7brMOvXKJ7J4VUAlx3BC/2pHe//pYX8gGaHw/TlA
Fyc7miGLVldyp3R9QSBPkzfmshdxeY7jd7lDW/DH/uuI5VSoqqTBSwiIp99eSVtljzj5w7caKFDM
8YDOzPqilHj/LurM0KVAjIK9AwTMkxvri2bCMbR0w8Zvl3WRh8u86M4tTB6/eBU/WImLsCVZ87A7
DevkNXHqMJzGEVESWxuGUkp9po/WkRjh+8/flQ8e06vEV/Cs2LmMeeP+bdZtFmlMBAmGw5iC4R76
BPkJT7cMwYu3/3wl7f0Zq79Z6qRcAaMyvdRkqbZzAO4zrF0xeseHZHC6dk1Y9HSHi1u6JcrEq1al
AbqvVqX33aRlXTd4zq8jpr9brQZGg1oJAJ4aU7yXdlTsG31Qdj4pFBcEhgPol5jLkkSnrOmrmnWi
NVGzJ7hluOzxyN5mZFQl2KNYmI2a0Ls+v1Bj5qm+Pcw5wZnrYf+BqB128Nt7miSTojtZyz2tg+bB
wWvvUnT2zWia4VM6tda+TSB2VYn3vRpinww/PKfiwdyZZroOJZNZgTPLUmvvUo/GqMGtMMvTm6K3
LyYPE+40j8v1nBm1wDLPwmEs0rUFWToIhDrN2ivwy5aDkRsus+1+1TS2RvJOHCG3VKxzaNCSB+x4
y4H9euX4/RKqIz5aXKHD3dLwk3OmWn22vD774tD64F3TZgMFGCyQAslDfHtfvLQjALEauS+RUmMe
6eg7njrp01EV5YvB03v38yfxvuAhypXoZ4ngXtWd04KnzA3kqEWau44NdRG8NV2XftWcm3rRbGEV
NucB0OvRCB3/7POVP/h8qebI1NDg4rzvOSqfvMSgNTMoX+P4rTN78Vgy7zmiuYhePl/qg4uE4MFu
BNbB/09LR+ai9Jtjm7lpVzEV6QRDPCZB9UqJsmqHW3NoL2sG7CPGuoD2ny/+wXVSV+kms3A6A3gm
bx+pFfstsFOWubWXh1tiZY/+4EP1iMbqj8sAYoz4niwYRlhrn9LdwYBqPxdR4pLz8DCOWb/S7AEr
hETX//g1pdyAMAUxiu5DPWW9F3VOPAYOXPAK2n6FT6Cr6NFV30tzA/D0809vIOoiLkwj/JYp8umx
5YdJkRlJyWWRPOMq2N7POixmOnOWWP3FPXz/AbIYpQ2lgWSgfXp8kfkmArNNuTLFOAa68oBd989o
0I9+b35Rg8zf8ts9kKVoS00uDVK/PDkpU52QukyBiKEXyVoHK3XgZC6spJsWU9btgSm/qkY/XtGh
FEUSwUd3erwYBRreecVSdPvYKZ5wikZKGRPVhfPEImi1P0vPoQSHCary9OaqgxXnu/3b0SnRsJuN
Z8Wu0rb7MUGfbsRXmHB9scz7gnFehtYQwQTVxymg0NnqEIb8aLdTNOWoWBiEFAMn4ufv4ftdhFXE
rANC5mNSN769GByYiIGJ4KNWOogWSM+SQJRfVmbCbEa42drTUh/zL3ZJ7f1JyapsHJZEZsJuebKq
l+J8TtsXuw6+eYs+cYDhsiKeLqBtKyS9MsSuRwcvbiU3YqKGJwdPg1q1tthu+7uEOfKmpyyaRlne
OGQarPyioDiYy4Iy1+QZtDjzztGIaCQmWX7x23/4YFDK8cYJjIFOHwyUhCBhspG4oNPZOiIbY68M
4JyfP5j3Oyy3CF4lkBJCnHclZ2qUHCN+nrhZYyWLPO9cNRZH22q+qlo++GDJg6K2ZR8y6WHfvgBE
pOJmCjva1YZCh8jiBbvBxF3686v5aAfCjQQYDjnRe33jFKlEG7RKDHmoRg1jcUwNsm3WdZ08d5Hx
51U0PSM0UY6MWXV22qHaTYjrSsAnOsbez/neVaF5SCvv4fOr+ujjsfnaEaaC37zTSQ11nIkJUYpL
CI19HY+CEZsnfzJsyTeVL+0fBN5HO9DC+ouj6qM9b9b6UVeDlL1reoBOVcwKu9j1fe2KAO8nfC4w
QbgnnOyW7fqL1T564Wl7NF52Ost3IFnCNVpmUcdugRB0m5rSOvRapKw+v5mvKtPTo4ObaKFuE8jO
Tht+Z3Z+wJk+du22V+/JDso3CozjBTkaXcJszurRrdjo0PKmuyrHLL6UBIhtA1x11tNYEM7gR8VK
lF67xgsMPkbbRl91t+/tnNj8Ee/r85epS+qft59L5dWqhH/PaTMYjAma8kk0Tr6EVVbvQst+aAfQ
CWJ4GGJkengf9+TqeE7+GMDomMyi2Rd9auxAkZyFib04vjRcx+c38oNvjZk2JSj5Z4CLpwdiYvE7
IGxBzZtNuBGLZqMWkCm9BP7K+PT5Wh+8iLPT31xXzLFkp2WMJkbMtjDgdCdP/FQBHHB3UJ/qMclc
y8mi9ZwT8UWF8cFHJwQTOyoaTqx3sH5XJeNAKBOXF8lvQYhTiwZrhzlGNfupjuVdWREdABujc//8
WtFcOjMiRYF4ulMaCuFSOH3gFwI/tDTxQSU44wAaP1tw+PejLf0/r9teRZ6GRQTw7Kb49mXjW+mb
2ihzVyFNdjmKDlZCpjcHHEhSNyXi64v1PjhzWI8aSudgo1g8qWxSnKECpCo5ylafyYVR9Su1zMsV
0YXW/81SDuGNNoplcP55z/mtiCosI2zSjBZNOHl2LZMSi2mrMc/CVogvtq+P3tE5I3LWIXzgMddB
icsmkAG3Ttv/w96ZLMeNZNv2V669OdLQN4M7CQSiYU+KokhOYBQlogccvTu+/i1EZlkpKZZkecc1
S6VERgBwd5xmn7Xvx7T5Dk2YgR2eX5a0t1DQh3+cHHGAMXRhwlGkffJ+AxqSXpuJF99hMRc0ft58
143dlkFM9zcf9MHBTEmdEeSVsckYx/o8f7yJy4wCLCYFLBPnSyLl3l/a+18vesfid7w7lf/2Ge/W
RKDlRW7bfAaCfmMDWEKc9U7v3JmQ7DZxyRRZlugzzkYwm7E4ST43cwchHfD1fvTh6MzGiBqyzuj0
2hIFnGUY0eyr8pBZQ3e22HZ6awaJDGs1xU8xGKd91SPOIrtVITLY+Jg6THUvmPLdOAZYsU1O+/4O
FyDEVrXRF7um6ru9PrVxQAIlk2twTUSHDQSMusi661R66R5QujqWDhLNyUqry0nrpoNfBPdZU/Qh
d5iJUWpF3SZFKHhAnFhtmEQTUQxcHbFwMV80tpWFMwayu1/f3o/WJm9x/FTpHNKneJcuuW3fMgvH
2kQm/NLK4QWywrVtaQwBN1Dw5+b/sO2IuQn2KN/TEHr3eU6q6tZKVH0Y2nStOV3NZnGch/o3wevP
JT8G5OkaUvijRvDTNL4tMQzpZFAfEJHfCpHhyjb7r23xmSb0JYKUcHTM56Srf5MyWR9/LlVa7ijJ
9fu8IhBVW4nZoSbSqOUxlfBP/A7XJAZd9DJCM0OO02IPHg3F1G7LGpGgNmIB4bbmdHRQ+QP4046W
Pmo7Y7CZQEUYyoITe/qddLCD/KtjTCTqEilg4S3JFmyPS+3FW7aJEX9i4q8P/cVpN8WQ28VmWEQS
5XwfLE0Eg5GecZPjJr8Xcm53THTx/6vFCVMomICVPPMBevbvHsVHZzpMEcPDIZiDwlhv2Q9nRKb3
DlO3U33QhxdFd2llN+0LY5h+s7I+Oot++Jz3gdEkpqpsgrk++A4OiTX1hrBK0+jX2+Wj0Ma1oAs7
Jv02kBJ/vxi9NUXT2l19oOmE86QDkF43v+DFjaa+V78ZOvvww6hXkrPgu/FT2Ot2HEY1LlXo79yK
THTZT7bYoQBFSz1kv7l9Hx0ELmV/3haM7P0U/JZKWW6OiurQ5d2tiXV2iDXcl6bsvg8ZmoXU/c2d
ND5aF2vPmwQWCYH3vk+z9KLk/hKn5ZB7mPIyDfwhu/kI+97eNpaWHmzRDqEUgXWXwVw6qIShhgRm
+qWf+MUuaGz12WMkiPGMOMFy49dP+sOvx4FIGYn6Le3rvz/pWca9VqSEOXMrvltB8pCa06cS95D/
y+f8SZ1AtPFTb7yf8LwU6PFANmK2qMrhpVYaTmJj95sX6UdhK8UpRBvkD9DF3+1DC7MGJ0Z7eRiY
GUl7JK5zfds1zlnuG9dl095XZfCbQsVHC/iHj3wfsOaLXaLR06sDziP7ZGy+B3aJuB0njGb6Tc5h
fbR+yUhpkhE+kgu/y4uG2WfmXHoVx4ypnocUb4cMy6qpNPyQ8m0SapDIwooTOcraddZAM1ZlZofo
L5j6LzZFlS9x6+NnYjKxwFQbc0bp0H1KlqDBMKQswyru/Z30Zv/Bdzg1N0DfEExpvdwuxVrabMw3
fTYZZ2l8OAf6c96MV0hxRITF13cQsJA/lJVFI8PNnwSia172UOJ/vWo/ugvBOqlLiYN1+74BW+JQ
1WNeQeQnwCwOi7EZdPuLI5xzaqZfhgxm368/8KNHvE5mIZTxKLa+v+0iNxI879gmWRto6OLGTuxO
JGwrWalc/apJ//UnnrQT7wJCFDMmF8h2Ic1896RhjZZ0Scvq4FZLEKbz6H6yU2MKayzgz1N83B6E
Wfnb3EY5eRoX8NOhfKjGZYhw2Qr22jyjXP/1l/rgvhNsrCPQEJZJJ94lSoELLW4wrfKAbRtQxk65
l3VK2KjwFYCcaSwHdJFff/2ZxgdFTFQJVH3WUxvapvn3IyqRziLiiR3dLzFSVmjJOwSp1g6LTWiL
2N5tWCkoJ50yCpIuDRU9GSYvbGP76y9ifXBWrnPhyDHAdtNoe/dFdKQRbjVkFXPL0Bo3p7mGzCqX
W7TVOA9zZ7wjnG3nnBEroBslRWRDg/ANQCWdbnAi0XdKxfpjahN4m8OiPxIWg4GYWVJMTBU7RH3O
Hkn+d4UYmyN7imw3TyO0wva20+rhkLqtF8l09LZ+cm42hfWpwM7gmm3LEJpiI3xJ/RHun+496aMq
fpOYf3T9dMCYQYdWxX1dN8kPIQ7lthzkscX1l4X8lCJLOwB+yL5khpbufn2vP/oohNdoDZhG57Xx
LgCh6dS2AISqQ9BYKcgOf53mk6I4C1LwP7/+rNNze7/T1uqvRfbKa/B9+l9rLtjDKiM5mBys0gYa
xgx7Lbaxj/Hf3uJ5bZwbIFluBmnOV6apJbfmoAWhbZViL0AJH09f6L/4ht/gG+AbcKD8Z3oDut36
++uQvY7DjwyHP3/sX3w24w/aRZStyIpQM53q+f9COFh/UPPkZQG4bI3Tf7RVMAE14ChCkWSVe/If
/2Y46H8ENCFQ2gB4w68hMP4Ro+20cv+22DjB6Jaj5zIAQ+jv3ySOqVxEc9l0aGogmmaKMVu61EHo
DMOjcouvvj7luDNzitejDMIiRxoupWKa2ihEqA/+vc+M5pmGRPSS8eOLybcx/tPcK7PtrA3OhJDW
c2YC1cj0PEWXZWdblQ67WjAiCId8J6DfhgBIg5BD/paTVd9iA8SYjO0XkdFi4JYYfCZ20lOYGzWf
qbcQe4v+cSqD+9HJoC2JxgyBtH91NaEza8E/LwzONGZUu6OYukeD9DpcnMnCe5chzSr2HsBm3jEm
9ZVhvhXwLh4Z7HlrkoEpMySEoeeat0ZKP8qsuR6EtwzRdu2ja+TBZuiYFJ41Lq9G7x1KBB/bSfOY
w/AZZR+GKO65NZBigA1VFizq4s0sNLlxXW5l43c91TV+aTlxC+wi+cwlcBuA+lQZg5gxI8ZrIARP
U9halMYmkNvUbA65zUue0aly67Yuf1uALvDppaw/mcP63GQBoKEFKu4GLWC/ERjRR87AKCDtpNuA
jmVUMvkAqm5xzh2b+bV6tsxobPlClnALZv6Sz0UPrDb2QM9Tn3ujatAckJ/jOhurYouW04SwXSav
cakR43TBfaAzymbVpQh7BPHhame0Q8njbxp9QoeSB/09lrEFrsbMbOCnxxjvgvh0ZpBzY4Gf2s6O
d/QN7f60SLJWQeiyEfwIj3VgKOu2mhh67fTgfvYJNkxIzCE+lbdTxpdK8sI+QkoPdkZOZwlauDzz
gsEkIFpX0cC/5d1xlQE+2LZNDwdjSnMgDO5qCsjCGktIBZXjXLGe32SA2RdZob9h2uYrEi2e/cKf
cmijm8nQ6u08+LjmTQ0/U3GXegMTCZw7FtAUCC26vns8Pe8KltJmKllW0HEZWE9ZMl7Q8ehbbNhG
Yqgz3Uje2OSsapd/66esTt9jqUC/y0Jod+pzmfJH18eu0eCLsPP8zSSK7Grkdnm2d68Wnvzcsk88
j4ne2a+Wy9RjdwRe/+gBYQ5djyfsjyymdfT1dDMAokOD1/inoqi+VpjDRrHutWel2TsRTF8Bw4vx
RFUHxh02aiI0xYxkqlNTaA2CCLMyzagDlYUey+aWQoqK5iTtz/1eI9NAHHNhtQz3tqi3ogIz9FDN
Fi7gMPiQR7HKav5SznVx6ZtsVFgkeLpPaRkVKikjnX2il1N2O6XO1Wl7Mb++HHRjNCNpl/6W3F8y
4IV2SK943HYaFGcQa+u91C1m4ox1GxY0ik7PVqu4fC2uL9wJx9vEYAnQ7wxC8LeCmUKe3+IxVN4I
RDR9YheRIhHbuVZabmeN5XxaAOsKZ4szf01QyyhjEAYT+9tewKmcHvMwIssaOpaRhCcSQfaIX0Tm
aAcn5VIXbBSY5zU0EPkWp5eTfQV5zSMwirek4PvRbeJc0djNlTUEIVNcwFm6sb7wMlw8HUn0Nedf
NVBRG82b64u4MAvGFNkRIxCUQ+KwT5vFMS6UlwaML7HI4M3VF1rPePapnY4b4gvm7z4A6hpnUXtP
wNJvcEPhlxnzFNq95YbeoFv4MxMktmbfHWe3xzi9htQns0o/gHy2Ig3AZeihh4zimUeneUWwj0fz
NqVzuF+MWu3FwGEiUGCFTstlxxNfYR4ZDmeLNHAjOMEqms5/nk1mIGFkrZsW2+Mp1BKmr40hvQFt
qG87x741Va72Lsr/DcOD62tnZjG1Uux6Fx/0AuQf1vR6fSFdW16NXvEWYDYQUbXhk9d7DY6h2EJ7
Tm9weA92dg1LEK8HVFK+wxFoU6vzSi2+MY2FGcoG+pcft2+tx/8GZROx6SFyZ5wnNuN5O6PrXn0d
D95aAxjYtN5D1dgNXfMUA5DxymuGfGPN8ElURokQWD2C7C08aD0yi7nRN7WE57wFAf5cYCQ9bVwi
AjeiFdNrBHZdDo6ykVuDNMkJM928dxKsoHt/FvmlSvrxLJthK25wcAa+GCcG04qrTxs8iWy4SRPb
ZRQLoFri7bpeTjlF9EGPINJ3fbTYqTBCt221MxGPLxi2Nt/IvF/tTG/GTWLJ4s1vLW0BSK4tSx+y
MWZABCDpcPuVyC86Zr5CkcP8qXJ70kBEm4CyDT++DOZmgdBt1XN/VZip7x3rANbbYSDw1x4ZcZjC
FGFVeRGn4BOYDy0NiC0K38grB88OUHwmM/p3NWzJs9Rz/2ndxcPqBzWyS70bvvH7LK0MNHOxm248
eCjy9t2SvmUFLxer9u/HjkFsZ2DX2XjW/CYr+ykzXz8XgAnyAGYu0IT+PSkJyEoUnPDxAGhhPewI
Iays+FbPGoOvonj7IeC8+TNO+x9GoG6orw39//6/n/KS9dOoi5KUMxj6k4wHOT72mEs9HkrFAlkj
gaAA7ZFovf7ndf03CfhNEsBsjk/Z4T9nAZcvnSpf6m8/pgB//dC/cgBM0qiZrHonekp0CFkz/8oB
gj8QqzB8gD5vFfvwfP/CuFmYrq3RBon9Wr//EeNmeX9QUOTFj+LCxjTsn2Ga3y9YIjRWKgNCrB96
Be9T2xorma5Ki+XA6e4sm3iy6wtEnepzZWAIn+Dc+g+7l3ygR8pD2Ypv/rOsBOfrdODAUQfcerpb
XeON4bpztv/hIXywM963hPgUpnLXATaH7fhThWxArjdBiJUH3BOy1XazvS2aDksCzxa8cudyY/T0
ue021+762ZOff/3xDnnY3xuoa9JH9s48hA+3UX9Pph5H5WeT8oZDU7oA3SVi9R2+9fCQUEtfSDPt
ziSjuv2eYegKi9TYivtNJzIiwB6p5aeGuYQEw3kfoNGcwt7n3Me5aJmLnTIL/i0ICEw+rFLDKkIK
CEHghHrlhMzdqjdiyOIOZ5Jiu8AkOKS4p4Sx57ZnyHjaR5BCah9PFRAZkRiKtmdLgWOD6oJ4q5XG
PamsuOpmlGfwzsCqWADjCAvEi19VGVbrzaTe0p4rmupyeihH3v99foop4JaB5/ANjDvN+iKNdTQw
mRJPRqLzg7PMcDVp15e/68Z3weRVw3bqhd4cuVV4dSTw+Q0IsLZt7c1k4jJ1bw3cYVTcq4YD3JNN
eu0wnk1vNmDSBJQEQ/Ze1t02OL9jpbtOaueD5296l/GAxZIZ3chq3lpx1p0VOGLf9tUQn6HLl3u3
BUN6ilYNa5gecr2aHtp8cT/xdMwIWbwZ1aYD/tiV7atqiJcSj6Qim2v1mem15mnUF55MS9Hl4K6M
PW/uQIAMNZYshpYdCPjV2wwk47Pe8SNK7/ovLlPaF7FM7CPgDuN+LBdKlViqXMimCS6qioomptKt
nW/silh94xLqMYdYiqgXcRnO9WRGTWsWd8KFaD0aCdO6ZtO92rxmIesyJURehADhgDU4E+f22L7K
nu3sAxbdu9lYHhui7yvlYckixxxnlN5iyjPS3b48Csg0tC+JnTybkB5CdHGXEK7uXD9tr+CiO2GJ
J/H3QldENdB2aKDrOoeG0Txnsp0e0Dwtl5iF86uslKCwWkNPyRUHsyau4mLd7FrrXJ/SeXzWzMi1
15Q6SCF3wxSoNlNaT9+NIlN7lZn2dYJlakQwidk77uvbSsOsdwtxjvtaJAJ/GUImeNR5vh2kBuy3
SeP4ztXj9hUF6nJZz6n6bFJN2+MyD4mkgxKtFfXwTc9d4z6zGdpOV6CDgSlP2Cc8x3xcb/W6RMta
Tt/xZy52yynxbReehO0ySG4brP8OjfoTQVd8VvbF06wRp6302uvEf9PHQJ82mVa5KV2yyjymvfMM
cax9NJlcf0hM1ibchSLbm6BRtrZdPtuxN30fbE9cidxhUUpzCmXKg3IxTN/FrS2uRWXZeJDMzvWo
sJmqsx6/OdyiniFXsFrXdKYz4+bZYpz8PAfK9kn6yhfQmXywTfXcvCQ+GKAws5TGWHZQbE8X56ds
gr7ptTupRD0Q9OfLJVKN/ougF3enmsEg+aSvEBoD+Yksc7xPZj07DI3pASOKZbYHldS90lnUeUxV
MXrgBfz20cig/YAN8xgeN632anChO5lfUGAYhfs0NfU8vGbdaD9lYBmK5DBZS20za7VodURkNY+X
qp1xNpkTa7TvADOB6LGl+mxABgsbd0zrDaY0zA6B296xDh0dAxyTefpGDhxNY301NoG5AQ8SEMcX
N4Pea7eNXt5pznhlV6LaAZBwbpeOhrLjSeuqcxLcdeKriqB3q9Pox4pmSY+VWXzuUS9GY4nIcLTV
18yHqW5P47ciNaujVieYRdvpMV0QhdXGKC6aapqj0sHImi7p8A1n9jZKsh6T8zbeMXJogOwqAioc
HXBEbHpRMifZlb3ADdICPNrCDpaQm/tnWiHabVa2WFaLIG6PiO8ZVdQAFwNVcLDkLhAmVGX5luB2
Ro4A6hGyIiziwK7vVO1lkYk1z3kOwu8Snc4MtoINC/fJOM8Uw6ojvo/HBW1NaBqTftRrjNcqD7oQ
+ZwfNTNWvcLy2Zb1yjnUmVYytUo/n50sOIyJ8cmqYtJmqiX4r2ESF5nc+1fsoWeXPDDQGF9aeIZ0
H4bpAM/H27kGnuVARC/G3izD2tRHBrkCLAHLABq5Ax17q+L+1WrmcZ84Ce88XuD+DpzMtElN6nB5
7bZ3aDSNjTEU/Y7RjVSixIO2H/gStDIVj9kq5HktV75AWRRPoAoaL3Slq/ZBNmUz1T1KN4HjIzGf
bIsI0UIQRrF1Z4+O5R0RG5j6VnGIQEQrcBbcCPbVpU357HxeYuB3FFSPCKcpaaQpu6qPEvL5TU3X
daMGwzkTbic/L7OVUwIDtoES7TCXW2vSmjMDbvOLAFlPy71a7nEHb2By9cFBLk5wrMZY3WSFtWyn
eGzPikrYoYtjJsu9mKhMJUXU25Z96/XoTJp4lR4nHTgkXfi7VpsQWkES3cyOpbZ2YOWPnpvAytLV
vLNjBZolmLRdC8qQabnqtoRTHvYQYo9ZZkmKkdO0TbQkeAC1aezLjBXvWk169CcZR8Ec25cN7X8s
sGbtrhqkf2W0izpTfgfnxnYCYIc4DVXf8Wu4YgbZuwgkw6+hPc+YG5YMj6DUT4tL0S/GUSC5wmYr
dbvzcoktfDM9ZW88Z2ZGz5zL/jxVSeFT8M317wKcSLm1GU6QWz3Xp+PSUsgRldbtSe6dp7kcs4xu
cJZf2EPSv+KN4OqXRm9PyPCM2kicJ4AgOtiEooej09RI0SmAFDsvdaavTY7HxVDOa1wg2lu4G2uB
daqbyJ+q7FzDSaLYgCfKPZZflR4Zou0ugrZvbMbsUA9s5sbJoBT5cR/mGe4POMhlhyWtxVdT+Fof
dpD312ejb04hEsZdvIcQV8Ms7esLrOscDmcxfPMzSisIpuij7fSip9LKCKB6o5nmb4XS4juB9Ig9
UBAmeLEu4u2p/uOlGSaqqXCuFxh0d1ojBJebWeluLDKg6wlysLAiyEu3tivFVylGJG4pimvIX7yd
mY1sz/4MvtrMNO4hRvXfBBRfiptOyvUZ1dpSlkqBmc+E+0kWLWHZGjBCt5uoA+apWR5R79QXJfi3
g633mL01M4dxl1MNqYTZxtvUwS4LA4uGjD8JxofMtJLrBHr/tnZccZUsp28RtI+WtrIN47ZdD+Wl
Um8DAGFq2x7hSdC2xg3HYP2NgjWtMC2heNQTJp65CQfR5lSWXMFz+9TQxoc003l2Rqv5dahXndon
lavOaWhw/eM0b5MVCtMQbD0xbFaFvVrDX7ohT94gS5iEXALdXaYvKqnemDbOMHeJm6jOM6wjsxms
pcJhzdw0wiohRwTtbyTPP7Wa1xxibR2RLyHOPTWPfuxwdmZQNEmiDYdEM9uzGB3HGg57ddjmbQeW
cw3vLdxHJx7Mc686yFFzzc0eB+d3CY2x9tJ/bBT92cSiW+Qx5EqPa80jf+i2jg0eE4LhoIOdEfnj
hDA6155LsT0ZKEArm4AwDbizQ6LLGy9h9jLvHWhjQ/OcxDULs8bkpbcmdV7Pon0cRwzSQMPKzzMR
9+7X2ddPYoX1y65ABoS/jGj8hBKhhVt4k2b1By2zdJzlaveTEmw03cAaRRtZdbyKWGDGxIqHGMro
Me+ps6KWzUsuiJs9iJyXv/5Sp1ba3++ghTjSpiaF4Mv+SViWwA4yA8x2D1VlUVRDuLyCccb2Ypm1
ad91Y7rlaF4iRbcZ29WRCCoXJK9YgbFNGfu4y2e7PWOuGo547DTfRFZ6t76bQDwaoDHHWte0m3Zw
fjeigaDip4fv0bxch98opa0K0r8/fGfEqKRUkBIkBKhQeZnII3x61a5RktMpYzwzSC3vbcIN+AA5
N9lphvnCpPYXAJ0WilPCJc2Zk+3IeO7l1Jn204Rx7WW2WMW5rlfWs8nAl4QnIfAlAWTnH2OXkr1O
dWuXSTY0VsD5AW9Y5xrXC8hRsiJeLbEKJoBcMI+x1Dki9nnbtQxxNusJY0KwvpuSzv2kOZ56q/xE
hyqDJaBG54kz1rVd4t65KY/jyAGWxrSsNiTLFMWTgn+04EdfbzqgtICu1lhd1kt7WzO8yZkSrGE7
kN7HoKJsbusZahirEBF2JuKqQGd/kY8tMahByQGw6vSQLFrCqLVjls+dNRbu2VAu3nTRxnPCTcow
n9ZkP8iI0m+qhyP2uyUQNysf4RZC99Z6e8sF1eZDE0Nt7lsLXqDnLmVyLAhptvGy/o+YgD7e6j2K
rTDOmPqaGI7xzXNkjj0IMUsK3sbE9J2eYhYbxylXnNRBE0kOYUDIklDekzBwNUWQTzqtgzYhEelp
6n7R4Q+uLQon7B0NRGYV0PqSHYmbn9riq8J2ZtdlOIiOE9GVXsysyGUgoUhrd3wYsvLZ68gfF2mI
J3/GZ2PbqWwiqeTeBSvP7GxZViGKk2p3wN2so8GL47awpmwfM9RVh74zlMcB2+EXqbTmxVYGsaFZ
mib1dZ6nNfjdDZmof6FaHS72TNLvlnX/pa7IZSRIu6MuOY2GNber06CkWzlMc2gvpZw2cEAwklwS
/MF7vFvz2qP/lmTebWV148OpCWXWZvPi9Jj7QuFQ58Ige9529cIbYGiM/ouZU1Bq21JcDV4Gjy22
OU2GuKbq7A9kRrFtQ9XCjoU90usjYHtp8JeDvrSvTS25K9WCWwnZ4cah43RATNuetaKlKmeiqtvg
lcUr9NRidRRdwbIy20fmIf0LY6bMAjE8uEgwscVX1aPvlXDjEB6qfa2bTtj49fSACxfp/ayyvb9W
gJAriquqoD7kZaTJKBOXN59dukSZv4inwq1uJumJr8M4kG7rTnJtrN3wak6Rqdr80lpbA+f1W0s7
oIjlM0XShQ3ivwtlzeXRWLcqrmkLAU0xbwXFkmenxbgXcmUO0w/hXoTxJJWRNXnNpE4Cn0q7vdUx
iIeCmxOKnN7Fok5qME2Jqc4LRkvSNeilrmPRQqWwytWVnjpfEijPcqK6dlqGoLIIJJK61Q9y1OCx
JlQ8rF61t6eKT22xfABSlKELShbXKLJg6LHZobQJqErEjhdj7KLSXssDNKi4DcxmeiEFR279Wshb
MlDahaAgNKfpW+cv6nJhu9WhVKt9zrwy/H3ah5EuZHHXCuYgNgTAwcpcxzGrgZncjmBmAdzyiBO8
dY8StPgG8S5mtsnCFkRZTQkudvFdTArdCcWoNVGQswShWRtzVAONxy22csAJw9Em4NE7Cl8oKxF+
URGE4ts+LpZNocwZ5vYVXpgZ9ToNZjpZ1G3Mrjxqa3EFrAXHGhl9fHaq1IA10jc+oUYX1kvGb6pM
ij2Y1wsQz3z8qX5zeknKgtpt3aT2UdO177q+rOEy9t1zWFYES23PlMWfSzOjdEmDsDxi7RXf6UZZ
XyDcoI+MFObCH/r2sTGooeFRRU2NGb76Ymau/HqyybTCRB843DWz/wa4onmWCcFOp7fBxexxzjZz
yi1MnbZ71TETgO1XjAbQjIpSjkt4PuTs6XU9t916DEMv6M9p0lGRxF6UmLfo+HFeouo8Q1N/n65V
b+KS9S1AgvZs+CwJexn7b2MbNy+pESfX3igoG3Xr+oFgCpKUOmSJFf02Xqtfp/DWD6iQgnwt7ioc
pHC35jXpIuq5P70b6Hd2Z6OfpNf069e6E0XUSXPsay/RHF4Vc+AjmyAMoWdm3p+68EFFU81tiIRt
0uEwdXPjXrgWszgjDxIOV3lUJV1RzCbqC8ckiK3WZ5ASHj5hNoV+pFsagvPZMCP4atODmgmTRUF9
Tm9K816rag5bzrFHENXiiTn6+Iz6hRueSoLTQNHSh/N8hnf1vM0l4WfPaYJ4QWMgJ/ElK6SRBCcD
yU7FxgYuaVEFbUo2hdKn5rk0NQrUMzVjK4tJFQYCZwvy2dakuBzxsmfxnI5Z6XE3qByp866xky9k
9QoXZrNa84leUoXqLHnTUbT5LDyidm2ZKVlMWCldo03P9unEPioCi7eWOwlyPJriQtPjOzlTLzNL
WWXHmibw2SxKiojrUQm1YRU3WMU1dh44gLiZQ9ULyL/VBrwfUkom7MmO6jST2eqS+W3j3mq98btX
x3I/8NU3WNCxcbOAnEiUjfgKM5qQo+2X8pjXbLJMZDhT4zIzTQ53bcEB+Gj6KVtlKrgHQ4l5cD3N
7SNRSY5ls1RgbUGGBsQtCJ0QRegcsnNLONE0MRGkmtR2GnngymeIvjApqZ/+eNqYqsp5xWjG2L06
M+9UwUvlWC+DvMGeQu2qNM/2zdywoTOiysRzOGQQHCbXtvDQWS9Ohk7EXcjIZk/hFFO8jfbSuFHa
k8CeCsVeD0IVq4u7eY0ClGxJyYS5jHsKCVzxfPTKHMCkbz8tXZJul7UTM1BQiVCx8GG4oflnQzz8
Nez031blb1qVkD5WE6b/3Kp8yLokq7OXH1uVf/3Qv1uV5tpvdBnGXmWHqzb1r1alb/3BeJXN5Dn0
BrIqixzg371KGyCloZMgrAgcnWbcX5aylvsHv42hWWazmKkxXfefyBUZuH6XiBChrMkwv5JvQYuP
6/0xC/UnlzlVlRgH31d1ycQA80Cowwgra9UiNbIIZeNnVTONtFnP1s/6KADI6VZznqXJeGU17ook
nayd48VGHBGR+jfUmsQ5r8vyvqkVcQZy62MbD/cx0iHGjcb2RSe67ghYucGfe6TPD+aAu8HqZVNu
JlPrvjlxjdVbijs2OGHnpdbbcgmhlTsvVCr4Rysd4WFwG+17ITm0MECs5PfAA0qXn4Gfnq/Sxou6
ijGyRObnSKGEv0e5VN/Plp2gLkm00b4aB7B5aDQbuCAA14YNVaYpEn6ebLy2YyCnylp7S1NUXhmd
JDYtUv+5LEoygH6YfG4LhgUHQ87JRU70GpKGkGjqpsXMoQ/wZme0uCCiXvxqV0t9nsy8h5nCtLcO
cq/HLu/ryDFiG/UPcVEJv+kB3qy6qxo6lUe7xzW8EZW4iQO8VPYyJiTQ5aQ9Dbxot2Mv5edU79Mt
dbrSxiFzQkYj+mwaKMfiAh8tiDTERuax3u7iICnRGy32YF5DvVranUbB975rfawFcVlYNjCxxZOd
EDm460ksZxKmDfJA7kXaBMZ9AMKUoTdzNu6x5m0I2cR6wPHCIefp6Glc9XTdR7RPvUCiIeqyinjL
YIPtpwGNSK1rqRDO6NbOAdpxrJ/+E7MfnmtMedfdtGPNv1Npxc9Qby2wM12DeOzKaMs6QxU/rBJW
HDtGQslhsglGyzRZjC0TBMGDj1p+5FUSBw9MyoLH7HCjn1iahB9MhXMZpxfo7DXjspcD7CwrHZwX
IbHl2aOwxM2e8uNyHtSKz4cghD93YgBqZgCDCzq9npDg2vk5lhhlekZAxxeYjVYmkZfk3N1qiulf
ATWgOh9PRbV1FLjxrS+90t76+JKYV/FUzvGuxxciOQ5iyohSm3z4lueNFmbFwp9px/BrMbbpyn2Z
5/jCNxoWjEiciAazDTA7fj0iLf7bX4YcGpAJUzXsCI7RtLeedbRdwAhSrqno0g/iyYUXEtoaYBdK
IKZ+QxfdvTh9ouuNhdxNmmsd59JY+64nT/R8TuKHuSsGH9Gek3h4LpjTQj0F9LuuVO+Tz+Ne7uqd
eGrRe02MgsrukGQ5OrMEk5GooN7SHDMrQzAVu6Nlha3JwDPyqJLLUhXhURqX7hd7yJX2cPqWjHOO
Caob2PUhZs18WYeKJIJO0zKu6Etjv4CW0mJQ0Z15zgUstOXTMBfkqU25PlJTX+8P4Cy9vxpU0Jwj
B23OVdfw50BlxDl+kPTuOn+Y7YtGY0EE1VoMmkFyI6nG5Q2nMkPtslaUb8visCJzV1vXlGFS308c
zYfSS5mzOcdGSo5hKgoZSq8gjh4CE+eWxZ3v9NmXNxOjrk8WKw1IejPS7SvTmkAjsANxAecf5qHj
q41jYqC26c0+YJiKqk6out67cnUvPs8DFTzwMN10S/3QuMtTNSybsqNBOdhjH++83JSfJlbxPkeq
ulsswwz1KXFux2zoX3Omw61NyUvnoQxK+cl3tSr0zI6FbXYzs2IJN+ACdQ2kOxqFqLeWxql7Aklw
YFsnqHsoCVlCKsXAineYjcB7bSlhW+DeG99C2oqkc2P2qIWTJEcyXP9/9s5rOW5jbde3sm4AKuRQ
tWsfYBInkRwmkTxBUZSEnLoRGrj6/YCyf9vyXvbvc5+olr1MjsgZdH/fG5ff76SS6EkAvJ7cnsmF
FyzHm9FwbIi92Iw3WocJGOiaemlw5WaPksDaMcqSWSS4MS6V0VR3OO1Yjga6XWgqgQx8hP/2thrT
+jcbRe8hEl16lQ2+8bVwvPnJj3vlsQxDVbTCTb9ZrRrRsDvTviEVYTNlRbSqU+1RZJrA+mhLOmZz
BqQi8NPdZMBxmWyV1FxVI/+OhhPdL6dNFevzt/SDMGHrRo77QaMMH5RKubArU57JIzAtlAuhQ8a+
J9XyXC6MjPNBzkQfRA0TuXdaeAGxsDgkOEHozB/kjpra6VAtjE8B9WOUpEdtdGBiscr9QRqnIuc0
v8y2lewHPdh1g6tIxidtVDLtnceekLNc66PbahCcJlSGVCn9F3dGRVUI8oKY2ho5x7uhT61Tk4NX
PEZE9D+NSSHui9G+hadp71C9xOEYS+MuwhB2X3kdw3GvOv+mxUdzlXrw9jp64OfYHBWlIv7DHJvu
515O5q6mS2dpJ6vQkvK+Fc3VINTy4I9XOF1L8DbzVhI4F7plk1AHqyf6CXljQVNB2+kXmdRgZOiZ
NgWuMngcXO5hMmB3JHJGR3ecRMn4GjWqhCSHQ8y2KJR76hfagppZjb1sM1htvfKV3j2YVe6/pKSK
S65CS7/pM7sPS11r9oNr8amGNXxVXO9HeK3+ujP111H47UKbTdRDjKpBsFtR8CepFFsPBAXdT3T9
HCeVGZfccLvvg63E6xTEdfumOhTVl9QVUXzsxJzv44Kwz6YVzyYB+5eETZZ6iTwKGQXVaegQj7AW
I6JxWU2pZbihatvdSLgauA6v/FZ0ozq1c5rRKTiZlyzthhc/daGisCrfBk1ARUs/xl6YV0nZhljo
mmtPi/IzXKoJttPr2sXOawd5ST9u+HV5VKS76tBQ4fSa9p29curmMeob/ZDr4onim2GTZHxOZaa/
GGa8z8ZMnrTJsZ9HVAElz9wksExLg9SEJDmi5I5vLL/uzz2R7AQKdWHu0Y2Y6EbPqVk3yj6NSWfz
E7LImYltFTDvZt9x+WnXrs1HRU+TUzmSxGoWxucos73FOVeGwoTwQ7CQrwmYL9DqDnwOTFpjEqrf
uCmCiCwAu3XDyuUK3wa2RZC4aTbWxUege+sHoruvhU0xkqiGmp8n6Vb5TK2U1w3nWuRO2PTxo6u3
xrHCkrI2FrA2riZnS39keZ9m9YAnhvFjCwSbrpW51GE0utLCvkPSRd1SktyWrMXb3NKnB12I4ThJ
S/9M5gUHlBvXZ04gwHklaabryuBidfqwa6o+4R9NuzlaMCB3iVMWpHBUctz0dZXSqjLWxqG3s/6C
JRBtduTufRi5U52jKdJlEZG/VEK19clzFpXRihAKn4GCJJnHoQmQU0tF5kArrYPblBj09JjakCDx
t27v8j5AEY5uSI1MMGOB6F2xpV7K4Ukou3zVKKfd2mnP7VgkQRy2XlnsmtH2n5qAH3xolLiPstrb
StVG2YbrcLzyM9rr2yLIqeOmSFoJeqoiPMOhyBJ7PSOnPuJgty3KZab+qIRdUzppKmvL16izV6rE
Xy288Nes7d3vfpFQoQq0BkoXdMU7YEN7hXQm2hTLaNWQQYKPZ2oB2oySOm1QzU2qtQ0ihSFd+b3f
n8fGMNcRDvMV1fPDmq4n85gjCriegVisR+63/NxVdLNhbAlUeZt1qbWSuVPf9aWK3TuUzNa8crRA
hAMwFo0Jo/0lN0w93gZuVfEA6cyCOWzJTcwli+Banah6lpupzwO1yqRP4QljwNmkapWTF8Mq7RDw
21CHGTOWHbzEvVHfzdGYNWEZJ9s276cTWS/OdVtReUITS6thvnD6g1UX3VEZ7bTzq5SqLqeTD8lY
HtqxPTb+rNYEvrb0ZtfyHS2hvhu6VhwMQIWdiP0nBrVx60mxxpZlXzKit0ElEX3l20yVcXFATzga
W8oFZ7JLMTtlwLpVDeBjuvNdb+lw1zi+6X0PzGIIm6osQotaTb+yovmU90Ir36dByVva9uYbLZlF
uokxY/Rf/K55QDFWUe0o0t6OzB3+cUvbR8rdtdBWd7VRfIbDVckResejtarS32gCbc6KlrQw9fks
7IE5I97nbMo3fp4l3l1g2o7+mbKHu0CMocir6LZuZLsllQrVPPWtzfh5TuwaX6bwY+82Npv2lttv
35XcoH+XfftnGa+FJzAgOWGxA/+ZXAzGHnMWc60nhL0fLTZRJ01MshI9+TUQxt/pa52fpedwRtBY
BH1bHnQHIdx/3MSLZJjIqScWqypFcOoSRnfJwfyWax1SA7Pu35OC+KLrePB7eg+Fa0U09WHNLc+U
taKI1XiwN2Tg2OKmFIOB6Mqdm4MwjeBpSLpgM9AeyVkxVxFjG56+r3qMuJqF3u7me9PVyL1tKSy7
SvueMRPV3FvtDGN3L43Akdu5M4xRrqjytOzXmX0iR1WqFoVp5FjM+jG7SM6J8VB6VoOEBKaBj0z1
Hf6vuid4gom+ayX/PVlwzYte2kqdQDg9bTk7dRYsFIM0Dcpebpd8MLnz45rMev5DcWPXDfEwIjFc
tZFE17187MIlatO/iV9Y0I4/Msr0nNggNT6p04AzP9GyORNy5Eq9vnIwULFpphm7AZoY1rXf4US3
P77l730Gfyb/l0IV12YMgL/G2vDHN9sXbHAtSORVkRS8xQ0y4E1Xtbw/PHs0bKUYLNkNFUvIzC37
8k9ffTH3w+ITwre0IPwkPWi0yQDVVTUhKY35QLWlv07bdGJ+LMRVrTRe1e08lgANoWcT/vWLG3/m
vglZNiG+l8RFFPI//ezEzSEfi0RNlV7Ddx/GuLfPXt6aD1UGw7C2jYWeGeyppo+6YUbV6Uxh8ati
r7iKKcJ4+PgL/Qtv/g28idOft+a/o5vrb8Xb+Ca+/R7d/PE1v4GblNUzeBF7b7g/DNe/gJueg00b
1MoHLCIcx/yDDwPBhunQdb9kbbCY/oZt+p9smwhEjB2OubS4WP8E2yTu/E9PMxgWmfz6ksKHS+Qn
61Ce4U41ZioUJndKnomwr5q121gj1ZEzw4XyRNltm3a6LWqTjlBO4BVWCxYaxGBbiqoq3L+0vaLu
70vqaKvchYvQx2+qc7XFZ5mt6H0Al4i728rXtFD0yI41eDSrT5stqiy8CJYeo60gWCPklwjDijv2
/oc6HUntdZHBImIqxcHr0Q5tr6KsFAcyoXPmA2yWmlckIbQWDS8Byj7VYkh0S6tA2+Bku5G/HAeG
cJs9ev5oX2uiu6tI7jgImb5mXqs9p0WJE7Ct3NBuVbXrA/ZwNCFWiCanuZkVQp1Sycvgx18dcoLC
KuInpU7wguuKbKIgT9aTY2lhhg97p8f590ZY6RjqQVevKx0Tu9MgKDHbroHL5NWTwby4ltLD1OvO
HS6IsDexexo+2G9/NiK0xImq7uk6p8MOOx6gTjWwLI3LH+UJB8bJ9pvniKyNFYmb6oCT9RWr894F
UQiJjbjkU/5Kr3PG8lHfq0ybKT1kYUQdDxLqN/2217HXpsBIfAQflBVtIg9qPI/c5a+AJ8PhWwet
snbe7Ok0pmralr6n+j6WQfFUIzt+MhRV1x8e7DYmhwTZh1q0+S1bT/ldzs0tDUhoMWzt0NlT+1bb
hnhoAqbyJI0ANlH2kMxnNrfF6FxF/kx5s9O1N9OQiGdK7h9cmdYs0JC+hpzik0tDNmLzwLiiE9in
Q8J/LOZGa0PbGh9jO4oPdllLmn6oTCXiL+rfNb0V1YoSOOsCSWpdg1Inxno0E4VNPGnnDXDTvaUZ
amOJit4ws7buZNEFW0bXCkAJtUG0yH2zReiSFHR7DqVqgx3FaGhe4sYwsGrSFJsRdh12C0VwbRqq
Py7KuX47Cs159OwxPdqlq7/a/OBrOXXgn2lmpmsG0LreGr6IqDqlaP44Tq3T7esM5s5xMoQP1JbN
Gs3DUG7fp8Abz4UpLBQIFabhYmkbCrFeIkfNjPt/D/qqS7vpbw56y0KQ8lcn/cM3gjek/PaHo/6X
r/rlrPeNT65DGiDFTDBF/0NiBfon0Fi0qAwy1K3w528klvsJySBeOO56qCxjmTJ+JbFsMjcsZIRk
cSxDNqzT//0/f6htkz/98+9nKdv7+aCnyylwjYCD3nIx3f0cW+SBs2sJ8YBIL3KGit3gRQgzltzH
ESlRiQMq5P4yx1NnTtOqlO20NuRyAsSRd9WWKLAxKchyw60FjdHa7oPK9XzjpjqNt7R5o10Q1qaM
XfVcKtUiqIcFfAviytjju8fOFDjjqk2ITPIi72uP+Hg/WDLeOWlFT6OftyAqxK/TOdVTrYhdYLkc
63AOlNw6SYs6pvLzgoDE+tluWv+tErLc9ypG5pO621563ppOOtpXsxTJkIj8q2pKiwczQcuFGBOR
Nom9bv2cGH27MwdtPkiyPJI1cJ37JUKURBd92dATVoo4BhyZusc86zDNZbN+14/CXFcIH4feCM56
ZrVrn6bD1wJVKob6fLiavZ49m0YbIqR1sRNehPo+tVe5sKZL3dQkdVRmtaV/lP7EfjBuKi9A0pCv
nVrlt5ofaaEXIQEwptGnx08ils9b517oVrUZW1tf6bNtn4JMyX0vZ8z92mwckC9qGIFon8zNdl4l
Wka7a6bX59ZNvGTTcuHiSxj7B4gLewPD450oJ3Z2dmOUXEgW2tRZzpdmMOXZS7UoxKr24KpSvU95
DwQ3ZgjKvFxe5jziG01uAYKCaVxr1HRnp5n3pY/UqqmmV50YkZ3RWNlVD469oz8heiJEo95mWeSi
Mnfz6cyumJ1jp2Qa8BuVUCXcQX8B/azTxPevpCvEtnU5HqdFFeE7Do0zfsdeO4ngiy+q8Xs8TsF2
1isI0jai55znxr7Y0yiL05Q1j0lvZI++InhaYzwgamR29LNW58PR1xbFNL3BCaJuAFQqxAhYMSN/
ncy5f4h0t7qhRR64ajQeE6VBc+L5agHz6vyiaozsLPzDjcnWebTblCyPprAzsSL1qfSueo0GFmzw
ANJh0Nt5vpp7NR5o/dlmlUlH7LxAZOgVffwuLVIgegPAaXs/Q+cUkOSMyFKvVvS/l2trnAdznbVQ
StIo01CZc3mraQ7tBaQfJn3VnoVrvtUfkEH7AR80AAluKryFE92RXmBoe/kDcSg6KwN/GIjKDN6x
+bSAExE4xbwgFrJnmngPPoAMG0ij8rv+0WmUdSuI3xIEm+fegx3JbBMIdE1xUQWHsYawCINIFhNV
P25z1yitzMZVOg3xVWN7uXg0wc5ztXYo7eySdUUXk3eopENax7p0MpNpwnP5vZcDSqbIxVdD+3cc
6S9z0mKi1Bstvm5Bfb3POi0SrdhIZzIulQr66GsWtZJ9cybOXA+oXrY1e6P39T2fXAfoLSj78YPL
zFdqKNia9I4QVZDgSbtCiIjd06mhEkjD6fscCYtgbYoIErPPY1wGT+XUsGUaSKXCWp+WcvsEsBJ9
zahuUd/YXwHwunxnRmporryp9ar1oKVgfhjUomBTOTkviTaWxZDoQXQ68VyXpH4U0D76iI6fs49X
7PJoIY0DCWBRwgda4ZAGVX3jUcFeE+3WAw51x5y5SF/TJqDRnqi8eKMjaL1RC8fh2CP/CMSehXjI
OlTxpHc+FExTyAk0KZC4iFZfzWUw7jLbIp0usGlDS4lVs5UTrZ28sLuV2Vt4tgwz2VXe4O/qROS3
lVmcaAamNVUYTn1SiZMcI/A7lG6dDe+BaZ2Hakgxh/UkjIQd7boH34Pj0FgDeFYzzq/YTTdEphMr
TJyQfg9BQjI7CdUGKSiOBkVbVdde0td3PoA/7rx2eHGyyJxC0wqORNvDybXCWOfKjned6GZJWEVf
IO2Cinhvp/YLd5S4BmBxt6MXQQkPKTJXk3wm8huNaKv0zH90KMW9ILqOuBwqJJaxJ2/qzic5Qpv0
w1Dp0TuZRc4tlsa1xK605+iMKDdK9efcA+mWZeC/DPDWddhFZoNrplVHZuH5DCrlU8arUCONU/aa
QL0eHObua/jebadVdqjQ1mYrGo6NJswGy6a1I5pv3SDLNugwd7Komkfwim4/uUO/M9Dy7ujYBU3P
jJGiLMmoORb4jRHFONlaKNNHH7gUDJuWs2a1IAaK179XhI+EpgFaHptRcttMtGwNc0LiSBbEO5cf
YEuNAiYpY7QTjsbZfkbiD2o7OPTWDD7NgIY3G9+GngIJp5vp4zCo2HVReX/GqISqPKipBkYYuc3S
BvF71RXXuT62Tz3P4bkXnbgFdw9OvmdUK0Qh2QkxPf1MgMrXsC3Ax2ZBX/I80Eplp6fJTkjdrHv9
OoLd5JtIl0lgkfH2fq2v6tLSr6VCHU0YCfIYJ8MqDTAi3vzFerKkNllq7i5COouitfTdfRnI4JJj
uD4aWV5/GalQDmHDdJJ9an2f6PHnSFSIhqtSZ3jw6ALWJmwBZi78kA7NZ0Q7+mZERnBWdJ8fLU0C
onL7t2uF8wCIJcEPrYzuUYOrIQlIxhLVPTW7wZKVLQc4mFWLEng1Bz5heVVsdquWzBnPpbHYNahd
4rn3Z2tR84ihW9dR6ryZCmJf2QlIoEeYIrebyIOSp4r127u3RObHXHlxmcbJg3Sx/1z+ne//N/M9
CLUPtvHfkZzjt6rr3/Pp90jOL1/023jPME5eBnmatHH8NuD7wSeGXnJYTS/wluZGpvjfVGqI0oP/
olJD+b5Ai0st18fs/9NA/1cDvvEzLEsM7kckLsUYzPmm+ROQg3gtQQ3OJkw5G5fCEpd+geWet9YI
LJG2jJuD/iUjnnfftLZN1HjtB3dwnR15peWws1qj3ekdYu7V736N/x8Yl3KOnzAmn8kSWH6JpyEy
Rv+5Q5qu9snJyR3ce4PT1DcgJvqNT+cZf4ePm9tY7vCP2zwVUdjBa4ZaM0gSfJdb3yc5/SJZsxkG
mo/JgM0/vp4+5gU7kcYL2d8dYwTZdjMKAFfz18XHpFH+GDtst9P8qzGHLLV/TCXGjxml/hhYkmV2
AdBd5piAcog7TJWMN7iLoXqx7QcHf5l/atKhNkoED+2P6SgYfet2Ntwe9UWDIVO0ZCxRIwVX1I9Z
+6WcSv3Ojiy4pOGDV0oTxorQzx1lbIfITIpDB7WVbwnsgJPCc2NfKkLo8oWwqkT0pKJY24l0Foc2
zoxd31vyPdUTcYP7R9FsL49GXB+a2pUP3gcxFqhp58m+O+KxGQ5KIzgp9Wa4tCLI3OvWtqZTBdOm
pQj9mCSh3zR4OH0h5LSUQjrcrEWyhAXA2Om9M561uNYu8wej5yWT3IzpAB/hzfd6Hxc3YuoZT+cA
NlCOHHdbP9fsL2xleKKbhMBG1JvzCgotde90P2/uAAutFdkM5a0zzB5AokXMwRkMSVqPWSzYvwwt
vZnndmNPkbltg2J8mHQY7SqxKoqiGmdXFGW1bRBh5CtDkPouqdajwsszrgCxGhI7AnxWs95ulN7U
e3vuxhUDt3vht94efTcX28wr9ENsWMFhyXw/JIZexOuo0ovnpjPkQ+3V2fd2JLZylfdac9/KdL62
KlOdrEH3vsZe4mJq7tpN2fLTCxMhYTENgnJ5ymdDfu/2dmZg5CLKm+Qt52PP1inUijxVgdQsRvzk
DeM1NN5wdEbJkE0x5M7Ggrchn6ZaPDcUDFWddZd0FGQDerIECfYjUiRKL9oi6Zd07LJ+Pzt8kxVO
YS2M/KDfOMFovJlxlqzKbJq+mcByZ+JjUdUpCDobD8S4gsp1XyQqDEEuS8JiPriZWNejNbF4d4v6
fUCsCWzoSMlM1ZYeIYxBi7ILEmxaEwMZI4KUkfbgKKl7ITll3T6A7j4GjVM7yGCxk1BQIPDrGEVy
inO3OqoE+YZl99G8sgdSzuSQbIvJdIiN8yP7vRxtyPiUeIKHeWzwJhcBDH4zt/kZKCzaWjU9oiZe
CJ4u8h1slBF2NOwGt0BGYXbBePEqPXV2Xl67+7wTj0Eyzl+8YVakxkl7H7iopFJ3CkqGGa2+5iQc
X4YEAzn4rovhpIzninkz5R7GCF2NU1hL4b1WkRf0a6cVihBFEPTh2sIXv1cGqv+Q6crLMHJ2SXma
aq8zQ2Txw76OXWQmkkOkXGWRX9w4de1Coac0Z8nCHi8unCMDbZUMKkTvUNwg1mx2I3p81ut6qDW2
SKNB0C5m99rlODgSAFykYR8V5VME+XWX9laHLAhx6DmCAT9pLTrTtWe1+g2Ucf1AAKKGUqRP7bVe
8/+7fEaDjTCm5DCg1zuDgCa3qTnmj01pVA+grsYqnlg86bLIQaprDl9H5vl7FjPNhoSVQEZr4Oe3
Mp0K7ZkqZ2gA8J3gziR9Lt14ehnzpjTot7a2XgbfBO7gA9rQ8SX2k2I1TMZwZ3RDe6XqZj1jtBYh
+fDJlW5mODboBrGPSTBkW28cxL1j1aQcR7BbF8Mxzc/1UKZ33qRK40oKGd/att3Ae01dXqxML5Gv
9aRXzINktDo7gZRt0VLmb0kbtEboECZ17vySsAp8S9hbWC+AkPKpw4+rOg3wZZC8HOTE8J3zPbgL
gMi2refKV1cLeImYOJcTOhRrm01Wthc5GrR2dNoNZ4PaZ14ePQ/5YPAHHzrOeR7y3ILumDD8M9jO
ibYK9NKsiGFsvROhAAhKvMlM8lCXRnsg9w5KAsFCf+x81/142640PzmWuqAjt7f4IQfD28jEfc8s
fVyPvk0QIcD8U2p0zT5DGnIbsGnwquW72UqCR8ggtG5AME5M6Rw5TnGKJz8ijqfeB15PtI+jKRKP
StgZnSm/aezsenJqb2fXWsMXzMq8qXjQ7XBM/fHaQQ67Ms2esq1kMsNe8Efq69prNubtRSD7PtpO
a5Nj0yTVC4EMw/tgIQfMLcdbi7JWu2Uu+VJoef3Op9SxVjZOXo6OjLVzM6FhOxHsNCQh16k4Wn6r
ULVaiWetDDl79qaftMlejwAv1nZCo1Sv1dzrT27WdRXJDy2y8c4joGICyFAhSiwzWmdoAuawK7qS
9N/EGwmj/GhCwbRKGwzSlZdUJvkTIxxvV/Km2dlwo+k2sTO6e5+ryNllWRmXG8sW3ryqZGKdZTq6
COEYvG6inHZMRqz6daqjbtv1WrmuO533K9JBJ3lYsurVctqS75kOX02jysk5wpeJxEeUZ79Fuyg5
zniK5DRj7xnMIWTuMhtwsY5URcQ6+RtyUqQNhotGzLDs1ZgFDe0NkUbd0ehrdmhN8PsrsmHGaqPV
bXk3Jnp3XWfZdLFdI71XxUC+pisN4qmQkmsgpPIuDkYua8d3zolDMbOqecROqUkFyhqYVSIDtFk1
0VbZ8SaA6ltH2eS9j5lqv/hB26Bhn7Xg4NlkgzFgOqbYlFkdbCZjRlUlRjHv/QzAJwzq3j2BKc92
iF28N0OlzR6yrCzDfGzMxFyOnCPklFT2IurHW4iP1Zu0C+tyae96Ln0yeOsZEo3PADEgxJkdhkxw
E1AKVbVXpEHYak0EUxJxtdrMX3Vh+ff4bekTaT2NPS2b3COdUBy0SWA1O792i+yMhhY9Mkd7eZ1V
vnoi7KC9M/AavbaRn+1ql+bmkAQL7d02IkC/2murXSuFQpsfl0CKiTFzZbQAGLu0bIxbkz2tPPhN
GtzEvdd8Dyrc4yu0EPoei8RSTrNAONLqkbGpH9CO+wPo+Xet+9+sdWiP/nKrW6eyE+l795/6+39Q
bvXllz86kX58/a9cvfuJzDyKaW2frDl8SL+teJ73CX2vT82GBSez0PW/rXj+pyCwYVQCpEkQ1LiN
/ofD8T/5iEdgXnyIoX9qRFpY/5+UN6RJIYBC/7T4m5af/Pc+pImTxEgmpV/lql6V8fci1m6w6+3J
KlkyOK5IyTtInccl6p+NHELakuu/3uU+Ajf+KP7ReWnXYMkMlr32J11K7bhu4xNqcAVBol/3Pntb
gKeilw3jIhdUpuGCt4vo3DRxtvNMG/bCfLGJ5Z4Bg9nbzvqshWntbzuQ0wYqqU3odrOdISSJdq0N
oON68764ltOaG7BKWMFeM/zMy/+cbDu0cW7Luebxo7dX20xOcGXXTBHo9d0T6dAV/IrekTOrCWkR
qJX31GVUNCbmoeDTcKVcPyw5FG3TOsY95yHJYxcbQw6xTbglfW0ZO/Emd5bEy3tC/n+BKu6ZbZdE
hqC7uMGLQXGwjL23WfI3gIMNA5d7zfVWZRug8UyQsRbrgUND9Pmd0qKHrB3FJoc9G7rmFYGBvuNY
vI2ldyRd/ssc94zm+Yqex2JHvIIfjh0gkFVV76WyadDKcEJM+vhe2WR2ub08IZV1MGk2q8aVvBg2
di79mLiKH7v7v7Kfv2GDQW2XNtb/jhZdfxv/c/gm5Lc/4EW/fNmvx4nFcUJvJq1XXIbB7ylhpD9Y
GSzqt5Yk1d9HsNrGJ7r5MIAAM5l4Dpdo1F8ZYQ4avp1OVfMPtvgf2RrxwPzpOFliCnwDLtj07D+1
MUOukNvdO+IqgMewVpUgun9CUJgfk2hwjkoX7XAfO4Sz1+jT+z37e3dJGgK/+EQaU75C7k2xC6A2
rrmot7BOIb0xGxWT4BrZ6YWyJZ29rCJ/O2gzQji08ZqwyMQigi6KHpRZOc9uNbwVxkReSVE+UKzo
3Hd5PV8kQEvNEQJw2+R2yOVN/JNjEECBXWw+96NNTIpPndWddLHmdE2nPwcY8fAuaal5V1VjfpCA
rpu6JLjcbfjCkVDDDXIrdV0qViZDMzB1zJQ4lVILvksTFxSdE5bC31nOYh8PyIywmuXNmzUQQT6P
5O3PNjFeH7+ofCYCaSn64f1PV5om+eqR0tS9k4vZ33G50NSblf1+ptJy5Vk9XyjZ+M21SaTkolAK
yuDzkM1tvKoKX0ce3c1ntyHuHYCNpHcdT3s3kow+aKTuzwZeybDK8FDLlNT2Ma1p30GxKhxORDDt
cJQWzUOZzypnNrH2Al7k3EPJlEuap2WcaJMN9N3oGMXTlBPnvh5QYD+L0scRliud71aUibrxm0L7
PidjsFLE6h+A9JOvRIur68bxcYcufz+5/K34ZIsphM8Te7PoeDM+UiE816vGrU6aPHgVEqPaB5JL
WUk3kvjETTWTmxd6XWoiazV6IjX6joyOE0xsklxFBVZCCIhuIUsdj/Aba7ZqJDYRV0YFj0uDZ70f
BP5MqKeh33bs1c847OlfNprJ13d8VJYggJLPgk9PTsbMu+bVqfqQ0kk3ZOs49zWUw5PQrOI+acT0
3AJVnSB3g4dsHvxtAlrjrlty/A+V08dHMjCTzzjVYKUCKqe0hjfbd7McsVTn0IdR80N+1Hs4s0mN
kaMHdgjWhGDNDQCEVNbMLzOYwo4wmwD4yrS+j65F5FokyrIODWtWiwQhSxGSZXqXXOdFvXHmgDzQ
rYsbkgR62xp4h8NB1F5G0FUu7yJCkEgxGvOVVeeE0HV6dC7dMlWrIR79HSXRxlYUiUVGrk+Htq80
rFAEtxZrRXOTv8sNXd53tf1Mtk1/KhGUMwtPRCwN7ZiARM7ajBC6OJcxWTrIp113SzYLs7dnNqse
CPUQE5bLHkjpKnhdUd9iCyovUrPg5KYJfI8Uv0NPyE9ogENtStqkEEi4HZySPR8Su122cHPE31o4
1qMCHWfnmFCQRYIIhVGhPrRlzoNhVikeuTHKt1U3KHIeuyWNLMrAFUep7drGkufeCrIb5ZPpVGmj
c9s5MV0c+KQ+Yst0ogrLAvGCrwX2iU7OtF+PSveeh1lLz3i6CNEUWQY3UO/RGbjruSGitKL3CXDa
qIFlpsxySXLja95mUAV/rWVCVVdkjbX3baDDbo6DwY2fDFa6wMXzo3LI4J+zNqEAlmCcGSjySXOd
aWe2HuG+BKHWJNPHja5tqmmGJRyKjqClpCL2oa8cwhY4KAyKQka6JVzC40YqmC6JmuXngJ/f2tvR
rDLMe7Un1+4c45qKgP20idReYhL9vAvLajEE6G3fM3d5tYF5qxEr9sDkwfUw7q1UQV2uSSDOEX9H
TooFGGOoZyZGdcttyA8MBrWDQqtW41S+1QukKtLJ3NdR610jANQecuKBy7A3SRsJRpVZvETRkS9B
sSMCgjw/fJQ5kPUwX0yIznIt3T6C5edkwV0Yfcd2kh+KmicUe6yh/3iKyBVx7tXMGUW+pL92NZ1j
dTBr8AFv4oYRGB93aH5o2KkK0+ZxGM07w6E1okYBqtaViU1uVQwEU4z6OABzj1pQXXPbT9eSEpEJ
Sh1BpqQS6Cx8w/lRgvjvuPR34xLD8l+uYTdUef+eWDN/fMGvxJr+CQ4sWIqgPBhjZ5Fc/6KR9u1P
iObQOxNF+NPexaREKoTpsnYhraNbA8Xbb5OSxaqGrNkCvPBYy/6Jdu5P9aUkIhjMY3B8Sxwi6r4/
7l0YeUlTqxwcYtAK0drM5vwuKYikcWyicagi5MFkKtk2sDVbgzrRg8+j8BLI/8feuTW3bWTt+q/s
2vdI4Xy42DcESZE60BIly5JvULJl43xqoAE0fv33NON8k3gyycy+npqqJJNYIgkC3b3Wet/nNZeP
XhOCDGBa8wkl10BwNivA7w6efzJf+9kmwbsjmx6IG4IoXZr95ImJWIRJVYncYzG5oMIyF8ITapHb
xtN29z6vYG515FgNXctJ6q9fG7jhT4fIkKNtaNGmwXMd+q4GdPy+Jk3AcHa+zPsjMSEvdQ8gRs4y
j+7KiGcVJTmSM2wOjOEd5Qc3ELvyjxYoqc/L2qzvgRxwp3Wrcq7pOA670pfV1VhRNe1E3/oPQRZ2
Kl5k4B2TuR5vEZh1NJk7d7MKrJU4uCIrdqeh/pDZimoosCYrNsO+x8vFGXsrJSgypOMZSmFnRLU1
oVihLU1Lu8UMyUAmxKg+uOtO0Ds4swI3+1a5qK3xYZM7m/ZRlMVRgoodXo22NQoDI1bwJJdVVMCZ
egQ9gd81J+GCODAyA422aJ3poAxsiaWx6vCvUVKS0t3uQR74WUyflBmNvaiXpghrb0NujnXrzUWy
9REdfgpxTMNWMln9N1AHoQDxBfgH9je1x5vsXy0RBxrDtWcN7bL7cySN4sEc8tzaFmlvvlat6W/b
JjDFNszwG8/SEfl+cuByb3IepfOSwPvQsFO/wkKYjU/MX7MdEqdZHulyMA9j3x3PC9t7FtMcGxLm
J5a5r60SJiQu4NIB0eEzTdm56erAPBaEsqcpUwXaqZHcFGJ1+VoLwz14k20bKIeYgsye9xIUKgQD
6zf3ZSOWPYoNW2ykB1rDFSOJTWA8rT2ZXmIvQI7fKxqXV6uN8L7P7GlfmjnGVHjBPKnREbNffV5h
P3L8J6Dpei1CQBLeGLxlwdgdVtqPNDG78aByQYU82iPDK5gAikAY3MpjPPUNDqqxsG4QzS3XJOMk
z05hy0M4ZzPNWOBE39zZnD5YrbV4m7zBi0whVbZkdCHa71GuooWzUnKCFbMV0H2B8AuC5JrHLDUK
5wQLV9LrxKLqz4+W4IAGPiKgIxiTu8C5v1gSYElhNxLVUpDdhJBcFEAa2vm9LCdgCIwVara+rukm
827oI5G/TTlU/kPUTC4jpQHw/ypX51gxxZ1eyKHEgac8iIGr4YySVCK5CJ6K3hi/NsmFHBjRKol9
Dn/5bpSiMXaXsAeGNA1GOTMY4Y2jjc0fldMqdeBECK6ERCuAGm0j6nQLMDTtELRDQcBe33Dw51wM
sC2dS+B0iBvZCsbmVmRwXLao79u3oQW4YZFnwq2+6MyFcijPDFj1Ypjx+UF6NB+KVQYnW7Ywlg07
4tWE/myMB5DAJivQuZ46dMD+7kKZy31AVSKfePcL42hYX9RKeQubZYBQ+jpPqOuYg0wM0rKZBxn4
nNSeZXORX8xCSPMO85xnnqJkBl3R2V37JgaY/ttLVtxlKWecx3Vi8mPvMB7rEskYp9OS2+sz42rG
EHGJs6QcIM7YSbVu2Qks9eZJKczuOkRHxt/KlB4a9xFaQoRELYPD6aVJlypn3m54zZtUIwJPJVbc
wXrex2CAd4wigzHgLMe8YL4quqs+tKsP6jIyJDPRputlFcuD1DNF9zJezPWkUVyGjs1lABnqWSSJ
gtRJpKUxooRazbhyvowubT3FbC4DTfcy3FwdL5HbRs88jUmPP7k4jEIZ9TIWbS8jUnkZl2Z6ctrq
GWp2GadSB7XMnk2ckjZ0y3Ie2i+DNX6khPaPEwH2ni5F5gd5GdUapR7bhpcRrkbbYWbRk11Xz3gt
ioo7hNp4XdFokeChp8F2KRd/Q6fd++pNjY+MwrEypIjljugJY40ry1tuXRgYN4zds1t5GTuPfQjQ
sA87bxfqubRzmVDb9how1WRuXV5G2KueZruXwbZ1GXL7l4G3vAy/1WUQTkwhQ3HrMiBnHU9jL/Xc
/ZKw4A81iLfLPvrfg+PfHRzRUXGi+Nd9tntcFwMpkW8/EcTIINY/+Funzf0FPCUHRYKJdTdLOyx+
O0DqsyUwJjpnlzOiPh790Ga59i/8K51DRN8O2ZSHbum3AyRBSLTZ4SICdMaC+p+ZL+yLi+73bfMw
0D3AwDLJsbbQlfx0gqy4Y9a6M9XBC5pSbdHesFt71eyckBMzQYvsAgoGMTei3s9oYqONPQhxdMOW
fRcJz0zKJbGmlE7DWHnbDLsqU6UylVsRfe2mMfkw60KxVpa5hV2wWJu1RqimI8uHHb06IAR+xYDR
cDBDI5NRCNztLNHwwSJbiVyx22cBy/ta6bKVc7W5C4hm+5jYBlWtC3l0Jy61bqbL3rTUFbB5qYat
S2F8qZHLS73cXmpnU5fRtVzAgmcNmJQ1/0a/Lf0667J74WdePNUWchvpsjy7VOg096jWccPCApG6
iG91OU9SRHUz6RKfecB4N+my39INgMRM6AW0ui3AkQk7P4ApYgB122DRDQQMuvC3LqGZUZdQRepW
Qyi4zBZBgryEnZnXDeCnXaPbE7ZuVDANjGin0byYyTm/H3VDY9StDQCj7X2h2x1gsel8TLoJwsSn
iwvdGCnnLNjbHNPHWIT1HXqk1NypwKebIsoONXBDj4UD6Xgr6boMXjo+WoS30yYUCV0ZG9ASFATd
rGmEdJ6XqrT3iA7Cq5oWKF2dNUnuXN3qwSpZxnVL9eohXTgH5PqgrvaJK3HIlv0+GH6zc2vrHEz3
dVQ122F2+ys3Ne9dKdmzhtZ2Thb+8VdLdelHUTvLh2kovDiq/Z0xhGOMOwMjCtojvH1LdR1VIrmN
uqJ58MzRvStd+1M+u/62bHFf0m9Q+wad0aOSSCJ8w6sPs1mDc7LAjJRFcSZNAtSMMQTbZHHnI5sT
nWP249pF6ZxJswUh3bIHRlObHIoo8fbSr4lVnOev2CCNfeu6SUuXs7LO3OSsvBiLjkjJa3T2EaAl
mEPb0rHdrd94Dy13W0zk8Q0p1dmmDnt/a2TDy1rD1Fzx0O8zasWNp0Le5ZB5cSoJNrSklV9XU2a8
EKaWHrsq688ezIo7hZThOgiHnpFWphDQkEtWuSI7OVPPfcNtO4MYA93ScUjRc6p8W5jEmTKRkew9
7E1nNY+a5pm7LXpstwYg+DFMqiXfc+Cf9RHaWl0SGos5S7PwPIN48btYGVEoH2279OZHbyAP3t1g
/MisZ8vlXgCAVOQ3vjCDhzFEO/Fpcdd6xH1fVM4epjYHFRiiitef8hOqZJvCtKOFUhUWTHCRoMXY
uVZreC9L5DTFkbwsbOQVmhs+TcG8vrkSOGSnxynP3ZlW/OUAi6eR0yyIl6l4LZFYrc12ncom0PBb
sohV50dEhwyUNFRceZq+1laeVnGRkVewLY225vYElWruFtpdDPisfOHjh1Ck023FHD4E6461IiU2
LXRfQcAQ0UPWp87r4RpFElOrHNtrzpUOsbhNUo5IPRo8oUe8TngP8JzKMXlq8Cyp2OzpCZAsTyoR
Dxb+zv/u1P/OoJ0i02VX/dc79ae3IcOqN7bN7xs9P37sxz7N1vcLM1aGxB7TcvSfjKR+7NP0VX6B
1fbb2P23LTr6hd0ZZbXJDwG51p2hH1u0ywjNBfdF+4eiC/zIf5RJzmT/d6N1F8obPszLXB83po2D
849tjLVde9Yp6SM7qWo0P/kiH0Q16Bb+3A+ff3dh/rZjc3kxOko0qJgG0K/xfurYpB7Jwqyx7kNm
wMBr3NZ+UuMUPZf5iHnowv5IzcB9QxUnDv8fL+3ATA1DIjy5qH/8nLlRWuDoLfcBXyUvHQkYmJOa
MTXAQbKenHDB/jSY6LrIkGKv/pt+kf71/zgH6U/OyB9Wq2YN8MX9/PK2kzMUYK16wHIPpTI00L7F
5kg4zHXe6pdbNPfwrz+yzT3yzy/KreLSCaQb+HMqa9NR+qZdZD94UJ6fGixGR7uGMbwPEG48d8D9
b5E98eISbPFwlUGef6cHnl9VBodQpvJtftVxulgOgyHSZEdigPvmhzbsj8SbTOtm6shE2uZrC/Bv
wFqJsqpqADr+9ef447j212t3IdBiPcC96P6k/ggRyMHxAzsAupN7RVaIUSsNpwwHcB8VZvSbpfSG
979+1T9q93+8asTjQXgmL3wRhPwugYUOfFAsnrAeCnprTw2tgStaGNl3E1HYA8Kv5ey5nXWCI0AT
R2XgWP/69f/5wQyQ1TApx9LHffPzs0IZ2ZR9uVgPvuEv51w/MIquxn06/S3YxvqTG4VCgCcrhPzC
ZPynRYC8pbExTWk9oMlezgaNunI/5RYmncRxhveldN23yfS715T0kDruApDmBN0Fy32BEfdvvu4/
++AOpnCHqbbn/NNda7tGG/VmYj7IsechcYOkam9tZptk/DVE3P31Zf6zh0Qb13ku+R9t9Z8qFMQ3
Zm44kCnEgNepUWTC/IowlYHZ3tRCEywnYKF9n3OXk/dlneopYtSvCsuYN1axtjeGPy3ntPdohZa4
QG7HEumxRd/1PssYLfJbC54yL2wwx0bs2dX+rz+E9SfLi1ZU4HFnq8CK89MjUlQpATYqsh4STNj9
fgVLdbjcNziNu1chaoOMBdpEjeIC1uEcEY+3wjAaFACUThEHuMlLl1zudV4rsbUSc3gPhbmc//p9
/tnbRNhBFeXyZiFK/3ERNhZbTghCrQcPGjvllSbFWp3oXi2TiMW+En+HbNLCtT8sgZwTuavZc7EZ
4eT/+RXrkRGzWarhAd1lewMn2HtLIpDRxJbDeJWm5tqTa4GDIU9AXHHQI+Zwxm39mNPE7JAiqfHd
aSfudMJHr0iP714JLWDh1PfE5RIN7Bo+RzvyQIYpgCrLMOUWMYZ7tAM+0KqAGv/1ZeQT/Pyx+CR8
zxTWLoX1P5XVK6GOAUym9KFlE4qjDmPDtgiM4gPGaDUeGsbAc4zQuBiJFTMq0DRTnWT7KMN3i3yK
5CEA8l0U24U97cx6DPakt5F8lfmDBLlvpcrZ4FDCOGQ6K9Jtk3Hix86o03Frglahp50qKgnw4fAM
mW7xZBTDLHdsAT6o+QLjBKSW5kFi070Jccbc2nXYnqYCKOo2bAX1bmcjqreIIqHLrKqvZLBZ24pz
AFGdal2pB5Ype0efrQjvUVmzzUf272vg4zUdaKfo9KwHm/GSAYDZuC0R3GDuwx7WZGB0z7IBhk8K
bRA84qrIdAYjMjntW4GqW3upIIDCj6BZ+qMdfumNSoTAboexPKyYLe0NA2QXgUevcsB1jIFu7VRS
MHSEnzGSih4Vs29w1rBrxYMxO5a7Kbyx8WhT2LAcalrF3X3AAF7E2FWzZBsWc/ScZpJtt+QeYabL
I+e3KqICyLA1czSIdoE1YqTHzO69DcQa5HETstpwBGQhnjp2AZwI/JginC3bJk5jEHWYQPdeqIKC
W8YzpWRntjIrZBzdSDPorgkVKtSd77QYJhYa/ftUteRPo05ewqOb5ozqy2j8ymDIxytAZwAiJ86Y
yKnTE7lRjCNQObY9kLGZsJEXayA4yJ7CZRtyDviiCLiPvRxGdkCy3t5GtfIZc6r3gguaKAa/y965
UZZvKXN6zU9Pm60p+XriDEsHlMKOkEIrmGJuLDTGmNKbBUqNohW6Cdvx3e1NP168PO2eDC/My5up
CcEKXzdNFdVPwUSGFGqdrMKIsq0DBD1Y0pXLtK5EVxklNn+3EJJ4OAfc3LBAIKCp9+ttWFpR92Jk
EGB5u2XRiC3I3TrcG0yTrqqVErYFlEi4qDG1N2YachhiBXff+nAGczwAQ1e4Z5Lq42IMfGMqAXBe
K0VPfQoizY7WGOlccVdushDx6t5ten4HBnOGo+ASEGaRBlihwATtbZpAoeZo5vZqUhD2eJdZsnM3
fZABFO94Vb77loAOhrtjcl4dKyDSRT17b0uyRs/wNIf3AfThEcYnC4/LOhS4dbSrRdaTHMgTGtJg
c/j1sHZ4c1Qc7Q3HuuRZ+ugHSAFub0hNsZ96UzPbFYkvt+OIMg6nbwDVsyJsKN1a1si/SVcUZNh6
OPjYpkZqk4MLZDv0uDjCZqfGfODwJ6DxFSeQDSwxdOzC25T4stsoaJcz/U029dxgRb2skZzhCGj2
2EQvlO2kDYf3PtKX8gJnHwapJxX63dZSAhRwesa8OooTS4aXq3ta8/xjWfmQAKFVQxpPoRtKgISn
CyRO2TDpJ4rp3YWeL3PKDacqSIVJbLbncSGmSOnTo7K59latAes8krxSmU3DOxGTC4Bt/mkSCkoh
LHc4++XkvYUVuyjNVeIbK3bbPkr716KsOf0u+aDOl4PCWvaNIni88n+1PxdDxVfb82Ywtxfv8HB1
LCcpgEdIG+aJAZpB4EyCH1xUZXvLbcR3B3uWw3vbs/EMQA+Z9Cxngjk5hLdMjXaeVXaviazYzUmu
McQuQWv05tN2Tchr8FV7RMbPO5/4mWnTtrOCKWyggIwvBxypjyrlCmf+1+LH0XuyKqKC3GdPYW8h
yrfHGEd3B1wETSSalp7LpNERwNoxvIXMkUDFoDNq5mKHtyr5UoGdTDbN5RGyEq8AI78IfQxi5xm3
Yn4I3Xl4r6KB76hLQg53/N8otdiAiYlhbWt1qcIIEAiWIm6AZcCB8RXMp2YgMJaP096Q7uqfcyVJ
KTYyQpLBWuTiAF/bOo369vSayjqZacHOVGLBE7ti4rjqgoCXd92cGtmhzhJqQMtvuGtltkIuh/zI
m2GSBo3SLblmoxVGz8uUB2QWhT1Oxd5Em2dH3CMXNGNWMyXdLNCoKAH0IlCS+nZWObabuAI8cesr
zzn25HDedL5++XqGm3/B61ej1b0itAJFr1GWHPf7AyICvlUmXZge2ci5DiSNkTmQJ8+04kiSUan/
JsKR59WkwYv3ElcZuaQ88UIMvJPLneiCph5u5pwlwLM4o+9+TVQgJzYd7iPGdvMxbPUXVPQuS5ON
sulQC8gEREEvhINTjg671R85FNkhrLqNDSXkUZkgP52isJ5sAx5lTI4nW9MSWk+zA38Vsyd2N+x6
RVRtVB7pZIGOB7235uX+8gnZiTgjE4qMLacFb3YpeMli7F5Xy+ERTSlRc5Zu1KSUtE+y51+2DD2c
3ahPaSu9bgT2l2wBvW2q1eSOQrNJVEN4iTPwuui2sUPU/9KuGddKKhl91UQ3LRHNRotppdBv5xLk
VOaJ+9bJkee10UEioOZ4rBBkJHgKVwfXELlqjM5SlqO85OFCHsPqmA2CeXfGLQ83pkyWM1Q330EJ
B6lY5R6xFh4SRu+8iFmHeUGEWQm3ML23H9ENOQkUjYakgCp3j2Xf6oSxiIC+6xpjZ72rZGb3j4xT
Zk7sScmFXvV9lReXtW+xC+OqTS0WeY4iaI13ZHZQrwCPaG9wF0W3v65FunCfCpt1QS+sIkVSGl/u
3SRd2NaWsSNbMsjVF8E29HC5P11bJlcFjYCrqend8i6QIbdIaEostF45XWepgh7x6w1RI1H73gUY
AGNYsuJgkLe0qzRFJkWm83S5K/yl1MxXO7EAfZNzZfWNdSo83W0oBz1GhqZsNRsEtDrWYy0NkHU2
TQhBn3fd5PoD/coXZWBdxcKd+W+Kg5DYst5bJ5rC4sAtZz15mU/IFlA4nqwg6dlhiGRx9m3HTSMx
aT0TimV9YGSxPlCpc1ObDH2wHcws2pcV0C1HuKIt1qg6HpNL9APKQKBZwaybQWxAzUaljppjWvEs
Cm0qpoSIYSDju0bqd1vIkcfM6RWvm3ZqOdfKpSToKNWe8aZz8PNSPje64JC723ZHY1u4glmV4Cy0
Pk5MhZfDKKcm+2BpitWxYRk9CXPiXXghYVfs/C13u2klq3gaPckhJDXK6PlC12kgF/F5g2hm2GEH
jzJc6g8gU75mRmLEZVQMB0bkYMUEK/tcpsX3lETOTUDYApJHSmrEvEAjnYVwGYAn7Egqn9d4pOUZ
cUJR/nNZKK5z3vGFtt68LleGLJy92TBuhwiDphNXb32ElVLcOe5gWTG7Zn2ksl8OOrZBxcwVmruE
TFvEjxXnBd9eWAw5ZGq5gz2Gu2UZRvO614v/dZGkNCIjaPmnWuJw2doVJBujtenC0GWTcY/3z3hM
C5uvR9Qdf+0ji4vkeOtyTwcQZqZDeCpIEdalfuKMU+sjXZ+Fy7lMicyslh47ZD/zzOhCuQS1ezM7
EY9qlPUwfU3B2yOegWaT3XI+INGCd7pcNpMEus3r6uVt+a3ljMnuEnXRjvQLpB6gdJ6TMGGFuxSG
KSrS7rqqio4lb2RNa/2F+A76aXCjic25zaFxHucusk6XkBrLGId3e1XIPx0dnsHtxGzDt9k/BdKE
g6xTVqvVz+2niVeOL+tmVJQsjjgunJ3qG56JSp83u4Q4u1qgNtgmHe2reXE7UJhI/NuRdU/0PEJj
BZopT4zy2mi9vZ/qlXldW3YgarvsQDJo/s2dfHO48TrJEzdqlJhX9tEtQhV9wujbG6njYeqyCd1j
EJBDdKRgW8bDQH2D+kyKq3Yc5L5ybTukViFRxyxX6ykMLVp2XsSqRJ+HSxIUBKlvkgQj79UF3OyD
u34CUYAsuUdE03kLz8Oqkwp/PTJ7sDZ9xBcbumS1SepfHYQ7X432nlfOnoB4LR+XzF9vM1flH2H9
k53HE8LqTLWzohG3ZYB+rTYZ4ridcS8Mv11ijtNNuHOEsxzs1DO+ys7x3otIrt8qTpXf22oZOG7P
gC44V9l0Lgbz1uJQhrw9nF8AgPhiK4FcwTnrm6LfIc/prz1nyU95QEhrWvj5p7ob00efM/4Syxra
Rjl45pUKPXViYJV8zBjRfm17xW/ycPcPnJRhtt6vjUHFirtyRtE8mrhN0Cn7r5e2wn+1GH+jxaD7
pyOW//WE58jhuWnz4ffznR8/9GO+Ewa/0OuwUcl6FHGMVPh9P+Y7kfWLZ1LjgNQGao2cl+brb0Me
m//kRxCSLV/3XvVU6DcdBvMiAuAYVkTQMyM60P+JkNe/9Mj/MX8gXo5ZEcAdPXjRTdVI99h/183O
/dwtKmvIrpfeCkim6lqAq9op3F1Mw2rBP+zKInrsSjJ1YX95eRKbUwhwJR3Gtj8IgumTONR+5PVi
TSaLZ503o3Ysy4t5mbMmRmb2G/EJzDz25ulidVZkOaH0t4fplvgrGjRVgrV+Iy8mabBYPmxHbZ0e
tIt6vRiqG+2tXitKjN2E5AvL9dwSjTmwlNFWMvovkXZnkxYxbccwSnfpisSYQ1k1DjGPEgEmVjq7
9m1kA+IbGPHfzfQjN/UkId3iCA8GbQ5HfINR3NOe8U67xwnFGk8itetzXcAB2wVLa2TIHJbU2yBj
SMONX3TnyuumK359v7PWVh3S2Y+ubfTPN1YWXiGTEwb5XOAfPTKeYxu3PRdzJiltC4GOeI0xsD8R
l4GFhPrp0bIXf0fwz+d0Uh3MDBVtm9Vx7iWhoEcsNu42s2zOq+vAauAHO0PlzOUQ6907gVGBZ5nP
ngl336uIztp0DEm++lDbrtygZWtEcXNj1XW1zf2lP0/CCbjsWZ7eDXJwT3PWsOszgZK3JipDu21P
SSfq78XkR/updPFbeXkYpyIYzqiJvnpJ0tIYtpLYNzJIyQN/IQb2U+Qa+iBTE3RTedcEYBEmBdfv
scCFenaWaLlxmBfc54PZP3Rl9qWwnezNa/15u6bLTWV6autp+xxWKLSNfocXvl3qR2waddyU1XCy
HTpqI1cEVWfJbLIYT8aCuTXnif1YLivdPybwJ5UPgE4Wz95ZHu/UIHdva05J+rSGgVFDGNCCzqJp
yR9q0NnuzK5DJZehaVCmfK/48xjZ3eohmBoqLyAD0TnIve4hhFiD6jopkk2XruvJRWAaF91kXJXm
0l6thmzOJpgIthM53tqMSm5Q72464bh7i9v+rl2c9XUi+jAn5GrMrl3kAdvOLSGuOjictj1GsCvQ
cqS4g8PwkQFdm5l/N01DH2xWchKhZgLMDIuFiPIGi8dm4B7cLibx1DIxxthfx2fDqPbZsJ7DXJn7
JLhxGVGQW968qFkW95kjPhhj9WwBFN1GlXsmerDaIdD/OgDSOMIyeFYOje/KHj7Xgaj2ZW6PsHBz
+wboYhUj3ryp1LuRJh1yzhHaozQ/uZLAk0lFyaGbJ+NuZvC5I0so1XKQVxbD4YPd1cseMCNRLWXq
HVU/uM+ub8B/KDDw1Ikg+tyxeayM6yDJPHrw9istJyAjQS2u6I3Yx2K4XsccpALxUz0pZ6rJT00y
MDsgB8gQLviWpah3M5jJfTkjGXIJ3wJk5VQPXeilx6ngMlNeOEcgwbAVlmq9asbS3nZdJ67WcvHv
XDFdwwiej0IhY6G8GOaH2R2fpQU+0+iVd5oh4jU8YC3RkeYjXkS3ira9JewCjuLs1IRXeSdOW19o
lHqoklY8dY5CsE/4FA3APLlXTph/8LLhrYFHdASRQbZJbr3hKvQ4PQtz/DwIPrJZZ91WdJV9A3S0
3gNu5pY2UZRMNaFWFbOpe8Wyu8lgkCNeAZKN+Uh9XiVN2ilhfZ4k92CuFvU5UmiiNxjjMWuJ5bEx
fVT4YVN/oP3rRpspqmR3n3qJdXS6ORuuOuYMCGIY624gw7THrqS9ysBtrLZt10TnsQi+I6iZY05d
Fnr8sJLUJlaOcNUfw03nN3WrIRU1ZOK4lV5Bhz/3jb214pOCuVjv4ZYtPOJNN1cLEUZkgFguOutm
vK4bM5PsLUb/tTSKVm3gD0pEM9ls+x+AFuJpL9olPJSAY1cYgsJ/WNiwHx2BKQvjF7feUYyT9zJY
ubjOsD7QukHd+2Xk7s9jS6LORvyWBKBd/C4495URkhJkmeK6xaNx3asEzHtUNOmBALKjIq/kQ1bJ
6jFE/gMTdDKCq6wEGB1H65y9dlgad5Pt1gfUPtkbTSOgrHWIm46T8+jepuC98k3gdvAQ11nCuekw
18/ONGFpWFbjoWNp/96ULpWK49rz3TgNw71a4AhsA18tsGig+qRMFCRyHxfsyyczcfq3Xpj5K3ty
yoSqlnfYXusP+JWj7yYs1xVWe+KcYVxPnwxCH081p3FkAdU3er/+u9dEXr7JM6eX9E2napdGbg4W
djpCqqnjgfOD2iqmIBpyy1XcFEUWPstJebeVP1TvRgGz8bqWNJs3fpfPD/hD/Wf2kWjXLWu6pw9n
G3EbBB1SNJzO6VHky/K1zMlnZjGifRvB8r9f4NJzV6rMuM8Lf6C35NTiFU5oeXKqLk25i0c3iBHC
r8dI9uW7O/bluZubR4LSsITm5NMcS4t63SozHtYOAMIHPAl9os25+DzsIU9I9iPv7Q5J2/zqzWr+
loRZ/znEsrTPad6JTUJDO9osvTKuhVVM943HerNxiJr96ppq+KBEg0LOMcKBDoGi0RAYc/c5SpcG
ouWayGNnjQ7Ih7zAbxMFdfGpD3MIDWHrjOfCpRmL4N/pT/7YVUeeuby4AiaEoUe5S7/hnUc7JxDm
axJRjO2a3AQbbE2Gd4W0IT8nmJaAiaogbqQEL9uHbnHF8gybwbOmOnZKO7hFYtdfw+nVTiPX3KpJ
DtvK5oYDO4vJMRTujnZ+H/uFTQxDBgl3Yw0dCoph3JI1Rb/LwJoIeZv6egmK7jgEriB3vmrEaymK
ETpEKgcrlsvQvpTK7prd6EZEb3VFv37TdJ27hO7DFsnZFzfNoo9B1mCXBN+9d7JqwnBbwDjFHlK2
RjxHJSuiB+//mAdmcBetbvB58kR16DLwrTHFFgQ45SjnSzCL7GZMLOc5GglS34QoNYmvFdOwIU63
PRAKxD+WsPnCQ+Fk6hyWJMDHi51Zb1MEbaNrvO4zwQjjgxeNEfypxTZfJeiyZJeas+ReMgedYhVY
71Fv90Tr1X6qgTdF8pJHY/NRraM/7J0mW27kIAHDFYZBmragLia8COVdWt6bq8xf+iY4pWra0ksl
IyE0djN+q5h5cQRVI4IREmhoRVQHxB5Enf3BrzgbhlYaXPWknaOCFJP7JQrA8TK+7NLnBj4UHgSw
cMbGIqNTxdaQm1fYktLTMNorPJE1OdpFNV2trjdi2HUqOHmmvCXmaedLUiQJ75OwuaUffPPpGGTg
3xuCL3zgcCkJzF98t032U2sC6uLbXIe4E668y+yFYAeOWeSTJZ5JjS1SfCZp6RbvnRkRaEex2Ww6
+uwsLc58R8c4+1QlS/WUe2bGxNAzqA8SeSu6JYIOV/rhTSlqqHImZ8R6Tq/DFUE2cMcej1HOPHbT
2Gn5MkDQFZssmbH6ZLk3Jruus/1dn6zrTWlY3fXsu9Ytn7C6tXGCf03WfNzX+Tge6q6f9ilKzmNf
pc7WLtdP9N1mGdMbFG+p0wf3Tt8b3ywzF8f/Vsn/jg6SxcNHG/Ovq+Rz1r5/+z/HoXprkFp9u/zO
4/v/+78/fvBHpRxYv5CWZ1uI4X9Utv9bKfOfQpAh5q8VdICU4x91Mj9BxY1UkdL2QqD9TQzJr0NI
cvHO2t5/UiOjBfyDqEJHsBNgBGaI90DFTTX0xxq5FynPUBS1ByMYSH9UWftIpTaCjoewDj7Ze5nr
abqrjC6n5du9VPSIjuaMfauVFep0GNTbbnBr8B91c19J89kjyjlnKtMXKLrJ0Vol4wphBUzVlBGA
1qMhFxLr2+lTPeeq+2KZxRt90TuAOHco26+SEd/tKLwIdymWyWqS4QbL+ndpyvxU04mI+6BrkGG3
PY3tcN1QAM2YKNebNjLvfWtwAMPPb+0yL/TuxE65ChzQmH8fqgKfAkmju6ANT4GzXM00qeIubb6z
U99B9DgnC+RATBWcY8s7qdZ70GJMw/lTdFY3S5a/4aZowY6tX70RS/tkfW0D/6VXA6nL9CdFnTmf
OCccchH6G9bdaNeirWSqHtJNdF5gdL8F5orvUdNBCWbUV2DEDbClOPpedAxDB9LY90ha2q1Tz+VG
giHdTPP0lDrzGTWVH4c2DHNRRV9xQkRXgKuZ/6ob0hza46pHosY8cGFA+7oewoVM2vFSLk8+G8fc
uS+ZU17jS6MfWmD198CzO/TtfY53Lh8IJtz3dlT3bsV3pZwRMGvHcdfVOA5MuAsGM72OQX5puVB2
BsI38cCoYYfIiLGMxlhq/cDYoUtPDX0ts/qNqgK4GxUJbYFWxfq1OshOO6Nf7+fBvB9tikFN9g5T
0GuTyaSeHRQ/5HcHpSMTvfyuLJcb3DPeIWwjYqhzPiEhm88MihjWjz71fuQYNBZ5oQk0JqYZd71l
rnLdqvVZuLT9M295qk1vu6j/Ye/MmqtW1jP8X3KvlKRWa7jIRdbs2RjjDdyojAHNs9Rq6dfnaUMS
bIipc59TtQ/bey0sqdXDN7xDPdP+6sdd3GSPtaKjXbr6KWzWC+UmGUD2PrsuuuBjpu0vYSduojlz
tj6+kYs7nlby9lOn1f3ayRMO3iMTVZySineENEm5LUYFQn9aL8C5pKRovE+gseI8CpgJoGzGTedW
mE0N9kOdOE+RwD8WT1WaQkl5Dizkvusnmknl9woMy9b2CVUw6bwXIFyQqsNUqoRIR6eSKo3jZGid
mHF3av8a9uHHhgrswfck8i1ecEAQ8R4KALmWJkaahf8xC/rl5IOg2ACVv25dq/2c0w/eBrhp73or
Vu8EvfNdqZN4u9CY2C7RqE5dsKhzkjx1NlR+eKaVZd0U6VLuu7WtbmqrXQ424c95BfRiix6peEJb
9/Oiev/SQfCUqFI3Weft+iJF9AuLcbELinV+jIOG4CABE+Ufc6+rH/C3fKi0BUti9QayuwrqMw7a
13RsP/cC7ZVClyRIwP5Xke3accGe0dMUFnrfhzGY6Z5DtxkpqwTdNf3427rxmv1seQ+NhQP0MEm5
VxMQknrpn+rapZtp5em+JEsMA1R62jXyOWqraeci9njrjOSpdDOMJaf71DhNS3Ghoh2K74yvXeeA
nznvbWEJAL2IN/h4I/tHy/SGwtt0JLWJN0sRfAws/3pyu/ksVv13fLsvPL84/+XQ+QPG/CXG0Ozi
yEchO+ex9ANJhvNyFyetoI45F83JU+CBxNSNxoryOpPd1Yq86l9w3S/xhT+uFnGgCQmm0Qlfu8hB
hplqfwmQRWGp72qnOMdzK934gg397ed6Cfl7vpJRHAi4mO0aCP3L55qDQIscPZSTOxaPEHjBOLEd
5868bAXU2OaMf7MPb1/zJQb65zWNbj+F7cj8+fKaiahRHh4w9FlGme7loO5Jw8stDjGn2aIta563
LNeLfmB3e/vSAlLjL8jNn9eOUE/HVwok8GtiAtaOM/avYX0aql7scuSsKLYgnMR2cZE3eXGyI/00
Dxp2/KzUea4G1i1aqGCPlicjrZfU68WU0P2jEnCKIiCw+YRedThfzAiybEIfEhvUXKpr+RVmLIdK
qjuccR9AQVU7X3uI/JXWVjdNdJT4ZH9KJBVdQADL7u0n/cMUEkYcXoLRt9EdffVi3TIDH4Je4Cl1
h4PX2Le4M98ixNX9ZUSNLMhvIwqsGqoolBamkplhv/QAkMkONR8yVykBnkEpu12cDCMZSJqQiqJ8
N4SYIydO9Q6T5VvaTNW71BidemvyvVPsyyZUQTPHoOr0RWIhjxBhsWRF/rXo1TEN2e5x/MP0NUmx
+tWu/phIdzlWidvudbZkF5PdD3d1oR90z7E/uZl3PmYh5Tt4+RegBL5jFIGnNyiaTa/D5qit/Hvc
rA9hMh3WEcaVbsUpXeQpTetsS5uYLL3VFwXFcHxd1lvMacQGzjOO4KH1uZfo+wQOMdbbL+wPO4wA
RRjBakXHTr4GW68BsrNUgevTSjfOhBOanU2SuWxAgp7evpZBn7/o2xi6kM05FYZBgNSJ+fyXd9a7
SxaU3lKfwGDceUN2XqEG9pdL/GFnCWDjeACJEWdzX3N0sxRZIpBZ9amJVIvKmkZ6K16fzE6frWI5
jggSFK53iiz3eo6jdI/g0bml43+GPP8S+qSGbqV6VCRzcVI5h3gasTuBKr+C+Pp99WeB30lWnErh
g5WQYgZ3vQ6XZebvVdh+CCGa0k4IkzN6tWAFJHGL41Bkh2bbHtzeTTeCVP04abi7tpt9l6DYkXcp
rpQuzguZLEaYjADVgconnXZbw0ncKnu8a2o33Xti/Qv82vvDiuVdRHTs2IchZ7kvX0rttqPGjLI+
OViQbRQ4tW02TkTwVsEzo7xABo2DTbmE15WE2hgPVLohb96MOXMZGeU9dFW8EmPTQPOdBqqw/XHO
W7ELbbiFhfKv4ynwt1Msr1MY0jtKJda2RVJqh47IA+Cgp3UwLprZey2IDkmos21v6WOR2g8Lgdim
jdP2KMoZAZz5LpG+kSYxdYaWjW/wFW5RaD9TgS+joyvXh6jt1dXbs+oPi4Qzw/wPphrZ26sxwqkn
KMdZ4QUX1jtCHL0JZm7HA/kdt8lf3ojzisHyfFqEnMJsa47jYhv4ahPtPIpHrjfVpx41OkB9Q7MD
iHEec1JFDu9nRT5hA7QCrXKXbQo7gI8wNa98vDE2mKn6iHxE7RZxhm4fwXtGln8YcW8PvwyFc2mp
8AbE8bBNI6J9XTdiJ9rhCdTfnS4hnwfmMGaaJaJ4jGcTpVKqxD3vqpvqXa4bd0u4ukdvDPFXXulz
erl6WuwyyRejvjj3LXxHc/ooIDemcVOuY3qmDczXJEGgopvdjDrkeT3N99lIIhnCgMcMgVRPrvN9
Pyb2ZqGqHwmFeoRz21nZuRBEa04w7UD44GjIv1hUTTaxMhOyndTB8fphb5bRoOV1E8z3fmISCAkU
K6QNty07oiUk5650V4S7oOXbmHt+7HLw1PUYd5eR1E/9OO7miQHOy+yKujnAQE0o7pXeR1Czd7Pw
EEBq5EnV1bml0Kqpug4JOBYwQq/nJMVH2kCo7SeKicnq8OfxCn2Lz+kw1+eFI6/VoCgy9gsdwPmI
+FB2nLse5gWRPeJxH90++9t57P9heRPrUASlbc+MMtiAX/fcEsH7zvXgdANjeaoHdYc8zDXxBYOH
Qu7OxF/PqXZj5AbHiEjvec3X6XjAkW+GasBfg9i7K8YaD7ki2oWm+borx6TbgoSp95GelhPteIsE
raAXlCBK09Vl8gQRIbpqe9wZ14RzcVyBdtaG4rEG4tq12GPycXlQgnDL7kW79e1s2upkNM6CRNa0
6VzOw1Q0vJCEMDvIp/tRsYP27njXh6SkoBOv6BLdeRLGGt18vUf0ROy6ecVxYQYVjfpc5Vjrhm70
Eyji9tC3411AdnAqMh9MNflTOU73AnKTieZBvv08X/8fh/I3HAq8m1822d3j+PizjHb9WH37j3/7
z/Lxy2P1+GttzdCA+PlxGP/j3ywjGYeEt+MZX+vnQtn/lNZCzLPJHOALkRXBBjWx38/impAwjUmU
opDt0/efoSH/DUKx/911qYcB0Ye4DOHoX2Iavw5l+C24Upr8xTXu3a/Dz9yhxTgIzyKO4PAxyEIk
SyNvuP9lTP6Q/71eveYyOKQaEA5Ll+X0cvWuztAjSqWs07B6zn3RVAuO23Z4U9Gkrv7FSJBrobAi
aNJBxiJIMxH3L9EZ7yIfIiXi0+I00Q3wL3Xlw9w+91Zb37YIk/41K/pNki+S4HjwJYDph0ILUn8v
L6nBi3VO0MenjGQbxgzwy8umn5Jm01gwh7ZhBNEIYVjhHjArUgBcACAuRzCyLoL+kmNDKoWEw6QB
5bYGVhhhAYUaU9TbX2qd9ZddhGBrFyfRcTbbbQXUDeMAXdMkN6lBQcxQ4iX+wRn9+jxSfXuw4iq7
jnF5xgswl5hIJ3V6XDobTGgyLPtuHPCmtrz1WwRa9iEtvP4haJMre1qy/RyU9XZqSzS06EBceZ7r
h9s0F9M7d5iq71isNzermPMPLsSkDf6F5UF2ab11OKu3RjHhZDfAPToOw2OI1eWm75Z5j3wczWyU
zC8CZ2yu+zYk0ioL8YjpkXUq/bmjo2PNp24pAxTRdRRTSrTc5mkA235JAKDfQb5IJ5RE5xD0Zugd
7MHFPqOwiG13OgUV06HMiWXV8ImwXS7DZVq3eLngbot0KHEHxJ60oZlii6r+MvUBaP8pCf/JKSnf
RYmNvJ6piH7NwwGjcycCrUORZ2nwnMkzAJ9AhaHqhCL9UqRlKLdZ7ZU3eF9C7fK9pLkMpnm6WKZ6
fgiXlVpbnPU7l9oD8JI1wQUiy+VNJpw7nAntbWywvWkX+fuBpvenKmjUodH2eAgV4iXUpPzqa19V
6RGFvidkYdtdIkJ5kaDI0W6wrUir/cDgpFAlrjpkAv5BftJ6J+psvbTXOKT8oJ3iDEVrm7pjliM6
YzXWe48211lM3eSkZiPxumTFpZ0n01dYAOOXwjGmNWsCwgVcTBadMwTDLo39p24st7OD1yV8EdgV
QfkVAgC6woWHXt2oNzCzPkRgyJmkbXm02hA9Q6vS20HP9ZZM2t5GMTipoB0vciAigkotOYJvh/kj
gWPMl4PPAtnuXQqMc09BsLuL59K99NPhVuoZBVqSMY+pzeqhnK6uQOO6iAmpb7pCTUX21nhVuPX6
xWQBwKxa+aXVRXED6skl1B3Hu06OFjFSeNd1Ubaf5PrRmnoO8DV197AbB0LAlX5e5M/v6zqacKWJ
1GGp8EGbq38CETfuKSuwvfcoheLY9FT7GZAxHOqnZofLD4SizRK2+FWtQ475clIVwE7cCWXypexA
vcInWPRZGdnJUm1TtBHtTWxZyfpQoIujIAC40zCD9iWR3YFKH/J7DwFt478I3C5U832AU9A+cgZ0
SuSCQypKeAVqMrKz/U00Ykx3nNXqBx+15SUhmNvClWfQiiFhZhiNhochHyhzokA8+oBz5zW5UyRq
4UG0mUqufQq76aapcDa+TXwrCSkC+92QXkQxVTR4Z/EsP7ltamBhdh3T3Zx7HbkP+UTV6dBp9siv
AegQZ5OO6WidF2j6TP37okKurzs60VB8smRbvKcPkx17u2YbbqqAINQGAxXgiguUTLgxWpmTL86l
piO6wX0Y7SRppVR7IIWczy4RrqOpsrsVUgAbXZCcAiSPIMCkDWnAAGMLDHHsowK0TPOT79ZGJBLk
xsHDCukMtDDXnbwajK+RLKBuVZ9nmhI7LY61xjEhjlnsISh0XAnpLgcqcA7PmUvZZ1g8t0Rr9WAj
Dm0tKb0AvHY/655/6/Cnek8CiLizrK2p3Sk1V++08NpvHmXRS24kSw5k7LCOcP9ad5OflOhYLXNz
FtpldFPKzH8sq477E3RtDvEQVO+sGf7otggr7g2WM59Ja6y+u2FfPgh71Ldlkfvrjk5u8z6pUqDY
A2GEw+aBeCnrttw9n+P/HwX+NQo04N3/u81KFDgUr4JA8zd+BoFUcFAHxlMSMQOamb8gkZ3A/Xe6
q44NCpkyT+RT7f0ZA9J5hbPO1ymzSlJoI0/yMwaUfCRBDSN3K9AXcIX3LzVZTXjyv/Usczt04CV4
Z1wXPI6vVxXlMFBLVU229y211zb/zlkSC3s3z67V0T4aESl9QMyANv+wiBJc0rBI+aTjsq0vnUY2
nXtoLQ8yRtGF6OJv6gg1tJTSE3L9H3q7smgU9V7rrxjrxTrB9UoJ1Rmt4pIGJgk3yvjuDYJkbYAZ
m91a8wdUT2AHlhzOyD94S5S5NDkmW4ZHMSRZx+nIURr123LWmNUfapUPLVTLIY1JzX95kX8IXR1T
pfh1dDDhEbTGQ/6RHKGvR6cZKAaNwyq/tcMMQg+OcZCW9Gs9rNWuIkzUuKR2srr63vkkvveeEXLp
t/Q1e56nduZEf3j7lp6rzy9uibKjg4YC3lh0AaLX7RRkY3XVDH3y1QGqW1zRq0ye+5/4Qx5Ty88o
fYBwge4LX7YNJ7j/Gob7JrcRXabtPCzk+8Ekrfycw3ygQYdT60pXq9S8iv1IhktE2Puxpfc+dFn/
el0Lh69VZAay29jJMAXRX8L2l5mIh/GImYPQ6mwUEn3WwssYOk4LjR5QWX+zZ/jg72WdWc0dUnzN
evv26L3sn5gL0bLxPLoYRsmF67280MIeG600Gb9SZnAdsW+h9Hn2xrVZ4VoEuXeDdCimb5vFlyVI
3hZ0kLrjpK3z72/fycus6PlOJDR1VDBCEYC8MEPyS6bi0OinX5L7X9UQ9v61xImD/mtfWQiwnBOP
rdTd377iywKguSKbiedEpHxuSHr0apBd7MeLNpPuV+0kQ+Z9cwm10/SM0hNzIWk689glSnpTtH/7
wr+9XUmLgz2MZNcOTF/u5aPS3rSCBvLAUzlRKVp23dKCitwo9AqpLL99rVfpmHlK6ptgRH1K8+yo
r7tyedM4xazc6isul7IKTlkU1x9KQCOdxJ8tiZP2RkdrbFeXTYYnt72XKi3Wh3wI2lYAt2OXgm9G
1SV6R00ywPAuVcaNvkBYIlxO2L141d+ksH4fICY+wii+TaWUk+JVhgzxYOihjQ1P2kZDnZJ8UIag
PVwLZNVfxue3SQAEmEI5PBY6XAbz8/JdOFERopBr10/A4noeGNWtIv+uQFajEdFUONjs4krBSfvL
dZ3fn9FU78gVbRobYIdeXTi2HFu3vbS+rBK6J8Q+4PfTsA3CFrT11hEg3csTy6QIHkFVwyredX3f
UwKuEKlR91m1zpQlYQyu45ekdvIIRKDvLhe4dXjQs9+eRUxPxuGXXdZIowZ0OpmttFl/l6mRyQz1
YuqbL6DFUUjY4Hs1rreDr3G2pmxNHK+O0dAO/rUl4oxJPdSex2FA73lhs4wKL1meeJdV/t0f8FEy
xx/UYwAgjtfk339swF7csrtIPSX+xwGJ5hgl8CooeOn4cAy8nbpHgXXc1cJBWBXgXmy2aGtIUy7o
LroM39FWGPWndTEhxKaDe8FYuHkO1g7DwswH5+R6nWngdMhgmxKIl1ff/BmtSQcd+nhYb1mFkfxY
U5QGi7I2OfeIBFNUTxunnpyPxdAgurmf0IRcH9ZRgAJRfedTg835L/MmrXMW8iaF9Ms7c1NE6roN
4hYZrb5ctBabCvko5N9Ng5p6moA6r9HIhF2Uu3wTsg9SkKi6B+A3jlLpdHw3zkHFYbZ0OmcLHnov
BxSVJxGXtrIZk9EN9QdzNStB8PEanmjWfQLwK9Up9lSXXZUeTNgjvAFdX6SdtUznk540c0mHsdmA
MqS0lotQDSmHpR2P5szswthlYbchxRF323iYPRUAWp8fQOZjyqPWAZZ9qKrbscWASrtm+g06MRtm
WQW2Ve27Ifb5A9zWUuXYHBSo5v38HV3bIQUhMnhcKSCpsKEBI9JVMgaTyBYurduUjRi1c54p+TGq
HkwURk6G7cQX5hm36fMaUwK6q04amSsKKyBqW1o473Til6Dj8dhvzXRpAM/m30XR1EyaPPbz6q4e
sVcF5iaMIB506NxlTak6ipg1iYvEBdAFbfMLESVzYlA6FLJDcW55NIufukorxrDRAHBLrKFsVOrf
h6UNvGW3wk4vAZFQcYBDil63id1yRws+W3yiRR4ij1DMuepErOoERV0jAQrnWbEL7DHqpRa4b3D8
5k56JEX4iSy0E+o8GhSmFbtmaTyWAjxneou8+RG2O0V0Sv4oE/H0/EeINeZevCg1TQ7IfCzBJUSy
DbDa6qOsq6hQcnt5lYUmbovRzs2uB7CH8mM2YcgOYgmUN7eVe1gZlIjzV4zgBIyV4YS1ZOZcSQjo
nfJRe4xPYkOVGbcmtFb3bVjz/50TlizgIB/ZGwgd4QTvPZB86m7pl9VsHikCLY95J3qzpD2Kfc2u
B8rCm5ADcSOondahbRRQYWAU0iZoh+WktD3k1ZUqPcqf+64HGg/fmFjMzGqRZSDG2iJaHXkCDyI1
4lP2fZTKLFI7NJTpFoAqK1OcQXybgkkRJa04jMWSAFVnbsOvSpTdrrdyWTTTPxyoWnv7qKJsUXNe
zw0e0FKqAnAwKXsHxijORXbTOKgtoG2cYxLFboV/vO0cQAENyjqDXwY+boPOCLbQW11iUDhfFGS2
3GNsDbybzgvhpWOJ69Q8TI3DawLAkzTcq6+boYl0aNop0J32bMRsN/sRp9YFNnQ7NVGERqIP9nyD
qtCIY5fIUWqG512wzfpP64wADshEx1t45ijXSPvTc8FCLE0uiyadnOB61NRVmTxZbraUYJwXutsF
dnD8hEr/wByKRYavxkVjRDnbQ+eqqUc/TAq2SqhcjNKuKngf9UajYTB118OMDUZ+yOtu4i3VjmcA
cDSmESqmJ2ybXXBi8Jm5dtbGozrYYzvzTVKYjs/o65t9qbCVKXdikc5ESr0JQ4NN62l4WhdjarE7
KEaRteC448CEUh34s+aMtw816iJEksQ7heWwcuOptiYu7TkQ7KkKU3zirF8AMApazZDIh33oleaQ
HcepYzpqHx49wg9hv7A/LGFqeTfQ2nq4L2xR0ju1HbqE6R7BMCTH1so10YpNoWJ5gkhKNgIO0+Qh
7PpmcOamwzP9WFDtRRcnSfNZWGdTvq49mruhSHYdnsHxnhZ03L1HKYKHR1q7ZLc3QqDccZDPmB0c
YEgFLGzswAinwatPzy2+H9O6ymbzGdJOgom7ZtoEzn6Dtla7HayQQ8uxmJXCEDwA3qJlViY269NK
MlauF8Yg1jZzihDUNQ66NZibqOhHlKdXZ/E/I6FT9u9tWGr3ketGGLX0fZd15z4+GKgmNGpqn1qw
hRaaHpXlXcXcqdg2dZt1nym7+uuhwGWj/ArXd+3vKsq6/eOMqdR8s0ZWSZELUwCKQkLOYIZDVDto
5dI69+Doz7MM1XXfpbFuNhDjK+cSBZqs2MfhqJxtxzsC3Af8q8M3PK1Vj60zYiLKRNZrPy9oswTw
HiOIj9YyfopcZ/Le+yV6XNh9ICiCDUVUugucshapKydmnsbJeDamnGTlNljLeV13UVaudn+IXfga
aHou8bTxx+IK6TGnPagoAOovCdDWe8Qf0oaDzx+D84HyG7al3ug62wW3JfhjdLKHaIdkRJBvwZe5
uHTIMjkFrhh3HSS29SLGr9g+OrOTuoe41U49bsagXDOUyYS0blv6Rt6Haej6vDnaLSQgcAGNrcH6
jFqMV9Yw1tadZ3nD+jCiflDC5vD9/sMaoGPTGBRu0GO9rGWy6o2tgtbHZ3oti2Ocjcg5rI0XYoIX
FY1w022AEUYXfnGqPKy/pphyKG04G0tHv0QKnMzwV24CqFKDHO3jGNedDHdTYUvAojFysgBencAq
iiOtfcLa9Fsa1oLeNCaEBUDonSPHZfX3vhiFZVTdeJj89mf0bS9l7Dt3KPw0qB7NTWYO1LYSVSs/
zItsW2/XxnMfoxxl2wkxyqICcHID5B8WTA+lh/mPOAH13iO6CQYlJiM2EhZ3F5rwsecAZzmknm92
OCz3TISJmilEYvDv5ZyU5sHaObzAQ8UiJJVphwHlFT2HnFMGTb3EXY8LEvJjfJggrLEFIJ9gMocg
d1budvFURU9q6qrM/yhxMuJWnBYdheiIpCG1hnbqJNukHAYi+7CguOkePVcSBc82sRv4mWVu2cvy
MDOHBjy/GKSNqFBmgH9e+6s4YQlcEhLV9DXZUyrI6zwocQlyUlspq95siFXpckYjVusRmqAgOTJA
bR2YkzPsZs2d9kkacG0MO4Jmfa88Sbt/26BHyS+z8yZmLQ2y6bn/ARY9O0rhBSVfwSMh4o7quB1g
t0Q9UJTsGMWK3cYdp97/Ms9d3aCqkgf1ZdLkSPMexrY1sVTdBiZkSaPRjBEa1v7ofJ+sYQGVMJeO
gqrGeUjdgHZJrBnbyAa6VF2xh+PktMcth3KPP1TmlPp5giGjzjgihG8qFn40m7t3RGwxkC1+L1Fz
XLKKpKNErZfANeRc4Q6mwUqZPv89EmvHEtpMrViJSJHV5Tc2NAsqb1dgyBOiyGXBiQBXZRMH3MkK
b/qPyINyMz9eIwem4zyQ/k3jfdjFmifGfd7hHU0DdXR6R0mh5vR2nXM7jj6pIpBARtPWT6r5zCMc
BbUeuCaKddbWFJ/6flJZetbatQkq7JFO5YxWz2Jy4tDvmCwV9TpHb7PZ7oMRioJLlJK4sYnmVdP2
vTzZbTKo8Bbwjttkl34c2NzPskJmpfsleptHVQVB5n05eGaJQAM2BS+kQvhCjIkZgZpTkhpnHW26
ekOTKqOt2blBSZyd/DhdU6USDs2poT0Etka0RIE+tAXizdE38zEuc2NsaDMCoCdXVAAAyOWL+TZR
SQ/NoAwDjksn5b7cbZoGJjSkiJ+YYF605m5/LI9ipPt1X05zw0vtBza+6lJooZLPKpwTWsfSCQpw
ahVscqZpthAT5Aev98zcLWs3qq+q2UnUuEtKGKbTOb+gEgS1MB94t7AjKq5Vrz2PYLeK3nAOsZDj
NUK4Tt0lGMz2j6qfMlHh+TG1I5vLMnvi0pudsaiB47jMM0RcTBKYt5KMzXa0eSHwUgkvSTx5z+Mi
1+VCoJO4XAB/WLQCjy664lGljmZQ4h+Rz5DYilhjaMKep810VBAY/MyIw7UG/X/QSWKTfdVJJ/gp
IWeBUGNZln4SaoK/YcPXsLcoLaakIyrtk8E6AaUS0z3e1mKyYKM4jD89JpN0I+tqorBeOybJD6Le
BPIJRrzqPh7ihLc2Qp0jXNehtUbbrFeS3hLARACxjLrZcVenI2U8MxQgVCDIH5hOvuTylPbi1WyV
LXuyf2oDCVsFvw/N1D8BHqGnuBQhcdSPpVcrDFPRl7Eq5HSQiWxK7B9GFAjMxKhnU6qyYgEtdgMi
IZzrG9vTuu4YEOy2aBRF1shAzk5gljjZctJe+bRrjfjtnCfHOK1RlUf8aB3OQjxaylNIM33oOdgs
j/hA6FGxdfpoHvJrIm+E0HPMu9pEoi4MG/aZ+UfWiHpZwSrtcnRBqisC/smHy4DWR7mPEmWywB+J
RRmv5qabVc/wS1lloCI3Y7iS8XoqhGK+I0mio79FBaPmlWbOZG59QqA5qeBVTPE47hEBMUJoRlaE
L2Ids94uMA2ZayOvEdYJYIwsqze+lQ0rnYFU1MWjaLTJ0JcfO0ekBxPoYiBnZuXbVaM/1IyA7KAm
T0MH98jXdc5QN0jiReX8RcejyTPx8ihTubO8pSujzTD1PO9fLvm6qkaZCnqFhGPhgbIkcHpZzlva
ug7tkea99GfTvfkxNcrQMgXWt5/u90sZrJKLcBUNI4PkeXkpFwXdVVGd+JJ5sdmfGt8TkKk0mzV7
19vXeq4Gviy/ARhCcBw/BQEO4HWZcrAd2OXAQ75oUSHMezGllctMlKOXsgzTHkBcBdGoYdOYUKgE
+jGpsoMJ0Y4ueTdVCNPZiEh5zd7zY2f+2fuo+8SkCDW2b5wJYA1mfnr79n8bKkEFmsDWaOODfrXN
57/U9nUfI3M9B/JxzDAlollu9yYt5HAlhXr7Ur/NOUENOqIVRCcI9s7r0jFhVObWBFCP8EIEGMZ4
Qdj4wVkDs0T8OJn/OuVet1DAOBmXUzw+qZq6v8G5+m4QYUKv4LH1UrNHjairrrcTHGcOCBdlyWUX
R8T7BBMLP3+DBG/3N4abJ8/efvbXw0zXVOI/YLqqLDew/y+Hea5HDUEuEZ+pSZA6opFGlQoiuUnn
377S61F2pbB5WmFDhqeD9Lp4XRAYhsLJnc/QOgMoGS2aN2DKczK1k0pdEzW+fcFXDguQGAwXF0SZ
QL6KoOnVDAKYvLKZLP1nhA9MPbkXsdnm2BQX3mvcdyVihSgHLSkEuUKiBbl/+wa83wbXZxJDupVo
XgU8+uudBQ2B0mmD+jNa3UtS7+llrcWeqkca5ccfYYvqUxMa45Zi9u+fRXFLjqbkVfkjKI+z+cfg
VIDQGCNK/wuruEFokGxhLcOaI2EoZiSGd6EYgV5gC1qM7NbBLM1hqZBqh8WVxjYLfyPYnYhFxmCi
eOSAQJkRWSko0WGwZ/RxzjJay+G6awrLxFYDMBo2C8vIIFNGzjpznIOjILYJBmGO+LbtW24r+FGg
Hwjt2TWLwjVBUx6i6sbx6jomWI7zCgrbxh6Al1EeS/KeyqSrNIKQF2ldUJZ9e/h/m3ABMvK2jzhZ
5Irfp/ZEZpFaiJ9+atIOQY5T0o4mBYrg3LD1/ixZv31Js1p+3XLNVhs992hCsADBa0MUek7L2A3h
/ClKgLOKPda5fnEF/80trGt7sLmDDTI7E0mUdmITFFol+ux/axS9fnIhIJSzcxocJ2vuNfmq9rt6
5l2mn4qG8ud5VvVj9cEtZre/dIfx+u1nfj3JAaWC3qQA6ouQ3uhr3gj0LwTX22H4rDq0NB9kHphp
keetiazevpT7aknz20MQqViXBHTexA+y+y+HQjJruyxr5X6oh9EOdzHlyzE5JJRRyXSzfOZ02NDw
rvgjoGDDvNQSuVKSNYnOa0tZlxIMKY/p37ezKIlDce0ygXoGl/ljGrAJPKVNnpqylrZMGQAiT8Mi
VKFvysSgsfi2shzBw1mF5CzCTst0ihyFjwBZlQOSrTtDXSNbykPd2In3Fw7Kq/FmDDA/FDbr1MNh
6bfmrMRuDvE3pCCnKjcnc9zQqgBzNTdkzm+P97Pd8y/z2bxTNi8fwIXPsfibv9DctNRUHS++D73m
+VqTpHRaKLhVHE1s9WxBP3rvJSAdRqHWtamS/vypV5OpEFizzeBKD/8109AoW3Y6t0Lkfz6zinyy
1ktE8FJYkFlboRqGTDoJ0x6yMOlxhoQ1acnPxh/dItNEshAPZ+2sob3ymWoq88JXmXMV67kTH/wo
TSiHCui4g6Vu3iSmaQl/OVBs/M1u7DNTWP7ZQmNFMndzeh6ce3FMlUNsFqeaKYG8PaQvl2YQcMhy
3ArJweC5HAuv+vgNyX4AYLn+SiMMDWk3rou9XzaG09zb/oe3Lxa+nCtczeg3wlPCQIKDF6HEl6d7
x3ABuW3jp1KJ4GPe19I9uPRiT34Rth4NBdgdiaejiyXMynjXerBiK7coH/C5A6Vah1NNhzZBbgH8
IxpJ6dh9iEmWh1tUQ1W6hR0JqDPK31U8zpNqPcSP/B6B6i2NI/9GoVl3kSL4ecXxl65Ggl4VO2vI
xT8rTWt1HmOFKZGSiGwP6wdZPFirNZKJlOAgt0PU33ocgRgNIIh9FSw9yojtgkZhxB2mYBOg6bq0
JPJ2pHbYFDP9wtEpP4OUkBeLflYnXjvbgdfUB/cuwcBjmzYOkmy9n1IvSYbh6OZ1fY//wfSQCZEC
urItr95ZFAk/FVOEnrvV9u/RMxiIweLplOspP9CTWAxbiE72FuhjhhexV6nzsm724xzBQwvTPP9n
Cn0kIsN4KnbIMjf3aw7OlVjXQicGrgDUf/udNy72F3cZh89OsHof0klO21T7FeTPIdujoJD9hVP2
8oD6Mf0CgHLmmCeGex2RxFgCkpNH9Vf83yswQtq+B9vpDpuqgnnoCbR+dNJU72gRgpt8ezb+Nhmf
Jz5YHVo2bOKv85FJDhGW9X31tatrEleksXC7qgQSnH85Jp5/0/9uW89P6blIg0p4ekb55NW0125V
uApczldnbpjGwuW42DQkPBkg9zK4q90qvsswEAbIXsoIwSfVZuVRZdLH62sE9gVYz7/p/T46r60u
+MB5izofdcXxoaoIXtyxRifAHR3vHeY69fdqwh2npjz7TrmL+0+Uk6f+F3vn0SS3lWbtvzIxeygu
PLAcAGkrs7wjN4iig7sALrz59fMkKX0Sq3uo0LfuCC1aTRUzC4nEfc05zwnIGSfEPimSG7ME/Bxo
bukwvSnYxemTz2Ct9ZcveZ0AXmyGdqsntngTcw8Mmc/vb2qhdyI8LsmlDKAM4rqYnNHvSwJCUrvZ
QlT/BTshFz/NzHRn1rncz+v8Vum+/GBq/hwNRsLSo4EcvEfji+vh17eAfbnyP30y7kWsedGDYL3n
GH+nYCFyvmR9kLpfkoHFAeO0tghmDx9P1LEl6aPRKue9W/aA6DNNAS1lor+vmVudR+VgccTYoN2Q
OmntzXVhcEbg6kfYSWTUtIV2zpYKiBjm3soszUdmoPKm1vjQAofFGHazfmbtkoNrCV3lu/eUjWO9
vQBRFsBS16YLOrpgUrzPklrdlHYvewjq3fBpkenwhMu9uNMqzAuBM+vT1jR6tNVmmyWPk/RTIn0b
ciDGdNYBEfYJKwA3b3IWIZyJD5ateacsXawXnak2Nv6iIPvy1xf3cu3eX1v4ENSgDt2s+95VPTAS
5nN3Y9D+ln2tESf0rDJzQandVOJany6K8V+/4juDKneVexFj0uLgwkKC9x5ngP9ftiVH59dc5daR
sRlmpHhYtCsGlfmWRUTPw5dcoi/KFPI5S2Y4jpkv7rTRN7e/fi/vQpkv74VSkwPVwOaIEve9GLCF
JITduqq+JjMLBvr2Ov5IEDs43aZcyO0RRsGEA54jfFibWWGUpw6ee+SwEXMS3yejRCPrr61xAGQ9
tDdGv4zQK61Lz4WTdfvGNOdrZ4ACCHYssQLQ28YUdIS2pEw4RTkEre7VIVpzW+00Lss2L3rtjO8J
EhijDO0EXnYBiThxwuSQ57fJxIEa1joWkpI1LxWlWWJkkI2skJRMOTtclp7P9khrSi3SPfTGXB3S
UprtBU7rCu5E1kWhw9Tv1vSzipUr4r2ZjSZ7JaA5EigK2ofzpPwOxn+mHHS1nlHDx/SA0u0EuPGX
vq2zVzw3/TcrMzJGPQRa/d3g61+fP9wpP9zlusPn8/6RbBpsQot5Kr4SZClcEAt+/gmVx8LWkI+M
nsr9snZQJZ1K+7Tgt4ec54zq76xt/+6G9S4SZI4+qFzMBn4uiFBKdWW3uvIrgLxliL5/IM46pPKU
SaffinX0H5sWG/vipIDb/Hj+kHrtqLhPQLz/+o59N6D7/u0BWcFsmUcHssX3it21HCaowEX+NXGF
89A4endvSE274DKzK87F4XqQTX9UVlUe5Gzq575yOciwoM+3mZt6CJKraTxl2mB+Qznf2IGH8/nh
b97lv5QMfK+Qz/MVRzNNU/nukhGxtpR+Yw1fmXo3yROVhd2FTBKXYCCd5dpwxoKdUrc6GLhbu/6W
rsLFlQ6xedoB0OmebWB/J4Gd/MkAzMeGhFMA9j9AXrEmuRtaDeveH0+m//gsHheFafbtS5kRDtfR
pHzu/2qd5XMyjL98wP9it33+2hIo/u9+5k+UHX0lbkzWoxCwv2f0/g59d83fGMbx9QRQ6KASAd/+
h9eC+F7+DwaZl+/25aam7/nda2EZv3FGcNxbNqWfoM37J14L66dDjsqVaaXvu7xDXoRa4vLnf5kA
eCx316z2ULCQvBCUaeoFeMLNvznYfr7nWQU4OpW4Q50C5oEr8e6ej4exMcw6ifcD7YFOypTvBd4c
1x+rfpxvS8bJB7k2RRvVa68+/OXzuP1xYP9XNZS3NZzhDpIgV/Ev5/iPF0fGDIeDy8ap9u5XTHls
z2bh+fsE2UexddtuisZZ53VtUdznulG/AeBUbEOqzIy6dcm+zlpfVRundcyIfTJAaRJcdv3ILN9s
tOY4oNa66ZDGQAsCVB+CtFKbLknW89C58X3pyCn6//glmL/hsmAcxo307goK/Cpm2a/+vllnYzNb
9bottdIClTotT40pRiL9CtfcaCXYr4us+cOEbDuy62Th/RHYeutURJnVnechNSF4zifnZjt6hTzM
KJfweE76Y5kN0Amqle5ZK3H+/vp3+LlV//E5MG7y8ZUjg3Lel8wd3dCwuJO/z0ziUlqxygApyLJz
Wc/++pV+rtx+fyXWXvwvHCn+exO5PepdqegJ9qOZCLBUDR8ee9Rj25vNnbDhT/z69d59ib7f3pyo
3qUP4yZ73wUaekc+EVCGPW1+e8cTpcMcRFzUr1/l31y/S63PAAmbCF3Huy7Mb3lcyEnzoJdM2Q4W
7TdFjbIvOu/x1y/03f3+Z+X7/frZDDl4MF2eC//yUMgT/GMT9+DeQBZ2WN3O2KQ+98yyXHLwSrwB
wCwcCqC6L+6X0fZIlHKKyMr1+D4dIGqVtt3ctQs7z8AZ7S5Q+mX8gcRn3SdSxcdaVssu4958GhPY
5KG5Cni2SY6XnPQuXmRWmGlZ/WX7znC6l8lZs/2vf0nz+2jop9/SQxHGPs81CHsEX/Au7SI2YnK0
1nbeT7mp46KqIWEkcXfQmrbY1kUHc54sohkgb2QXsmV15OZ7WebDdtRVvy1Qc1wrVrZZ0FewMZxK
vOgG4l3bX6yP7lSWL3bjbFp9Mh50FKQyaNHShLiY5KMhCn+brpxJPQ3OE5GXRlQl2bIrki2s6eQj
j7Ni7/S2TdwA46UxIwKO04U8OhUbGzNxsj2RL0tY2xlyXMPSd51Ze48tOXqHXCPortKbFHRiEn9O
OXjCsisgJ7EsvVGSjgk1nmsR8UuW7xg79kaNhhU6gH9CZ3BqydQnqfdFWxfPfVfBeCFeoCL08Ibe
fvmyLJDTydXoN0nRmzs7tvIuyJ0UpWOBhA3XsnVnp6Z4RMuJUTlJi29KT6miC+Ev5NC2OMQRkQk2
7/CTX12vKiK3NBCK+L485Es+n1Zc6KCQIcr0Xlb5gYmi8mboq+ZTlUvygRocB0CE0eEVX7VC885a
JbWIpNJko7ntsSwd3rWjN5vC8A/wF9HuxioGnkpVHiQtFEXNrZDs5afL9Yxq0pdCekDtspbtAr00
PxAYNgWwEsWB2KDyhCtiedJkQeirTibJNSHj9D0Le7aN4HxBvj2ZO0CT3mFYLfOtjZ3uNuc6VYce
MQj41c58LCy2/4o7YsStN9D9vNVYj7ZFamhM1Gag6rVRtU/V0g1hTW3PRzPjIJ7rZD8twzZNzTsj
LocNz7bx0CP2IQN1hqrfpsYXYqxIs3N0dbe08oygP2VKzGxwTOQQDfFFI132Q9gKccQRDjMgsQij
9eeEoILkHCfOxxSV3h5NiLiP9RVrQ+u8LDBsjLKqoqnt8lDLHf+5t2P82W2rn9x5mI4VwuGgHtc5
LC/JrEPeaEE/4p53fS3lETVMoc4uLGQZN19pHrSIAv9DuOCR/ECA+MKbmeNtSh5GmBZmDZdBNCM3
1zi5ZJz0xTZLPIfmbsqyCEOKgb6o066Iq6tPvVaLsJ3t5S2fOnE3ZJ2LsXrB3xYII1c3aw0FApy5
3lwtCD4PqEvkXjczsXdrvi6OttSiCECGrcWwMSZ6TrYVmDr7NA5nkVef29FKXvNYH76gHV9ezbGd
jqXnjYdi9DHDJMo6tUJTu6Yv4hCG73gYdL5f2lKoYJDLwpRX5ITIHKoMfncT6Y1TbkqRlMGsrfOT
NYpqy1oiJSg0URtL1lZI7CS0PHNAmsjK6ZTNqC0rgpfB7PCveTUU6ntMy9FXooicGvC45jBHbjpR
bON8XL6NfTvV10yHJZFeFAWoIwRJigbMYQNmT5ZwcpDmR0afGBRB1pOx4Tdujy4Jx/jnlwK3jFiu
1l50L6s/WTcGX1RSU0QzREXcs1MQKE+/6nk7EREi1v1CSsrn1J0ThMeZ+5wyOzpBytcfNUF9IWuV
3uAXoToZKfnIFaXFTvycd4f6m/EBE4/NLJziXiZW84pHqIgKsU5oP6kLsecvO1no5mGyGuLKEn94
xvkqD01GFCvaGrGXucWzp+WXbMhdOTP5j48rJNs9ObvqGi9LfHQ7+CTLhIIgdBiJA4ms1MZvR35z
VEI3viiniAwFY0NyiLGxbCu5WZE5wo+3Vn7G8GX3QmKhHQJn4J0wxRa7cez5lTRHT4LedNck7Ivc
3piYG25IkGCpfJGXKnDse5E7El/ZEB+pVewQTwzTLE+2x9HhftWB03+jBh6fs7HluV4bzRG960jQ
nm0ZO11AKsBBbF8xU9DuF14gZcPJybsSkc3bXlL74wROGMQLu4R7ATAliKF+3bfCaKLWTfVXAaID
PFm+Y09T77oc1XRAvWhe2TMy4YaHgt4O5vWIv2Wr0mYmqM1wwlHm6bY2Y5wC1fCoxxrapr4nnb6Y
7I2bids2rvwRN28y7lo1LumOy08oWWt5TXpquxLcfr6Ag+3naliCvmwFFhqjjU9+XNqKJ+vSkZzs
GVZ6PU+4h9cfe6H/NKx/07Dq/gVE+AswQJsxAfqZDPD9R/4gAwj/Nzz3tsmmi+n2d1rR7+2qroOO
ghsl+Pr+njb2R7tquuCh+CkMEqgDfmKvm6ABjEu4iYtIC+GI90+6VbYqPzdzNIaX5TglPWIm3t77
pUfJSdrNhTMRqad4hLBPnhAt41OwnVpc1Wr0jJL5v4uke1cYpSzFS8/qRGf9qcru0SitnhrzoiUz
NpKhiZpymBpkUHsPGQYKmDMhPSpKv1BNs1VtLXMiehT+yrLPtWlCz8fOzyjHQzugNOCsWnvi69W5
kkteRSMo7S7wCbU/2XE+H5mAjuKQZ85yJjYoJvCnUWxAnFetq8fdVI9uEgpyZ307V6f8Itgu2Yjp
gW0XxmPqEGQSZik8kwDXEzGfTM78zcR2fKItXaE5OaDZ7teCoGmhDIaMNMjjORMpklMjvYzT2RiT
eenTBsldNY9yR8claQv9Ojs4JfhFMNj9iC1wIbO40TSOYEct/a5vi3FgL8zGPy2tYq/YLG7ztQU8
6eI/AQRt5TGn/hiPN4YdVx9wKun3k4PngzTHvI/SrmPymqjFALmTLCuSmhIDmN2Mr31rLc/xCgUe
rXuj5gMaxZm9e2vzi1qxGIxX1MnNabJ1uaP8bzeWXowbooIbHR16S5BSrauIAelE8XWJLM94Kh0c
DEjPPrT8S1K03+1QQjX9liheIYORWz3S0KKJu8YpNgZslHJn9pKYMqK70fTkPVkmkEo1wFfl6CLm
tto6EoPFNtUZy31Tx2kEKmLwtsY0TZupz+sQZO2Id9SgxINWqJQdXhSC38CYirfV1qGr2Hwbtxfq
0kYQ3PFWMooxtn5bEuJSz+pBr8gxwcQhX/GhOgE1hE5+LD7CvRzTRERG696U5UJepMH0tMV214QK
CRQ3jT7r44alSLNdxmTeIM/2b2a7oRyJW7wgjZUcU6atblCbZYHFxuSha6cDlKRcqw99nBuHvnRB
GJP48ZFvQ8t2GgPBJ4zWxBItXT8Wu6RvjMdYZsNhakt3a0h2gIFPsNaDZ42fBXa2aASWGcXYfoDc
yyU7MBw3SepNcGWGCUENJ2Yh1rFIbe/DhTa2w94KdNlm+KtHNvT4oAOcw9Albh5tXF/XDRKET7Iv
44g4puV5QMGwj1eIPaGmCVJDlLbiTFNad7PUc3VNVH0Os6vO8yzAtUkd1tEz6GlcPzlJ02Nl8qtD
5WfJSw+RakZ8Esv7wlJGiBVN7ca+xO3gcR+6sQXXxyoEnUszhAv+HX9bVxYLCY/4q/hKKS/HJ9er
m7aM/W3nCPkVsPVCbndXA10n/XwkxDeo4v5zjkEwIgp4Cm0Sf/a5ZBlSW8YbMuMXW7Y2iXUJu0F/
NNy2iBoWOomcAtWkanDA+2txwssW8FiX9scc7j+n4t+cimwoLuu7//tYvK7bPv2v6K2o+5/Oxt9/
8PfD0Xd+sx1GiTaQAmgn7Fz/+48AT11YnJsoXkF0o03kDPxzlsuJKtCO8cfCQDTiMrv7Y5Zr/0aY
ARAMfow9ijD/GTvR/fl0xBSMXg4Ou+GCLkF9/X4QxfyVE2x2jdPK3DhZdxmP3j6OyC8LiDs7I8An
iatk4UENaudQ/AHSftDIE6DOzfR9xzfrFPPeSQnWym2Cxj/EhEQ6YQJ4vDWHI84cN0Jx51zVQ6U9
NFWH+bpKtCsI3TqG0NJ5AD43P+VQRAkcqUki11VTB2WXEzMFqCfg78OO2zRI4v0xNlHw+3HI+57J
m0j2VORnB3HhEbUWW/UmvpvW5oZ4qYiqQAQWY7190ymTB7RXhC45o6ip0K1hVIJg9mWw9Qk7tmKh
MrZ52JrVco7bJOF5TdLAKD5fYDRBIzttE5NSv13Euu5orihFE2OnVXb14rMt2+CSz9CCWhs5tzdt
sVgbjVnHW2v05la6pRcqm8Avs3R4/VLvAq6UhQuNGTPNe3bPzKOGj6qve8UAIsTIwsBDqXFPUMlN
u/gibLpi3cDW0oMBrVhgCYX7jaoswgFqBwS3zdiFZHcsMvec6n5Mp1DeX1qVTR+7O78c9sq6aNWk
wWLPr9vQ4oiPjFjstCzXscctz3Y/LuHYX34JVeCRGwitl8uQhAAvnI30hk8l9kdznsujqvTsinhS
BnHGvKlXd6tlUm3ttamwEDpakKHIDRrb2fuxf+zpnEOvMDh311gjEzKrA1MMNq4YhcVymOetYRGd
hnFnORh1mj8SHbYeOt0bI9edmi0cQHtrdBqAihmhEgZTB5xAspsHhxQvtCFA5fKPihngVaN5h6WK
yxA1NBS6riUMTya71CSZGfB3E0mpbYq8eYSK9AyH45Qbkxsko2NtNSLTNrpY052rSs7j/GPe9NYO
B10bTixEN5wn2rFBDW7h+GAQ59sR9wS2qzkA/XipthL4jnm9JRh6IX6Mvo5g8HD02BBbHUZZvbcP
jYECe7FWPSza7mrWik/rYs2YQzy1Ifpt2dsV4+Z1rTyqKe6FDB9X5DI82Kf4kjdWusyhoNrB0dZS
FfZlVLhzHDkQhVk1L4DqPD7BGlHO1slLXK9m/tQSZ3PG8lxuTe9T4nfiOCdUBrZytEe8+CCoBye1
Ildm2X05Fh6AOEcEOREkO5X57aOoZg5J1y/uUY1ZUdetZzZjcuvlxbQx4tTZMhMpI2gK7qYCzBP0
hiZuM6ddN2Ityo3eeWmIZ9yI0t7M2dvnzkGntwuZ1ox7w0gOPWf7VacJcNJGqp4G2+QqkrcZGRYL
SiYA9K4TSGNhwyDu7Fw8LSAgg17TGVWOzbrtU+VCIV4JjV2L6qHQzOUWKJA46n032YHvOMDMJ60g
0gxqZzT3JSB0ifbPXDqmRk47nKhT0dk5GmhktEjw564J5fmUjQ5xvZUnD2MD1HPwRvbDK9dTrZ29
B6QFc9YU3+Y49aKZxM6jGleD6Wb/ILzsMFSjc/RWspGt1r6HN9DgozBrpuNE9q2TdCLLmvvAaPzP
Qy/vydi8ZYBEyhPOYZFnOqZH7WtprcuW+v2q7d1TNvHfdwwjJyAtVNVVtUWS04Zl26loiWkwUhqr
QLeyt6ZOJtI514euNhD1IPMOJKEGAYly4B6Et2yMrDaitmq4pRKnPS+Gux1K481vTIRzWW5Ccuns
hxjbDCl1/gZhSYDsOd/NVvN1pHTFYL7E13abmzshdf0Yg0zb5tIYN8ATu4B5oIomv/T2THdvaml8
dJzulGPnPHT2/OxNHajDjA4KOLZzGERWPfr+SAYcwyKlSJtLKYlGzM0hht5HvN9XLi6ua+UZxww1
GVOuWp4l6OhKtLcSdBoaxtQL46b5hvESaqRvUTuuQ72z2HtHsb3km2bq5QmHcLuzwOAEthn7DIWq
oDNT0k09/3Gxlj3rBv1qdS6Te2Nptr0nScb1eMVqXR+b0cpu8QqfYA/PzOZiBtUTvuhCT+S2JQIn
EKVN4jVaFodN0hUBtYekbUirHk12Fj2hvszCRZTiq/sgi/l1iodh7y7ul3owxoBwjHQ70JLskPJq
26RiX+iWo3+DJOaWnCwSa0ka441PZwWqJextEkeQ0wG9IYrHybZzk0HocSx50FPtBdE0YY/a/MXM
lMGzcBgOHtZ6njU0GXAinD3P3+yYQu/F2MxTbvK0y+iK6bInDXNHVoONKXEyKeeVGc6W0neJm79M
iPUOq+Y9Ip5kXtS0lNrJN1NTLjpMGW81fO8BzDx9C63F2+hWKY6eEgahUpzkZMEiQXBomSY0cWb1
iRlV1T9ZGTSfgntWa/xqP09aZkEG6RtAM899DFaIr2LjdIBKG+6+0rthlOVPKnCZCF++ZHWOBsnc
EzudQRdwFenPT+YwVaZTBMvSIk/aYJji6Q0qZ1UTWpvKiO17gsZdp/2AQ75aqyOuiM71w7yG10pG
Nwh6IgoJmG3Xtv0hJf9Pef135bVOxfur8vqMROLt56mT8eNn/t/YifKZYhtrCaFFl6C+Pytr3aGy
RpdvopEQVN1/UUl8r6z5I3aRWAOwHf5ZWVu/USjYTJ0ouW0HhcU/mTtZFOI/iQjQsws0DPxjskG4
+DL487/oJNRaF4CAlvTGVYqHAyZYLQfRYdghS75iYalQmNUWW2BKK8qC+5wgPQol0b9fuhjjVOAm
JV9sT1xGrOnalFVQdy5QmNbwN+zaPetS3C4n3IOtfMlWqznV3Sq+5GYy+3isChSc9CUudFmNB88u
05z6ye171zh0DRDiI8Cddjq3ClBy2hczZaEhl6BY8MsohoahjlsVY7R2EsNCNCH4kyTU82o1ogZL
1zgYjIyMVB4sqD5k0Oae/hXa+2CTuJpYJOXErLogo7BYsjh7z3JkXTrIwd1r7XCJoS9zFUCkne/G
RkMFPrBVM/yXqZpNCJB09ExL6Nj52q75y2zTNpiDqaKBcU3qEyW8z1e9ZSgwFXoMUYmN3NwFrtky
QtYx95KeJ9suXCEMUxPwyXOVxTrotyjs7AvNurvtGOU5V9iL7c9ckeWqAI8Qt4+rQ+3JyKnTrCu3
BUbCauvSqUzOrHYtpDe5AT5HXGluycySeyxHmICqrbN6jELCyUopcvbQttOac7Ur1Di4Vytg9NZf
mfdgtZw3U1oMeToGftLOxnjQAfD44xUiSCZ/fTDriMnITvU011XsYWzrw4iF655uCF5u4/Mw96sL
McvP9e7bEuNUN6+RWNul/uCWsb51+gzdV6Dc2H1Vkxwokkt/PE2IXoG+DJzMzBHiFKzzkB8yi3ir
DdisO12vmTthVgpgWU43HXsFED8ZMy45F3W0EJ4VagbHPHVfzSxJrNs1y4rdRdzCdHW+753B4pil
buXoZWvLIrgnMM7rXYt+g6sNc8KL96ISY7+R5gLdeQbMspIZ+1YbSn42+kY3t37ROXbQNitwCI+S
gjMTq1pQdb5+7MyeNauZyCMArFxHJD18THNr7MlisexbjStoc8So5GPSWuKKxNlyi+JZ240mok+X
lztLx1TstPT5rqp7fYetxstvLEhhQdl4TCoLlu1Xhp40F1IDOSFe4VSHcRL2NadTbsD9ltYJJsJ6
rOKVBJ5cXFjM6RvvMd96IG62g4RGnXYYDwbLQXnndq/pXMQf0zZlSFSuI4h809oUTVEdB6A9T3m3
XtuYee8ud/ZNrEO8doWJoKjRz2tOfi9g5D70TGVvPY5xNA+mEt9qfaGqsovkNVEZ1WFjTad6LOS+
kxgflsxJdnnOWC5GaQ/SX3VfjKnodmhQ/YfEom3EUGacvMJ9Xg1xU5l03K4WO6diHe0T8B9tn+fd
hCihnvB4sGA+zZlpfCjtZZ4RN6x1EkxSmPeMUgYSEjvzm+Z6kKR7rsa2WPP+QE372fEsP2whbHmR
NiyNfwkish6UOc1paLhj/RlVfPJo51YigrpoiVcv62xXoZfl7wBDIClDQhMgQdBgjz5MJDYecXiV
0CdycpZHwDdmlXj72WZQCIFo9IIBVe62txMabXfosyvdT4dHtpbo3bk+j93c3HFb1/eesZzABjHD
LagCNRfUbACvzT16rZaRe2NJ78vsVOmtL71sT3J99YVVlh9JgWM/UCVDnA1EN1JyhA42Lr9nbUX7
aV5IO9zdD7pWo6AlQc/Y+3TTbMTWJ0/kerSgwaf0dZvsmuBlnuyDMD/WknK9TAeNPkInR4k1p/3B
9iZ6bl2t9/Xsk4DjttNLkXYo7828PlOSEa88uvNnqALjZoRE9C0pJi0s7Gbd1DLtKNUN8xWsfIlq
P/NvRmgst0tl11tdJv2t0bbqgqYRD9BN1iIETVQ0W6A9Cc15I95g9rWRNQ/1fW5pdR8uU2qSozAw
d9f75BsZ7WJfjZX7ATH+qkUrt9aGwoolQL+M7FqSdIoqtrgHb0JD4XqjczYa1p98I82tlejGU0L8
6ZU32emx9lt12+joxftGjFxZP12+kkfRP6C/bvKwodOMOtBCpD+j1yJ+gG2Oro/GYW2BNYWW0ZBK
n5kbfa5RgEDxOM/I4skVbNrTWtXTnXQ1epjCPzejQW69u2RpfDAdrTinQmfhjr/9o+xG4zHvpALR
4C0PYtJp7zUn9e8tf+73o9fPh3qOM+TnsUV3kmbiBn1y8VL6dfOSeFV7Ww0yflZM8a+GuWFMhX39
SWeHwcCmJnO9HZcNsRY0szTtaUQWvWAg3BuiP1RyHVWQuMMTIiuxBJnV4YUC3Bs6NkGbjUjFbQM+
n+gzLya4ieTNPsSyB0E0X8oCmoduwDWzTK5jP71aMwUsaFhnt8wlbrGcDOwj0Ezns8HfrwEJqrLb
pMfq5eTCf1lWu9sLa+Wg9yrisYMOxO6WkADn5GZKPcbuyOJYs1uq6SRmUh1503wamrrddgpbyw+R
3H+K478pjilmKSb/79Hz/7QFOMG37q+y4x8/83tt7Pm/UclSf5JIiwH/+2j595Wsb/2GM4NphwFt
4CJ1pCz9I7GHWTU/gnuF2bLJWPhPBbFpIi7WL8LISwIOq9R/tJOl/v25NqYc4h/skK6uU4Xb7wW2
sOcMViqDdbCl5zEY0kDEIWrYrXE6H2XS2HsyJGAO1dO0fLEpe092YV0GbLo+3dc8LFG+K+1NulKc
C+C3wI5i89FhqZOwjUT/k3SWe01ibne/5GP2yBBD7gpITIcycfSPtYo90OxufgQQuemXrvmEyz7f
Q2JvqcVz2FOATtT6WShSyzLETtAK5sJ4ABRQHP1KVlexa8rdYHYBkJnqXNvk6PoyLiOUdOlRH7sJ
EU9ZUsNqKIINLXGPZTMoyfx1vmHoKXdKev4JScOYQ+yZjTsoTP41tExx1hHPnPFQaegfa7PZIviW
O+BYyavuZ/61rhW3+uwM59jQH1dBmLDuALSrGstnOINt9huOo5SJ8EL2jA71OWxxn9/6SJqI4UDw
a1o2lXLLlm5nS6G+TOyHUWiZl/DDlqXvUBdPjZUT2TtLK9+pcs73fncJZLOmMhLuoqP2M4aX2svi
m35Ip7u+ztbPQLmW1wplyF1SgJg2l7y9dsx8vkPFnoVIXLNtE9vDlZid5lPJ0DeCoOpu1SjHnatT
XuoJVYVVVHI/VpMRNIU1fNF88xJ6yJiZQ8KoUCReoFpDxiy1EHUVdXZ8LgtVHjSPQqFwiyhpanJk
xrbZNc1of0M6VJMARw3QOww4HOHHB6NMy1vgIiubVSYBR2gUsbYxsYdeKUibz8mS+R/ci/iKalwd
Y+VMD2qcmkc/trLzim30jIAMaCf6nuwl7i1GWoOQDxZl567EIOYHEzjAvT1LF369NM27dXGzc5JY
6xbknJQB6TKYIDOls0RluoHRwBxPDuygW7/lXsGS6MRE/VnyM8MZdR07jtwv82BeOVA7dqVysg+D
52avjUp1mGTKviuBRO5nhsPXQhvNK2Oy63071MlNb9XdY76afjiXKKFKbTioKp6QjVW2d200yvhQ
Qe84N4lVHDK84RR90iqDsugk1jwESlJNV0Y6WdyOTbvXRL/BgtW/wU3hhFrmQt8YKnbfGnP6ajdz
eUgWNbI9gpRSQ0Hd4jP2IrKMjWfTKj6jq1J0EYllfEDH+ViPJhTSDtnWSldwV6eOA4c0jbWjrQG/
QYjgiet0xNLN8NZp3rq4zW/dpEAcS3qB/zmLvXTHjLUKkjWTT14mSrIZYBQLmBpXecKHOJkm0oWB
UStAxfLBNbv+E94kokX7Qn+EXXdge+oc66nZwSGCZua49NoZQfZ3QC3kvR3LvbNM/dGJ1+pgFWUd
dYrIvIGH5Ye+9rODa5fxdsnYN+AOmgOCFfN71ZFGsc7sw8wCD+Kakk0IS6x4BUw5P7lYVe8Q2NUh
H6iL4C5lNo7/SN1q7bxlLNxcNS1EqdD3t3afl7u4m8QZiJLcNfJujOPxVbugNArH1O9ykZj7Cnxv
F8oJQxDdVfvZ7BfeCWDcSczurtaneTNKRKgs/k3vtXfBxAYKRX0WTO5SQ0tbULF1dbFDIbqyz19s
N2zH2fEJsJpqjvtlg04bD9taD9gEGNM+JSwucibK2Hclugwec1hIAzmU6xXk0ubMGoZ9iq695kbB
pBW3g7nJpE/ojQN714dbz1Qkeym8SRwkbI7/Ze/MtttGsiz6RciFGYF+5EyKoubJL1iyZWEeAkBg
+vreUGZ22bLKquzneqnVVW0RJIZA3HvP2WeNpkEuTGpLuoFk1Qdl5F85uXD3Dd3ifDFB7LqKWw3x
r1csoZY1z27iDdsEmdGl3rg5SQe5pZ86MY+bghy7APp3dw0bzr/3eWucJmrzh1rY8ZEa7AscEnfH
G3GiedF0pya0KTsw/R2bBDVwO2r+MVd2fdkmgTxPIFPea0GcndClVOvSaBBe+2W4mphX0FSU1gP2
dxMJNr+yDkS5iYbE/D55oTrvUUE/2+xCebmg9n3EPxjfwRVFtcfmygcx6IdbBVIZemnYLzUjiC6J
nmcRR4iFcFQON7ri1BeRM63GscU6MpiCsEpUQNilqb4Jfei50RCDkMBKvkWlK+iWoaW2RTy0e6i6
1V2mgm0MFJ3WfDBdptTDqLg7osTGVp8SsHmFvXDCYePKsjsZXWgefFgJX3qJFrSnn7boyOo4J/B8
OGvwlu0AbcF0pfHrP6WuG6/yotcfad0HO1YmEhlaczWarnM5qUT7VuFqOlSt0DaQpxu6BUW2d2wt
2JA61lxlYy/uoDwFG0OX+k3UxTqH8wJtOY6au7EQq5zqES03XptvdHFY/vF3TzCbB5spoNUbpHEL
MppnrW+hz1GsRR0zYQFnCNl1ZsDrhN2nsX41K1d49ydJeKscNiKLREmCMAvLb69kKLNdGfFIL4bK
S/HQMT4sCGMS8pXaJN13WWSiROy1Y2zma1LE88uuK9Jd66gnp3aIfCsbCcJA9epr2rpPUNKf9UC9
0gp/EuVwXRgTupSph11gyXxfF964hsR7a8qwOlSR591SSJj3KcPGbxjEhgdwe0+iK1yNWz0e0Vgd
Kkh1ujrQ+Zddu0XNJSf3nK1WEbqLyYTeuo7BidvrmZlyHEzHW6l+UOJStnKEz+8GryoeLYFeqOfC
EQFlglTuJsSppb5VI7uebR5V5XkM6b18qlhA2XvN/O0hSDcS1nZ+EBq+qxnbsWKTl54Z4UgXo469
J2d05Bf8z2FyGWDzP/Mix6hvsUxEwTab0gxx2tD0E52psHWSFxENjXbngNl0SNbrAspgLU5LuIO4
qgpNH7cgE4tN5zYPlDw9SENEyjq6M+LL7IdBM/udGzP1GxGqn/iXw8bPPLaTWXSIa/uoyKRGt66V
ziINectoHumN7EXuiokWXoRJ9sAbRLuJtDg8EgdnLElkGE/oqOSp5moeJjpNbRT3z3bqj4eaySAA
SE1tjWJg8Kbm7ZY1mWpBb7o+i+M9pkoAiuOqK4MWdjWhGyk8/y29LB24u32VT1GzQvAe7icbRrEK
guBQ52Z8aPXw6BqYAnTPqI5k1bWrkfnsF2UhBYb2i/NFdvEGGLuPrEBH2BVnjHoCm/FTGSHVbwME
DCQwiJ1C1ge9w8y3jh7or7aCR76sSEwZYlSGlvHiisIVD42ucLJ+U7YnU+cukPYMQYAtFefZfwVE
34s2bsdPijisVXMS1r+v4k7fv9bP7yK3/vqjv8VDzh+oDFHUso4jIbLnz/tbWTuLhxwGHzMTiJqM
Uu2vKs6mVCOIiPwAj8xVgfDoXxMO/Z9MNHCS/ly16fhHGRiA86D1SLvhDbb2w0RjRo3qYxB1R4u8
ui46n1IMZrQCLJto4uLYebE9shWPuwBWtNKEXKToLG8dkoH2zdQGN1kuyMUu+PrntZG4F2bduMch
8U0CCcG8LGfKdAe3udY2xRSrR7vJ81MtPJmsOtNXGyIC45M5CIv2Vh0SR86kfY1TiHt/dKxTG+bO
Ejqu3OidyC/TVC8u275X1z4ZK0zpxzC9J62uP9haTaTUULvFoy774F7pkUbBIUr/OotEfo1qBwZw
igJFGAPFiRdeutKZrnUjq6+H0Ao2ls/Xn4J2WGu91R7Sik3E0FvpsoPli0bD9ho0pjK7VXEyPHte
LndxUxKsak/ucClpxV6C5ogeZJ4qmLol0ZhW2FGPRB4tfJJIr53BTdYdiQw0XJBfHOuwp1Urmzv2
Dm1I2wsp4MJmLLDUrWq6LQiKnzWeX9NhqKlKQUfuKATiI7Iphp1F5TRf4mKijyu5hneE7uUn0XfR
RiM4gVXINsxFxOBmRRSoh9whxfWZBFp8afpNstOy8KJPE3JIySBYTZGD/pfmw07vS3rCUaGOhWbE
p8jI2SaAlx1vaG+pTQrtdtm6qXkh6qHZjaYszj2p90e6WuNOoJl7TmyrPCS+0d6AT8nQB6daui7M
iuhpXEpin9NXOodHq2+Ip9VgVWfFldbq1g0E+PbJ8s3sdTQb/dZEtrxymWJdUOtrJysm1sLRWzgS
YTUu5VD49M1E/ggthIhy5NargobbuicvZktnX1trVj28yL5hb9JW5TEZ2oEcjW7eIHDjhPCXfP+b
RT5DvZQ1VrkFutICulnGrs2mRXyF/gZ7kOvLlql6Pi1ynTRU0QBdEr793JmdOCvoQGyxa1YnG+b0
UuHUYZ4yQRxq2HcNBvyXdccE41iBRNtlYSV29EGz70nBG1WvfKqSNJwuUrTf1SJxAu2bKC3m9EHY
gDyRvZshWPWosQuSaFi/Il6EDAcxwwXkDmgZMC+8aA/1gGHO9VMdfHqjzsl5gYRSVrK7qgnzfJIZ
Eye0RyR+Vw5sFd9OnQsh7QWzr3DbdV5xCe2ivTZnL1vqUGgsVIfKh3uy8GbjkSJIpx0c2A4tHIKm
LzSIiMKl05okVN++Ue8RYjQZsATDnha0cRlVuuBG71lGKprTVLLAkKGkq5ztjFbp5/hSin6ruqpa
0jMXKJtHeZGHeXhRR7a5cqVrfcmoLdIFz/bw0AQRUp1BqPEGYLAVLivcfuspMaIdQ4L8oKYOvkeu
eX2w7DTpdJuiYpSSBBR8S80p0vykpSK89wx0/vRn8AIubSkDVpK4mlZkVb5kuGHnQUM+nFuTl9Oq
TZ0Yr9DYafdh1/CmTjA3BFQ44bCyYgP190SihrkZ2LHliwr94pWZ6cZD3QQFUa0MdSq5yVCX68M5
Wk0xUEsRfK8Gc0N7OcyRR/eji4BhoBbQb4IGFrB7F3p51V63VqS6XQn4Oy4OU8U2eFq2IsmHamV3
YAdv6mQIxTc7ZOhXLCPaZr1zlwP5kN5aVI6WbjSl2uRlZFZtpFsorXWN6pWX23+buZ/sAxw8qL/b
Biyfs/i1rIv4JxXxn3/1t9QBG40B2pHu7AyspQ37r32Aaf+Bi4Z9gE1YHKwtGsd/bwRMerb4lIVu
zyaBt2z2v0TElvkH+Dss9UL/03/zj6QO75Au7AkA6JjwXfF+gwo2ZzvRj0oHCl4WD6WGU9Fb/rrr
SfPCRJDMsa9e310RBT0ekoE6aa3raUvLxO7uUpsh3KLxC/nww9n7AN5g/EyofPs2oDch+3nY0Onf
ckZ+/DZAs4gQ4nGgtVUYpzClNbxQXomIb+jo1iy63lZPHrplJA25aOVSJjXCuGBqGFKjly5efDyt
F3xGpFZmlhl3k6MJhHiuE3wnYc4YNr//xm9YqB9s5fP5s3nbo2TBUq7jU3r3jWeSjOuP7cliKhiu
XBI97rqZjLGhTUP10o2DkaxiytDFRH1BcybVrS165dFY1V3ZvlBHNcaShdJZNW1cdryCI9zzXs1o
eE1wQ3SJB/GAeJf6gz2lf99E8izNemdYE03hnsd11OWfsBt+vQwoy3UATJ7LvQFr8ecf5Y1a2GtV
1pyKNvDvyxAeN81deiWLqlDDJS12/6YKjOzx9ydzvtd+PJdsxug7AJM2uRf5j/lr/bBHZfEM7aoJ
i1MhJuNkpJE6FRDhY9Qo978/EkqhX47EoAR9EawSdtrv7rMKe84kcdicELXZz7Iv6Z0HrRjNRVpF
a12qbFpa+giPKiEYJ//spvmZ44YnAJYBzgETHoyLyOj94eGzxEAA8vg0V3DPMAac5zSbv4Mz5Q0g
EnxZI/vKaNtn8q2bXnrf28xv9j2wgePgWuQVosgo0yXpHvmdVVcmyeViHL9XWletdG3KvSWuLxuX
vQWg6c+y8NvwP+H38qPH9NcLBdmDZQMSFKMoZk4/XyjdVU7hsIU5R2aUP5P8hbuT0UZLE4r5RREe
elKCvobCr47DJCPMwvYQL+mZea8tKeflcoxCyEVl0n2Pa8t76cgn8D5h9tnOLxeZORg3EXtZ1lae
TkRmP95Obk1DuUbOc57Ysgp86AJAULbsDTH7tB0ZOvUg9Stk644iPDCiZWoUONAI6clmz1Cayfy6
ysgZgRnVhw99kpd7rFKULo6s7gicAaELjY7YjdmQFCOO7hdB0hSnfnYsydm7FJLiDl3lzdLElitn
B4NQGEv+JX0Xa6Df6slTix2qfTNGubNHyohHk7XBVhPBVr1IjhD8xRNGOfsQzR6r6c1u1euRnS95
umLGJ7Mhq5+9WUaPS2tKhm8VGQM3SkcVwTCp9Yjzlor5i2neysjoUZV47PnnILjgq/9mB4sLqX1R
s0esqhpzT2RftTekn73EXYUeBZ9XehO/Wcy62W1Wz74zOkZocWzTv5B9TuXU13JjvFnVMqaH4bLr
QyGX3exmy8Fdr1TlXzAdwLqAWKnd8aox+2Uxe+EQGWWPQ65HZyY5ITfsS/HMIdg3sV7l07Nw0TYx
tSFIDYF7uNGGQX+m4Oxfm7DCiDe9mfIwdWDQG2avnjW79sY3A189e/my1sp3Bf8Uifhs9cPkh+0v
ebMAegEeApinGAPt2SNovdkFGZOvQ3u2EPbU+cx4ZmNhwp3UbhAxYTgcLI+NeDpNWXClekmKCaId
surqlwjxnDk9Nb02eDlTkJqlvPxmknzWWnBFWqUq/dSmbZ4OBz+W07bzSffb53UMWjIxs/JG9zQL
NIZlzd4+RpPEb5DUy+WCSEAZhft72WZpL9du2odwEQAFBhcAFF0Pjsfo9REalcxvIea1FndUH9Dx
7peKd+HG1aIkuKB/bLmEYDDd4Yaz0ibfFFlc+8DzeHkF66GLXdLl4VKhCAxwMy7BPjIRjXzVB4w4
vCxfN6QoppvZ8DAtxeSwYhaQHdQyj2oND2Yzhs1lE2s5iUFhLF41RY9BX+ml2W5jWyhxcrC+BYfC
8lqCeJYFsRjTuGvweNbRuoJyma+DppskDkpQTZsxc/NxpzfwMJYOEWrx0qO5lm3rWMbENbm2+QDy
coKYiF4Yp2Oa69pFluhawykviockz/18b9V+m63TqHWvJ9Va1gZ/pGmcRX2EKn9WIkftNmDLXtzw
MrYOSUhbdqMqvsG6bLNwWtNUIHiF7JyqP8/FyK2t8ajUq8Agy6a2HCdbhYEVqpVXdFzO2APFgvA8
sabvhEn4zLH4AvnKGols2xtYB3dh7KVo61JSgFZxGQerCYIHNVxfV/5lEvSJvbRimVCUAlnWzuBc
2BujCkKHr+t71doA6lzuo5ik73Xq2xHeQv7dYp43F9w+oSXpbsTaW0yCBs1/LDECkOklzJMxFTHz
ItHZmnWLrN5UJ7fymUoXVMLnjip4JYWNl/IHfm5xtgJSvYsnMEFFdJBjng0b/BkTGi1iOm/txHSe
nSGASCsMbt6NKgZG1gRJY0rOFeksq4yMnWZJRgnpKrF8yvqenUUSJt1N47j916qOrF3n9WGwFims
NpABAZ/jZCU6saLuCI8ZKsu+akBQ3hqtxr/oaa8LZtqjR/lt5km8Q5RpMsH3QlLdY83z7wtdzjdn
kshm62VN1FwO9B/EUpezyzrqC75YSUVmnPEG8+8ZWnJ356yS9UoY/oB/tvED8zKpVZpem6Lw7f1g
Q0s/b4d23nwyt710Us3FS8UQqd+X5TR1i8EE4LXVU2/+8fNX71mf+F5Vbpxsp+BXKMnocTFncZJF
nHY8OlXGgOCqqD0e+VqxKwj5/7Gmmm0RXVBvj3McQIUQaR/19aDOcw10/IKRgqQDQXKEtR47ac6L
Bg/Tkl/EAjLQn2GfDHL3PjAt/yC6OEYoFzkp98UYus8I7PkaQ52M11Y76M1ZyDY3wVxfpMmN4G2x
bQrdOEk/lE822mwEXHYUm4cSwIs6C6Iy7FZj7SG4nLzR2lYmp5VmuBy/pVnqXA6q0csdjasuBeyU
h80uD7T8dZz8eQ2hbR2tqAME00Vw282mcnP/QdMDhJ99FcqFZ7PMjXUfXcclXgU/B72xcszaxNmW
Qctb0Mjw7+tE68I19jgeE1TDlr+3i9JAUcaCPB6EwS217ucVe504Gmd0YGiy5iXTyzN4GBAwCM1p
O960Vqez9UZJVvudf6sRmGpAGGlr46Wl7QXo2TC8bh/3Jh815EaEN6wP3XBfcVkY/qU+bqqy69rz
YfSym6QjFkZ4zc4muBZdTO9ycVLdaCYkJGlZnhfuYB9piSEPi2SRd2chsXOE8zpNHt2yE2le9Llr
wTgtbmb+RgOvyO87IXkLjPIGtY0RPxol87NuMbEDG+8qAv18PoxZO9NiLQ0PWlD1X/GXa90y8xoX
nQBA2iumN8G0rZWElB1PMzYgNtvEuhyY9Din3K0QOsiq091z24jIdRzZ3TRInyuuWi8KtDo1nRPW
jqYByDxY5L12mSnq7SQkd39qY1LD0TQy12a+4cqH3hmN24TcHKKP6ti/517Pm8vCx1a9UWblo77N
ZwrToJ7CEdMiPK5sHuCbBfyDHmy/fW4Hcyi5DBof80vIHb2G0MvVpHBAWB5bbVoevbqKrEtz0DN3
T2ylz+8aBi08T2sN0BjYfNYMDOaqPc+Q/FBGkum1aSKRRiviEfQ91k6e+9F1Z9cXnaj/ekb+o4kK
NmVmGf9+oMJOtayfX8ofZXF//s3ffRSdloiNtIOBHCUTyTT/6qPMEBN0aC7zDepwgHn/6qMY9FFM
pixUeVBzXZNK5u8+ivsHdYHp0/mA7u8B+f8nAxb7fUmHC1x4VBqe4HC2/x6NqzN3JZSb9zPQAUk0
PG0dMarHuvPtoj4keu7RjU6R50WweZrWjZ2jxQrYr2kO2o43Q59GhO8Hdl8itc4LjRrZHRd0+EMd
rwUMobjZqjRph2CbEjQex0cS4jt62RP/K2z9gMfOt+90B7HTBItD0X2MjkaH4HtKcQ1iHYxQgyy1
jilifgAPysshtfo5IVmiSdGfwJGRUlO6bV2NN4kE2mCthQ16+Yphr4r8izhusVZjy8sWuSAaZckO
Aexypkg+w+o9YtcgVLVkV/nfOeR/9NTMQksGef/+sQGpVccvzz8+NX/9zV+PjdD/4COY/NFhJKDx
rdPx1xhSeH/Q2nFpcVLJ6z/NIaH4zLYsQpD4ArrpWTSA/nps6Fk6JnU/jB/aXkAInX/y2Lwr0W04
uQ5NEISkbH1nZO7PJXrIkjuJqlQ701QMsZEjUWTYZuQfbWX5GACcujgSQwk60Y+6zzLe3rUx2EDS
YxQsJvocNsT89uejSxkyCp2GdtsrTK/emLtrIzYz9G5xvvvhsnzQMvnwUNCMdFpOcwLPu0NhLukM
Ayb+1jbgk2WmgbO9QXtEb0iu/vmhOJU+sWwGF/09M2kyhrQabRt9CdZQylRgdHXbMssbPLX//aHm
Ps8PDbu3EwgzWbeBr7LsvSev0pNVKVHv7daPA5qzo8neVbmvQ+eucL6CWirxzLK4pEvabOWfCvN/
24Wam5C/Hhyi8nwXU4jyfvmxvdMiNAysqm23GgmRqGMHwiwNjHS//4m/XjgH9pTJ6o4aG6z7u6M0
obCaTgYKOYsN/t1+C8NwBul166TKIdX8/nDvOq+cUVCsPFtkTZjcJu/H9ACTTCsyWrUNR7xkyEO+
Y3l8FYSKLIwsP8OD/tfa+g9OIwQr6OlwYJlAoH/9+TRiFkvIJy7VrMSDVcNGmIvll+vf/675NP18
sTgKnSCSFXTeZ9Z8mn9o7SJlMQocU2prxd24sDTtGM5UH8M0wS/mzicNyo/O4o9He3fRmLeEknRv
tQUtaRDxFMOIgKtYJcAaSxBYizpNv/7+B5pzy/j9L2QT4DqoN3xuyHdL2Rilruh7HjtYufYFcuLs
nmRYkPzlhLKnDLGTyWsPgtJSZnbz4pLAdagca6fCutx25MmvmRaik+q96tswkCg9ura/MAlTusEh
Q3QHNn4jldMnC5Px62PkWDoCPsOFZGP+cseJJnTRnPEYxb2y5xFsnyLyHJxurWmWDibLgEKFhXtl
cfbWjPntL/rkDZeKQfwJ8JrF+DP0L6jgwk+eBefDr8b6PD/hzq9jiMQHM0xjqaVnG82kCmfFsGOg
a+W260aGzR2ONsLce9fPgLpi/h6KpCYNCwrGKh9aJPh6QSXSYKEfC32BEQt4DGml+MbD8QzUbg1/
f9L2E/l/KxR5qOQ9p6JWrv17RcvkHgY4tBq6L8va1rwNgUAxcLFarOF5HVoQICCnMrVsA8dHb++c
RXZ6p3rRnFJ7JAGLuMINGJ141WvtRQkWdCdjkGqjnVmLIciCox6N+oNWy26LaENbgjh4TUfruhUo
KEi2R5sI5/GCTy42v79bf31AcFCzMeCp5x38S2jr0ISOcvr5ojcR03Jyi2Kh7414uFVTUK2Vyo1/
/EhyROpx9HIgmFlvfl4A/HrohD+l7bYOgr3RgKkxwm9+AVXVortI3fz4+1/467o9594Ij32/Pzf/
3i1rTeh35D2qdgtgk6whAAl7kM9saM16/OSF++ttKnDJuCZqY9IqcSP//NNC5TCMZ5S39UXnoJ6W
xr7slffJCfzwKJje2abQaeMc/nyUnOoib3tOoObWer2QMHd3dPfE5e/P2/uBMG8gfg1eHMFu0SAF
9N1xUjqFBk1AGtyDUa5oHCcbd8iZbDZFSUXceGwpuPF1z2IKIB5oxGxLO/2M123Mw5mfl1NG5VR6
hB4QokDt9vPPlbK0p7jzGkAfmbfu6YJvaIW2G7uHPbW07MneI+X017Vefs/K3rtO2wQGhqN35/k0
WQda7p8FY5kffieGc2IONmDP+u61gutW04LIarZFqIq9XjtrX1e0vXCBnAJsBYgzVPWU0QvEO62N
F6qCsUS6jLnyRQHTqsi+Z8bQnVIxrKap/4K22lzKuK1uxkLFi6qNnR3xToCWx+yEVeOzzcXHP4BU
S8tiS8/z/27sGRi1n4+AW7aAiK7D2qs2qrfDu4hVbFlJL1kFjaEDi3Fb3lh1fqCz/Cxi77apXX+v
qgBWMlDK2QnpX8GNKm+FPX2fAEIeLIE5mobdiKU/AXCdtNBUYll98kow5sv+y23xwy94d3eCf+EL
l2OzHbUkPASTXxxaZ4AZremrNq5Z5BVVc5Loe6skGgFn42chONaHdwHxW7QcyOH6JWBCjKwljAyb
baJF7Qx/Fs5XtlWXHsK4BVl8L2XWDQ8w26JvDK9b1YXQSMwIU3FELFHYbEwdwFnt0rvsadrnC89U
FVmAur4dABxCzw6N72NhGCyV3o1npWtHTxhZaf4DVMJ6Z3SOftSgZe4AYz97nX7jjhwotN8opn7j
fHLOf926CZdq0CbRAyUr1dLPT6JjCi8NEhYEmWQPRQBZGKCzNuHvKSfH+mSf+MGyDTaPBgr7ej74
fXRIk2HXr1l0tlVYvPpM/nlr47KzGbp8cqS54np3J3GkWbdhI+DQ32/sZRAqEAsOd1Id3qaGFT4k
2TR3NkaqCWdM6X/qriYOgWt8Fvz1wdvX1UmP8CwUN2iD3xWDbYiFMkh0+jne+ITs4HLw5LVuB6+Z
136l5HU/eUG97T1/+a0OvS7DpOB236/pfqc1Qxxzy1KGF9fKYt8zgucai6hbWt30nXb7LdisYRWO
FZsbW5Ac34Q1fsHP0uI/vJno1fFmocOEAuPnmylWbedEHc9vL8p2pVfgn2zmpQuNeAg4dp9Fg3zw
0sRJS7cQEjGyi/crtusn6azC4yKP9bANKyNYTkpEn9SIH55fg04GdxKn136Pi0kaAhQMpCtbauR6
Kbohwh+ZkIkW4GzsGX0vQ8Y7K22UGcp/CHF0AzKGrNrZBLDkk+f116IcTQtVIUU5IjHn/fNKeICD
VwFUhNW1qERDj/52PZ2P3RguQ1Lrl1WTF9vII9ygTJX+yWNlfPQEsxviZLNvR/f2brlow44xE0iv
7WjY0dfKq2fCIYLviyY2HGQKbumSv634gIU2+gi5OldmzoomZ2rC8PCidNlrY3/eRVZIhkPbKgCH
IQT43+9zPviaAie1yxqD6Mh7Sxf7oSCNNEHoMVHPW3cI6o2ymQfZgGQALjrxJ6fkg0MxUSHADd0P
mr33vR9AJ00lGZBt2ynIX21r9K6mIgLUorn6/+NnsQd1aHXPLbVfVrWqqIhUErbcYmqur/Cqu5ty
9IKzpJ5JqP/XaLz8c/X4MWjpg0WMI9EWYYuIBOh9p8KccAqViiMB0AtXQVtUNxCmzTVvN3QrQw7h
qIzGxe8P+uGppL628cEbNm39n5cPqDUFIh5HbpltdsvcGRAnJzkUPN1sPjkUc4Vf3xDsNHR6+nT1
LVasnw8mUrtUIfL1LZIRfAkQ+1rEaJHdTysGt+jH3bpBvsyePFtKq+u1DZWjGtYTU+8cT6/DwxVb
9Bj36H2zexO3NAGJqPPViukaZFImBdEzJjftPLUY+W3Iuw+JAAHPScgtP8laol5G8eF3Tm9sekRz
oCK0yN/C1fAghNh1RNZqGhm3riK7Z5XZAwnFiZEP7hrPdWQ++r0R59/dhGZJuKioYKKzIapBg9Zo
y6O7JoNCsweX5ztbBAQ54FO9Mg75xMhsCwGna05OXihxbrdqDK7chsH/hv+u9Uxn6yYFJGP7KXJ8
ptfhufCIglgp6I/JRjkyu0EO7+KSKrRyZ9QEUi/GsDbrhR/F93njWjazPjRgxPD0IawsVRLXNaYI
9tegsYr6mHSUk/HS9UGSbJum91OgruBrVmWHJuUs1xjm0XfIK3NV5c68uYqhHzx7jD6ZRuDvWE4E
b9c3COE1XLRtk4yXPRiMmyK2a4T+YOq8a73MkWUrsNpqzyZ22EgBqmVjY8kjt4CYg2nZNIm/LYDK
lOssmLNwdc1ErC4bR9wlkZx9BHlpLRsbqzM24crZ5UJd0efdKIRtD0FlZo+ZJvTrtmC+GcB832lj
kq0t6V8QHbIpZLMZIq+4DjyaqHaEjANdxta0036V+ilkXtUdrG7slyau2SQFm+ooE2Z2MlgkAFsv
tqX1647xNN+h9rYuduO1b8fu1vZBkbFjJlC+8MOzBs/ZV69lnoqwKVkUXvc8SVI8O2uGouOLc+Ls
Hrny2sWtfen4eb2GjRVfMiWalpgwjTORZ9E54iqczB6atyYO7gcQg1tHM4DyoA9FCxHsA1wHyyFJ
FZuKxltmvCVWTeNNV2k27KGytqBkyRSNp/Qipbs09HYNFGgwV5OeyvUAnHSRREGHAhkbeG9Fq5gr
exkI+xrBw7A2ehFtpqnG+qu1ahWQGbyd2LpeB6RNfSlEox+LyMO23koCifW2fnU1WSy1FmmkoGFN
BFnp7OuM2bBXBMPe0mOwaiOcQ5oUBxONcOxUBjj38TFHWvFYxMHOc+ybWI2PyFuALOo+jToVPOau
FtY8gbnYwwnD7ahJ5DuOdsugLzg0gYWtJSzFWk/Iu8qYyy3sxJ9WMMaq67jWuksZ1uK6Ufije6s5
tiMYq2yYHdxa8b2RfbUjvj3GfZSjXstF92o3rUJm1k90uNIubqcR9aEsEHEv2GnW6GbK2G9v01Jg
XTG5eR5yU7eGlSepI3iZskgkoeqfIE6lJ0mmLe0RrJsiNfa6IiYVSlC5cY1JnPF/lOuBB2IdOKYz
Nkcx9mHfPI1R7TUS3Bz8HNxEyCWfNKhfehKiJNPQflRbTzPLb4MHcn1npZmpVrmovW4xlijej5rm
kjeXegIYTTZ2jnagPas3NGkl0p2aM4Wzv8hIp8+724iu/qVJXP1tkBdpvAdCVq8dNHMnYrbEBk5k
Py2w6Q+HKG70r64esJ+kv1utvUnPzipest9auJEAkMcQLW/vxNZxGBr3xu7S4NWnua/worvoACom
oKtpFMRz4T97rSsMZosxb4wviJjqFSWac+HjbXpCVdWvEBGN25Ydy63ARv/UNXzOqGUogFoyXaaS
ejoeCnuPArh5oAvHGCTBTTTLTrkTIsuXjxHayG+yslOcVpp89CTpZwkD2GwPlQSoLcqJB2apKDs9
SCorN3BySHlTw8ORmUA+U90GmOGSVJOw4dojJsJaTwt5TVXq15uUuiknPwxV8aKNw+5eBv0sX3Ni
Q0Cu64N4Weq29Ily8i2gElE234NafwC6Ed0wzs4g/SKN2TScTu0e0RM/0ZvV+WehSTxb4qbdfWcS
C3UeBkF4EQtIGKVeTedlK8QRFx2fahEJbeuxe9O1pjMt2InIg4uz6QItSfWF1h0pRF1J6lnNo7ou
gKttJjWkm74c7HyLSyC8yLKq85aVA8qCh0jyUHF1acLLQ8rg/IKY8upr3YX1lT3Vxm0Tc77jJIVI
gfBnKyJOqga86Uzj1ryqnLr66swV5rJwp6oj2pmgR85svANRwMdqiNthPclDZST+ceqa6ms7VvUj
qW3kB3me/FYaYQ37V0WcVgQ7wSGkG4FUtW1e/L5xLuxJYpjqSj+8GBjSV+x3iXR4Qf9ni4E3cG/Z
OIN6IxiPBq/lGbCbQNSIhJSLsIgIFRFKkUYEgsS4rYzRuYidMrir3AgonaPKL25I9B7gFvB6Jrpi
0jUFm0hHkWgUtoQejrUerELElmezO3lH7stwJ7SEdTEM4p1V8deVroUXypcuVi/hsAMvcI9egDjI
9oAF0ee0Pk2cFfbP4ECOGP/gLc4pDHsSvZOpKtVi4jmnjVU0D7Amxlfhdc2LF9o4OIMRcm3dzne5
IuGAmYvp3MR51N3bZas86Oh8yWyO4hRtXT1bxEjfaP4EEqQq+uhidHMSQxs0E48Z2ZeXwm3UvV4N
6XU8X26w0+LozMGD0gYnZ6TauCHudFYKapAU7IazJpJoBLWrja/6BItOG1DbETQugmvkgfb+f9k7
k+XIkSTb/sqT3iMFswEir9/CZ6dzdAan2EDIIIkZBsAAw/D174CRWZUZ3V3Vta9NSVRGcHB3wKB6
9eq5YLiqS98Z+I5yzs+U7ONDaDKRmQdskBczPouEXE2SmkSNzLeOevIlVugtql2xyz9A8zIkXlEo
lCV8IcOPzm5Cy7Wqe9VMx1KDnOa1cyXNRAty9PouVxpnVnLD4qa01qU1y1vDyRBx9VTwWZsAtvWR
9MGgWsPq+ZSBQc+kzRJqWjk0n9CUrMevnEQ9KDidOsO7zq3X3HFazJ/Szup27dvVlK/bzOs/7ACn
L5+Z4Nqva94Wnye52pvANlt2HC3IQ9BKz2FncpoJX3+MddDcdRFBWX1j19ednuqXEW7GndUF8U3k
L4GaIdyQVAXYklWy2K8C7u+K7JKnJk1hv7RGoDjjZb6AY3CYflJRiyt64mhX9xHsZbwEAt20c3oG
wk7wfVZBdx2Vy1JiUeiD65Nu2vDYvHRaNyecQ8Tpre+qeseuhnpoa40jck4+u1jyn1Rd15tI186b
F8bezq3xd9YuvlXbIW/O046/t8iVXDHRdDc5McD1CgP4dLbKdrylCBlAb2fRo00MGTt+8h5PyxXE
ipRZpAkCs2vbzYD9/Boe/YXZJxpcZd3yY3P/xhzwb+JN5txwyMgczdS4Gn2jviGMLrr3I1sewzHt
oain7JFaFcPGxvLMo5d2F3qaCrLOen1lxkN7CUGpuoiTalpR6lMChoz/kFBfQw9rcE7w/TmHsPOu
iVRpUtPiSGOTaXZUs618ayEru6dxzNwn6u0FYjjKt3BY5kySHByU5WMTScG0LKEg1ZmcnoJxiM9m
lQw7MdYHgh+bTQikOV6ljTwEw/yK/le+5KWYFz88b5JtuDEHPR3OWkyTC4Iuz9UxN0xnpSODNavS
rXcKn+qpjEBCuZAL7viDQJSPjG99Y/gcdWF87hU/pPcicdtjZ1whTIMeIoPlFYuy/4hJvTikqXgc
cUmxJhon1IGUcqsynSSp60NyRdpERNC7fYyc2XpLzGjY6cAg0My25k2Q9s5m0NyMqk4IgcmRCuNp
8k8UF+5T5nr7yhvljtuJA1gC61zFfhPuQ3JaPnXe208kD1jXYRnOuBZK91sN+2U9UsPuPM4uXpoq
Hi1PiLtJ8yl5mt23naAuXLVdy4YWiKePmVGTva7jLr1uWO29B5ASpyuojkDD6hqgl1tmaj3WWYup
no2AubPXvfAp6N04eyXEKL+Ih+rQsXSerTzXuJTEYt7Npv3UYaDfcSvuMDrCOWfGRkEm+uvS9ZZF
cEmZ4WrIFcIkLSfo0nNgtvMmL53gpKaU08tMtolHAmUOXPemrIGurxN45wwtivk4TVJf+Z7BY6cE
DMIN51dASsYM47yTyBWu88WJ3LLCvCqMjNuIGZq+CqMuey5t1997FgI80hpUEJDcSBp9aoy3YeQ0
l1AyidnkyQCnu28hdYUQss7krFy0mRgPEdBXHaj8Cv+ZPKmKHQzlSkI2GfCsqkF1WNeyaeWzwG6N
RvgcMjOlz3ltSahjxcCb103tkzonKjKsMdxaz5i626O0xZs1+x9RK5vvVKwFSEjWdjIFrEQU7D84
uo+3nejLu8mnYimm1mLoHXbzOh5ZSKEcGg/4yHV6YThycDdamEocRM7OPoeGL28MQLw4+ichb5Bv
pLmyg4xsrr4oOISkRfBEWWbVnd0E5R3Yl7yAXcABmiVD914o24SDkyXvTWTOMBPAOt80uAAuoPDL
+8m1g+G5peLhc0tpcjDEkkSrDZ/A7DrgiRKS9MzTEu1sLsC4IfrzVzJK7W/Ux3SmYOvdizgf1XtJ
9s276hUigpr68jN3K1SFheTw3VSZ9ZZ/OXGli3ddNWP0HcoTTbgbpUa4rudIvRPHaJQrG1OhIDrR
q+6LZuRgUAk5CYQWdFru3HBA0cBmyOWR2D0FjqzYXkn8nv2FMJbRd8/y+JqwHot2I7Iw9zZuZXIZ
VQ7pAhut+C1xZGOX2lS4tARNzMgPzVK3Uqd09jr6RrPSVrIe4L3HO4pXvjPcekz57oD8uEnccDL2
xrSUAB0TUtZFxzK8zBITYLDfgqpbFxFZcexg8agDhdxH33WrkwSDJDHZbN975afd9/xUMlrZyRxA
aHz/+WZ62oj7lcN4Ml3PysSZJqwZahL9hNw7oRevnYYtMPD9iyjAllB17+Efq/ZFmiH34CyAUlrl
I3lqFirQjd14owXZdvZOcFHlvTfgqOAjZN66HqKG15cLDz2kJe4zOylcDHpfThg/rkLd6U/to42u
yAeukyvfsJJv+aRtiH/stpTsON7lImyiNclV5jds2mo6jMjw0Y3b86IPtmbrH6nd5bdOq4gPz5/G
ymD+J71izWfCvYv2n0wbdBneRW10/Pu5stV7SvdCFORARTwprT5S1qaKfdi3rFP0IRxnlhxSct8K
k/tnNfBxQgBA/7sY2E8F9Sc7KjovcevsaPotIkrLbAWwH7GeLbc6uUt8rcHza1325pJqF/TYquyZ
TdqbRDuk5ywlZAGDrlsVeAMfrIw0v6aQ5gUz6fYwlL1zV8bBeImXKX2c52R4GGxX/5TV/70D/092
4C0bf9+fVNrNa/f6f366V69fy4///I/9h2zjv27A//41f/egBi6GRExGNg5tTNx/s24H3m9QG5Em
BB6fxa/IX/1BNEX7/d1z6pi/LQFceE2xKOEIsP8lyynG7r9M/mh5QiCqIccKQ02MRYvI/CfpP7Ql
a0UyKA5OEL8MeTKuOsU5xJDwmbDG+xbSFADd5jkorWeIMxDBxbRTSEPdohFR1dtHB0LnUS0KUsXK
5TFcVCViaYkpXJQmwoXaT9Jc/I1cdCi5KFLGok0xUjbPxpdetShXToGuVgdpuouMCjJmLM4AT4Pb
YU43edCVp2pIB74bMF9naJqtMmywbItahqi1bnR5MyloH/WiqGVIa+2isXkq8jZSDGJtTUP/zU7B
uMSLKpcs+pyLUDcsip3q4iffLQnSW9Q8seh63aLwZYvWZy6qn+UrxJZFCaSU37pIgz0SYb9ohdOi
GpbIh5KtLhxRemBfFW2R8O74lC96o7Moj3XRUCIsamS76JLDolAOLioJVM33blEv3UXHBFHsrihq
Xm2NxolMB1MG1bNMESqzRQmduyre8qmSwIBKWiKXdsimqCw30aKj9kYzHmoHTW4U0jqHi97aLcor
vpxdGQ53s9WV5xzXy2VaBG2/ypho5zR2xVVbOzEhSIHmlKma/LmnY7xjUO8eHWV0a8epKIPrWLf3
jWNE9ySveyc3n3imGaXXEvDlN5w6dXrdymJ4jkKOS4yq4eNYOjlENNkj3EhUr0SHLDsNOT0OfoE7
MZDmVRUOhQRxO96hc4L6RaQZT6hM6OKxyivv5BUo/aZdsC5WfT3xrQKBPDbr9hKxKNiw+2Lx5oV2
b9Fvoh8ouyb/REVRBufRrC7YQKZKbYJKNBAxAYuvLMnOuYmyd5oYeJBtKbLvwqa+2IxRXG2ZGUWP
XwuogROV27FM5T1wV+va8Ud5cpcnAOUuWV01cKFVaAkeWSkJDbsyA+zaITTeTp5Or3vW4oiDi0nG
Uikpp/NQEp/WDUzXPeyfm7YJWLo3neJxQuZ6a3vhHA2WXbN1TDLVAUMk/ybR4y1voLFGmGY7iVgQ
6xtaESa/jm+JZ2LqN2YVT7d2zKXp9dGUHzylefHNFE9nMCn8jqU06aL8ngpTen6+diY+Bwi+fEML
A3FDKGxasTRXTpuxK+uXhPtvnxLut1gg6XijMVU+e5Zd8VhbVXrNdhAPRDYt9lbv1B/eSD8Z9bK+
+frNMty5wU73Ft++sG1xF8/g6XnMef6acOXgzh0Xaczoys9iKdQIoOu/qQwQufTZOAIAzgv/alSZ
4XYPYiz5h8US3ulpDpENNt1pa4YKu+DgZt+/rrTM6/hpM3a3fmVN9CvpOISsbYTyZqjBYJBIlKFx
IrA8Uq7ZTwB9eAR3pSvuYB66R5lH49miptu0LV2JHffCPcDm4tTr3erCKBdPhB0N9Y7Inu69E0kK
o1T6NxCgplMTWfY5MrPgPBAhuE24IgEvhl70PbTRyQavTJCXopFvpAN+ophYGS7ixLiXM65HQprk
PeDGcC+LjmCU5dMqh1Lep/HEVqfKo4qsK1yYa5nxzk3C9S6tRpEL5QfQxhDX+fb9wGBbFCNX/cz/
MAN6CZD81nazpI1l87WqkmvdTLe9ob7phlpde/I7GSyruPQnwgiv7K6nr49vkwUCVXTJoczaT28I
T6FDR9JREVe2OI/KoXtI9p0/P8bAzzaeOQaXPgI/4rG3zZWxsutJrgO7kueO51i/shdf9YJsP1P9
PCgrs65Z8bdJfwvijS9IZLIE7se0nK5TcoGHMSMbVV44lYhurc4Yb6zRZi9OxkxrhsBP9r7MM5BU
2t0CSkFUYa580Lqo112QN4SFs6dYxeOaJdCPptLy1BA9ccrmXoHlKq0jNtsfrdUdqsC74zFJwp3u
HerSOHoxYvtZGcGPqcdqTqB5uSOXvMMNQzKBUTrThsaZNpLFS72ufV/e947rAtDP5vdSe5RrzN8W
38Gu7sb7Kuvri1Dke3xgydrzZj7glDCpsSHxPhumnJ0O68GfKNopWo/5OJVHlk6dw8AhvDEDwurH
Ko+IKwOWGc9ALqV8acyeiWElzUsQKuKCrJhleuGbG09HL6ZVNmuDjLnemj6dqT7XaSA+UhsNjAVS
87tAtNtYef6tw9D4CpiUAMaMuLXUaVgE7isGEAjdy/aV26z0PHMeOLo4xLCXKV7B9JBQsrHD6L4p
1XtCyiYRv8F0zTB1YIkjZhSzXphkoCXntt/O2q4upeVfF5z5d1xWII39yLp1gO5u2bKuSBPujeyQ
V0SskVWjV8qy6w/l2fl2Lu3jVErIfHX92hdEvDUByY2ZpZ/NCNSnKXnah/QSGEH7H6xmvDQJAW5T
Ez0MVo233sn1ki+WE0LLZLl1QUTifl773IZ0VlX8zPK6IiTQ2XTYFS6HgIaYIiF4d4Wnz4Ie6yGf
mqWGEOEy1fSni6GLBhRJOwpGnCzZQyZAKLvKLT9UJLIP9LLigpxjQa6mIn9UG0gSvjvscsXXxiVr
yXNnXosok3eAB7AZJQ2VlbM4Q+o2uK51PXyvyIb4PrCyfO1DvV57VFirlkzsDTlmGPjLLkU9Tiqv
WUfM28KVP2bxpWZUQqyMHVkkNajZv7ZD0HVB3JQmt0T82PmjceNbbcCmG4IpHyJ0YSJCja3OM0ID
vdbliqlg+8nGq4HczGSoeWMvryVLwxcuc/5txJo2JIImegzxap7Rl9JsO6sGCFkXVgbkwsA7Uink
e8uUzTYdYUiA55HuNmnHz6q07RurjLuHoU2HA5yT5slvOsaynIUb2kJ6WzGojeHWgNbFfMxLqjBU
ZOPClBxgNbkWB4lPbV23XcasZ4qYe1kBv1aBDcIt3oQqgpVqo+GG7E7zqo2qdlc4st03Nvaufsij
NTXD1chUHgPrPrZj+uBgfsnaVtabrNIMsIemXc9Wbq3SBHB46ZrsAba5u5/lfDWmJEm2jLRWdh8t
y/hK3845NV6upeLJpYObaWDa3xA3w7wyN16cLry2IDx/DMvSY+NP3S6s/ZhknaheGQ5ZAC2siw1r
g9zimOqXGcaZJ6i8qQQ0uTrsp5UyB+/Rqcf9OIzxRjnz/eQ74npMbWvFgIkkjsraA10Hm221W6ll
/NGM097peOTpRhZbnWY9uLVxvEi1RUZmpqLj0ESXadyc3cjzNiCZsuM0++MpynCvMtowEnDoyLrn
MOd0tU6iJz922fMhhLve5+WQxXeOT3ont7AaYkZ6w4J4DA3Ie49x3Jh0u6EZTwgFQzGRdE79O196
lCqAeuIy97aTypYswhqipUfIF1F4PLd70mNBSdskduhk+pHA1NbuynciaR94Gj7RS98ZZqh3ZRUu
kk8/3EdQdLbWNKvrOCMNJtOee4Ww8NzMTkqEi39OQ2nAoO+6c8LUclMAm75pRO29qVFO64xImTfS
rLqroRTGLrX0RxtPDOM8W18FWjsbESDUAUseltZd3SL02JcILs05plTZ2hGS62SI76y6Raum7LPX
oYsnpiGtS9QTaNzSSP1VnJkmGF1VrbVOR/bAg4RHJQx8pOt0bwbht9AAuU48xGl2KLSRBd6FPeiV
25TkD1hL4o/7IylshSafhhdTPJN3lllL0c+OePdmIha+C5CKl8NQKep45R4cVmuPbRbemyzVmMsO
O9E2ue7y4zxHAQj02Z0uXabvd6yyz08FXJcrlZQ/aEBjUCU2SQ8ron68EwR0uUmr5EdTljz1jaZ8
FxoeGjiVroNtAYuytcz2hfLF39pMHs7AsuY1NdDZSTPvxsnmWK0su3AuTDcELz/N3Gl9NTz6/dCf
mtqpLmeInSycTF1xk1eNgGQTOMkbhhATrgQpZDsQAzwKzLBl4kRrKKkDijB4D2KTg0PHnnVm1hA8
dXi5X2anrN7mhCEs8rzjGhz5YkGAmEMFYpRxvrcM9qNlxM8C8gjKZD6my/i/XowAxEDk1+liDrAW
m4D/5RjwKoJXW1LXJTKn5BKKKUrIVsRdUC1GA0S7xXTQ/e5BoHpeLAnjT4OCs5gVUIn0Z7IYGMRi
ZWgXU8OIuyFfbA5qMTygql/mbQ9WMcYM4Zemvo0XgwRgdZTsxTQxL/YJbzFStIulIlvMFfxiDzR+
0UaEidyR3BEciy83xpeU8W/V55+pPkCCMdf9zRD4X1Sfw+vwmqZ/WTz++SV/7Ot77m/BghwRCKTI
vD7uuT/4x775G8MBl3VDnD/8E9YQfhd9bPs3Nh8FLL1lT9bHt/s3EcgKfgvNkFKLxXdhLY7ef0UF
+gUOtgD4Alzm/Fo+lkxWcn8RgdjlKebMi+17peplTA14bVppi99zPRcoyLWLpyBJi/YHMHn7W5Lk
xpniYtpXrjHVRD0G3prsaEwiAHmGjeETrBIahAmMun5Rpsn34XLEdWdomcKOGeuc4BAPtZ4wOfym
9gI/pqEma3m85YweNl+2BWlP5DRDCzqEMRjixDL6j2o25hboyuDeGDyMb0ZQTQXlTje8hgByX4WT
TCk1FW/bOok1bW+bt/OODri5IAKyfuvtJHvt4mG6hRBibRhYTC9TO7frECC9oCmeuw/CoSz6l8Il
UAM8SJz4TH+NlFRWhhYPi+qT/xNXurP4J//uSv/6CBb/LZ+qaWJN/5WCV86umxkRZpy5BdjiOWSK
1zZg51UoSdZeOXbTCagkZXgrRW1fkivDS6v9QHrrNDfpHpNs2gok82M49/pqjrzk2sZR+G6lufFU
NZ46JxPChJdm2RUNNT7+YOnkaamDfZy0bL8oR94EQfvQFQ6rN/VwiRfR/mYn9h620nvWkHbzp5vk
v3HNhn+1zfKiXVMsFzA7vqYLHfwX73+NPTiOTPhSriyjF2v59GMprWfLdsdbQ5jtsc+c9lhmQweK
muoR0m037xRPk6uxH823OrcW8cUbxpu4cvOLQTqEPE/8qWHf78OupXWKwevfJL1vXTrkT9x6QfSI
GGOzpo1UkleDXvt5YR7SasAIbrTGPmdkvpkkrsjZLLmmnc7UJ3N23iu/vxxa2zp0feQdpqBdpgis
DqTjlG9Hb7C3oI0TBjMvBQiXC9eVw480kQ5ttDP8qDmvj2Iq2kPbkZYTJRSkJGruunQYz9yU+bXQ
oMMLxf5Y7rybDBNwKEStrzZ5xiMY+kRJhFMw9ps0xXVG9jiS2NyiU6SoM6JiRj5WfEqrrkqzqzJZ
5o5BYT9N2JE/AgB+eDYwqrLQ4YXNgfmVtasSpQ7M0dJTASr06oveFFSWvvKoVAjzdnoIN00yZ4cJ
e224Bvdvn420G29UZ/GG2ovoNQfzYfCWe9PI57sSX8aTm5BEFTIbvHTdNiSSexyv//G188uZxZ59
YAMyoSK2nJDPMlwMy38Srm2s9VGshXFOCP24w5JR7Q1LoaKNQ7BpRR+u2avh2mnl/AN/HM7VTgHQ
Zl0pec9qOV7XRCpfNJ3ZPInGJfglKcw9tI7nEcPmpun98oGgqxBVoPWwYGqHURaf/aWMGFqbHfYx
RcbIlu7UPo8m/QHMD17q1BvTFVsc6ZrjatppdgKWA1Xm9Oh1Z229zrC3KYo633PU43Wby/nu67Kt
MwxoaepPV23jWZdWLaNPWQTmc2CU6mkJSH2qwDVdIyK2GfyzhFRuOq30rTLzPcl1IEj6MewTtr56
3K7TnIttHiTBTWA2SGX/+O3/2k35+3m1vP3LUj47ST4cGSYRy639p7d/aCxFod/iI2pr36B7FtZq
ahvjPptDXoGV2XTZjTK+ZVOqk5U31mF9NbZVMu4DM+Xx4nAPIgoVTXQR5Lp+zbWPUzmkJAJybbXR
C7IVL2bRfI9N2hu7f/0FuMvj1fIxfbLa+cv1U825ai0WQs6FP3fbMbPG66aO413jR4yZifCed1Ez
cF7YPkcMgTXGFlZMTQqK6Z2sgfgR7j2Hg3mSr84oLEKvcC4kNg6fXVME0bdCNMwOkyqmI/3Hv/vX
8/iXN98VrmDMbsOlhSDwy5sPM6qd3cE7y97DzwXrPfrkao6CQ4sl8tGCMXdFiPB4Uwhd7TvsDIw2
qso/BnWqLzB5p+sBTfJYeAMuAdEY3zpIY/twcDsq3KavbuZApZe0H+PtUIYF42RgW5+axwQfUeq+
qWjoj+Y8B/iSF2daj/+1YhlOtOs6w/41LoJnh3nvyca2eiDTLLgAb0aMMlCJXaGceFcXyfiCrxTu
1qAjau+k3c6VqODX2fb4YcWK88ouXUhdqrat7ezU5AvJ/A3f0kElTtWsnLyuj4WL4lUJbnVqgvH2
69aLQiN+byMj0UAh+Y89+tnFPLb2mfYJqbzMHL1GNkrezVrNu8xMoheuPP1BrNZygixvTSaiC1Ar
85VrLrNrt+Tkq5elysku829mbcMVchs/fRZl9sOR+CqaOBmP+WCrdbsIgwYWoEsMAmrjIcheZzgx
qn9yIVAk/qVs4DZkN5CagYUu76sc/GWJlbO67FWumzNdeUeADI6mcfV1NhfDiCTCUsVagBlNV5gk
4x2lWP3qY31mDMSZBG9JHROjEZukyAqMVUh0+HzNlPgHHC4lSVfVroNSyO1qCfNtGszigeO/e7Np
9j/6VLjGJvS9UmACDpasW8qxK1113rYU5sR14FYOFl2niIpdYRHMg92n7A8BndNmmmtxxNr6gN5u
sd2Bi7ggRCDdY8Y07lBCJqzFvdm/Y+bliMwr9kUk5qzRmtnZ5a4lrzpdSs7lc8UR0T0p3AUg4Bmq
jHY6b0NnerJqAhIwEzorfp+kJECPGyKMXS7WzFbumlx18YPlvBL+tM4vJOP0AzA+GI9IH81+RjaS
V/YYEfxb93nyyHMgfVRGxkIk4bBOgCWrzJ4UIwamHHnjx4eEuoXpvcNpgD+kTt6NUFhnA5g4BQ7m
oAszGHlUqdLftDjX4xXE+27L/KU0ebnQB1aFXJw0amj5c9T1ixkhYcNojf3TdTfFbFXf4rhTxwjT
s7uarcx5S5yI7eqYXfX8ZMC3ofwJpzssWJKwALSYt7KQnKtdU7IJwMluro1qti5jb8gvSD/Okf8H
BmGGOyWojaxMLxw9Vssn0rfuWJeImKeQmHFuqS0PIGHDeKXUPH8SmhIccVgaW8LSctC1CLskFbXz
sHW1Bg2q/DRhNYjOltRcrsK0ocpcjaxTdiGr4SuvjswNdq7iU4jhTOsMytSjbCX/GNMf0iEBBgJw
7K1dimHNwwAVQ4XTfPd1ov67s/0nnS3IbfsfdrYPpB/+ua/9/Qv+6Gu/YHP0jNB5LKBHy97bH30t
qH8WvWleLQQdZgIUCL/3te7C8+fBGyxhP3+4GgSQLRO+lmcJDzAXbLr/93//gu1Rv/z/P6/jfe2Y
/vkByf3mLAh/E4MOZeKv2CeOCeruKZiuwqVfzIGs1tO0K/0hfCxLzLos2MAZ1XFcn5THFNOaJuyr
qc/MtsFFgzAjTzQP4y3uYkZxqTXSPU3ebVlbCsOnLEYKcbqywSQw5FCWvhsNZ0PgImrW0GvISXlI
ojEs60NfIm/6P+F0ZhEZN2Hp6vJCtlmrQijglgw+nZr85v4wgAsZ9TEWzEzZGxKjkTE3ChpNZidv
8r1RSUGj7Ca2u42zoZ1PvJeucxMwtWRsQ5DRKq5NlMbSjjHQu/PUncnDoSyEa4e9GOGuETaMmqHy
o290U8m3uZMOexGwLYq5N96GpEyxjLstlJsyye5G6V13Y9scZ+JTdomM+tcQTO+qVeSwkBPSspBm
Zs46ZAmtEOuQnsKu4ATrFMvyCpIMmwLDYOrmZIsZLztxPMF4ncS5No6c+gNp87kRT/fGZPUzOOQ4
z+IdYWAe9mg7HZN+ryNTds3BMuPIos8vedTl49kvzLS9qkeFeSVflZ6NR/H47xPhf5X2xW3Dbfk/
a13XH/r1r5C9JaCAL/njTFhufE4CFm7ZTYVVwvnyx5mwdBF/OgRo/rE6Ub8up8HfxS3H4yyAJ0GP
gfITLMFfv9z7/+gsgHD5S43EAvjyY2gR4erZ/2XvPelcIjswt1wJgC2PWIY8gu15FjOiLcwNVUHT
bMZaXsBVa6wVpFy9NVGrtwNz9X1vq+bSAzhvP3sJorAURZucmlETimfXDeFAPY3Ko6Nd/dzlJc+1
mLonqSdMgBwETETqLus2o59Ues903jr3jpIvlY70zdzCkCeVtBr6VT6zxco2QDvs0tLND6LNuHFb
ZtIMtqdu79OlM1tPiK1as2bjZizQYzFxp4mCOhmDIT6ErjX3mzHPzLesL6jZiinP3xtcWDdp7GlW
moZyvIkiSUABU25ee1mXS5jrmObiKKeWUN/Z6sd6D/+Zv3UUU8CLPsBW0rBmPB1joyKmkxWe0bgI
+AWxwUQzZlHiekrnzg5qeRcC7ECyy/VNUyzsbcGWDKcKOeyRkotVoxUHGgqOycyVc3wg03O8JcOM
vVnDbceuvnJy+6Gra6IR2Af6efdHlkfEcxnZsSP2AaFG8U60qcmJMWZlyzg3X44V5+cR05FbdHSV
JZnKwkxOcBEBKajIbEmDgq20J4Wup5yzZt68aoHuwBP10ohWPP+JeyeWrA1XtYzbcke4EZt8TPcX
QDzbxtDiI5JTdvonRN5TnYOq2UBz7y4VUOGE1OYv8LypWGs62W1SRBtsMnq5cEBe4cnwZoj9GZan
nMdRgY+ONgkEvvU7Eb9Vij2+ckUfwX7Lc/wTnz+mXzD97idan3p4Ae3/+8D73xx4sAgW3tL/fOAd
31+Tv6B4f/+Kv5138EHBdgLuJCbGR8n/+3lnCRR8x/KWGuSr2vnj8IPRS+tmAgincYNjhfD5eyHk
WpB42eVH2V9aOgYC/8rhRxLSL4ff8h1Mfi00frpHcO1/lQpyK2p6T0T+NaZj4xiT6NycCGtlvkkU
0LQ8pmGz5w5OMjP0i/s5rb3wDQTkRwLQ5t4VueOtLUkkPXGAT7kw0hOoixHzMYHEEWtqPqlt4axC
uTEwdHRndj8oPpJ4GJoHs2oiYwX6v3DKUx6mao89J8uuBUxT/FCoJDv2y6pjGU30f1nfrMvJijdV
WbiEYgTejjV8RgNZ2N/lNdzxVWYO0WWBF+RS9SQnTL5uLuywHd6B8H93yw7bRqjMl2KQYm/Waf29
LXNzjXHBP/qOenXajO6EPV4cRIJ78zRPyXgwa+nu+KCM6woFnh01oXeJGSBBrdsQmbFl07O3Sr3z
VMEMz06H7MZIEvuJNKOFzFpvQMXVa5Um5nmCC3bu+qbagBt5Krw0fBi9cWJKMS4w+PBpHAOfMMRp
HTm6vEPybw5u39rXbVkiduM0XJsZNONSy+Ho+Ul6FRrFa9g1+KfAWWw9VhZPRC2G+0Ia+k3lIjpO
kefs8soqALynaChZYH0s2l1D99XKQ2inHz10vy0rJ+OzZwUDCeNpxqnF0bZuyiL4bts9XCWRJbw3
8qlMy6fG4EdXTQ28Ihk0WB7D26I1yi1wM8J06iVXXAwVnqECw5O1ctKwvBfzCC2IJZv6uFyRD41W
/o5lJVYtsJfySLP7Bh1CCGisUguCcRmu703U9gkGxMhD0M+t+OzmVn47TWq+iYbEXCez21wmDpHc
sP1Hj5/iSPyvwt27WYFiWBpOej/4qrj0ICVcJpPvXEHcA9SWRMPt0DbtrlJq/NGRmV6tEJS7dZ8b
9WcIyaCn7XWtfSmy4RL/RXoYvUpddlGAX3f0h/g9YTdwXdQsjcEhreIVqcLiZCHyy1XaCZMYg8lc
+W1IQHdb2Wa1bnwdruKAPU1nnMChsUZhs36cNwyCTZFu7DjROyj9rCwbpZGtZGmHJ12WePW62mXD
ErtGuwsHCO4Nv5Ro/PpCzZN6iBl6lytN7tSnxJi7DYIiPAjcwpetZ7z7swftK0ky8nWimE2z1iAq
aZyZGDgsHpN2aYZPuE3zlW7FqY5wNJOekuA+9Mw3kj6LnY0x70feRDM6Wanp2XXi7+nZvRUeueGZ
+CTn1sgjAQaJcOue/LF4XeXDdJKD4XbrABP5RUACS/3/2TuPJbmRbNv+0EWbQ8OnoSMyIrVg5gSW
SQEtHdK//i1kVT8jWX2rrOd30FbWRjKgHA73c/Zee0OiQbydYXDcsjuptrqh7e55YMnIGgItgLfm
PseLuA/ysX/GylwBSyiBo6Qh9QBfRsmVUdvgFwoZFMSYcUkkJsGpZO+vwLGNOI7bYd6aekjRTpDm
noyBfhqmZiIRrTF3sSuwwsiZR9I54SUOyvbW85qNGQbtI80w717a/aEtbX0zIgdYV5N/cntea2Tj
1nRMwgLlzuhVt7BUDPgKpiKLsg7mh0zl9aVQAz0xi1AEXIgNrU6Uef3YjsdgTuLwWArpP0xpY7En
Umt7qsUFUQn6uGq8i5ymPc9pna6ZPMW16nncaHjjNeFXNpNCIzcRO8qjbsxvCOm969ppyiNsF+tY
qN5bJaYq1tjoLJqnYbRvgYBuwqR+NFggghOx7O4BBdX8vRCES2p2o4c5RS3jz03Blo1catoFVrw2
Ezfb+yzzNknIRC4s3V0lcT89lblwdk1dRlTFBu8isMSg2mYikmD4NiF+1Fe7EvFhBkGyNsjUQclO
tjxiSNd75SOoD46UxnczbYzVNMb2Gmhr/4Ps1YqMj6S6Vw194RoGHWUe8R7pIto2ZEVvLDIigNMq
g+Ix9cpXKqvduS3ye4Xk+RRLIuzttq2vcKh2t7pE4jNOgb4VZiJvVNxmS6U51Fsn8tp94SATQ34S
bEikGja9Hzvfo0W2OfrTV/K0qVczZ+arMBvjdYvb7xwbiByr2h1falgna8es9T3wWon2uPJe4WPx
btheDckiwGOdZNOljHuDCYscbxAKzluWD3gR/Sa5NsOy3GtRme9jETmIqPUT2qBwbY2zdXAHry6g
pYTuQ0I9AeO5JhRW5vdamEdWD5RGW9v0tpmYecCl5cqNnwx3Y51FL8bkgsnqC7WaCWi9TVnclyuj
icZnEXnNSdqNf4qCuA6YQUN5YN7E/9mJsyI66V7r/raPEqy3ORgIzPrZ2mXs0ZixioU3seKVoHIr
TZzgOoqPMjDuM6ThCOHaKkBCGUZrCDABa3Wv30UBkUEQHoq1CMIznq1sX2FLpxiZBug9cQyPNe5l
Xqh41xeUhKOuT1fWlMMyCcKCkmPL9D2G43uciHpvEKpxpQflfzX9PP9oVW1cu6q9U3bhPkCseRKz
A0FWhg2qJts/tp2h90Hv99vG9YcnkkH6k+sV76lOu2OcgvdqsmRBCCOA73UOAYO8C3VKEGnh2oic
exL1qlu98CFgargDdMQ73NHWK1728YxXkyIKuu3hxUwS45DrwT0XdZKerMTdkQTZUILE6us5z5Mx
OisBAmablHa48qMhf5RBVO/7LmhucJ+aJMTXsECa8HuAA2CNPDveI15FUIWs8KBg9J5jxxmJps2i
L4NU+OPUUG1qjRWZeAf9A2rQY1yUJXFIqf+QhZxCZ2bdmvPDC5ral4FZdVvH5luo0AQVlQNLgsTf
HGQYNuzpPIem85Q3Ge4HkAtbAmWHPdBguUumLHxr+3naE0XXviFBomokqXRVgzUc/THtyW9Vb6PJ
vCJFYe6oX62yRRKW9/G70btYEmZ4yH6Q6pOUAIayKL+auivSKR2Eo1UxXDs5ELs4EFhshZ8/pYZX
PrCoyq7KJuBT75rUhJMxC9KbqurMPYTf+hoLOkU6u94HdFQv4CGgKU2usY9Tp9iJ2IrOPsXobWul
/SFCEoYMFwrKLWrV6Rg7OZrqoCevJE1drDXjmzKZawF3uPUe7Z6+qbF4LIHb5qnSbblzg3F674Mw
yFekbbFIyZTnrjJyZMqVh7lh41Z6+lpmcf3mgc8ULHPfi0iGG07kR9EXzS5FhEh+X2m0ZOGJYF2k
mXGgK0qEFWGGRboynaykTmVhtsgcbzsOBf0YjOTfsNVb2D/1yCfNw/nnStT+WZbesO5dd4nIdyOe
yZ0Ia76gY0juDvMAImZWmzHV2ENoG+JH4AfuqpvzYdV3eBYIq4i2IK7aFUsPIuLy7M4FPGOvlJjR
dYZq8fVYGA951G9gJaMDjY1w65d9rVZ4DGhRq16tMSSoTTPmCMwbP/S/NLFoifDo/QVSJO78mg/S
CptBem2Onfl1qv38BkYWE8Jg5Vg7MmsXlhqO1kMwhX0KZXoI4upr0hcD1qaizGXx6E9xljmn0A2S
7KqbAlk9jvPAXcOnOxnkZ8iSlfIqbcHv2PiCTH9Yl7gpN/BuMqJ04oh6QRemHQzRefpew1H5NkrO
kDWC+4V/U72R2hnuZmuoj6iEp3ZlDoBmhQqSUz8EzaWp+duV8qpXmzfPzuaWPOMA+JhEndij/9wn
vkvFJaqnklaiMC9VMgVHIkI1bzCbuWu/9x41xJVVg6Xlm5PXKiT0SddXALDHLTL/luprY69Sr2ix
jtTFnRjjGEtpNaOwjsf+4ORdsMwG84ZVn7WpHJYw7PqXtluSHbw2d7bYtK0rUSqM4gIxUOISa4Xb
Y9q43lzQ1DI4nsjqCvr34LwoHMG0/5Ia9bkylyR4kRM/xZ27p1eFUijv5tfRDW+iFEL5SuRyesAh
E22GNErCdUcR9jLXkbVOO6U2rZ0vybZu4PVYg2uEBHyFcbhhXMBDTv9wpWrCU6YiTR+jICcPl6Un
eyY1XM+ljh4KV6tdsNzskGLy3pAduy/XKoBsh8PY4o+e6M9S/DjOqWoewrAQHaFv/NUe18yR/nx5
30USplRjNs9t3CIMAs7xpayi55D+4tmxaPvhzxDGwbYW4VopkXv2g7jyKb0/AKpR5SYM69K/4Mt2
7sq4efd1i3Oj1lMEZzMWpPUBsErWiY4cEBnYo2+yfM5fUoFHJUjHcI8MhfTGuTetPVuh7gl15vht
APO0rgEW4EyO6g1nVO7SFmXoBomDRqrfuQj2G1AfXUPbewOuffzQrPpY8RuuWrXVRFHNX4KWSpkn
920EGkM0mq45QBNrqwLD3FIzl0dscskx1jo9gwpNjoUt/Wus+2xgKSluPGF85EGln+IIGffKMz0u
DsdHtRVuNr9kTBUWI38URHb7+saYKywEsIv3nTXk94RuBhtbM65QE3QrsxFQhK0MnT0rX6QosjqU
aUjVnm0ZtcdyWciabnt2bRbXSSkWA7vGjDg3I9GaCvhg86XqxqC4MbNU2XCmPDZjjclXAAoQHeJ1
H3to2aE6ePqbgRFjvDUl1g8vxmeTlIMxv3TlVE+PejRwdRH4w4a3u+2FQsGx7Xvf8uuVtNtpvOKW
tAHUq88Kn/1Hue9/aK2o2MErdE0u6D40/OYxz4vp+afyz3+QrZmLLO2X7tKSU016Nbpv9Jruog39
WftC1XdMc9scr4ltcDeGtOKVaZFSPBXEj+KTi96swt4PqXWyM3dHXXPnxuY28MNL3SMbqrotl7qX
OoW5lOz//uQovP/13JC0mEsQM2nZdOR+PrfCHJpShNZ4XdfttV+zVgwPyfBP4qv/cBDswhBV6e2J
v1TUXYKX2PQO43ViEYrA/zwj35V+tfu8lv/ryv5DV9aUYO1/eux/0Rufqx6V13v5/nNr9s9/9WdZ
Mgj+hemQjBEc5g5BAz9JjiUNmuXRMX49CNY0W/9/V8a2/wUG2qLUF9ApAQdNOfHPwqTFD5Lkxf6V
Tgqd2v9OcryEJv08Tk3TpDNLzdT1XeqppD//Ok6Bdo491p326JYhtvA0Ncx7ETcax0VS76omDVgU
1WhOlOGHjwhQWWIVZXgy2gSY4KKv8XNEV5Xwyn0GsHZtQREuVkGQGY9BXRAPDuon2Vaik2uTrsmN
WaJQTBcFH4gO/J8Iarf1ooSK4iK8gH/jo4qzccCQC6LYjEQ7opwy9IHuhvfQE/X9Dy/RMkv8NItw
BxZRN6pXizmbau9vs0iKfnSoBhRMU2tOtx6WO3JuEBxC+V2ui/P+aYjc/vHLPzfFf5sZPo8nl6Y4
Lblgge/+esctwyRSPMvq42igW5ui/COC8rUoSpN/ONJvNeflSCCXARhSo5X04367Mo3WVitoLUdA
HmpjpaBr5MwynvJm8sAi0dnPdFLu/+vLI3v7M7qFJCvm518vLxWWGotS5cfei6lzGWB2WPjSDoTJ
4lIn/O+P5gKBDxbZvkcg0q9Hi2QwJmWRUhHAmpVdyhZaH3OiOQIxlY9/f6zfOf/L/WTtykEQS9PE
+10mPbG5iilkJ8cmnnJ7bcdQmDZNU1SboDVpNlLFvunb3jyPSMEO7HqhAmLV/icI8F8H0CL7pLIq
YAAjP/ztseam8mfwIim2fdA6m0nNCtNxGD5Kr0aw9PcX/dcx5CISoXO/BHBApvitb9GScWF3rZce
a1Pruwqt9aYzeIPruM5idlsJnUi/xKn5D8f9TxdJnDu4RXomPmT6Xx9shrAigXabHsuxGfAO8TRH
ux+BpCXUMf7+Gn871uK44PuJYoJJ1UXB8duxnMQYzSGWyTExm2iDY89nZSraeQk+tZ/+/ljLb/00
23wey6Xqj5DcF3Tcf3t4adF5aNsZQ3rWo7mpQr845Yk9mJu/Pw5t+78ex/YWnPjncLV+vX+9l6vW
q6aEghDEiQ0rJS7KmUuCRge0+XGSkD01Qfxh4c5uAutwEcV/5Ir+Igf6eab7bews12rS73J4P30s
Lb+PnWE2s6TBEX0MAfdv2K821irS5J6GJE2fqiiApOTZ8z/M55+38LdbbDEFsabFT2MhXvj10ofI
Gyod+izXCWp+adn3nZAnzdd1Wsb71q7xVXdGNaHXncmDXSOhnYfj6JXTN5btDd4auBgnXP7hgXxa
SnNUogn1SI0/Gr3/6935T+fpCr7tQEJINUSk9et5Zq4djto3jAO6aO9jnnunpe2QSx5R7o3eoYSQ
6a/m1PB9GLhjdmFjz4Lfxsp47LPKuZKdDI9TEtjX0vCUv6NXUKXgXaQ/7P9+NP111AZg1W26behB
ANT/dqoA8rpK5SP7HinwjWaAjTLc2qrb/v1x/vomspLlkfk+e7BF1f7rLUkM9OGhoRKyipDjy2RR
/JZZ5V7lynEf/v5Yv0/nDM9A+ESjfop2ic/57aLmQLnKmVKmc2zFmygIh43ICcxBcpztQmvRv080
VlBi+K9GUUZ7ZFjdP9xYU7jLm/jrcCU7CVOaJPLM5nR+u+a8rQ2LNwOcM/2L+ejnFpNpJye7PkZ9
re8M2xMf7uJkIC1jEaEiPoGXheqLMnOBCB6HbniSfT/fwvhBy6+aFPZmQ5OUEnxW6EseK6Cp7H/v
dW6HP4apz5+DOdcXnbOFQ+vfeg9+g2regg9/NbSCCVcVo3WPHdh78OJaHDqcUue4xAqwoaFr0OsY
9d1MqHy/InZ9uCla0b3nJCt/IEQJL8qoUd/IqQx/IHp361NZNJAny6EOD1qZjtqlPijWle23yxqh
yhzyzxrLeY9laH4t+8J+Gm27bkgk+2QoIvz9kQ+dQ1gy3auYfXkaXyKbN9txmVrMdkg++pjJG02N
+yOqjMCim8OykexAQXt1TGTUU7n0nP3oCBZDeLrVt8Bni1+mjf8aNCM2T1THjDfe/gj+cSU5PJs3
4y6wFHOnUL3/qtndo+yR0cVf/q1yK05jdinqNsmIZttPcuNRVvZ84TuTPzfNPN583t7QwzpllbG4
q+0mRuCs/Tw+ItL17JMF2PiSRbKgmI59DE7052wFNOKq7TQzVABs8K2sMkZkJSZEw3lu6kOf1Ny7
mdIdQnch4kdqyM5L3wpapRaZBLcoeHxCiBx+Z4wT+GxdjWm98ZOPFlZ4uQrbdo7Y/mI6XOFtcB/S
yLafgnJorZVhcW8LfEUfJGJbO7OtnPfUbfDb89LgywgBid65ozF1ayLnplu0hdNNMjsob3zHTN5y
r2NqQg7wbM7CASu/jMNirDCZ9OlIHSeGC7nRk8kCxiwqvcPxz1jyiae/RCMEWlrVizulUwNWJtfA
s60L1jl9vJiHUi6A2PN0RI2tGGBbgcL7PR4jcaimgNGLexs5UxhP1aGnpQaluDIevTjjhonImS+R
kaenLMi3UhsA/FtnuoEl0Oy61DcP0Uhfl6xyF3p21aLejhNAIG15BWt84aLkANQtJS6mXepTj87o
YPtu+Bh1/rZy+uy98crsMnM0wMOuf1Nof58lgBUbYBd7kaT2axDw2tGB24tq7lZE3dkbYUx6bbHn
W5ugoHdyqsicbUvKhtxV61kmA+IxYuNTU+7iuLF3Yx9XdJxs8PYG7nBAABLTO5eVZ8S9UNYlMpYo
1JW1kGk613ltfWVfoiK5Qd610ClBXgwQc9d8cAAoNMmTF3oFMIDausrB7wl4ieu6K8c9+bdIuzRO
xVgLbyNrMAuJjO9VPH/AtXqvYdhsU3gsJJQ75UJntI6GCL40nsLHPdh1vp6ngK9aX1tvhe2cNAGz
gDuS69hLSBNwvMdhCK+q0o++dLWltzEAyFOcF0zAzrJGKqz52kts+9JBuLhDf6og99A5IqfmnPnN
HIAQK1JfSfp1jRWp7w2l2MNsVggLwAqGkOEjOz2ZlVMRvGlE/rl3c06oylESrUiI1U+uduzdNOa0
p7oBKQCuuuaGhZJDAjv2qU3m47jAdRM99ZYYH+aKfC/K1osqDS//fMmQQ2zDwvN3Tob8JS2SFtKC
RzukkcQWEmBqX9pI3AfuON774zxvbd332+X7466mqqbTn9RNcavQ2yHBoeV0dAyHpYBFZNy6nVmL
ENDGt7D0FFpfP2EqKkfExSFfBD+S/qFO2fr0jL9NwTJvJ7Vw0DkOTr1ua6u4UaJ79nNid82RMpTT
6ACwVV4F6abDmpMuWNmChr/KdmWaubeCfKKd5/fRS5dG45UNSbdLwvGU0qrHj0hf9s3G2RSuXGiM
BDMxTx5L2cYnu2HdTvU8UAc9FAzMlLUDW4TcuANr6m+LuaVwjKZIFN3wCs0p+IEuNKORVpo09AvX
f5lGLfVeEJBBuXcEh1n1rMcQTB1qreX1ZDTeXUvrdW1XVQ2arfHp9YwS/6QJjbE2+/Z7bQXBth7T
GWMhelPYIfBhW9rljjTPRLiULGFKf9/7ubzLwwYnYWiHNpv/NHYoU7TmowE2AspTLk88VPkwuT0B
K3EIfQi5jPN10kLd+Z1B1aApgWBVFJcDjyHgpWW9miF47kefYpwXdPS8g8QBX6OqW+wi9qoIzfQY
ok1YvGHJxi4GsHmhuR9cl4Ety4tH+WAdFtK6jUghOriNb59lBLehrdGChW5jQsYdq30OrnWXaxW8
90Bf1kw0zXpQY2Kvg46I7lVGX2cfD6WVYzg16S2pMHouxWRf9yKoboSm64SxqfJWNVYakGMZqcVk
1wz5Ps9K/xUqPUWcqomuJsMNKkr4Tn6cDTl/79iOnzHT9ndA1WkQ4Qkb1NrISr7pEL1A2VeDe82O
fSGU+D4bALM65eaMwWZAWzqmRX5be253E6hpOtgN+O51IoNDMen2OAYIHgZkIlcVENhL2pfB3omG
4mOhUdCYr2Xz4kQu4Tdemv2QbkHLpPbr6mj0JbUk1EjPPiT/gp/etg2Zt2vpAhdfK0hF76J2UvJO
DIUIr14YKIEJV6aB4bMBnt5f0dMFeVOlW554ss0K6+toSCQaFOszuoM20Koomi++7KsP3ywHZDpE
CwaSbyDII72HPB9uMBF3t6YY1EfaZszZuGkKtA6yzcgTJ0CmydynDsCTr77Spw1oYDvlFP+IyeKi
6ahyDAROV7JN6owfDYrly4QC+DoZ3f7JiMLhw2mT4DXqZVuuyhJlGoEiOnD57M1F7mNOLovyYHjO
fLKsVJJc4w2Yj00oe1mBVCYYciJhGmin9H3NNauo6Hq2Zn/T5Q1VDasJjy7OCpuz6qaDU6bi4oxJ
voHWxzcDGAAsmbzvYcMxOcU4klJQh2Y4diezLep+0zlWxXQ203oK7NRCcYX39ujKic+ISXWIcZnL
BaunjccEI9FOgmPd1nwU9raou1Otk/5rzd6IHUacI08ruAttkLyF1jKUqSiJS4z5Humb1U4HT9jh
84wr5t2wagMrVD+ew2COHt1Sp2gm+dnJmeQTqLwBWpDbvoW1k7CcFHLdqOSJhTGwkNATJFs3954N
NEeTsqGZXonDZVAVz8IlqVegx/AH3GTgnaFR+sHO0cDE27LDzZyJguCgmHKnD+vHLAkSCdhjr0ob
bBTs9Q8yR2LiXtgnr/q4q/hULm1fw9r13vidwGK5Zy/vrJvWkjtIbP4aWfLJUgWqT1BBeCsWghRa
LzewDChBDGeRTubV7EIn1+a7rvnhuOqDvTU3WDFA9O4xkU4PjYfUyEI8fgGq9MOocc00GtWgNwzW
KaGwu1VUs05JO+cHKSgPWNOShV23/R5wufjIOlOu2OPz1WEhdHL6ytkqggPIWurUWXRTes7MaZ8h
q1iBE5zWbKq9TQcIYPQEDEhn8g5uS7ddFANEqAaDN1oePhBVeDth4ll1eVrvgk4B7DKqbW1Uem96
SbUqGvnWzoDG27n2rrqa2oGOxJGQjrse5HbiObsKn/xiuLkuCwXcp3kdC33TYzHtKu8Jm/+FKZeC
UZ50V16rf6RN9Ewu7z3emH3Nanpdpmg6RTLudUaR0u8Q3LpCrXUb9RtpmO5TtQg5RWV9TNJkYQU6
Y0N6B0yXtttIS+zSvia6yh/BSnpfiwFNiVVQ1V65BjuCaOz7F23rrxP9Qo9u4q7BKDmuZzlHL/hd
I/qTbZCdnLYmh2aeV0mV2HtTb4cm+YIlXR36Lj67yHeDoX9sAnLgYpU8EHEbH/xRkqvQDP0XwyL5
eaIhehjYw5z7vjUOLcI3XvNZnFw78b9gVyz3SdFAplYxRuOk8SiPjumynQBUM+2r0WQJnSzeebDP
+gyn1Gh3cTHdY7qW3xDSz8bJqHMKOrCkVCD21mCN9lUXFIg3V00MFTO32uX3rCaDZEfRGf8qiRjd
MSo6RrQ/ZnW7WowmSAVEikIE2QPizYz1EAye3odY1nfoMhW5Es2KiC618pDun2PkyusWIOtrEBGO
o0KPF5Cj0mJwEYzgTA7YSEEPqdgWRQz7fgM8EqN0tPQ05qoPX0ERGdvQaNhjVKAo00TjMOcb9xw0
4XwxkMQBbqCl2s2NJ65TAxrotlusjUXvMy2NCmMVql52J+iLh++pBmORerN5Fmamd0Sv4DYnleQ1
KgyK3BEy93tTud3Wc1t2IpEexAfiPc+9dPGwbHllB+wqdmv1Ag2RpUNueGJfmxinWdvz0wh0jG1c
sUHfuMCldr5JsLkYve7Ny0mVS9olpdCJ61uXsKnMHMpjWUfpGgtZe7QyzGyJssOTHbsUBRSbfFRa
1AiWTs3n8YbaMbZz5bXH0IOlwD5h2MO9Kb58/hW0nta98Nj2f2ItfNfVBwt/97sqOvZgWHypEgT2
eDOCYwTtKJZejy69B5lxMxE1uSiVu2b3WShGTEwbZaqCTZ9RN86LpKZNmUCQNSSnWMS4XjH9l3uv
cNVLlXRcAJTyAibHpO8UhZdbwr/MLyC4eeplBockHKf22LoliRnTEsyDdOCgsx4MCcbCDm0v1wUq
PHysXbZ9zRDX+GjnlJhDo2Zv3/c5uUnELOH7SDRVEYqXTAaICtBLtxLpx+CCfgzhqjP+MZyfZRXV
7xT/EoDiKRXFQF/JtlV083OJSZ9vR0cuXqSrXZeNo3POIVlcu8hGr6pU0yHTLsWrUGenz3FnYGTf
DSlPwNYL9KXN9V3cKdzTA3Ibzi+uwx8GLpqFy+PoO7LCuSd5T5fN5P/yrCYMLBikPYqUnxrJi1Wa
5b5aSnGqxyXvzzD3dA57A1Cf3nkOI6BzFuysHJYfzFPvIbKksZVESqGerKjn+3WwmUpffMFxrpGw
O+3RL5c/rTrulglnd16btj9fBn4IbGIrXYRJhvgSozaled6hg08U4z42WF5jUMYi/ll4QvoS/tBk
Jl4NKZAUW/Oj6WRU75QSS3vD53x46qzJPEuTWJ+BTJv3MAY+M4cxr44R8wo7dk9vEtbjKcQe+Z75
qjvKZjJIsldDLoZVm4fmPZsDrrC0PMpfYRRlrIBDMDKyTKwz+5b2BQwSf6FAhnPqK27ToMCFEJJI
VOHywloqi78VuqjfmyDh0FOvhhMinfDYUXIFwx8Y6l0vWaWESd11Df9OtkimmHw/elcNQEYQdtZd
/ZXYIrmWNPP2amhDmNg8na4Ledkn3sCwnyUVi1Luu3botgu37mJTAr/UBfSEdnRnaGueNq/yyDJv
SpukQjdfSPcdOx93UzId7oXtUvygLRps3GUUjDWlObd2KSkQBouwFkh3uxrBf588X4uPiBTTd1qR
RoW3v5YEzbUuPEx2p7teMD9KhzsVeZHxCIsu/OHDwsNK0i1jsBXo7ZBfhacksoBoBFCZDoa/UG4C
n21f4MXD98Bjn4wqzJy+KLRZb9MQLLZ5FuQtpdQ6Ipm7tPgywlU5m2oorwmd6B8TMQbf6oF84aSa
5Glw43zGBcCXyUnGZocjBnWWLBkBg2zC19RbABuqtVvgahUF7k1eJ/+mqfyf0OGfhA5OAL/+77xX
5be/yBz++Df/ljk4//Kpp3/GJ+PB8ins/2k2RQDBkJfSsylu0+Ww+KN/26/Mf/kurWKq8IgPcP/R
dvhT5WD7/yIehphTz5bEYdN0/W/sVyhifiuyB6ZtchYA9m0sRHQzf20s4B6NEx1PxhLWM21IFcvf
3RRwEdkwgsEZU7NiEaZm8EQ9jAjKAwgUvLgtLtoLnWltmhgXyT8ZvuEKL2409Og3KVKygCKZEavD
vyo2UxV28DB1+Va4MKaEZ1o3bcKXG2xRa1+ohoI/ytIC/a6SuQfTO3jwCZ64b6d+uBHDe1G1MNVU
nD134HlfqywZjLUecuAsmaind4xPxbQiwYLiumFHYOoniXgMMpYfZdvaa7KP2MhQFNptQfzJTDIZ
8Mg5wWffTNCEc9lTrp4AphJqoRHWtmw+t1SBfHsN7ixlWxik9r6RS5LbRAT22U79IdiSDpxAly9z
z8Yvk1Vfa1XXrxXAp+tezWLd27m6iqQavyLmLl/ZeFBAHDCsXrHDbO7mOo3e4ZdZ1BasZWXfwyMv
6jUBsSwpkmC81oQh3SJnq8DpB1NDk6MY/T3u/uw6sIvpzsltvcN+u2FFf/T9kSirJiNvrOxBcznz
fmQFdwuEm4JZahdfJ8UO156K4NZzTYSnOH8f7BkCTKKU2oKesg+hrk3KIpQsTm4X+Zt0ZvNPWRbH
Pw2K5jToPF6KxS6IjYQKzDkQhVWuW2POn212uQ+9k2GE603CHsmkNb8kBNJ/YZUxHevRJQ2Lffl5
1EAHoIB5pNLPznqcQn3Wkdm/5NlcN+slzPQ8hm1zxbpi+CHxL/E9mjtK0ipHRD44Zb6t8e2km3KU
qKHxbw+X3ECospLk2bw3n9BRsp/cfZQUaPcstkdvKVSUfAlvaSgLN3Z0WwZMpAd6Usk9XXv7xaIK
fCe1y9FoTLUPJujXXd/EzpVppQP74L6KD4bdUXGaofFa3dAccEwP90h0CBgms+rVKKP2ZItCfsdz
47c7j/axszJtSl1bUiHkvUw9Pa4JdKiML/QVvNvYSTD6DgGpEiupdPbVqStbsuIBLx0JXWyki1a/
KaCq8BwzuNEqvvWnVF2UOccnnwWs3JrViAktLB0MP3NUbBiu1WNgN2JJa2QpYzT8uVlFzgUPcV+x
jC7q6xRFXKJWY8Fb/mUqzdQhOCqiJ8vtmehDQgUfEsF/qtKMOrricphTD9eLnER+LgUGHEqeCuId
5Fu8ZOFAFNj9PA72fIqJhz80o3drBikhhg7VW9umAErsE0VDOonDVtFuew1D1PlmHg45eZiYI9dZ
bVW0qJT70PcuZdI5MWmlOBSA4jIR105dTOcO5+HeaagQK7qvOGZIIZbhkG0DG8tSy/tyHyrsbKsE
P+fTFI52cfb6TqS3fgIYXW6cWvfiwdEocoiG9L3SvbbMxjiMffvs5PF4Z2TBEmDc2uPRbofTEJXe
paLptS+6DEDvlGsWx8V811SBBQMwb1aUbiM8Viq/G/kY3+djOlH9SEkLsWW+9UFWbmxPUuNEzW02
8XWR8n4UrJFFl5yH9IRSmF+yjYbia9hsZWK9eqhyV25qnNLUWvWETK5oNip+xhjXE2D95xjTL3HV
bbU2uS07XwbqJhHOq+xpaI3UTrYEgBmXVJuUyZfZeu7FS2l2NWtB4M7Z/K1VwxXNg3wddoIdoEXJ
xpSZ2NE3eqKfWK7I/nkO/Nk/FkH9FdZ2vgXqfC9m9gTkGT5HdnvjjWl62zXlF3qA6MPnK5+ciF0h
qochsYtVMfndehQz3qIxG1jb5gPBSFMdHPwYaDCGoRxJNO23lY69S4OJ7NTa6qpLw2g3y2DYW7AL
Nqaa8VE5li82vsziUxv5Duq5sdavqKjVRU6js/NGqJgMoyuPp30WEf06Qe3zXpA6uzfc0thDnWM0
oTK+ntswDRk/kA6DxK3vmnmW92iNUTzjRcr/H3vnsSS5sW3ZX3nW4wYNDuEABm8SWmRGykpRE1iW
gtbS/et7oUi+ZmXdW2z2+JrRyKKRmRGBANyPn7P32neZMU9kMbZfvCo2T1kSibMugmZrdOiHiTid
xbLMkqOw8rn9Hj3QuhvIqhUyGZf4UVKAyXuN1IWEYLxvo2g/6Cwa1gY0F7jnyZ3bGg2PRIbLayS5
u2izYo2nrHgY8zC8c0nsXWG8hTxdmQrSwXgOQpOZkGXHb/kcvsWd2dxZtTfdWnMwn5MWYoAk7faB
jKhi3dvy1OGBhWDMrZMa5rPbxQ3tF/6G1jBcw8SCkJ95n6d57O59EFBrPcxqRx0b7IbJy78tM6oL
mKRu0EAlewdMVjt0zoU1xrhK+8RDvA+Z4p7gE7ReJGedbY9cbRd9wD6Yu/izk3OKgw7adWsvG+65
CfNLUJn5LZl7KMFL6W0TqTuM1Oat53TOprfS9lho277NfTvYGIOqb9xJfHTHVmLEM7KHIoC77fae
9dzjRdh1k5UJ7oyY2DbqArlG9lfuVGK1cJuWVMm6xas5yuDkdpMiRyGZj7Jni4StI49GTmr97+Ki
/9TJf1cnU7GBFfj3jILzW9m9dT+ogX//kT/KZCS/ro9ozzUB/TK+W2grf0JZTHBMiFA5iTk+ktQF
JvhnnYwy5c+6WIIlQIaDXwBxl5BQDv4Jk8VZ5GZ/EZ8w3WGW5Pm2IJ3Yt+R7YQ/dCz9Po1meC4tj
5NqSniAdSExqAqCEiqNvaLLrkF2P+MYqvFSlEi5bj2mwMuoeYfFDjosUmVTXSQwBWwO8nxMe/HAQ
krpwxGThNbkmmDeGv+DtinYsnOnSE88GIU9ZHiN1pyN/O9r1dPXk1eg03ecsmpgsJV7IwMDw1k7M
YDVHwkfkFSIPZsSwinwNOU0znGeyjmnSbFaL3VzvLdEuYeuzyEmh7kweEq8l8eeQN/7Q3IIWyB7a
Jgxe6Y3ZrEpdM4h1245pfWbwHlMwq+AFzY1T8RJK6u0MdzHZ1xxXQNCqstiS/ODfZE0pXxtKUXwH
1fQR1096q3lmd9XAGZ5GGGaylDzcflXZsYGgpzKYhekiP8KEiT/Kzm1erM6mHBako3+uAv9zPquL
b7ZE2I8ZSV78LbweB2mTtpyYB2RkYtundrCeqbv4f8jrvhtotYBjU8qk5Q7uaeXUWG5W1VC1xNKF
Uq0m4Y4oyXRxO4ihewJvFx6tVtHz1p66CzpLMXJMl4o7YRyxCkEUHoAQJl+4H9w7ADIjlujKMm5w
QPr72ZUtlkk6NvDmy8dYewQp+UN1W2nHW4+Yeaq14/fWteOO1rMBppnMgMaybypn6anTbsI5zjxw
TIQGdeuqkcmaM2yFVQ5bMJEY2kA/7OwJ1nTupDOmvrDRHw1VMCNAW7PHxaOPkLf0Z8px7xh3on7Q
pgovYNerq4psxGLPWAbSw6DlKHAijk4PHW/15z+paxCpXBuuhVFpnZjF9zSIMSDc+ZTSlJ/KE7XL
lFcbrw+bNNixyrJxgGtAKTDBZdRbKJXC/Px9mfjPivo3K6qNRYaz+L9fUZ+/dv1/PSWE+ZU/xvn9
8ZN/LKwe/QKWLybji1iZDgS/9M8GhPWbdC0Y1xIxMZr7vzYgzN+kbQoWQNL3bB+V6v9daL3f0K5K
ehMEazlwY4J/stCCk/lxoXX870mCkOU9gYqc9fbHBkREhGxepti6u8IbzqRqu2RSWHV3RgoLTNLh
9LJCByTu8Qty+iVp2EzmZJObYjoQi2qk2zAcvF3bB+0D3HID+1UePCW4wPcxlFXIH0NQnauZsfgg
qd7Xcxa7R0beHM6GFF8+2CRnAmPuu7m7cjJXbsZAZbQQi/nQhOR++dlAN1VF+PzgRDEu7QIiN13w
K4FMX4JpegLrHEpI2536oPtRw3Am8Y4WBYuPkw53oCsFo7cl0nUuu4mZqpGPa22EVE+kzTJW0qLe
tCbq1Loy7pKwTrtNDIPp0NpNda0nzPTkWZnPmuWYzD9TPYa1sneq5SRoBR1E7UAvnzwnVnZrEU+y
SUSKxsJzcf7Hkyoeoth1wQSAgUkhXm48sxHnQCQfKjSk4EB6gkQchRcy79dGY1abCOcHCM3E6R8y
IFm34KTsuxBVEKmxsnXErlIAH5zcN/QmGEImoR4xV1bNRBZncr7hPWdUrT17WMW6y17lrcLZfh7w
dxxEEl95Dg5WMcQ3ka/HfmMtYriNB3gEGg7GOiKZtXPVYwinRi9pFPnMQ1Zh0R8Q6PUfnA4P9apO
tNgao9WunVRx0mi70uX7cIcr7VuHPjVfaatgr+CzbLOwfwqBoRBs3H5QGU2HABbtx3aRwogYOXGh
/HiDJ3EbCYJs2fuje8aDNqAcr8qvfayDFwSdZFYFpMF5q7ogVS0aOnmbkTW4MWIPCk0bWneqQSPh
Rou7Xddfe8uO1KokuIYIoCS61VPandg4V6ivkRQgYLzKF0IHtWi4GUojvBN2/xLBDVyzZ2bHGDRp
dJ56Mx/vZkJ6m7cWvctHc2qGb+hRxJ0kJfqcRo39gOkf5hohdVduB8mCJMqCSwbsoL2mnfRxmp3h
YtQQQ6zJ/OqUxUdvmkCAFG7ZHJm8oFdNbPMGTCJHzKJV5LJF8fCojaFap2OYb2UT5gNiw2EoDqYz
uOmOqN4yX+flNH2MGfSYG6HQXhJ82UAkyVKaMaS3WFvX6wsgBN1o3qE/57huxuYV3Rt6azMG/rux
tm4nV7wCaXo1W0JI8HZtW88EThnIpGac48VNux+Bvu3NyJLPDDgfOb9+NYk4Asvi5TWgDzznbj6O
/k2c078oA0xDaSytQ8Sac89viFae3cWXrknOYAGn4yxoMnAzY6taDxFHieuO7ku09/FiR+uhrV+L
xKiH+5YcUd4SwlxjCG9H0sDwzWb1Nfni46aDcEDLMCDayY6PWaZHDmXYaIvDEIoCvOyg0nNmmylw
N7zI+Wo2K/e6Q8uNlrWKjxQdYtvU/bSS6N03opb+s9MWCte8Ppemh1m/7+I9gsxoFUrL2LmhGiEe
qGlXOtRD0ZxnLzP9DojRzXT2E2R2ZU84SwiwckXADhS3NnXvaPcsbVCyxiSwu7U/Zs46bYrmlGa2
3lTDUO9HZ5GrkX11PY0uQtQh1foRIod7dHufQCqzN56maBMPIDrMLNoUOZy6VbLkvDB0IvacMlHN
L1aIyqFiDojIFeYJ+VM1qkmzumZQDFzJRRXVrhpUYSTBDS7AjEyOPitV29zZ8EUecdvA9pEM3mJX
UMKpWiuMsmEFvTPPslcNbGvlzN50xv0ETKgdP6LrJNGaETLhRF7Q7izcF6CFxkuuI/VtoLnFf/U8
uDuRQ7MnqYf9HHafqQKbDSnNiCNjNHbod0woIehD1lUVtoSPDh/ZWORu6nMKRd1MPKVhZWg4SNMk
10WR9J+tkt1m6zled8VwNdiNkXiIPOkfbKMwz4npITIs/XSfe/QJYk2JSOAz3crA39J7o9eCZu5g
QQg8moo8kJDOxlFOJHHi6DLPsqe24ijk77ratK4GGJVnxpHJdrby+1Bqtfa6iKTWGukBouXk25AQ
CLgi9xaMATmza9w7+YZwgubIQQCZeRplzQaZ220rqjVODyRI6DvVdVxHyQV4FcFreY24UGfBxgW4
dFJ9EyKobc5zUTRAJ9GGu1VLrFxRT1u6qTVaN7rqenDiY6uDT37QF0cIKl8aZOXbIZs+QbMdtqZQ
YjsMbDeijY9YpaIDyFcbEpN/Qc9233elfbFpI6/8YXTvJidB3WIQl6XS+8HsjLspTm9nrusppLnC
05hfIu+7oS0L2BqBR+LwXWBeGPrbjYMMnXjDcejX6JfVByJgKfeREzn3zYB36gSKRQ1oYMyo2lrs
nIglElwFKzJRFWodZ6qUuZWlr81tHAa1figSMzBeps6a1SbBOaE3idtZaxNEI0zMOQMSBAmhF0Id
GhE9ZBkagY0eNaVMl+XOZcxEy20Ft5pGdIq+zEQQ9lVVYkYVMOjmxuIgEW/qtNXPdj3MzwVy9pPX
p+IMqq3bN8qY0McVWOrXQmXjCSHCxNLP/IM6Pu4PINFJGCtYMbGXyjdF+3fDwTk9oeUabJgGXnHv
6yE5FSbOU9t2t8QFTjtl+dGXxhqMPfE07m2n/GY3+SCqbNLrSlAYLK80yrlACMRnoHNR9OSokOBk
7FqILjNSNAOEy4eF9o9JRLvDaqpo/a/Y3fS0qpzaPrc0SuNtjwwGpaWFgdRflJQmtDr2tpWP4D1d
d96A3SrL45PqRBlttN+N8PtjNZyZNhhHo2kkhV+I9nqFgTS4EUQdk3rX6ybZZS4KoMoPdLuJ7UFu
sqgxXzs3jcVmTs30zo/b5j4NmAAwHEDEWImARGXYUrsWbPQB/fY8MjWZafDT1/Q4l7eqf84Z3W3w
vIqrIvULwB18+S/aTugydu7e7sOBnF7dE37nlxPasQyxZVfZ4yHCNTeujKSLtvZsFBdHSWB2VEBN
DkrF8o9O4pjPhHSg9KtJYV9Hg+1nDHGckmTJrDc5JPf9C4u33tpcpHMViE9wDrE00D6hi0q91cBy
h5nCrD2Lt0yNMbC2g2ute+JO67Uj4+KGWDL6FjKLEW678XXtEgobTEV/NSF7OcrYxy5Qwty4w7UA
Xa9zS4RxpQTDx5eGGaFrGCXja/kyh378MaDm/mAp6Z1Dcm4Iv1WjB1CU0gyagIiCa/w29hqt5Etf
2N2zCuHGy8h1drmhI6QurnlsLQQSRLym8tWuHUaJnV+3h8T2WAdyK7jOU6W+WoDD1iApxBvraXJK
JjATkG7kC/B7hM1ZW3jhzmiS2N8wZEPNxEh/p8revh+AQG5diX2jwqa4hUpBXsSMdcSdx/GsPWAA
ilPsPZYVxlPlNK9Tl24icrf4DT7ETJekgrMokqpH9kvrcNtYY78usAqi3+tp/MpY7qzR9L4gz5iv
6i7RF7/R9UM9CbLgWM/Tb4CCusegNPOXCJsLDWGVBidwKugECHg6meDDdiTgNWezieQdUpeJzjgC
XUubvIB2CX32nHqrStwWLTDPreuGA2K0Hs9ElhflbpK1u09zozzOjF9WdZBPj1Wb2zvDbLdoAVPM
EG28SlMARylmsjOLBJSxIuZh8UaLgoWVz1642LHR1Mh4U7lVDkYTYmQUQ4yi41lvnfRMXnW4zQuz
oYDqc2IOAT6RZxBP24TomW9jX01fJJo+f10DabkeLYuA8Kl1/oNY+K+v/y/UV4sigKPwvz//Xyef
4yR6K//aU/3jh/6UHli/OQJCAg53xAQ/EhbM3xyapYHrLBZfaCa0W//sqfq/IQiAi0/LAIXwdyPu
Hz1W0K/oBEzkCo6gL+AjZvgnPdZ30gPUcOQ0IIlA34C12HzvwkerNPdN3olzyXLQo9Bn+jofWjLJ
94idSkm7Lia9CIabMKYPyVw6R8RsMXpJIGXuG/C50hIbBd99pPJjrKrIj3Lojp0jazFkBSEg5hX7
Z9v9jTnxXXOY2T9vGK4OPkyyhX7iB0DPxBDT6vZsR+Z8L+LSIAGXeDgWRZCbhoLf95ev9vb3vvNf
DcO0nH9skyy+aJMptuMSQrb4vt95d40EqixHsYjRVnCF/MwA0kgbT+5Tx2G/Y5uG1Cpas34NpgYd
2HpwRrLBmYaP4c6NYlEB7E8QTOkRFtoKwP5AR7gnUMAvE8/eVvAjbmPa1o+5RaTk3gnL6px2Imy3
dKAooUVG0teqabErrpkDkgxOS5Brbchxvsc/428gT7lvRHnRsEmbJdEniMMx4iQXpsUGqBNawkka
JIVLvhFQuj2Qv12IZgNPWGI9tpx8m/Vk5+5baxcJRyojgBbb1+LS+ig+1l6UMOfFsThBEVveuQlS
rd00cWQ9CmEkmK+8js/WtWnzasSKrDY58TbIWvFntlKrfrVGAoHXEjUuwXxxwTuC+2Af1VIDfCDV
KibmsjEs8WhRPXRnq3I860JMALGraH1l/WIxYI5Pfdtx/0U0ysmDoclyD63NejRsaoRnpgWYEm2r
58olBL4w8u6ruTq2tV8U6xFVi16H0uCl83pJVyG1hXeHvKAEaKgbhHuGmabxLc4QktCqtsQI6Ew2
nz/NSvcNj2D4NCgZPI3A11GCTZSSmyaRd7Ec+NVm13CRsMbxLUin77uXGAxufXA00s0t19EmXz5Z
lHMJvr5pM7t9ox+IWOFrHS3XIo4O32N80stX4i0XhxzljO+vtqtz0BCEsAHSxehBj+N0DUZZ3xm+
ydELSDuGlQj/C+QHZvbbDpE60TqB4F220ps8oqatfOuEXrTJ3YbDmzXN6lH2Vn8xMEF40OlCh8hX
d6jeorR3r5WK5JMxeuIyjXV+y7AUtQyHgwOWRMdfJ1bpvZVkNTzXnLDnndDcsvGETHJE9u2v43Ti
ihd5iNPEmqU7b11k3U+GJDnujvwdg1D40eO2ATnL5Z0SQHc3CPehFZOchqhnXQwUvxrNAhGqNkoY
x8D1UuCmIokcB943lcLbXaqZIv2GJXq+TwpTPKYyJySmirhHOkqFYR1TwT0CzeTryTNMWtBRJ77b
bCK7cqu9CsUQTSy5Qh/KQwksDTBcZ+I5e8FrOd8zN+NBMBgpzIfEqi25Jw6wOrukuDPIn7v2QMp3
le3S0IK3b7sN1k4N+tkuBy69Vw28Cupw9AaCpy3YzkDpCT0ObISLuD6qM+pJq32E2W4YT8bg6eaK
at1ob9UMB3OXK5vlVxeTCj5QuRbZfTim7WEuDFI4YCbYR42AdlxpVXAtKV25lrM5JYCwgogLUZvk
YYW5n887h1UlPtUNtJn19xs5I0Jk3lVGwHMsYZaR49U6/JZ5sllDS6eyHklWA2XG4C+WL3PuD9ZN
GsKbXvuRQG/l2ZPALelTYfuLjBrPaJTOBy+M2vRjK9opwvwzRP0XO/T77LllhRDxGrmR295UoCul
v5ojIwzg2EVGu2WezG8yuZ1OCBL4zvu8FZcUG8r87FN2Z19drwSuu0KPQpJuAXjAuinYfzTl45BG
8hiWdH8oKys66MfYQlCwIlFGI1tOIvNjMmso0UnkX0pIKi+cUcN1pcWDN0bztKYMGz6oShnbjK4P
cs4aQu9Aa5yOdrixwzBB4p+ME3IiyOib2CvcA3IEOV0Rt4DO9zmKnaHbObUrSzhuQHfRb1Bd1jQd
npashLVdmB8NeOdor+CwZRTOZIgDqz2IzIo+5eTDf50jaKHIS8ubPpdXw9Q2apthh7+TlRd9dO2x
3BZsUpuqRHGAU6D8KJy42FklCShrEg440SKOvg0iLGRezekR32uWXyd1lH+w0s6je9X16NOJkjbG
eV7jCMLZUUz1zZjr4sp1RhoHCBDuWNbrj3R74ofRyW8nz5zTfYvqZdcoMIRmWpX7EWfIQ9TJ/MNU
OF3EEKAsr5hKCixZjcaXEmQ7LDrMBBsSpwlx91j2Rrt6ZNOpX0p43PEm1V3JCM2snmOJOUOw9dDN
li5CImyeSwojhq8oGZFzhF73LWlRfoOedA6WJguGpG3r4kad52xizFAKsiXlwGaxDJybrqiASDd0
lKCxIc+LZ2sXueIuDat6b87xsGn5jC9p1tYTu9QojyVE1HGrmIRcGtjQD0EN5NpAFLZzsX6sjdTQ
/k5BrbsYmAnOLNjqYJalApkkgqNGaY9PuW3XveUM64bm4yEuO1zEyai/mGaentGU6nNbtkH+u/Lh
30I7firmHI+wFJsWFNAOpKnvdKRNVdh+miOIJiKjPWRliA9rstmEHKNF226O1TnkKT/8ui5aqp6/
TOmpipAMkO5oMe9f0CZL1fT57T4po+6//5f436R7xF48ucGpIT7sNXESFoa6t6gxfv0674ZU31+H
IZikXLZIyTbfVV/gQ+TQBRzjnGypMBD7sGYDAnx155AF45+/GBJfjAMUyHjb3l1KwTNsRBSBJwDk
NDaq2DkusKq1wSRr++uX+rmQhZdGFhW1uLnEXb0bvjX4o2sDb8gJxL24lAOltzsFOELxyZ47D4PK
P349QCmQtwSCZwfMyI/flyCVnJFB4WIOjcOn37cg2A/sGHDtqUa6RHF5f/2ay+X68R5Z+CxAU5h+
8uW9P2YwMnSYDfYASmVJdeUZi+eDBZUduCRaIlw5kp9aG8XIn00jZfv49Rv4+Sb1XZKx4Khw4LZc
892HrkqnMenTyxMd0PYwTYbN8IH8rv+PV/EEyRySQe9PhJgcpGIZAtU64UZsD4qp8d7z1fQ3F/Nf
fRYOlD5MSVJAIF/9+AVK4mQaEgzlKaC9tJF0NWju0Kz/9Wf5F7elCxcQsg6nHY6b765YxmQiwcXg
niy62gsRmptiVBDStyrsxaWv51H/zZHu5/WLNZ3VhI/lEI3+/qHDAhuqKZfOyahC+SLwhZ60OVKK
DHkVbEs8gxbGO80t8uuP+vPKgop/Gc7zaZHzv/+ogTWRE1S71ikbeLrDinWyZyKy0an0r379Uv/i
I3JzeCCdeNQ58ls/fndePrW8VGGd5pYZkCpEddZdX7+iqGbFXk5w83LX/PpF/9Xn+124RWIWWqp3
Lzqa+Jkg5ItTLpv2UC7ZdrnpE/RG8/zvnvTvWoEfH/WA7gQCMgcAnP/zkxb7dHRZT0667Wgzp6Jw
8f5AqLiHRdFeqjRH0RoqyuR5oq6bqLW6y9iMc7hzjM7hcFG5bziMyNuLO5uqU5d5fOtnss7/5rL8
fIcjnoAJC0LEIoTsPV2yTNwpUaD2IQvZvFBCTMLrYgDrwOs63GppQFn/629C/PzsgkLlqWJ7Bj7m
v8fjRcQAWCF73Im0W2rd2bc5P/Tz3H+B0seWicVuud/TRFyaIW9ex9HVYkNyynzfdFaT75uIWQVw
gSnZ90rgLv31G/xX14SVEpGfsPnu3lPRoA8xqvN56gvtU3SbbvpRRIZ96nJCpFdTY/5dG+enexMP
zfI00MrhFkVh+OMD0QAUoOhX+oTbynnrzHSxhizxiuzsnMZ//en+1YvRN6JpS9QR28G7F/M10NKo
CdRpjmZiG8ssuAL2zSnHNWtOSb9+sZ++6sUdBJZQmPay431Ha/2lLioyQ0D7NtVJhi4HSwTN3Fk8
iJwSf/1Ci8rzx91VslwuxYPLh5P0xX68hrkdk7qADJkKoo27W5MzHCJnv+uzD+Rq6O5cIx5oyb5w
/KuY2fPMicSzGQHnyzYIx+I+TjL6BMbEYWkNtLt+RZnTHkxD0sqi60VCQb50PyZ8LRo/C2FvfVkF
eDp+/Ul+/n6wWhEGCnYO3thPpVBSQsvxMFCf0FD6m6kcqnMBHWofmeofV12Ya7gHHM+hYevZ79f8
PjKtfpzj9tSa0j76VsrnZyQebA08wWeIF3/bP3xXAzlsawDUePRBnrrmT99SqQtbQIF3TrKZna8k
po8nxKjB0/eGiPQ6ujqNzvH1z7P1Nyud9f4WgeRrEXAqAVEvmWHsAT/eIk4e9gmcDDhDpJMUekMQ
h8w6wrH0YFuL98f/JAW0/Q0IbtFdULnwBNoI3w7YEcpwZVmpujeHgi4ikfEsUU3rLQeLoeXPcALt
Y1vILt0P/P5bj8AXNDvVlLgH5F8ZEQeZb1d3btrpJ2CkbHcGm8Fe9a2oTyMMBYaSssNQPc20xrow
o++X0TgKiQIe8T/5ESrza3S9WbsxRVbcTXQbLgDUDegZibytlCDxo0IAv6KLDVvd9BA3XNGWJm2p
89whgPXQMijP8NPCBK71tKlUg+qi1MkJW5BYO2PuDpggRIylCaNH4iLhqMxxIrhdp2XFM4OcS68H
nFniC0C2jKa4kfK8BHO9NENVlMW3pH3xZ8IUdXWUFS3KPb6pMD7IMeNUVDaa/6ob74/iE6s3nZcg
X+qapuZZi8vcVd/olkNiAKcOZHil2jnIjlAC5vt61kV8axdVXl0xXx37u87u+EJwIPB0V6Kos/tK
m+wX7dCLZidMSVyEaflXkZRVdu/VovsydyafYrJTV3+1ZTk4123D0HrtoQAMkcYk/CAf3X1zJ97u
Qy2gQ24zK3WuRq7mSEcDxcguwVY972RNdtCGPgidq17HNML9QsEZGm1yZNcgdkPxSU92eWzmdDAe
5irhpZsM89oGmgdw5VWc2511U6J26e9FYoAoybhd4lvOqxh0hfImGEpG4hzHsWVouBn6xXNIyBk6
cIsl3MWwBr8PVIHEdDIl3hVB72I6YqaE0tbPYkwujOboafn10On9nHOGRWkQ0GWMMO63j6J023yP
+4QbrIx9aV2MpGVv+F4H0LPn7tORpNUQI7SKT8BEbXUOaYT4REypav4W9Dq89TWUid9bcG6OIG1l
x7N4dFC+vSVhjG67G7oJKdX3x0parC3oiuzj5Nmp/1bCEWhpzivxKGYRJwe6vfTmLVA1w5r4Ie6i
xpeczOLc5brCXeEz2Gk3fFIJ3qLd90ji30czcIjfSHpbConIobbzK895K0S6dGJb2vOEbXL8gdJH
B/779ufJgSZjTO/KuyIBcNArEMJzCiIhM7tzEUQ8pkVtMGnIGVFORyccYZGlRN4ld13Z8EYEwqp2
V+dWd19q0cwfIVLaxkijx82yex+f2nDtzrl4lGlaOoi6CCH/6pMS1m5Tv7GcOyVqusCxoja2ef4m
r2A/ZgwAgQPlx3KvOExzEAg5ve09U5hnPRATHHW1jVxurIk5CENd0Js3chcQSkvez0blNCUhA5ba
pyWROgAdmNXSaqNDDhnERS4zptPvO/5/dNJ/o5O2ll3lLzv9Tyj6a6yry191nfw4Kv3+c3+OShl6
mhSCgg2KkSctiv9RSQcMPRfTCUPU/5mR2vzxT9+J+RuzUPoZgUUbRXruP/Jjw4z9sZ6iAnEBLgtU
0bYdOL9DUf9SuSWo7t0M2tyxSCugFREkFcPqeBhhMPgbtwfr0TcuOSVM6ShXRaOA0+BDKOkBV8iP
kaU0K2YPpL5WGQktq0AolrNsmQ20iZNtQNZQYtVZi3qiS5NBn8PEU8O2hG+4tRn9XZN0hJYyCFjF
FJii7DISDfzVI5GFnmICCKONbUALKYXhPQMhb92m8Bv9aWIZ8ni/tR2rPXLg8AQMkOcegHB5xduE
UwB7on6zA2RL9KWyTTmwECnalKiGSf8s60NOusvQPohQD0T4zjGGPgUy0fsyRnaEFi/wDOvJHMMo
2RZDNOOPy2LDfY3NQAFsDqagj89Vb7PlY2tt6um2wQ8YAwL0p+iiAyMmkSMjw/MeJKaksoT7Bdgt
Kkx/Z3VjbyLkZSZ+FM7yf0YCYvDL3GY1JJbGpI42MiKdpFoiykJo4wBWifaz/bXIpIgS4r9liG6e
mXP0qYCKcTN6qgLxr3OM8MTc1SsRNf4LTrve2JZimrdsdND2pN70/Nuy57ef3bQZLwRXmXhhzcg+
4C0XdzqxKtKGw/Glze9o4ub7oi3Ma45tbCDBrm5HVFQjZ+xzW0y7xmlqqGs4Vd0ektUK4C16PxWg
tUWj+SEj0esFcVW28pA0r20GbtDVMverUc7pPbX7vGqCuSH5xYCpWYrk2PuB/Zq6XUYaUFyhgWvL
I2bD/uSE+YEiN7/HGpPdjTMNeDpsoFmhk+8NMWFDrNCqBOrRK9uxBWAUdJ/cCs1fkcXeZsYTfMwi
8Jrm1BdnTurdtmOcRqhmkn+oRvgvjSHifTRXwWeJehHhdNimtyNDvLdoFC4hZrUyL4HyMeajlzNO
JW18KGVmad61IFH3U9PoJ9vKH1PEz69SRtCYLCf7nFhSPEmfh4rpqrODaOYco6xAIdsQk4Lx9yuB
VP6bRt23DWpMmKsxjvq3VoP01GxkiFOdVVZP59GJ3Zs86/KdPWpU6BDnq0PLFnhk7CevUa6K1xnQ
2EV4JRpSa4LTkmb5EW1VwJS+6h475vo39uRWh8wubJi0ar4wL8NVHdXuXU2A2mUY6/SlKeP0lW80
38/zYJ8HxNSHoSyxkGkn/1xHvQzXIcZYoGW2vgUwPl4VPW0d5mJiXIW1792rtGeLM4jC3Rn2nFz7
qrVxvJsyJXybxz6fWxJxaz9JTqWM7JsBIdgVjIbkmeINmRywAPO6zsYEaFPWPA7ZMD0kCRmgzGbL
rTEnwWvlqPSpHWV/7t0Kns48eOnJJHgKWm4RF7d0SsNjrWfSK7QZcRoI/B3ELvcbPs9mz1FGPc+p
BXc6gJyZ1cWxd8NrBp4kJQ2xCb+FQS4awaMV1FDelqTawF7VmTN8GUoyRe2szA8mZ+xVSTwW7tJu
3LdJ6e0sADqAdWXzqQ7dAQXWlGCdQw8oS2e6Syu3ucSZrw5VO2B1UJN6If9Df0a3MN5xQcKbmfrz
GXOYWI/OVGx4TnoQrHN6mNCc7MEn4sMohir7UCeUdXztPC0GyJbAy+ovNnrFvfYLaBNzSEYW8XfE
lxVtf+tBqrIQdyqCwC3S/aBvW980CcTGykSlwa2sqg2Oycd6zsbrOCxu67EPLkhGoxeLlNW9doNm
N9uKwsdUiXktkwyqJ+yhiwEh9k7NI8EA+KfRjVQi3wf5fJM3A+JtwYNKU5okSO0EVHeQCokXpfg/
1VVaAv6WC2LMLq+Hpl8h12epKfMSxQeljtXgcCTiC9EhynCkj41Un5m4o+6eDB/G5oDS70ACQ/Mp
w+k7U6md2EtocZIk9jFl0nDMO5eekpMkj6JNu/vI670LJz7mggOH0dWA4ftDV0Kxm11vARPVxltd
DcRQCjHd5wn4TYL8Ou8K/4H6ApE4RR8YNe6hLN3pZETFuA87MV7GvgUlnVvLlK9pniZgorfzAqNU
DgWmnczxHTtb/SoXcqXfl943xREjX8m+Q14RRF+mbE7JZtTBKuzr3VT5w1nN5Cp5AkCmga0xWwcL
NtMnVIqIri4f38htEYA+YMGBhdAGlWHsNE/hguGs4P8c/e9sTnfBdJYOp54uGJtnH8iA3DpVVHyy
o8jflwvkc1hwn6NfGiuM5O0xhgUKwAjaI+GY7Cf4o/ILGKvgBpFqd/1/2Duv7ciNNOu+yrwAesGb
20R6elOsYt1gscgSAh4IIOCe/t+RJfVIpR7p131fjKZdkknYiPOds0+hSaIq7Jtz1xjDDbXIPpzr
wrudygBjCViQz6HrsV+5YEkpZQRR2mtaaZv24fWqCaamo0q1iVTG6zrSiNNyGoxnITxSnVnDo+fC
Qm0uXFQe2q2/0XSk3aDBqUGBjzszk5rH0rhsiS0Axss1bDUAwqavCc1gBbKF+8ciETk3QfhWIErv
zcx5Y+7V3Bhp7T2FmulKG4xD8DxyeQwu9j1bZkB2SX2jTyDzPsc6rAMR/KXOtuQ07RsVDvkptRtn
IwUVmk1qO58CTZmdNW+26xrvYFwgtGiCOxQIMA5FBhmjcVoMQJpaSz7gfRASlC2IhHWrpjF6sjwo
jHhpbSDp0nr2LiDcCgbZfXHB49rjDClXM3MRixrcnM51eAHq+pqt25kWkDF/PkeDHVJ9aHTfhYKy
sDEWuLy4SoMjTi66uTW1F7d1f0+7ZnuvISjHHC7McXa8Ol418Xe6wH8TSwafWQvYzzNYmgX/hhP8
ElaGeq00Ozgp2i8gkqlFyKMHx5Y9iSCaelh3aO6wfUEQ50MuzpPmEvsXRDGjAnzYWjd4z1pJwAlr
9HS2ARt7Da+3pQhTLk3I9JRHeveJJiHD9Kqu1AWPPIUSr7tzwSbPPIRvnVR1wNQlPF1Z3eHEAbSc
aOYy77t6D3yk2OIfWvZGZgVHuynDu0Bz/LwLulnXNTDlDlmAQHZW1G/QflQArwksaRUnr0whoeD+
uZ8uZGjs/TBAArNh+Uo8aAeCZ3r0JQZY4BfTyTcXXAxFN3GfIE9ycUTBBwtfsXPdwoYcxGOFsaGu
XGelWm8GTbAe8e1+Moum/OTarAFdaKwuVIOOztRiiK7Wwme1knrJiXCHogkR+yHuu4Y32CYck1Om
RrluMVHk53ygqhG/gZUplph01VUXBrfzK5G7QEMH0O104XUyAu1mbyjP0BS6B0xyzo3ryuUWRL61
jYBPxEPagf6uSdmST0u/rH54lbv+c6pB4QpiOBMFi7/SPVdFYH3NkB6JLEK76RIfTSmomGmtow2k
OACpNwln22k4eeusb1Is38A8PoQaXw78zt+WGmned5mJwR7MuekYblwALqIv1r6CO0jLap5+4rSA
S9Kg9KiP1NYpWdwYZQacJ3OIOLmvlgaszxq1TqtTuS00fr3VIPZcI9nLamk3oca0oxPU51Sj22sV
7mnOXM6w5u7E4tovzoX0Hs4wLSjSknuLCSvJSZDwSQEcftWY+AZefKDB8atGyC+IqAeYgm1MP/ch
0qD5WSPnWw2fr7n83ow+oLoQMD0ORP/YGsly9myw9TB8su2YkrtfNdTe6MHbZy0426Uf1hg9He69
S+Af+l96W2sqflTky51n8sflIPNJA1TsE1o5xCjif1du9LOEi1HX9vDLhi6O2ZD94R9VVJG4S5mp
MDvleLRZws1BcpZryFP6UkbhmnX33rKWgn9DPutvRjM/iePaJWz7pm3riaxDXPinX75mtfSJM2Yn
a27k+5rL+rrNSnEXFlHx+Lvd+X+wuv40utC/CiIZ/6d3v3+2JGRdlvtYM/lVrd2B3rbgfRKgTJvv
f/17dInc7ycXl1+EBB+x6ccKTRvQHw9o0SywiIogPUGwXvaMDt2Tr2Z7V9bZcN/JggHNGAkz46RX
b22QsqOeqJ++MxLqdTcgdvl2f/2V/nyKGQgyjyIKrf0KOnT9ezcLAPlQDOwy0CwhMWKbWw5Orh2s
bhmh0JupkO8A0TjPFgTFy+/+r3709/qRvjL+ymffI/XIn8Uj/aHfxKPoX3TURFiBtceeW+fXfH3k
gepjuH8xyv/bXk+ynr40bibgItxP+uf8JiX5/8JZZCMQgLwJGeC5/8Re7+lk/+8vcIY9vLu4iXBp
YCWCrPLHy0laft6pLsXL6wFA2pQl/U/DxsUmumxa3x1fzbQKsN56zWPWLhr2w5ajC7GwxnWk8p0V
ZOZTPhTrspP2XNzRTJIXNGniLYwCeaCM3jkPtYLBTSNit/VCJsrcF5Grm6qnYL/AALsay6mBxBRZ
waaxy+sW6eQeTlB4qMxIHBL6mw8uEbmBSCEx6l4V/mHNhDwVqEs3qmeZvq49bfGOYmKzqabQvlpK
2/+cKbtRcVDZecyTMI0docZDbtjgnusmeWw6l7pckljzScHqLtbmLSjK8Ia26YQF4hwOrAEYiEw6
wFuQWb2bkjlklOJHpRnDWzVPRJPdYyFt433i7f5L0GbRnZPX4amhWuJ7OtsJSLKqte4zQaKUHKR8
hGJEE0QRwBJfeDVUMZT377nZmGSNsN+2ZevAcMbVfJuadXrVt6vxzjYbIorVNqj/a1eflqyjbH0m
sTZpp68Ix0+iHYanKBrmakOcSn7TFuov0uAJFSvPpSHCT3NFzXDE9D6s8VcwJdvYcKtPwouKIGZk
J986xkMK5WP6zKOeIJCqy28AwAnUr9mwt9iGva+mKq8zU96R2fLOhRzas0zW9apNwBXUXtDvgzns
7a30swVu2aJsOpLttPgSZVEn8Kp3ip9WGT1amlNeLRaYGtlUPn/oHFF2aCXq2so845h7pjjM5Mmf
MUeJz8WQ8YJGGnTszTI3DVx+L7e22CNoS2YsXOCZ5QI8ddJVN0Di1j5WjekQiLMIN4hV+7nSBb1s
6gHsQq/RNc4AwUjI24o1x6z9A3XJDKbNRX2fYQXfuN0SXKeSumFvXSiDkWF10w5Gfm0bjsVGsppo
rEfKCBYIXC19zugXQCLYLH+jXZeEOSKafwhKKDoNDufj2lJItCVyQdVSWFu3GGGjhzRZRDxB2W4F
XRYCqIsvvVvQ/uN7HTjFydQ5iCk3yH6OvVrI34n5al0Hn7R5NNSfoiZPvhgVCNpz0tldvosIhn10
k9mrjTAn9Tiu4OJ341JYrwN6bR2ndaceLFV3XyWTvTgim/ZWwKMb2SgNy2OPsTY8uk5BFlJSao6f
fCEVWTmIEfCaBVu0xHJenNEUVx3xim8K3RO8IlOQNA4kelOb1uHXPDCDG5q8FxNpr4ie17FoiA3n
QVIB4C4JHbOfbPahqKs35ljRJ5Tnb4Y5tVu/lc6Npfzlu9dKAme9ZTX1LgmTGhii6q24lPkQcLJq
+ToE9PwQeszbU5g0w7YygGPS2ONF1wJ+0LYd5AMCaISOAu5jJ02vi+ksdekfb9cYCg5b01H129lt
s60rIrVbp6E7F40VnD2zJ8LgiDzkOKDeEIHnsSbheca0WpiHsXSzR3s0vEOTmcUMy2hI3J0bSPPV
LkS0W12eqKNtEqKM6irL2eC25SldnO62cBOGuXRdDY90M7gc2KDKPxdZ3i2bzhqciSdaQtI8nesw
Do2p/YpKjGfWxTVx7ExcplhClv7O7aXx3ngBzOLeykc2wMDmE6oOIlCediQ3EVDjvRGK7qsPlup7
RzjvlRCpdUNhfFLthqkPKSzwAN3FUeJ0LKijpNiGdlttfTEluNONiVYls31Ki77dspabrqRPNLDC
Pb316+DsarLoWNdIzoJGz5EO9lNe8NhsLLc7zGb1zG5dHXrJ0j9jYUN+VWKQxoS/1HE0jGDbzHn9
WDHIV7vRIm/fOAqtt9FAI2xg+d1sWuWortyy8+uBXqepzT6vRlrWx4VdQWF+CZeCrfpGSEYTwxel
lj6/S2Y0ShuQ5p2VE1AALCcfyTmaj74VpPc8Fmf2A8V6Yi3/4rl1/dhhlnlUVp/AA8zy5GXCCvrF
YdBLDRKi7FkwQH8Jax8oaT9xW4VZW+umn+qeCBjqTErbBAK5izeh6uNmXO1d7smUxzavvHiuluxW
2ZHad2HQsRnuq+o2j0y+rl8Ye+AwggOD7YBbnSnSxpK9f03+xb9bZ4hQ8JsTchPrkDy5ofRPeVZM
z6kyGPKKMRHfnRVqU30BOA2a5YQemADSa+E7cY2fUv7w91bTn6ZFegcidWo/azYU5UVgotaOhuDU
gkeTw+LYzNZAmRrhZSIGGjKlNG/KHlaIURmCTDXl910JO9bTbKrkgqmirDJ5pFDs1Pi5fSPnJoXP
qalWi+ZbpZp0pY/nM5Xx8MpzIAc8LoID6Czjrrhgsmx78h7KaBUfCeyyYzYbk7GR3UySzzOH5bwg
qj7YBX3G0RJFp9GCxyWTprpH4B+P3E/guvDjSNo3NMSrvwC91gvb64L5Upr4NV3gX3QSQN3QRDCh
2WB5V7oUX8ALW4NoPvW8GJlDUz4OH+Td1Hwxq9eoMU9TxzLNHzOnpDj1DUwy7FLgybILqkxcsGXA
dr3YgYwE2ycv7hPNNwN/BpVxsPxXW9PPbM1BG4R+aOKjBo+2TpO37qS07eapBqBGaIngyChC0RIQ
0Ig1sw5pIiEBEb1mmsGGd6jv7v0Lms0JiFxtVt+ncqzKrc68tv0h4z32g+u2XCBvvPg58g2+pScJ
BG6OnBCQo4AM10Z+EAtSLklMWdXDatlNfjXIsodPMhjii9c6XvZm+9ziMfkk09vJiZIPokn+3K3+
jWXN7N8PTVpkpjpzydp0OgRjjUDx1iXrK2vf+XNRGPV7Ps50sQ0qeKYptj2TAHvu6mDZVU5XnYKu
b+NAjTg9mvnRL9dXHoC/uJl4ywf/NVCT+kZSgBWEKz3ie556DSIjP/pBWN53Vrmb3Mq45uTgpIA5
wFBg6H5xVs02IvFMLn7qnJBgh8rKo0QQeHC8qVhiBZSCokJJQdRz6Cu5q1Z7fRBUaBF/aSavMjb/
3UL9f0WViSn85Rbq9vv0Pzff5+y9+cME/sfHft1E4VTUux/cYXAXfYyESAz/BkCywUJ2YED/a5D5
fwfxAR+Cnx6FZAoIoLioCb/tpqx/8Ra0fFLGPKTZCP2jwbz3kywBcJ1f7+FH90hEk5v+yb7Z5fRF
TGmdX0sbysqb29CvSUAtGFywd5FRRxsH4HO+ADRo+so4NTb17pKCraA+YkYzD9wz4HZRR6vYMFsv
nvNlXMG5+MH3TpbBNsO5LdfuWA8p7jhuwXJa3CdEqDWEWDoqGybaR8kUFf/OkiKc7Ajs5SK6MzNj
CCArqdFyYPwMlPE9ObVMUKEmJtqvuFHKbAHFZGhLj2jMujpnrDviOQx4jY6VB++FOhavmMU1j4Ku
DZ+EHazNlMdsU00bsIg7kGOjwK1iWIk0Ze1Cpv+l+TnrgmFVh7odQ7uKe7Oqod7g8mOpZXbvwujl
Puja5d6zy5r11jLlfNRfjPVrC90o+1Gr/F8N4+80DI74X9JX8ZkN4n/iN0kvU/32x5vw8tFfb8LA
+5dLc1FAxNxDSEXO+PdNGLrcThb3pfmjkECrDb8SAxwfdis9AliATcfmY3zqt5vQ+Rd6JTwB2wEc
AG/A+SeSRmD+SYe0iPA4lJHDSeGJEfxkJQ3A9QPs7vMjYjnmdVDVmAjWPsWgZo8ymmnRa81mQxJH
EMW0l9Q91TCaiJyvbHhje/IxPVJ0AA2r8Zq0OxplY01y05K+hv4inP6jyrzwmp4V94TOa902Xume
BlfhNltscuVli2UXSic2ugkOR8l9ivJcrVF4Tdy9ea2hmry2NAjK3ZjjStpMNY2AlqDCFwOEdVtF
lVHHTY0tcqMaO2wPdhkIuesLQ3/k4l6EGr7c290QvSiCI6TmWx1ZGvpwfkxnL3qpMmt+lPg/T0mh
japOOwd4Cm0KobHcyCY8YwfuP/qQMHJZV3jxLogChuY6jkuH6P1Ci52KCxXxZ7SRK5kI2imma4Kl
z/o5+BZoh2PTGOrojML5tFI+cF87GHPBEOK99aveuv1BWUAZTV5+RJ556+OmDaK871mhrP1HLjOO
wI8Yb1+SlE6IfWxmR/I/c2fyJ1XjeW9LyudoCuMLeNbEt51KfptJjcNzngiUf+X4Yt340cxf7Wqz
eFg4+Hhzk789Kj2yx2oynVsfbBRZ5kDcOgUbeaYx1kZO2XyTJ9l4chq8rKAO+MyPCJh/ie5Vc8WM
lOuaI/zjhJZmitWXrU70Yit9hkGmzPec0r7/4pMYma8njVej7djGgcq4t8gejMrmT2ioJGd5OQr+
GfYlhlMMmRxydviaQXbxhfJQN7w4MIAZHDq8ruOxLSphfpaUkTn7slqNhvnM+otIdHjbHOvoZSmn
x2HtPTg3wqeWlt71l9Xu8wc8Vmx+y7kz4taq7Ofa5QLUnimuWroI9sXsqmSPo4qftCY2/wwEGFu+
CRfRYDoAHy6AhGAYuRqYFnJmIyoznN2FikC8AIsuoVkdqkx7Lj7DxhKZjLzaNrhjhw/UdTaDzBfJ
YOOzmbYssjnBDXlj1mpRql9jecs8p84ZYsVFVBJFH7lE/Q1gW/wILFDdY5DTCWLkI37mZaI8dZ9B
qlo3FbLco2OmWIPrqeKKSdgXfMyzlu1qZuq8FPV1skTEMJU+RaEzOKfKY5QfWj0/bOjM7ECgk3C3
S65pGelJaF2rfZXMFV8ul3BmAARYih5AqL7Zc32RJj5Ai8lRHJJL2uCS12DtiDNf4Fvd65QohqKI
A6l9oA4AnJALRjGGvCpZGnMF6FtC0cNzQCjj4C3MfAk88eDg3di9XvINHXxRsfWVj1UXDefFwOCM
8abPsZ7Sx0eRJNwMTAhAl3cABbNDKTywUkAK+HNMXMk/2BIdm0HuB9PkAjMcOCR9MXJ8EhCdz6M9
8FfjybY3qM4O+eMmup6aMrpe6c4k+nMJWzathTRZ4tkIYxX0wrnHf4aUZch+4XkKDWJrEtk44gWm
FqCEcuJBbtk6kzAkc9OCv9eBmDjt135RYgdpmjvMlpUmAjg8sSq7mcTj0s/tDSplBJqiyw7Owr0M
ps09hXUBkqCySn6Oy8wciKLuwhqYcJtmYj0PXqs4gpU7P7Zc6Oia+I5eCzPpjhFVeQdUKzgVmgLg
s2JK0JyAqD31hDzc46x4RDr0PVzPBUXTmM/YZG5L27CeE3Nd23PaBJiJnLoCeFEleXbIzTU7KNfG
ojxOpFDKTAeDMmKIO/pPuaYSUjD04QAj7WLZgyox2ebBO6gt65m8NfAHD+fQFk6VAz8N0xLD8n4g
xavDwhNdsD4ewc66zTQSoqosvk9etXpHGOkrJ7DKZjm7ueTH22nSf6RFQwBSeFzd2F6eoW9HL5JR
b37ltkoelaX1ics179ouHzIH/ubYxq/gcDZ9jGPZSMwDBAF/p6lfI+NkdcPDiMt0xnXR83yT/RBu
S+Ho6zFa8G+3XQgmw9Fhxx+PNDgwWbUl5cOlBHxTqlMe9mxM6RKZ5K61DOve9bm7yrKgv1RNHF4H
3MPljqvG0H2B2Tpj1es8KfaXJyupZiz7kwi7Fytz6hq0JMCAz94FdAKgmy9qjeTMXDF4b5HOQeeq
qx4soWzID/UHQml0km2rXwadqV/OWEIhTjC6vp1WjwdZyfpBxWETtsAgBS5GweZcLEceP041ba1U
sYTYpE3dQElr1uiqqnvaOOwgmeGV9FlUPqx5iXqflUEYY1lIX3iVkkwZvIpTVJvcNYWaedZyT0Ke
4xHTkGKyvTx2Oul/NHX10qSWPEfJrExaH8MJvqLvyGfbZYYQ6RcR/XblM1Cb9op3THhvUTWXcO+O
DoY4BxKNZQ23ngl4pVdlqnuDxKcs6DzMP3XytRvsnWE3HRi2CPL8EMRmgK+Qzs3KqozpOAzLqRcU
cQZ5JKtE03JoXI2Gz0jE+7btu73hB9F9646bvAoeE9v1zM+LDwBSQ0Nwsp7QZiueqnBGHdf3t6tj
KnvbmuiHTBDWGvrkwH7d79w8ZnxRHS32/mKTuW0YG27hUJhnjxHAzXWPljadIfIVBU2vEwhTu27F
sl98cLO0qxJ7oPVW6fYQeJxX0PPXu3AegnMPtu8B7kmnRaN2YP5jfUJmxCaEG+AuW4vwHNgJV68F
OAamXbNLw7xlNtHOZCgLgNISrN8N1aCMZHrDm99Kt8k/LUH1idRBV9JK2LsPXSHwLg4Ue8QuHX5g
kJ3xl36R0TdGXiV6EwaUlYts13k0cYZyATmHweZojjDylhm6LeUos4hdl/mYIhdzE0qRU2BnKv+D
/EO9X9VEFW+ZmcCUpk9RhKeowER7CJLp65jMEHny4BsOj+VReEu9tcrO3jtFACJn8OQDoErB8qcG
BzdX83uu7GcDrR1TT9/fhJlYHzAbewDeVAWX2XAPSQSdr40yula7/rmLFDkF6bMy2vUVQGlSIzyi
iGJBrRLtLmXdcFaVtKjVpSTVo7LjVETKvW4cLFcctHo3Fp33NPtNs5m7LtwZETvGnCcWjP6quKeJ
B1hJeDbWwrrjJYBa5471nuCQfyrR1B9SikEcWMpHmx3hAZYya9alHbHJROqI3R23CWnY1z7BdJyj
2NysufegMko98RObjyBsw+tmKYdP9mwb1zDv6dsxwoDPTaxdvw1jGbEuse31PMx1h/tjaL7k2qaB
H5PhJNe3XTzT+RXSD+sYtyZDDSJCVoBDzd2DQ0QcbYrqNBHgfzOK6gtN6lSKWEGpgU2y3xsBlw2T
CHCsC6azg5lQ2+KFRRfz8IdWiS/pkKRiOI2199ESf9nZ+LljqzVL/bSyTksunbdEmoxJk6afvwC2
AexgSFaCmVlvl8IsdgOYw+ek44nCk19CTG6sDGqMHRzNfnYOlSiXbU/HNCettKZroYzA2rSO0kDc
3g8lx27wzEcIV6WFQamUTHaCjhbuxyyxZt1GXbnlMVj7Mf3g4Z/uRW53kDZBjyc4A1ucVgm7/Ab+
y2HwBRXUi8x8gKJqejGK3g557REfRmezxFa2TDdy0e0QLRoiGNwXmTNMLwCMy9OKQx405VLsmWWt
O1y7/Ns8yPa+XZqfpnQOucTJkrnGmWkgCz8epFBX3gGLpNdpV92Kceg/G0xsrioZ3vhFDQeH1cBT
pWwTwHfvSwpLo2Q4F123ZJ97v1XmqSr8aDgbnbXa6shTK9ojNakOTi34uHGTsnFL7pIBPFrcQgTf
zF7WhK9JV/JQT/J8ahce3wvmZIA9cnUOAaDW1Yvt0jVMGuIZX9Fy6ZnKeQ0FXMQ9vB8su2EWOuk+
mBKvYmIm+c8L/P6YNbyK4NMoGdTsPIYDOyRkFuD1BDZy4xNkomOha8vlbFrr/LjYk/XMWhTkVDex
LCeo0P5QJ/9PQMtPbgA3ok2Ujb3NBtoO2Eb/5AZQIimzdsjyY9LAYdlWTQPTaHVX1X+hFIlct0u7
jiSV6IGq2EwFL9/f2Sb+g7FHOxt+70fQ3wAxTv8/bX1wfs68T8K3mtUe0qM3RyE867pPs62KrMS+
tdC5UhabSXvInEykV0ObrDVqVp/cpvVgPYemsm7dBsD2Pz8s6OG4I1i2k8j92XNTOyppRO6mR6pA
WKTPvP1puIJIxYoMhs2Q2ax8FA2oYmuMafv6N8dEG6d+RyzQB4NfD2qRdB9mkJ9lxRpUKVbZlWOy
AJ84IvEvGLN7XBg5J0QsEEFxMobOcxEkxsnSy+8fiEPaYFr7zvWXsSBySixNHAe9g247RMpfLtyw
qdaEr7/5wn8+ibqpwQuAVTDosH4+XmME3tYxwvJYJyOTyWiZVR8Lv2hZNHkRE1hEwhrcWN+9VYCX
H7sBreKC6KPOVD5Wdfc3UXdLaz5/PISk6R2XwJQbOBav4T/aXAyPCZdi3XCUDNJJGxkkTwckqZce
iaffhISAkRRsoA44r5xTCyOe1kCSmQcLh2QW932r92Ac2b8+VM5/+mJAbmBuhPh9LiDN39u5gtHE
Tis7cWz9lBVq2rD3wlk9TTKYWRU5ff3UijJ0aeNm2bqdEY6L8+ja46NyRwJWYpyiF9Nc2C0TUWH/
bNGYeLhQgFJ3ZfmepT1rbpjkrOG11lNHJne2USWoJUVAd+YN0a/h48emNKvg06lVqwD10hK7TzLy
Y2O+zvd6HfdGCSHX1tqHDFQ8wF3r35wnO/jzeQpgNPnkQJEQ/4Q1EhbYXgCZxoEGbp6BdrOSaQ2V
3urUjIGfefBH1xCpR+OptlfEk7kSfK2FiNrTHPkcrdTRmApvNTRQy+VfcrD45xyUIA8v8pBjt/pk
yxyVhrESEfKGWXIVZ0ELiTIdQZD8wNQRuUW88Ytl5AphQ/BxOff/VaL/TommEIbb4P92090V5RuS
3R816B8f+lWDpgkMxdgKAG1ZESTyiEnMvwdBekYEwgZx+jLR4b/6TYPWgyD9BPjVgve/+rNvaUCY
z3tPf+6fDYG8n2gXFuwU7eiLeADaaKE/44/kWIT17Fvd2R0M2nLdck93/bB3eNc/eKIWzYlaVHo8
wfetDGgkCedP7GBzBje+zcNoNmTLxqmqKMI+GKQf5bOiLuUqTKMsvx9wOH8dYRS+eqtfn4WVllfD
lNvbSMMHULOyCpBlUuz9Ihq3w5jX13nbGYjOtLnfsIVsCUwv1gEo5xinq7DbfYWMEb2O2eKEx9Ck
BIPbbYGmPc3sNxfbC1i408ZC+yyDLOcyCI5S0k5vo54Pq8uouJFNke5b7c2jeZMW+3RvQIYmT/2j
q6yaWANNt0RccELuw0upGa1//Lli7mUQB/VCCPqI2Vr3oFU/WtFqJm0h2As7gYq0LRTb4dvwR6Fa
UnI8Mc4vlWKtlngRvYdqBAMaW5eCqelH21QhMo8FOYtDj2VrnTdJEVdK4pbY+IrNxoa5ugFTlQQJ
EpkIVxJLW9IcLlXDPoWeVDOkrS2CYhPmROnyD3ZFS+8V8UDexMPs0mQuHW/umB7sYk7kbVANxsmc
ankPwSLZkCYlZDq6DMZ6UZ+EYYyH1Gvtp8Lwodk7vQlZ1KqnB6ucvL0ftctb0FIEMqEJxzTQiG3G
0Hs/hlVxLY3MOTS9W53QIdWhqEcSV13d+BvMVOoUjjPzc1Hsq6putqjh6R2yZh2Popy3vpsWW3fw
HKD7aXPsV2KehECrz0ltkPwoQG9uVmNs72i4/1Q0VfrgsCu8n+jEeCiJ8r2KKpxJ21n4yVsxP3A9
NEg3TfZS9nNyX9rN8rkQrQGqQyma2tlwbycrC26jqEheBO664yx8485g7TRs2EFSgxFI5zrxk/IA
sTBbt1Ygi+UFWYmwRlL6nzrfqp+QFwu8o4lI2f/mnTPH6CjBHDesRk+1ZMxE2Xpf0RtRD6eJ8NNh
Kov0xWkb5ypaAz3+ab3pmSVWD4O/pc5zqwpZ/mJNLl0BTkB1spZ3aggSDQxXZssEoDG6UCb/nHfB
ts+V62xcZw6uLTTydENooCSiLKmcZhhhX2F+aI6UFSqCpQvnWpW9fBClX7/IfgY+mQTtt8kWn60O
e91QhuGZM13tltZx44Wij5uVMctD4vfiXLvgHlLLWb8oZLUKEP9sv+eNNK+MtWab33VOcJ7KOdq7
eftdF7sfyb13O0FTJWcwyJ+iIlRfiGmWn5dizT47E1XSsdeFxeeO4fN2wiVz9I1BHli02bsomIZ9
1vpXU5NTVUJD3IEdKDaiqPbO09xHE4sApHmqqyMDFxVg0ZXWY7GBFp7d16BBzugts4RiWzhcxawU
BP5e+l4Go9+6BkzQZlIYmpJJ6OMybALY8HFqmHHr9dO5MaN66yye/eLCmrgbDPkpW+VT3hrBx+w1
GLrMaDRZaEzgvGK7XfPnQObuVYWcfW0O2Cv9vKfQPktPkdsHN8skO24N1T+tBGO3SNHNu6/McNNO
a3PvJNH6rdMuXSKNJa0I1dRepXnqfgKI6sV+V+K6Ig6+4LyL0huoPOp18Ixt3aCqMUIzY4QLCyrF
LM8UGKVvPVSj7+XEvLwfu2tahibdLDBvxaicLzYrJ/pdAjbEM8nD6wv/zi18LJXDYBvcca4wb6FR
GHvZWAZbX6JxDwVDMc2mtFixadVw7DMGG8xykJMFtqv5aIthfmwmva6h5dF5GgfAOMVUsbpTuJ2h
kWkZlN6I5dE1EgQRxIY3pfm9ka/R3Mugh5JKj3VSq6beV4UCts1EDC3Q2jGcmv42QHFZNqnChQiE
q8RamIlTU4WIJC1Ri2vwTc0tPIWCS9QjFW7O7x3vvEeS3MsJUG4f80PZB+dJf0K4iQ6oFvO1MdhZ
HJGlfncb6f3SGO4HjnD72grGfoiXrloALua7jhU6N7lR3EwUB9xETlFcCxNb2SZf34UJk6Uzy4bJ
4PypMeUTFiQT8K8UJOPYyGRAXfYZLXcHkyzmQ2fJhk4GWzix20/9MTXEbVmM6d5VWbIFcWrhTvDc
Q86efc/9/p6vdfjY2f0UC2ihz2lg8QQRsj1PeVHh0Eq88oZkehp7fT3eNPBsj9jHF3YUFdFdFzH0
gSu32tZmNN1nrKw/qI5HGrCh8rDsccOX1Kcujm+4bO2pZcjrtR7Js8Kr7qvE8PalvTQnqx5IzJKl
prHdzK4N4tobv66bw6BmtXUhA7zaBNi2ZdgQ1AqKr0Nvfcu7tiCUZK/X41SlauP3k7h3w67a1H1D
cqyiNm1x5v4Xy6EEW1HD9ZSbvre7yPNNSruIixC+daSRPJFH6299MxgOU+R0fItM3o1p7ljE2iNJ
pNaukG+lME4T6mnmInTV0zdJPdtXjM9qn05h8VGFOOwITXJew/CrCMvvkizlCUulVqGLYovSH/Dq
DqLNAkryOGYDFUcs2reMzu09gykaSqGnvEd5iLWyFMZh8Mi4un1SPuRDSWAXNsW+HfLupFiQ7FRX
RkeHuC8WdFZeBqC+Q2GL8Yp2dzgV5YyyNlhUaJkIdPHc0vjmBH39PsDZi/nuYKRTK1aL8I/T6HRx
5t2sLlSc2q1olGkje99Y3ntntg8KC/2mzuqcUjm4TtKkddAxvlgZRnsh/Az+0MoKo6ScozCb26CV
DwFkOjx7eP0qtQGQPW1NUdONORRnJKR0X8N+/3/snVlz28q5RX8RXBgbwCsBkBQ1S7Zk+QVlWxZm
oDE1Gvj1d8EnJzcnVbm5ec9bKj6SaZLoYX97r33oQ2aiomgZxuX5hRby7Ji69a3TGMZTOJKGr8Uc
nsnOoyc6DQXk7QP6W36cGhNof4dpQNT0kqrZiquiqk/jRLp92mQbu1kXHLx8tk6tcjYWYd+5B69s
H1jb/c+QfIrzBnIYL5L1izigkdBK0hwKpNEDU2uPjazK2Q+c+XGxrfBn0azIegZfP0K+Z6FVSyBR
BWzGIBaUtzsWQzlf6WYIz2WbGdDltuDSTOtjXXjfyCZ8+e9d6v9lqyOI/X+6eu5JmXR/7f/440f+
tNRZ4hMXbaI15FqRR3bJ78+blE3fsnBABNIAEmC7+4f+D/GJ6U3Iz2HiR5Ky8eD87TZF/welR4hk
qFUk54T5H1V/Arr8qyJgesDouZTZiG8O3iH7nzx1FdXi1TKHxUNZhei1EeoOrvohq8R9mErXfXRh
ho6nrjZJfqZpiL+IA3choNkAeNN3Pb4onAhVXx1G7NmT88RKxAHg1UNEqEzKjwaq8FRbnbOtNZeH
qe7N98aUC+M4FociiAYrp4/NpjuICUuX2xV1813oZkmT9+WlKVvrw8m41h14vIMfho0IowVoWL9y
exjvGSLF5NdPXrCkJxoQt9ghPoTruegIzDhinrngDKwwhLoHuE+Oa3zxTeNHQCI1bpC+eepC/07k
0BAK3HzMqd3iyuch+7Yw5UlcViZxGFqRPw042nM6vfT6oOYtDWNpL82QOJJ/Ma1p2xQkY19L4GY5
0Q3uiJQe76nhRfwosAF+oakwL+88qoyBLEv/vmBFZygJ/aCIasH0aPLznOBWqEPM6ibegGffm6Y2
5pNYv6Yry4HBmQ0chU6zZzCjaXgYO9hY0crLvypEml9vi2a0URRs0cLV5lXWOioJcTO2kcn0wTr6
zBUYLhaOfIUtx8wv60tOFL5qLsbYYtwyPFhpUZNuAdHSxZ8PTr0HLQCuYM33dT5uMRQaOt5E7a9v
E3dn8cC/xDYju1KNjkF26RivspOMJkeixijzD3+gnC3PiupMnel8XDKH3oe+mOO5y/3HniQHihja
fGxT1PFYiWa4rB3JZbPprUeKKRay5Y24pC7kpMMweOJ9wX4dax6aO1SCjYjS2jU5FsqV/tlj3xry
xiUWvt6a7Wz68mJX7hJIll+8YUAAGMOQTYapJB/cqkcy2NrCcg+mwyCYttag2KcbzejSJF3B3jkw
ug6C6iAt13HjBru98ziPGZ/VZin/uZEtCXDf0KF8qQfl98SVRjNeYe6mh8Hc7VOO1v4Is45IDvtR
OoQ3Qmb5e9MTO0FI8yufXXzFYq08FEUsDpojoBEUN6qFpiTSdvluN7ngYDsuM9eblg5unZHuo+/M
bmH61MLMz2vJTZFZrltbhwkMhRWRljWms0ll17HNiuKhgI2/cfhSOeUEQ9rwZKcBY0xHrsUUD2U3
L5FM0Wdvtq0AImAbrhN1OZ9mLFWjdqe8MVBiyJ0le4DlXYzRwCbm38ImRH4YPfNEnneOc1BRK984
11BR6QP4qQ2/gIXS1eqo0rTmlmOZghFIHSxf7WLk7EXeLru45vhEIqPcHhmY/jS2sOWZMkSno8Ar
V+9u6pxxO0593kzHbF67r5qYoEuD3Zx/3jiddZTmyKE98X9iTsITTLiOlWh9dvuQAhhqKZE6i5r0
4qk2c3u5+m18cjo5fCyG+8WbRXDjFN64PavKprJlqfbWniFddRxIw7p2RkLqW1rajy76NTdVNyyb
pMxYzbyZwEG19uVp005wKSloJ+mzGFrf/EaN+4jNECflUJ2CIB2T2spSjuJ8Vt0x4/YV25vrPBqg
lNTRmfM6FmFpX3eiDROw/gxDjGK3K9GVan2Wm1tgmKNl4QDTMit/DL1ffi/NyfjiDLV62zlBQzJ0
rsuz5moVG+Xm4PDhdnpFeS0GNmaWYyK4RwzX/Ac0z1rGbuTAmSpX/AQBw5aLy7QeS/Hq+p40D+Va
0y+ouQGAIBQm8T4xZPREK6nORj84XZJOzUIgp/MaPGtdK+eAXj4ChrAxnRcMda9MU6gR/sM1RUOb
fRbB4j8Kr7DibGIePtl5f+UTsDNxl2GtqA2PWGmnUc3bdHTv6sae1QGForFul6GjlnnaRHkK+s75
2k/6a0ZUIjxMokDKtwpEl0gpcxoPsyoR4hvZkAlcrfEJrlvJvZr9K3u0NGxcjApuvW7ruXEg4GAf
4XZH0wDGhCW4c4PKOv73PPX/OU8xXbM4Yfxrbfq5m/+FS/pvP/qnSzr45PGrfCGEuaMC/zfxHTif
dsDtPwrRf+rT3iebERBNFQ4eLXRVzmJ/O1U59ieTBjTP5yL0u6L9P4t9/8a4/2Ue5nsmjF9mvbwO
sPL/dKoCL1O1Q1l0Z41kuiRhXjlL1LbUIeZ4+49AX+gGabMyeCTAzTzVBvp+twjdxarOgyAenBkb
W1o4ryhX60Mn7PZZjSL9BkkBHyzjSImNYvPORDm5loe8R9eFoboY+g9r5aLZQmPk8RL9FzUdHk7N
1byyOqMCV+Q5l3nr6z7pwyIj9raui4URWbBvbwjaH2ODAoOHeHWPFUj2+9wq9UMF/QLSklZGYvYQ
wVkT2+bALKCFb+Pkdn6lYJOAQVzFrW0MqYwmG0/pDFv9smyBcxVqbBaJrnv1ZvKYhXHfpNMv/hYi
i4PbhlTvzvTZICNSLckvrtc/LLA6bQXwRDF1FDgbi3cuTMJlCb6Y5qPgAz97KdY8AXCK6PhWpO+b
8OAvVjhzXgl3I1mnvLJXF1HstV3M6imsqKdKdZHfL3PafpYj1KRpHNR6rXudeQgANmaJNPcDHGxN
baXsY31nHqh6Ch51xevqheSNLK2UrC1nhpQoc6l9AIGb/GZlQfCQ1gwa6T8eTCtOQ6yvnIqW7ujD
hzp46J9aNvK+svrwwYNwgvYPKeM88v4dFQxq6sgLbrJ5vjtMuBbrXEEGAwbVPWPvCh4NfG53ZUWB
AMw979xYWFWbFDJS2lWYUtFJL0BgaOqb/e6+GnqmeZvbrBQalxaL+rJEGC5mlwJd2xvPm9FM/Jst
50hEu/+xbE3/NmCLf5XmyuYfbr0nIi/zAPIbTZCQcqCcM1jW8FFzhDlA8Aif7aHIHjWm/iwJNepz
5CnnGzXUI5M9FnE8RLmxfA/wikXVaIU3Ujp+BrjGZMfXZVucU7+ftiuipfZ6KtLZuLHxw1DMSWku
nknMKtiTgC1NpOkr+gSyRc5PAEE9xCtHY6ALKKgi1CnEl9Za3dv8D6sIJ1fEoeAPE4n47SjJCExj
L6Fi5LfZ5LfzZP3tQul3Q4rx25uSy92nUv32rOAd2A0sgR8AowRejbEl7QZjuky/HS/1b/cLuSB8
LwzBPKYgu0EGHILxjGI6cihOb/2mQSXZDTU5zhpYedlN/dttU/5hvbH/MOKAwPTb2N8NOp5jonJs
e8R/t++ku5HH3C09k2PWV/1GqrZA8CMTnXe3GJZ7kI3TU7nbgopa2nuPmW0FgDnz5UWINBNnHm/j
c7sbi7phYFgzM3GVhIuwHhHRJ2u825EQEUecSS2v4bwCAp730NMcrzQUXFMxV17BfvPiNWwBTQc3
E/rwVYmWhe7Y6Qt48TnxdUG/HDF2aOr6xJnKePc2Vhq6GuEgQWAOrPK0FhxcVjn5dwwgnvHVZ7Gf
LSfYFt6LNQz0yc9c22ACdPdLYD5RYWkfQDrxsY2YzDIX6pyqUVcDpvpHPCw02nrttdnK8Ve5+neU
0qZv0GOWs176+rmly+O+BGzOxAe8kluP6sGaU+e4U6xwc0NKdcV2V/TBeqpdeHI5QesjkVtMq7RB
ABaFLlcMQyfxqm1vXYpcjmfyfpPD7bRUacQES0UVyYwTVVzDsRSGeYuWudyLkbkPh9sfIavtiStG
kBTpmh5xBJQIqh45Zsvuz1vXcQFUyoDKVFiwNTBnzhR9dYU9xgBQce37OBJJN3eHGojb61L2y9ls
sulLyeyeL8ZinLJBf8yDqE8rtsdkGjAzKctOvzmVR++53sM0oqQkD9OebV7Noluqs9O43nVL8uMY
hoy/DpJ524kyRPcSpAz4tWH4j7PMw1OxsTUBPaJ0wnMR2JTYfKp8e0ijeF+KMgn6YkJC69OXsPd4
ZL0G5nU35/Beg/5H21UdF3BdVF8lhr6jBaDrkBZ2cGwwZp+6TZHXWVLzFfHTID9ETKhb2u2O6WF3
TTHwwLmsCR4d/uB2FNq4H4PsxcesYEZWiJMWPpi4G2wsdgfE28q6eLrMbsKqCcID6fge63Ax+1Fl
OwBqe46HMfBIoBITblzFkPmOXjfuck0OOdHgMnfyuRWdfOlXF8ThGqcdgm/PrPhlkubIUA/0dVzM
TDhMiCMiLbtHvU3mnUM9ZBxMO8So5mvgLkdT22ME1JuqMryPBwXuj9uEX/5yGDT+wvC5cwCcvfdx
ShePfVAQ1IBoQzff2nvxfjT+0oFVecoZPr1rYoiJDPvgpk/tb0Y4fxTUcH0VtgDYuLZmNLrel9b1
DOylYxVB7VAMjjDVbWuffskG96Sd8lsq5p+B3XunrXMnQikMqrn3fl3VGtK119mx74MqAUBwUI55
VTH/SgbLlr/oXlNkSYwutrH2nZU9t11kb6ubbCK1HmosgQnX0+qxtcRdm03tTbMNc9JMNhq1jRYy
RUs+LDIZrWajV35KE8KM73OZf4auyVGK80WxOdZhcRQmSSIRsZfuEwnYZtgMvX4/zPRBNLkDU3x2
uSSnbem7XVWfDVswk6We5BupSQwnReD/GqzhiTzmRwpODxgmPlHDf2uxpCOME8rQlelfwjXdbqQ5
M2R2+je0JHncwvmytFXK2illQhSTS1ymnHOp1+bKUfLKA+rBmNf6UixrdVPznUeqFjtsfAxPdjnl
tC3Skqdqeekm/exu+UgtJqU3tfKiOS+394kMbTQ5c/fMPV9FBUJ0dUgbZ43rtVWMuboJd/nYHPXc
NYfBCH6mmf0VY3f6Zvaec49ehUkx8Ji/THyvvJ+N3ViIVzMwubyQ17KlwWju7V9+swCjtd4xFPU5
8/taRlY7LudAplAWXOlSJI0QoAKRnzix+E8WjBEw80t55Cqp7yn3TB+gAFwGPvSuHkhBmHf5OgLj
8yVfUSvIUDk0NBqrtO4cWX7RlRRPKbV6J0n7w8zsvu2e5hy4cUlPvQ+NwmNAfnDZ0m+MfhTxKLaX
idTHftjsrfaenu0scpfw2pbdB1rIubcbnAOGeU9f5/0Oca7zCdGBEsNSNt+GGrLeNurPyzg/SGti
zNneclrDUkYXMc89xu51nUFFqzmDjsJjjuUhV7HHLR8yHmW/N20ZBDei6Vs8dMPBpuF9hJ7RbA/2
0FZ/NIT915T0b0xJ++2N69a/u/jF36tu+osx6W8/+KcxCTWdbiLhwbqm4BIG3//K6ab7ifIbqiT/
xID93Zjkep9ClzQYJEOAXkyz/37vc+1PbrCnbenqwR/ITfI/ycbazn6v+4d7n7lftPBkwhaz8GaS
6PmrDzI0x3ZK0964dl2IxQj/dMu6g3fV1FuV+BIQDiEx+8mphToFnbslFosu0NqAU03VLZ8BrTRo
TIguBISCM8gH5R0wRrcREZky8kWbAw3JnjLpnN1qAijtDjWZB7I7c/WwED86gIZhdshc7gB7TEfI
JiHD+BZDq1sh2vRubT9PLaAHKe0dv5M1d+6ixs+o4JyxydLHK5ajd9NAZg6cLyglH47ECkQ5xOMa
rhwyO+Gd+gWoCyUUc/NUlNt8IW7YX68+RqyD7pvqxBCsiMu61TfrIvyrJgM+U5YbsPIhDY/TOLN6
VN0m4oy3824QACPJEUAao45Ucq3UvcPVwmzX84ahOzGlyzGLVogbcwjOyHdP0oRm5kyhddtUtJen
uolLjU0kC9CNqryC89MH6XEiKRPxhemSgD7VQ59VEMlwNGGpGCI+rOZ6m9zq6HuGz6gBn0YKWeww
u748ahs60Fm3dOowjuZmQ3fwc++x8y9r/sK11abx1BNX2vXVW2t1AHLGnqDe6nTpnRxW20zqLi+G
MOqN3DKvVZs623M7MHGfkwKEsfGT3DK9tAcsqcZ2nOnP4VjediMN0l5HJMggTTYBW6J6p3faAPIN
MZ1kCfDpcGlX/XJqbCrK4GgC26FItz0gYoPabNrpyfAnk12kMJp8OgTb6KjDlBXejV8NkNAsjmKJ
UW3cYicVssDiw6nujJWpgIF5VeuMsavkmjDcUthGMQsZ6y4AeMAtTI1+iHsfPGJ78dN2EsNbZ6fe
07Cx5Fds1l1hkMGhoGMol8d0qhooyl3gZ/f4gSisPlKIY1Ij5XJ+3s+MXPnEl8WcR/PZUCuTHaIt
Zd2EhO8aWJBHCJUBlwp4KB0MvduFlijZH/sxbefIqk3rlXiZflxwKjSHtWxJ7diFVXZRZWTMIShr
TCNjHnHp4nw1XvLKKyqkVp/z3yQaDa7ZxMPShj33lGyvBMIO90TlHKggVpJeEmGS+UvqtVVzZ5Sr
bUUNEu39phahjqjaSxrNTBAAdJGTuVCjkJ+p1zQgkZJ4Ajw2r88DWkJ2YDAPqAXwGJabXjjf+twF
f5w12X2fr/29AKC1R+dlJHIcaydeAEqzOXpJk/VmoltY9MXKwEKMQ/uCWM7lzO+t/UKzkpk9WKE1
XNllCVMqIDcWSN9Akx4nvHUZfdoxAcEJlzr5Nj7yrWoOpedMKwm/3E5yc5w4K/ntQx/I7OTTx5Bb
yrsPS5V9Tmupr8Hm2R5H4Gz7w33/3w3x322IbGzsQ/96Q/z8S38f/xET4fzxE3/uhM4nz9yRDoBg
/6Su/DlYNsUnJs17/6jFphfsM+c/JVD2z1DwRyQtaCBjJv33rdD2PhHBoHQTvARiBt2w/8lWyODr
n1IKQBE8Ei4h7kwmOQ5/11/3Qg6Qhuo7II4L89dXZbg+AK71Z6Dt+m7DiJ7khsU5vumqJ38JbokA
qK9Clf2z7IxnYjzjZWasCQwTQrTbzcbVmjoiPamOfijgesb32fcZCovO7M9ukPqc7Dzmaw8tWTLn
0XWLym7w1tWWf7VZQ2Dfhe5mdl9Gcn2w+Fn8OucETlrKW4yLxDYjyr42Kgvw9U4NxLi0Kl3CU5nJ
rUcSRO6/1AHBU2IDZJWtSx5qQW0X3tkp8XMTNndeu7a8TC4lJFwQ2opE+EETFmPlacrNuvjdihdv
zUZm5Vtndcx7XYCXp8D2V++KehDP5NaxFn75OV0Ng0mH5Veqj3MyFN/LNg3eM1HufVQ2SmGf7BgZ
RfiJ3Jf5jNRYSlQ2LPmnSnf2NZiQDUSjCPPrtLS44i3MNcYjJV6lSjY4/UFMETBYdzqbNbRdsJat
M51LaPTJYgbe26o85moOmZZipOC7rkn/67m87TnRn0t7eSk7/LIl3uiDRU/UmXMHkYe+yfLXQhdo
sSsDdZDQt507XOfYVl9BuLURRsUHp9GMoFsVIhdn4uek0+UwzMsbiUP0sj6MKu1cZbp60ZS5HdbQ
Ki9B4P7Iio5hO8zpZ3A8gH8QLk8IhqSkW+hhvlxOo59jfrbbE/ZxuIzFi6jtD3gs0/U2dsshrOif
yXsfi/L01jXjpVFde4Z8KXE5OjEjTOp4VhybktMF8d/tIc+a7lDZ1YskHxvPXIOSqlG/sBCJ20ZQ
/LWE+IOZthlgKWfCxE4aV1w3Tq5yUY82dW+XjLqVwjycYQ3kZqPyG9iEw20wLXbiAzm6wv1dHFu9
eYfZyPJo220OmA3VqWEY/AO2IEZQNPpE0vrLyW91MVpnv1In7e49Y3rmMqufmQfXJ846MDZp7T23
ENJxLFKX43R7fglC4HHiOHrFupAfIaGFR3h6XONyIzwpsfzqPLKXKLtdjLcYYkQ2F22ERv6jw/AV
KQ+iGskmJqpmM8bE1iDAtRMxyM0Q8ONUnWBsBLhh68+W15qHoa5eaGC72rYWMMsomYhPxiuFD+bB
ocnhkvdeGAHwLz4c3JPf5s3nTDKx1S4uPhLVC5fqCbO6aVQ1Xwsx8cTPQ9DHjrsZHx0efQyx4HA8
uOUB/SVDqbjsrY02zhDU5idGCov/XLsVu6VpNxTYpENxJ+lIPKIABcmOvEXXq+fy8yiaCYultWWn
ouzsSztnAyNPZ+Jv44uF9ZdGjp9UsTqRmSr1UC4V3SOKr0UWKsbsgdbrey9ZVJPMd9fLPBVEbCdg
kPgy+WppOn+EqaOeV1vh5lqmDwtKR4GEnTII0vOcf7B/wxAJlrBnMzdpTLqzA298g9++kMvM3Xw7
Wqoxr/M2bE4Y/SUDfMM+mTanjr5ihr2WYFDzjlVCQ5PsTEQ0D7GMqf4Gv0T2ToI7d++OTWE3BNtX
TSLuxS8kFTel8Z1H6tXeChPiZwX3tUfaNnqX8lcKYIbaLq9bo3inh2eIC1sWL81QYhAV0itubU6h
2MfnDQq81VgPTHS+YPStMKpRgHsj3bq7WCHZDN9RN4qh0pPrhMZzhZ0YO4NXcOkJ+2hrQjqk5ozG
iAOebJsG5hZwAbWItwLTSzKlEzLoNE34C/Iu4fe0x84w19OwP7U7mvAR0oVzTHtAEgYIzpNfqwei
EAVHvvG8WAz6IavinOuDjQRtKtrHxVnfwBl6Z1c14c/BHh997eLAGytHnZ1ggjKz+/NMztu2o64Y
0gcEJBCi8VXI6SNlsp6UxmRcr7OXE1bHEdiaG2yTThcH0GC7sdBiPQjWuwKz5v1mmOp2LSDwtusM
aIzW84MeOaUq354T/IHZKQ9dfTAXO4jCEpQwfPHTamQDa/B0G86sWpuzrgeSMXwTiVhfMfinB2vB
05RZy9Mc0CVWBczIQPFXO6oxPPdan4y1B9JAWxdSszYZq4XNz3W3ZpqGM0XzbteUI6jR8reHE8bb
+JkYTBg7QbXGXBbDeJz6K0qoiK0Y8kP3/pem8LtkC/GhmqOErLOGG6wBrlh5q/PjPDf6YlT9O8Lw
LfrLjIe/rg/bssuwtt/e25xMMGzzwbbmWh6X3Za67QZVw8Oq2ktKPGEhFoS2yX9joqBgoyrrg91U
rHe9+Lbtltd2N7/m1fTN7qrq2pMpSfyVS27qLCsu6tK64TswnnAbAf+tqo9Z1OFRy+1bJvmt1W+X
LX6SlGoosq9E8Fj6YaH8gCW9RGY9DQ9pZadRvht1FzdQbO42hngze8Oj+oEE+8udivpYexwYlHZf
m2HOo6Ya+5c64FdtA5EUiRb9MUAyQfsqiYewiGJ5wzUMz6p8DO1OXpm//cTVxNuAzXhuUjNmMe1Y
tQv1GpBJjNzJ2cudyJlkHPhLHbCui6L+Ye8e5mZ3M89uI44l/FqI4UZ7HMutubEte0mmldYM5aw/
xjylOQsVBB4mr2EBAZGYqMgvo2lvD5WDh4zdlFKAQ+7PuuUNk7x8NVXlG499NTHlaIPPve/xs47J
fWZOrwTIrciowwwjVL08eFNavvmlePaEWCI8/Xeu3Y1nhw534Kx5KRNvTHmjGXa6XxjbQb7DPoJf
PkjcLRV21NPkxietALdsu1e9EIqJcNbZTKN0y8yJz3m3eXf3ytpwNG2a2hbtBd+WajTfqPL8Wcp0
ut9MxygTpXJ1LuXk3HuNUEyFS5pFMPIhmHg5tGCQGAx4PY9vhNk8QVrxnkidj2bEqmlwxLClHXnu
WH+MgxO4+4Oa8Zn6Ju641R/ESUrL45FpmUmfUX23OSIbIGJsLs+yWEGiT+ZNwLjs6yhC80eb9Zd6
Idgfl12eRX3mvNdi9JhLFfZPYh0EpDbcodWBWKm+ksueoSiqvJxj7a36p7mnLShdInexJzDSPYuh
coMSqVY8kFG7pt1sAnvNdqDP9OCWfJ2F8t/TzKfDzR79+3DyildYzy7U58KLCSbVicdVH2IIVTcx
3qEmobCvexocF/QwUNfxTld2wPAx7YgLTXLGED0EU4M8M5Jg2bMsYFXKY7pnXKw97SJ5XacJIecE
Zj1tTr1fF6+sZtUrW9z8tV60+VyVU3o2gRBcmd7CiTftxaVvFRbMwhhp+FzFUr9kdlGu18pYmwO0
2uESAryiCdRcqoS6i/Bi70mfvNE0e2m3hWatMhPSIbGgCePYqxls87snF3WmgSm87spyunezfPjS
Od5A2d7YlVPs9CKuGo/4Eqer7SUcpqYruT6MQH8R9hhfe+4cxlsoHXK/tVxVUpQ8D9fIi02T0BiO
YpEGm/iawV7aYhVodtYALDoP4kACi7wwgpFbueJOOFX+pvwFUAdwkOd6a+GWEVYzblHHire08doj
VIxm9xXqmhF4a9JkUmbBwYWzFhzGPUZmglt+hBKJHtWwvA5N+Lw0nI2ZQ80/2j2QZuR+eRTTll0P
vyNrv9NrU6Oaz5Tk5QfH9O3Tssfcyj3wtjZTHsPeqyNpbDWehEF6x2UPyuEOGQZ47KhgpUIkUqU1
3zTtNhNKKOmU8nX2YEsnXZ8Cvxy6e51BMovDTJu9qLCRCpvDQsPMEIgRgAibyfg7x81iB2hWfr+4
zyBBfsM1ce8F/jCeyzBvQrhvO4qz1q4RoYNZSY2rfgDjnLOO6oBAUUd08TzlwnuFxNXMMSRQiFhD
xbP4g/qHNDaNMs1uCqWKHlOCOZSJHWR7TzC9fYhBPr10+TR0N6Qq5XkeQ+tJ9wB7Gqs3TpuHGVhR
W31h2CivBr6TdA07xY0svSJK7dn/aHDT/TTbfYIMX3sqT7qRn8cqTIs3y8LN08BhY+xG72Ewbhuj
O4ymv5CmsrOYsRkjD9Gg0EPmftnKxUwKulzcJIRcdxztcftucrC+XlbpHWrux50P/xzA93zZbEhR
9KrKr7l2m6dlsbwLJTBLZGNhjb3corzHyhsnySoSYJ2Zcjroafamp86KBgydd67b7yXNlvuFJjbA
yFqH0dZaZZKx13E4J0em7YHKstq/Yvip4o6L+xNiYXgcKtP+7mEPPENdkjRKsDLVSL0Hv+jyU5E5
Kh46UI1OAR8fa2q+/KhDIphkve4dnYfvmMbvFa8ENRASvrTt9QxMuOcoNWc3FVdajW7l7u4K0UNK
1l7yu0sVDkRtAksp8mRJG4BmNdt4qo3qGyI2jL/Qb85GkTpkUNhJ2kW0OA1rxkKGaaxkRiis71KX
ZE7oG/eTs61PcsnPM96dWw3rATdL6wycwI06qdc8/yWp4rhN06Jgoe0z/B0Gz+7Iwk/7FaP+vI62
AWregOLOprOsj/lkhndKZ1WCeUWcK1F4CbYNFsyx6y6FaT0EATWW4ziC/573NJuPTaoFjLybiPvg
rsIxSbge5IxF6eWhrEPn7XdBh0N/Am6eIm/eDDm+kUmk+VgFJ9ejtRmqn3o3NRtrUJjb1QqHk/dv
JumqPCqeNHBJPA6YJUo/E7HY6u9e6OSJ4tOC9qS/wgS8zrMgXrf+vS3rr2PJeKG2Z7NL5glyJVhI
JxGkBChWDtNLWYze94oA6qHJTEFp+GrBImp1WScDuTx6GHR/Q3Ss5dsy+idapem5GNzips6y6gH9
wTTj2SXlnChpqrtx4rwNYs+O+13+ocZCXoV9X1MJoOCjl4H5a2m5olGOps7gbud4MXqbKBJ6cyUH
auH0dPEB/R/MoIJL1WEzzleKCaTo2YCN6oJbSD1uVZ4BOOt/cF/jKLa2xRq7W9lctbNUVZSpcX1l
2j4CdlxuHexzLxylPlML10c+BK/rXODV6/XGwbHLr9Jl2+fOszHErZq/hVZ/u1ircwDc89IaLHml
wmQrBeS+xXOCV9y5DX1iA44vM1ARuUXv89ZVHravyr5u1/ymMNq3iW6q8zrmz4Mg3cBKelxWTkdt
JtvnvLPfnNyqGTa37jv9jHTeZwP+a6N50VBdPqRsGBfQAYGXFtWDw7eW9OtuonkK1okZT5eVVjzJ
IP2mzBkLgFaKioxwXZ56IpZ4SIIUewMCxHL0Rto3OfwzP3ZrTZ5rdsKnlgVrAmvkddRhErGdmZ/n
E+USPAPCrIYLc2F6mIpMc9VJYz4qSRVF6cl7JVxEAot6woO9VQWVwlAkQFcFtTUms5nLO/i2wRX/
gz+q2uDDzuwnt+xYPGBoXUJpVpfVY3O1nOUnRXpzf6JPDhqM2Ef0PrgIr9aXrfBhmJnWy8CWFNUU
BR5me9cCZcuMN5z9g28JnA8eLLl0T0LYHidh+phZEoQe1HLG5372Vf8tC7YLYRIzgsuD1SEzbtMQ
M9JWe31CXvEiLcgCcD/8xK9EfZEe8h8hsjFqOeoTytN2lLr9zZCpR4ir72ZT8I1PVw8XXPvYuwTD
EGZ8amZJ2/rGlJ+4uyAg0s9yz7DulXHNeD2lhowX+lyirHbaU27KDO5UY501LJV48ObxCh61iXIx
dVBmgFstafg4GyYyXEqyLu/Wb1WGCYveTufIfAfW1uT8SD1lPS8BpXZCY0SL/oe9M+ttW0mi8F8J
8jw0uC/A5AIjy7str7Fv8iLQskJSEvedv34+aklMebnJpTATDEbIk6U0m8VmdXVVnXPA15dTLTWK
W3wfKDgdZmxDjPPTJCYZBTZkXxoLUI0mpkCexfPkg0Scz48tPbhA3xJIQqOo+VD2SjQ8DEfyqb+L
7vw0Zn+UrCaES62O7FQKwy8aNVh/OBeaZkIZkgK8VM8FOwTUcYm4MMozbHjoCBhGBbHVLKEkxREJ
evGZO6w8h14DsD+KX9ePxFm8Wk7k2x6tBpdhqaAhkLn5RPD0b/Ti1ZANwm99GpOGvm4qSoSaZ5TB
fuSJ5Wez0vIrWXbVZoTUUAgJsOGHR2RBfdDAmRK1OGT9UAo9KMj0uVcNI5pwk3167iJQ25RPVXEs
jCQv0Yp9jc3g2BsXd7WjfSZC0G7jsUPXflxnx7wHdFYmKW0rlnlfImo5iNxAvnVg7NyHyvPSRPPC
9it4QeFcQ6Ya0mdvuOCQLpyVNNIr5wv61gYxomNnxBBZdehA54Wet6fnUBzifwY6VczZkTNGnZok
EdiJklwYMY2vS4OAww3hXRlCZ27oYXKfRGp8Ru3TBNMcGpY4yEVyfHUr41jjF76ApbCUEc0Z4h2Q
GkkfmnHePORzSPZ4jdG6VUhQQ8oY1OmFkkf5ucHqgdQyKkGrxoEHZjSKYPAkwTPIktwhYqpLVDjk
zM/Y5ttICC/zBSYw46uauCavdj7LjiMTBFcsVDFBq6kC73QEBI0o51e3Wh5lJJ9EWkcGHMNMnoRg
3S+WnYguEPIhag2U8sip1Tf1vKjmEJH53kEDVR9snSkH70pmiyYE9aNhoUTfSsLrA0oE160gLd0h
unga0T881KK8PIL6Mr6unEJ+mLX16SFt5j7ndU26SuOW7Y3+ZPMm1RL2U3xZeLWAt+FBUL38VAGP
li9ppi+SWsge5pEgjkS/rI/kyJQsDq+pcp1qpnFjoWdI4440ts7QFZIfoTian2apWdzKskIytJJz
3tIwwK0OfM0Ej2qmLp2bGhXgfaNU2bHykqzgQEE5YTYiw9+CwKwEQaeZJNfaYaaXGk/an4G5SJwZ
PMjpVeOk6gxh9FZCnjTUHXLPzulMxVVSzay/LUA/fEEwnUCt0SEbJdORjFyLDvCBM/Pih1zXwsNS
YNd1QpXNjCU15LDjHYhOirKyQCPmgNToWTKujJOiFLODKNXn55EUBCmRvSSeh9DVf85m0IziZWHs
ouVX3dcTdYw7yYTraB5HI5hZzWMfVpWDtGiiozKl6UuJkDcdCEmZXZgLX/mT7C30l2EZ3YnEd+dJ
GJeHeUb0TzrTIEsjQGXrzgokRhzwKNQy9p0o9S/yzJoIhQTvnuTDw+Bq2VCoG+nCKng1EAFzaXZS
TuA8Na/gj6lOylorTnXBaMoBLBmwd3DqyIkY98k3J6cpzHcXQKnn5zCHPQZmJR0U4xoUu1nbTu2D
gVEBIo7NGWlFaeyTK0vqexhExocGgMaDSAZvI7DQj9wiSuGgq+UTKI7J2YTzAA0Yy2yGrlJJQx2Q
AyX+kFhWbJIvHmrYcEy5zTHgPL1hI6OvyTRC8sASzM3DQJOLxU2luR6NV2w2M63trISSbX4uGHQm
aJRvyLHSEVGH7qFEvyoqSM1Imzf8XRxfp0pVX5ZwWCE6ML+3UvlPxcFZa0Jw4KlKMyRTYlsBsD0o
dLxhWbrOEHpacRgARj6Upbl6jBDIEYijm8aEPBIFBm3fymFZcZzmEsYGZbCYxQ8Qm86udIdOaUEG
GxRnR0WjFl+FijKIDJBbESV4jBsi5Ao64aOoYKOmt9H2ERG+LvP4mvbzRT0QQ5OtXWoPgu5CuESu
D6FxEaRBDHboXC2EJ0Ru8oslAC7B/w88ymAkeiz1z6yk+czxq3MK6tVJsogf/g/g+SkAj261pGJv
l60f6tCn57RTuF79n3XhWmr7tDT4D3URuj1IpqgbbwrXksRX7PQ/+rTWdWs6uFgS8nfMc6t8sIbu
qGILiMa/iCY4G4OS96/UrbclRkxRA5SIUIJEGprWfkr0z/nixjmsOggNl6Pcf3KQ23IXj8+scbXq
BftAgHwVekGWfvqIsTodYtsXaPHYE/sGk/Fj6R9JpSz8qOIC5ox0q0mvkWV7xcizyGmtCNDeZJvU
tirwlP/BloMeVxTgI6q2jUIC6SYtkE6QLmYaxZRZBBZXVkAR4H3keax9TWeVY05cep0zkeKhnAoN
qVut9oJTUREhQH8KV407DjI+omUcjRNHPKrNIJ96iKd6/nmegBFUz0Q9apCSt2bj5M6cifWZrgrh
+K6Os8OZ7GmnKb4VSvMQFmNaMGNUxuQA/VZTSThnyIUuwNtSForFFr3wY3d+G1v0Cyf7uhoURjhk
EsQWZExkqr65fJpIkfe5rhb52WIc09fdFNDzH0IyC2nVmUG/1FDDd47QgtfKr0JIFZReIEqjtIYl
UGNoqnKJ44ias1lG/HhbUttVgwOlcMYWXT+kvalIU0NKvPTof8trrLt2hnZmHyy9wXU+TeqbKdTW
WfrHP1crr/12ubrvqNBkHpwSv/ij9wf6MP0ZPwQxXdtc2fFDy0ktJ/PeGAubOedP008f8RySYkHM
DafB8sP7s0D1Y/21YKh7ukF3qCjhYNoPzoILPjPSW2Z4/w5X9nz/N507mIR5kLXPgQ6HLa6J1ZS2
HsxLG2yN8MMGikUbkQIprUL1ov3AHPjcBhayTxJqQoql/ndtYCP6Egy9NEu8SfZ8d2El6NsUHb+8
EuQ9jiuyCo7oVSugycNeJYINXVsBr/1fWQlvWgFIyHZ79S8bQdoD/ypp8D2ujIBVny8FQ96DdATN
nxZs+3vdvQXEtqczUMw9eBEIHxReqc5tG7wBLRmLYv6mb4AJo3Pfu+c1p+tPhwNmdZM063WMgCiV
DuGMIq2N8NstARn8dt8NoV0DmoxM9/bd63uGSCvldye4olf9z28Eb77+YA3Ubc7XX37/5T2CccWA
wfn191/a04mOFdLRv9v7D22H3Pv2xT0TmmiYmNafbfdn0B9r0s9qoEPYflb+9ndaBNDK93WDxEQq
ZL0cGF6PB0w2AQh44VDYBEW/3VowUK7s6Q4h2ULcTraAGa0+POuOO2Sr5GwF3GjtLn/BIfzEgvke
au+73uJpGWR70/S1MPutH2yCy5ffrwPLk6dPHznhfj8qL3/Ytqyvrv0jBv+j43OWwe+zLzfB8PP/
vr7Bl5d+dVKbPx5708ROJm69vN16Pc2R7ROo/2thP9pdvmoidmz+YyafPnbm+ez5/8XA6dzejNPa
hOwEr1DvcSGxDbsij5Sx2TP7Dzy3g7SLC4DlAFfVd+R9e+F9C5PA65hDY33vYOxwESb2U0d5FsQd
QXTvWcMdPJ1k3iTvnAlW0XDfwYfThV3ayXQzzXZ9rGKt3iOvzzEfwm8fyKjk/mPX7Kt4tu9VDrG6
99R5nhKCW5xy+458NA0TpztlifMRbrfvyMdY3PM24yzfSAU6+c0fXgXVfE8CvPeqnzzBeb8ZZjmu
arQyFn0nfLJAzjX00s1Iq6HJfm3+0GPKwZNnb3kRFTjPDkYOy+6ygICSoK6vLc5e+iZdknfgnM6Y
WT6Z15spLo0M1ncHrvo8zMGvbJvZgsFgc7G//wAvEOzoeA+J/sAdzPnCRhTFDp42M2zNsT7/9H2E
F3aa2hM3T6dZ1lnT6xNG7/G9ies5djeLJYFh29xLD2t77AWU0DorG83xVoym/7TT1OMfjXabwZZG
l6BN3fyhz8xRYqDiuxlpPfROJh4G2dbiliXQfZtL/f1Jj6aPib0VPckyxdBdDF3Y3X2Lg01biun7
GEfT8sOxjU4tsOvOi8n4LRRyF+OfTpN0Wm/GWj7KVa56F4NfTCtv0tnGSH/uYkdvLfMlTOZb824z
q73nDZvR+8Lnbyf8f2prHy0v8JI6gpb7Vt+s7/wvXa9r8dUxu/ew76jw9DTI26TUPQe+mtLMUS8K
e+uYsM6/9DXJjRs+TT+cpC/2ttWRvu/wt3/JLdnTPKsLvFyIGw6TnsPfYf1pmk47nktRxDYf39c2
b6LNe875c2a7m9m1vhCR2paCvO9076eJz862GWg5MlvxDvbie4+TzdbyVjT4QjfX+vs75oPNvgPv
VbeGRy5N3YGXfZim2YdXJ0/lageHkQcvnYQBgigbOyxtjqzeLgzzds/Iu8vvtUzT9/rsy/zTpu76
2n/rJtfaX0wWUzv5498AAAD//w==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7306EBC1-C103-4259-8CE4-BA219712B5F8}">
          <cx:tx>
            <cx:txData>
              <cx:f>_xlchart.v1.8</cx:f>
              <cx:v>Profit</cx:v>
            </cx:txData>
          </cx:tx>
          <cx:spPr>
            <a:gradFill>
              <a:gsLst>
                <a:gs pos="0">
                  <a:srgbClr val="92D050"/>
                </a:gs>
                <a:gs pos="100000">
                  <a:srgbClr val="5B9BD5">
                    <a:lumMod val="30000"/>
                    <a:lumOff val="70000"/>
                  </a:srgbClr>
                </a:gs>
              </a:gsLst>
              <a:lin ang="7200000" scaled="0"/>
            </a:gradFill>
          </cx:spPr>
          <cx:dataPt idx="2">
            <cx:spPr>
              <a:ln>
                <a:gradFill>
                  <a:gsLst>
                    <a:gs pos="0">
                      <a:srgbClr val="7030A0"/>
                    </a:gs>
                    <a:gs pos="100000">
                      <a:srgbClr val="5B9BD5">
                        <a:lumMod val="30000"/>
                        <a:lumOff val="70000"/>
                      </a:srgbClr>
                    </a:gs>
                  </a:gsLst>
                  <a:lin ang="7200000" scaled="0"/>
                </a:gradFill>
              </a:ln>
            </cx:spPr>
          </cx:dataPt>
          <cx:dataLabels pos="outEnd">
            <cx:txPr>
              <a:bodyPr spcFirstLastPara="1" vertOverflow="ellipsis" horzOverflow="overflow" wrap="square" lIns="0" tIns="0" rIns="0" bIns="0" anchor="ctr" anchorCtr="1"/>
              <a:lstStyle/>
              <a:p>
                <a:pPr algn="ctr" rtl="0">
                  <a:defRPr sz="1000">
                    <a:solidFill>
                      <a:schemeClr val="bg2"/>
                    </a:solidFill>
                    <a:latin typeface="+mn-lt"/>
                  </a:defRPr>
                </a:pPr>
                <a:endParaRPr lang="en-US" sz="1000" b="0" i="0" u="none" strike="noStrike" baseline="0">
                  <a:solidFill>
                    <a:schemeClr val="bg2"/>
                  </a:solidFill>
                  <a:latin typeface="+mn-lt"/>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102869D-9855-4926-AFC4-4351A514EAF6}">
          <cx:tx>
            <cx:txData>
              <cx:f>_xlchart.v5.12</cx:f>
              <cx:v>sale</cx:v>
            </cx:txData>
          </cx:tx>
          <cx:dataId val="0"/>
          <cx:layoutPr>
            <cx:geography cultureLanguage="en-US" cultureRegion="IN" attribution="Powered by Bing">
              <cx:geoCache provider="{E9337A44-BEBE-4D9F-B70C-5C5E7DAFC167}">
                <cx:binary>7HvZcty4su2vOPx8qSZmYMfuHXFJ1iCVJsu2PLwwyhpIcAJIgOPXnyzZ7rZktd29Tz/cjrgKh+0S
iwSQ48qVyX/fTP+6qe723Yuprhr3r5vp15e59/Zfv/zibvK7eu+Oan3TGWfu/dGNqX8x9/f65u6X
224/6ib7BYeI/nKT7zt/N738z7/hadmdOTU3e69N86q/6+arO9dX3v3g2rOXXuxva90k2vlO33j0
68uzvXP7m7x3d967ly/uGq/9/Ga2d7++fPTVly9+efrA7xZ/UcH+fH8L91J8hAQmggoSPvygly8q
02RfLgcCHfGQhYRI8XXR830NN/7p/TzsZn972905B6d6+Pe72x8dAa7+35cvbkzf+IP8MhDlry/f
Ntrf3b547ff+Ds6vnYk/fyE2h3O8ff1w8F8ea+A//37yCxDFk998o6SncvvZpZ9s8VsVPTrMX1QR
UUegACYoEZ9VRB6rSKmjEEnCiaLq4Yc+1tQTyf3xtp7X1JPbH53k/021PDImcJ2vXvTC3L+ITdXX
n/T+q4j+9x5E5JEKqZCIgNwfuY4AvXCsOJHP6uWvbut59Tz/lEciAAnE/wh/erTrg+Luqv247+7+
RmWBr4RScEzYZ52oJzpjR5RLTgn6ojP2de3PUe/P7OgP9PTbWR6dEg65+kfqJjZNc3fj9U3vv4ro
f+9LFB0xwRAjhD2fjfCRIBJLhJ/o5U/u5nnVPLr5iXbiN/9I7Zztu7naN7d/n2oOYY5hAX7zxGP4
kQgRVr9lH8hOn1PMV5zw8508r5bfz/BEJ2fJP1In53fji5O7zt3NXyX0NzhMeISIChUj6LPD4Cfa
oUdcSAYw9Uu4o1/X/qydP7en5/Xz7b1PNHR+8o/V0AfTlV9l9DfoBx+BZ2BKCH4Wuwl2xOEK4+gL
duNf1/5dPz/b0R9r5/OdT3Xz4R+pm/CrYP5IKX8jrn8kMcAhF7k2P1v+ceHxw5IrPKKIMULV83he
QpILFWESf3Xar2t/tomf7eZ5e/h816OTwcG2/0hbuLxrGjdXw775O4E8DY+k4lzJz54ahk9LYXEk
iZRKgHYefuRjvfzZXT2vn8d3P9HT5T+jHn60a/Cbqxxq8xfH7u9FIgASOZZYsS8QXYEeHtVdACKR
lCGnXzD+E0TyZ3f1vJ4e3/3oxHDg43+kP206gIov3hi/r76a9H8TZf84Av8WDpO9368eqKtvyJUf
X31QA7BqT2598S2P8UgNX49wfPvrS8K5BMjzGyV2eMiXOz8H03fa3ZjG6eaZu+72zv/6MpD8CIwJ
Q1mCmRRShZCjx7uHSwofSXmo8RUlkgrO4FJjOp8DsQbVvySYAi8gKRbiwA440z9cwkdUAZmjGKc4
lAp2+PWQl6aaM9jPk88vmr6+NLrx7teXsIT9/K3DASk4AZRMJASMAU9DnByu3+yvgJ2EL6P/g1GY
lz3L+U5lptt2NZouGWq67TLP5RL7zjEgQ34T0JcN/GxBgXmoIIuFEpDL4wVLOLXFtmY7wrBM0DDq
zaL66ZJXst1ms0PnP14PSrvvDigof4i6EH8xIIFvD6gKvjiFBd0Jk/N9oWABUhTojWOD3vx4KYgc
T5cCVYOuGeOhCOmTo3X5mGd9ieiurEe216Lotswv2kYcZ+jcL4u6FmWBzruUTVc/XvqZU4IlQUyD
yIWUQE/UOLblMIdBR3cOF/S4kRbhKGCNTOoha2rgd36kQgSp7OlBwQKRwoA8JZcHH/lWppOpXC0m
TXej4bCQsF04RGMRVjoevCiyqCGFzU/qaXIynrt8cO8pMlWeTJUO4hA36vTHO/r++ByIGc5DiQQX
FB80840VFyhP+ypL6U6OFI6r6lZvwqCEv/67tRACp0FgwmA4TwwqK0hY5fNMd8SN6LyngbsVvp6u
+gJbAM8/EvRBjo+dk0OHQFLGRMhkyKA8+/ZY2tsu4KanuyHN7x12atXjOviJNp+THQQhQIuwGESp
J8oMh4IKjyu6W0pndoUcchtJboMYLWWgox+fCB2k8/RIBAuEOaEgQvlEUzIlaFgCRHYF1mWdkAHW
RGngeFR1zn6Qbcn2lM/gpFpNV3PuyXE2pAQy548E+4wF85BC2AsPrkrxU4NJMcJpyku6m6THJ6Rs
UBC1qZKnNnBgoa2q61VZ4o5H89LPKHlwXmad3kAE6bY/3s1zGqD0QIEcNA2w/rGay0rxqS4tOO+Q
TleAL8dobHqzo7ZTq7++FAdKmaED5YyfWtRkZWc60ZKdZiBepTJw2aCaINRLDpr48WKPcwuEb0pD
FQpFIbOI783X5t5UbWuDk3QOiyUKgs5+aEhlPyyjnC6HZobo8OMV0eMQfFhSSMiNkLjBmik5ZNRv
PcaWC8UcCXUSpp3eUNkEVeQ6N13xMZiutEtBr4Qt02UuC/xGZ+BS9eTNTgSNHROpebtdWkh/DxHE
09I6MACslyjNgwUlGpmfCYk9pNjfXYJB4hcQTcEQFTTKOKTGx3tu5FTQqSb0xFVhvQ6XfFkbzYN1
hlzZRyas5ymLq6roTBqbws58BfUhf9V1QVWv5qKCPaZ1CopMWeZvF1L72wmXYLoqX8CvcBtA5A27
Ag0RQ2OZRShTdN/mcrqqeNttwwJu60JOjsUM9yWuwOR4xEX7wQ/C7GRGyUlXgACjuSzmy0xXQbfi
BKtrv+RBEecqbdEWOQaPdiLvxqRWOS/jqtMpibJeE76pmhbWkCBp7vL5sm2hjIroQHEe9dqic5cb
sBBLkf0wG+GXTZAuip+Mlpid81ndJXOHmvykrHJ/WxZV+0HYBtuTGun5CklALQH2wRAttsz0RzQr
UJlYCC/LaJRjet1WBmzPl3xfagzWTgvM9jNS7tYhe8jQw8D29VziG7ukeDu0or3quK83bBRtLHRG
hwji78CiUTHIMGhG6E1AWnDSScpTmpZBTCYKEk11ej1TrDcpIe62c14mgcHojV8wyEeNqbhyLluu
8cDcrVUU9FTzUV2jqXO3ZZ1hHHHi1WpxKSKxnDt13dsZvhWkMzlWaQNPqYsZvVk8yI32oWs/Z9QG
MvXaOl6RaK7zrthmdPJVNAsBlk1zTueobuZFnOQHYBIUYrrM2lqdhgWerkoz82lVhUHAE9ZU6LzV
LVhNSUK2F7wEac5FYX08GDk38RCmgp/YQ7wMBtG6jaNDW23whGEz0Iss61XnIS9yk4P/mTCbs1W9
SHSeB3UFqmS1l3FqZDsmYqaQb3yZplWEGgK2PBSBunZhCo+VvpfJFJDp0iIJuch7UU7ruYK8HPmG
YRJbki1ni6iWLEa6ZvvBtGzP817hyDWdqhI2o+51Rha8XZYxEwnOOP3YDEPzRi56PqvaoUpaNxkU
FUGF5BrpsDvRlRmOs2qGZVw1TfHYLKZPQpfyN1W16DEKuWzKSLBiPpehDHc1zY2N6lKpWDNH4okF
NJ6bZX5TqpCtepNbe1KGswZkxMs8WkLXvPLWySYq0r6+M6zz95Iu5hhI9P5ccdY38TwV6RT3JUSm
eKkgcI2h7UAIwWzf86rs3Nqxmd9Mi0CJ801zalzYZesQmvFjpHqrE1SYZjOY3pyrYkBj3Cwu/5iR
gEXCeHs285xv2mZOd2j2ot1IN/IPVtd+PTd2+ciz0ZwQWmdzNI10+dhUbbliDC+xQwOoUaZsiMty
bD4WthA+aYbcJWXYic0BjLpITK3DSdfVwaoFDBgNAF7WtcT+EJjSqDFhetWXLjhuytYeF13u1jPr
57s0M+MqD3Twalamfq/LgcbV3PjINrqMitbpSJTdXngK/qGXIElxncf90KF1bQ08SAbndMpDCP8k
NSYqO5KjhIuKGB+XrYIuRdQB752Zg+bteApIV24xQTNLGj2MEU1TWIhWKk1on+XH0lgXw5RGnixm
Dla4Nv1bW/LWxkPj1j0r57jJw5tKOPNeVRpHWqFp7YKUJH0F+1Cpr19BVlpKUPySn3LajpHNQtCo
yHBxaoRqLkPf28vKeTDqgAMi28+pR+cBLsAlnIOKYWWsx8WOTykAbEwm38YQbf1t1oUQkMyi0Js5
XMBkQz+o6070U7aS/cTCVanzqYm8acMhqkVaLTFmgfmQIjpdVlMbxGKuuq13CvKx7FmqowpTszNd
dXgamqzblNpDCIJoDMDMGoi2E9RRzhUA4fiwoDeDpeD6fc7aLZ1oMW0ZKu0Ha8FsYyMG46KyaqoP
2LQZ4Lm8HyNEDDbg87mz9UdW5NLez3agkRuET1eV8G7VFHS8q+XYZjErA/ZO8VQdd7ly28rMWR41
U6b7qEJF/skNfl9YRlaM6iyL0xnCx/tqCfrgtV6sIVuJc3k+dIWOeaXLVT6O7bYI+LKeZWPfLiqr
RaQEHd8OrKuveGbvcbW8nzBFF6XHfgtxVVQxVl2/or3Ft5nPs9tF6/F11gvQHHh8sWqHMlMRzcS4
REOuyzlqKydOOIN5lGQaK1vHjkMcj8veZePWqync0dbMZ63z5Iovkw6iri57FHHQQhED2FHXQTNM
zWpCvjqbuo5eLHqpLlpE+6tayzbuDHI3dAiqlfEL+WQUH3ae2wVHLMWaR04SHZd5l0djv4wqqtsK
woVKWVLUkp7M4/AptcH4evRZ+Qr1fXjW6Yx9LEdeZnFX5QpyZYN01M4kO1d01mfdxMhJoEbFo3zI
3B7r0e5qQdSq0azfIR4GaUS9q7sNgpC3DgDMDsmEME4jTVMxrfOqIW94ae12aMjy2uo8PQ3nfnnl
89BEasjGDzAV1far0DmqTyY9TSyWJgx4JNNRlud8Cke7UTDvtIUqNzgtxGLehrrDKg7Kvm4iHIiw
3PZgPOcjZPh7NLTurLd22EyQCHdN4eoqsSpPXWQQlBc5BLdNSVOkYwvIIoizQQyvMjyMJGqKlFmw
y6r7UE6eRNCxZKeTxhBGSTgrH7d2aMYE112fxlVj8JkX88KiWbVIrmQlKARENN4ZzPt0rYJ2WWc2
o8eUtnhFKr5sXS/0latR+7ZHs7uW1UxXw7SU8VJMOioFpxEN8xxF01KIhNhR6BilS34b1h7ykA/n
IU6DQVcJBVFdDgvUKU21iC5mJtUXOBTT27AbgzOmPckiTVqylgHpRNTYhq1bJ9gYG6yV2/Rgu/dp
lU/vrCT+ZmSpuB2553odWt672FWIVXFhKtFFqSTmfvFLq5MuX+Z+K7y9Z/mUXbqiJpDlYD7thIxT
biJjmjbJJ93OERVdF5eQnS+CaixWOOSpT1QGmD1b5mmKwtyIPGI99XJX9uEcBVQM73M+mz4W2VJc
hCIVYZTaprpoVFX5qMFT8CoPCGitAgKJbms7VlN/PeXtlNLPFewX9vHyMzD/zKDdGABWOsu/zN/9
9vE/b0wNfx5mwX7/5WF87/dPZ1/n/n74rc2dORCJ7umXDrv57VmwmS+7O/CPjz58R4Z+Zf6e0J2f
xwj/4OKf40KhVKZAhf9WZX/HhT470ncgGb/c+YUP5epIYeD9gEFhwCEBD/gbHyoIjKpxAhBCArd5
oAd+50MPVCmwoMDvsJACjQeF31c+FB3hw4xUCJUfV4gCwfr1oI+0CSTwl8/f0pOPa3EGj0ZAFQIE
QPB/2N0TykWRmQelDexW6uo+N5naBNJA3JJQlH8jnT+5EjRvgYUQUCxBMf647Ksa2tBlQrASXsao
Du1H25gpGtO8/0lV/NyZYA1FYNAMUyoP179hxzIPxVRnS7v1Y9nHaR9euKEuIt4u13/5SNDjwjRk
sFwIaz1eaBAVUqZb7HZ25X1ZlfdpoO8L+Pe/WYZJigRo/DsdeQ51bc4mu02DUa2UbNvI5byKy0n/
F6IDW1VUCuDJJXrKq2Y2rKnJ4URDWnenU9iXUWqwPO2a4ieHOjAT37IAYHiSY6ww6AlxIP0ey04M
tQy8Gu0WoEkZ8X6+mrPpGgXztR0GmfxYgk9okoOVS+D6OaBczKEFcNjMNxYRIGbAN43dqtbJRECq
3hayTSMT6H0oszrWtCMRAgj6103xMB/HCPRBKZA0T4yed6bHVd7YrW21ed13LYmYCsrroID//fiM
B4F9J1AmMEQFoNTAqx+fcemLftamttugB5KjhiJ6VeAwff3jVZ7xLcm/WeVAlX8jSWj4AvbqK1hF
TWyHu+l6qMfmpOn+O9F9s9IT0Y1lnZuhgZXyqp8TPhX7xQSQin/uXuH3h4KukpRgGUDeYSyemIdJ
ayZrY+utHbBJbDgEZTRbP10utJ5XKg1NghSUW61ibBt2k0mKCuAfaWlzMrSM83g0YlrJKesBnzbj
jch1HYsCgBZMNaB1L8r7WVKgdhc0nFnh0qizD1yVMm1kLHxlztN6FZYjjnvIGFuoJetXwIXgd6XA
UCWnRfpxqIc5GeuJbdNDaWXmRm3GAuy5FBPPYjf3QR2VzSSToQW45X3erHooQ1Yei+a1Dwp6Eqpl
vGlTiPLIc9g7R7BKAbXPKN0AzJaQuVnNtAo/FWUexNrBfgIM7FmdwqHLwdu1UZm9yPBiEs8o4/FA
0rSIUF+pKWqByNnwtLPrNkynVdECnQEkaBDXIZxuqSFw1VA5x8I3OE4FBJc8082KA4ERN2JCa59b
qFkHhcgJraFfVXQL0OWhN4k8tDikgm6AqEL8LssHtpsyVHzMpKmu+Qi9j9YR+6HlNX6XwtltJEZg
12xN+wX2NADfkgsL6JWQGXwdYDEQLAHtqms3SraTgatfBYH2H1MQzS4vWnvB++I+RKDTvuD4XS31
/eTG9LXnwFuMh9CYO+CQ5wqbct1VIRBV0GKv8stC8+kKkCxAXgSnTYdab4YMeCqAATqHYrNvTnRG
JImg3NbnGbHqouBZc88Dhc6RKUCIfcWaBAejlNGD2VcuoydLmMrTnIPISg1CSPu8iBeaz3Hd2gwI
HgxHyoQuP6plghTbjiZJWV7USeUHs0DN3PFqoxsc2jPUD1YlPE8BakI9pFYYDVAON+bAffGw6U4D
o5d3MmjYm6kp63sscnMCZ5wBo0HkhPYUlL4FUtcA89Eb0hiwH9aFTMcdZUMJnEc+mHU/AePWTZZE
SmFQgU+nkkUTtpmJggxIxLDgwH61HbgdDZcgHiikuGVWcuOJHfqIVaPNr30TZMOml02xVyMO1qoB
P+LCIAD3aqg2D42EsVPD+6Vbyg2zva/WY9BhvS4s8N+rpZBlG3VQhfYRn0r0aVHW3eIFfItCgYqS
amTuLZTi9kNWULZ7YAjqycBmuz4gJ0C+6zmhI7TzUAmaYHlWfmwz3JxMadasusnhuOyKeyxzdZpC
3/kENoLWKKvnJJgdEH95zfPzrFTTqs8qtSkC0FBPIPX1BKJaLjuZMGCWXxdD15dJbqf8rrGKbZuS
D9GBuVpOKerfWzcPG1KbugPKCwwBWgvNyUj1vUt1G7WBD4Gtqjaqy+5834kkd9PrpsVbb4ZPfT7r
k7rheNWnlu8gFYpXeQ9OiRrYVoiq4Wzw0ILJSvBzKn0aYSvKdxLZZReqaV0D8RhnywS8aD2WroxK
XeiI+AqMGqIiNBkqOydNX6gLAqBy3Qbg9WVfzckw2DQirphXSwfRrR79sEGHvGspnBvXxV67QF7I
sWD7Cpqor8gAZJDJRvSmoCk5mXqwqBIC6sdepVUcVrNJhgaOz9wCblTLVl34ph9vXNBVXZQ5iDk5
LeUrxLsWaslqzxgEygM3F/M8EK8WPZUR7ro5SUXbpBEjvXyVmrI7RWMPkewBafWqazfQo+iTYi4g
iOHeJHyEpTsDswPaSR9jhMabnDXHUJ01UaZcCBYc4lWnqwtivVnnI5GghNpeuPaAq4EE2lVAwUMk
b/NeRzWicSlAOjpV0EjgPVo9RN0x1x98KdFdOEK0Gg42woDtOi9Tr88LNmXrYc4LiHGAJKDT5Nl5
kbG1o8UCnHWHY0YWiIjeTPGwcPNWTyChRaRNMoVQJkMTd4x70HARVWHXbTPIBsBpZSm0xZrmJF36
+pXrIfYEGUSPUYHTl0MNMlemX5OCtVHWDPqcpDj8pFDvd0MAVXJp+gtZugrIo3DYFLlRm1plwRm8
tHVBNBneB0XhLuYp92dpsbzTIRnfyXKWiZwNNK8WxLYLNDJWTd7WFzbo0suq/CDark40ye9NlmYx
9fot+PN1N4TZFksTrPKsbmMfEntBZ4eBfZ+zA+fxKWCmj7CApFcqyIaBzqvrtoHI2zUQccJaojc6
RNbEC6jUfg6ynDq7XkAHa6i9xqjkk4ghb0MDYIb6eltjRrtNk6sIo9yOETCIRRPNVQXBrIAirwUT
KRQ0S7KwPG7GNlSRtAI48LI7NHSGdumiyhJdRyRrfQiE1djWka3xW1fj+mRsSX0CzaDQxkb27Qmp
XJ/0qJ5xlaTtZATfzSOe6gWST9VB/KvFmF61eNRjEpZFHmyoHur8ZCwUGaYI1+kgT+jQmyZKeU8E
iQGLdz2PFtWJezcDBxnJoazvLOPQJNOZOJ6ksCgeZ9U5QDdApQJhDHF9lqKcNUzHeH/ZcJFFXUF7
1cdOZsXK27yjyUJ6NADdh9xHWYalj81UvR4LMlWRRTwDhDCnVEdWzMNJUxVlom34icp+a4uiiIKZ
1BFlQb7GwHskEDiGV4wVwRkiTVAkXtQT5Go8b8BPMYlM4eaor6Tf4rb3q6lN92XOypUYcQkEi5GJ
ES16X3s8nfeQo4FIAtY4aSjug1hVZDkHd81uskqgPiqRC6JKTAqgZRAca2CQ5VpkNcQ3yiF80wzQ
CVRLFLrUVFUssXDgbdmPQPXKmQ0/GapBB1z7CMcryJ0SIDyMqQMJT58gbLcsGe1dWG1bSKAJx+Nw
5rM+FJHsACd4gJbnMwnyPMIL4IpSdQfmGrOdJ3WmI6R+VqjBm4vf7wcYAiSAoYBi92mhluEMfAD2
A8NS18BP7boSYipQcvum6q/SGdLcj0uM7ypDFSKYIIOVYLIHeI5DMfdNiQG9NVZno62gKwkgrEn7
FBIUEPZNk5tdQGfzs+GI7+D/YUHBDrNEisC7m08qp6YDgEN5WUFAaaHrC1HCwHtkzWCToqv3PjBq
Vboc8CCTI7TxIe2MZkF8k+MRrXNUBXFaVmxvlhboVgd5/cfyIM/tjyF4CYvDsAQwSU/KEztpE0ja
l9u8rulJP7j63pAWfGr0owvrKKMAtivomBdRXiB/Phx6oqiEHVsEQFvDIQDKNCcStzKZMVSeTlvo
oVRzz3bQulWnTVd0pyWH6QA/tNAe9n3KtlkKUZlMULiuqKjT14SGdA9jdcsQKfhrIwMkXs0pvGwZ
pfNUXYdaFx8fsmLThErG41JCu/vHsngyTwMcFeiKAaIMYfCMwVDrE+PI+jEtIHuVW8+hLcQCZyI/
FVk8Evq+1SLYBgAbI1nkeM06xeKs8/D2xW8s3+VnT/yWMfuuzoZXFLjEDDaCYXzh6SiNn/nIrUZ6
q6De3rAgMztLx5+Fge8YC1gFiAoYG4LxLvHdgFuv+yHljdFbTgE88wwCV2M5cO9YQZ3BSwNd7wKK
h7wE0PvjA+KDvT+OQABRoG0tkULwnubTcnhGJR26asy31I1Zuq2oUadBmqqPdQ/Q2JmRzRcqYOq6
ofN1qeb2PrBsXPl5YFnsTZPrQ7ztPHSDeklWmbcAJ2kJ45YuU6fQo3W3bYpSfxykDgrXh93/f776
2Rnjz2O9D6wzZApIJb9Z8vd8tYZXEB1MLX87u4s/3/V1dlcdQY/4MJsDE7dAyn07uyseWGdo9HN4
uxoxDmt9nd1VRzC0e3jlGiYQYEZSgC1/5aoJzO7CyxlQsIeSHaZ+/gpXjcDBHptmqA6DVVhIAa/Q
oRCmdR/nBgLmXnvahLsmDEze9jGiPIBeW5NutYfO7aqkxJtoJoPt1lNAEFlx68ndNEG3OqoX3US2
n93ZBGhEGSAsAIdOS0XpNQJcUCbQPPuUSZy9radexDrj7N1AqT9rw8xfQjsxSNfaFCyLYNJDnGUj
XIwHPim7CYq83Ha+aHaimJYt0DSvqs6TT8FI03kHUyuTBDyB/elQKNq8JWXai1O3tEsY9xUfe8A/
Nelvi2XuoMHjpjjlJoxUAYB0dmMCw4pzQrqQAElD+g9QKI35FPVDHZyVRLMlApgs7LoE3b7O0qrm
McFQzK8sDOi8RfkMiD2HsY6408XAjymHYRzRmfY1pz0+dsLnMM1S3FYtQH0ttI5d2OoiGgaMNzC5
+GYuSXnJC5EWW/gKOZuhFqsTPxG99Q3xXQRFP1l5FOynkk6RDIt6PO6cCOKlUWTVKqygEpH5kCy5
aNlqgRh+hcKKnQ0KWv3I9wId90rBgJFfVHq91FK8toKlbzo/Y3kM9CIJksJZVu0qd+i9iy4t3g9j
l68CmL+MS8idIAOI/W0/NSdcmWrnLTTtYFZ81BHmLg2jcp7Hne99JuMgs/lKaL5ctU1GdbhJYehq
WyIO7cVuHiPsx+1cjEuTCDkPeUzTtljLOU231NT4vV3I/7B3ZkuW4ky2fiK1ISQE3MIeY9gxR2Xm
DRaRA0KIQQIx6Ol7kVV/n8r4uyutzc7NMTtXYTVk7o2QXO7Lv+WxNpkfiH9O0Sjn2VgiIzpxEiT6
tbKJa1/KJMZ1vnfIOheyn0edDsMxdAqoyFmWgKqghemoom/l4IGx1GgmZFGkAegNPA9Nzy8eBcJ+
CQooZBA8ztXkHxNZiH0qOYqtupsV6BtbZrwzTS5FOkKrGIckAwfAqmyIwnmvfTHldkn6rCXxc71E
uyYKz6Wzt9GaqMyjcR9X3YUbD5ohqo8A84qruG4PraiHF0Lkw4LEMLP4mAMq/zGDBvmZBrM/xHFV
HIppfQq0Gs4AXuTeC6NuTEOCcx/x+jAWJrxKCUCWGmXBfiCoVxu+VFfc6e4wJ111TfTqz4HB0QyF
Dl/SNfzSjgnPDS3jTMmRoOBT06Fr43G8gg9anYdqfgfSqa9sxctrI2K3874J9rZfjx1J84H37sB9
j/UhZlc1pM1LQ1KCKkTJvJTye+TNJ2iNKksLMEzCBB7pjK2THH24eYdLvbxpI/AjQ7X2R6P801iR
IaNdRbMpjIqcgyy8x7dX1ypaCbrCy9ifKWPue7/JH4lkWBwcthPa5JBmcXu3pR9PnTGoCaMnw/Rj
nVQ3nhZQaVyQq9A/V2I8dsGQXsXl/Dik1bn1TbhLgnVfKqx+KWSeTPxlMICW1uVWhWTJ0sgtB9vr
cT8VfshAg78KFP1AaZthRxv9XfPAZmE7C6jV0j1VpL1NDKV5OoohM2OEIFglt7yHlKSArmfwXtAM
ViL+EDhIx81i2zxOpxl7qx8oyC3QU+HQDDmRqTslVn/1MQgvEwbplUC4vHKWFdlSMHWR6ahOuPvl
DqeCPpTSPExq2JMED+W79rIkXL3pLZrVrojBX6uBXPd9yB+r0IgrkD8yxwuzh37pU0gA8lNAhgnK
6fJDjg09lfGA6hPIXgZgf80jUqRXyMbYfkBYfxjZ3GelF+m5VvFjIezDPI3BAWEiue4UmeN8qMX4
B+KK24VTXEwAfUZ1UaGbcjPW4zHAizoEnXGXqIzkI1uWFBRI8OgtGXdcNZ8HYIu5Sh3EjObQGiOz
RfVx5tvhcRAtogvKM/Qd1UGxmuHrdfxN8upSM4nbwRQ5FMj0WKnxWUPeO4SNL57mer7tibE5yBf1
EhP1EpUpyCQyvQ0+/STK8By6CEwSdf2h0XrJUH4chtmeO6GOaagKrKLhl5CW5jgn9msbrdE+sn44
BWP43BdxjQ1cozZupJ6uIzMHF0nZo0v7Gz3IV1GHPgMDtA86kJOItHuo0V94Og85yPa83mJpT5L7
ZGDHoVLL44JXB/ViKk2OMJp8qYuSftJRInaWxThqhEM/jKdbVPz7ydRXaM2Nh2gy4bUVKsnM1Fcm
L9JO5vWqkyMEFn+W3Xgae3U1VUV9HHVQ5WVK+qyayAGXmc59kaIORhneZB13/CsneF8gvUhyWX3A
H2TDSQYOxNxqB6kWsE+371Uk33tIQvkcOnAsBnfCrF8on05t0d2mk8fFqlIo4HZ8mtYBKGjcfAWD
dEqT9ZOKa72f8DxQjbs651FcXU8AUymq4QOXRRLmZRT5yxJxDd64MP3OeUmvoyoqDythaza4kn0u
Otc/soDWbUbs2Pb7pEZkmhrW3pdkgtTQWSnyEfdaX83tae0itaOU9ofW9e4mLNsir8IQ/UsXVFnB
yIsk83Y9z+WuE2lGkugyo0ENeEq3d0HZT8uOgxuFILB65R5bRZJzOtT+apnYC1+C/p3YiZSnomld
fYjimQ0Z03S2GefdOp1wz4b7aUy/NmS6pxL8zcjn8XGI2vu5JSQ3NXloVunu0IP+Y7DMQukX3ZXx
4o9k4Pp5qeqrkNBxT/F4uxC00ReEV36aIQO9KU/tHqSNPbOFhHvVTfIotKiyJOnrvAGWhM7T9Dkt
SzBxQUJuy2muX9G7AeaJJsUP4aJy56IeyJdk+q1L4vUJQqjIapd8ZnXU503SxK9x7KsdKUSQo3eh
ntuyDQB2BsMxjTUkOIaO1sK3Q4QXpjK2sPpgkgoBOcXXK+3Q7Bv1rbf1O5xGMbwD7fQHG6Z9kDp5
QbcngqKHKztWPYUQVFkuc99bnvWB1ddQcbqTco4jR2jLWxrqE5jfOidR3O+dS7vHpAkNuMZEugdi
WHLysTB/EJ+eunFdnie0ew40rdIqT31d3bTj+M3UyVdEZ402pEh3zhbupVL0WrQsPfYppOxoJtUe
yj4uiCoVO6CVUy6jMGhz0qnw0jKQcV0YmRtFB58B8FxvGrRbTnNHl10szVddNjR3MC3Re6Bj9AkB
clj2zDGdZGKcpT5y+OgOvOE1Lq+BtJ8NUP/rUqzRQSMXfN3E6hXqpU42vW5lT41k9L3VkXjnVSsz
40cAg4WEZE01EgaHNQ/RKco8Kn0kwNNV7DzJKgexjoV3BQoVhnPbgjS7kqCbG2Qe6JVUUynzpqDN
LK+tm+NDDdvXU0qQiNJbJFp5006vNvVnqGffukKI40DNO/wo6D+OPTowRSnOBci1zC9RmuGiPOLN
XUWKg9WtoPvorlPZwt2XaeQQ+X3vQI4Bb400NHwL1hLYXXeSvO2ztehB6iZUn9gY8gwgOgTOYN4X
ll2UVOyl4sIedS+S60o2MByNsoHinz6tXh70ZOwjWGF+DOg72FkkTaro9qopXmhpm0ybcFcQztCo
6/vdEFkItqq4smJt97HRJ99i7zXoPmVJGtK8g6sDKMO0S4C5IqRUUcYTtI8GA0nE1/LLnI43Akn+
IUiwzE3av0AX6vYghPosqprrWaAxoWjS7FCuoDcwEq7RUexxL+ru3HX8MZ0bfhQl+6pb9wKeLLoD
VPowNqhVwjFaD8vc8tz2467nq8xYH9lbYpfpYD0JX/Vsh2wEI/uyAJfMw1DhulsJzxS1JGMduvsy
Qu89VF13Uzf+BX3N5dANyOsqgH3fakt3dIk92jfY6YuGWyngDRp6SfESU32Djgq/WI4mrzPtDyTA
wHDlsKfKd7kkdYhXOt0tcpAHj7lXL5araqfRgz2gkZ/uOUfCA4kMJCNR+rYuEWBWYAgHIO3mIpLi
PRhsuUvrBdLfXC8PZo3RihwEzVcdI/Oh0GeDXl3aZXUXyNB50xmg7INFp5gH6wXNgStCkwAth47l
8TRNWZzG8w0cPt861Byaks9h4t/KXhxjOrgblLorFqM+zNqfi6Se9p6Qo5Y/SGJcRsUQ3NBB9SdT
23tTset2kQiR0iSgw6vg0PcocafQsiMbp2PYRTSDFfQaRilcoipANzd5iWLJMlb5tyV2XwtXvndd
jf3TsQc33sZd8dJNfsxQUpVfCAmn3HF9Hivv85LFNz5NPiU9+mFp2h1rXJBZWCb9pShCSPptQG84
7x/UjAyNDCrIRwdQM6uTMkAbq5uRopF7J8yUZHWzeFwLqsDj4jYwWUB6CVQ5Gc4WO/gLPJXfWQ1t
lhXzmkkWDhZiPLramYyaz7pTTbevKtpccG1xny0d00jy4PzahdK2D/NGNE9kgXNEifqoKlLavA9t
IPMOvc7P0HGrfJnhdrFRb15ml+jzNMnpjMy6BsIh2yNPW37oV19eo/MvDrZ1z6v1ZWa69C5NnLpv
K0J/AHx2115WMIuwxJ5CvdZXrivWQzRz+8xb9DYSG76hjle3dctR5JfBHQT/KYcvsLxhC5o0DuOc
biGQ873xy3JkHYAONaFimmJODmMao49ZlUgCWngdWsZ35UJQWG16MPjTcgd9g8B2EdyhjZDkolds
H0pd3AlwDadYr+9J44BFh/FbXGqsGBLb29bp9mTVeo7s5DM7TxfadEgtBhnjPk6/oGVR7QyARUDU
cDZA7muRClm/m2v89UOKZiLOTglWH9u1mQ88VC3UgRBdoEUdZBfoM3LHc9y0Cs6uZjogXEV7RPQV
rz5q9xr4hoJejYIqgbGUgCCONVQXtqjPE1wmyKZ5UN/iusZNBEtRf1mH9Lod2iTra8V3YRFHmaub
nABHAeEcGnTwhwC6qa5OQ81pbm2vsnocguuxNuPV0LEfxrvbNUW7eKsvQl9dKKL7fvFlc68sXmNX
i0yldbinWs85mQkw9a4ad7VJyPXM1X0VNmFWd81tKeLXLgFNjBzb5EuP7T8sy6GlwbGcoXnoMUI9
E8n14OoKf1Xi4JnAAEff9Q+iG2/XflXArIudL9keSgNqrZC1eUNAds+jxONpSDZsyAO5ICpHQXGS
nbZ7X/dgspf1asZJzV2hwWW4ETEyonaHJPB9itV7FUfnhJv7Bc3gczWs4Q5l5DVC9GtfTO2Bu2WP
cgs7ma5xPk4D2lwwBV08deExWWZIKR4XL4cx1fb0EY3wc6Lc3k9wvBkDcgDFjm//MJxAOpnnOTmE
mj4jdj6Ga7niiaZxX4sZ1VcyQ41HSTiSIPO+zxxUgR0tqvlKYoRZFvH2vR279EGVBC8yiY4GLXKA
X8y/JJTfxz4dd0tPwx0bgsM4RHHGrVUiR7JMdrArrBmKHPXcFPJ7Qs1l8OF1nYg3RsNDjxGftDm6
MflhJ3R7g6RCS5t6lQ9NujOqzSk8PTs0cH70o4WVj9RfpCFyb9AyzDeaoA7hrNE+2Wx2Ki13bQs9
QFKP1AVUgurUvZUI0PngrFjyHmTqXeOm8Iogr+8hh+swmycU5pNZLf4n3OQ9Wq9ZGvRm3w5La3dy
jLPZiOu+odfgaHKhlgbJWK3dAUpOeYUrK8pqT2ODG3o1DoCOt0eOnneagZi350qb4j5BVBuzbqA2
apAew/WYLcjKx2eCZuYAO9JA1oMl9WxzRiXkNtgDcAobEzqwMjylJsxarFFU9NAdHFmDGxcn/H2o
l7gegbakA1SLP7s6/7c1+/+H6HHK020E7P+sxp+7+Rch/q8/8JcQn2JQGZzRmxd+08z/a4CG+A+x
+XkFDOUphkpsHOu/RPifLDlNMPcUY3nw59C2+pcIH/wHkFD0yiDe/zV2438BjHOWftTgMW8Q4zNC
jGSCFI+G6a8a/NqM49TGVXIVmGa5JpAKcA2E9ePCovobMm/wCcXIY4B6UVlCcy3qC2ON/ayUGPqs
iAdyD3kvKDPZr9M99PritfYhhhkYmDm+yrFS5bkzDDJJ0QKOyg1C8sHRIt0XUPFf12icH5ztUbHa
tdEoDFSiv03YsjcTgMNXuXTKZl7bpMlGBBYQSR1OEkShs0x5dZ6iSe+VZMigRJtGwDMaJr5h2oT+
3gYxbJDaX1S6TH+MleGPdUGc3wGWK36MzDd3KGdvcSQluI+2Up99wcwbL8rpj6WECBuuA5Izxvoy
S8sIZJVd4vteTGmzW1Y23KNzsMC+aSnSNMvXH3FDyEPXqhmZ4NSUl4mExRkdv1iAYUrgQpo7xm9C
qWqF1MXTFAWsk2++L9uTFsWwjzAp4TOFVWnJWdIkRzhbkNyljdBPK5XyzkXuDBCmK0/VrMtjiYzt
CiMRpmPQAcrb+aYRqNFKsEK+lTrO1lWGy3aBOp9JTAlAoEP379tKg6UHBmLjIId65K5FalEXFbW5
ckWt9mqgAupR14lcmyW9th68VqRW0WYoLZILmvZpBbU4do9T3GxzT2R3qkkwvEtSAKNKq0Z3Ofei
fzJ6Hq/QBSIoVWFz6X46XshmfqE/fTDJZompfrpjyghGGb1ZZoTjcM/Qn04aOHMgZhabwYb99NqU
DWw3ejPgtNLZvIIEtGZM9GbHf3p1gs22M/508IjNzJPA1TP89PcEP70+ZLP9zGUNlZ/NXs8wdfnx
a2uZIKeigN5fuEWdJ9aavU9XxcCCiemth8nyXsx22nWb5wjFqYWkvTmRaJfClLRUdL7z41CqVxPU
xTI9eJJUnd5TT8YR+f9UPc5rLO+bMF2p/oa3G848l42tsLYLbyUZbgJvgU5dAoH+/KUcTLprKKpa
ysfp8xzN4pzA04tOBD6jGHBvaP/EB/gk55bRKB8pndpT0UJmImCgYfzCbTpheMzVOkK/H5q6wfFm
Fjcs0uWynrO4pVCIUt7thwDmPjPS4oC+FzxLGKmxr5bU4dJg4E1reh2OKb3tAKojHeePAU9Peg6i
G99D3lkDG6Cz0a4nsRg4p9yy9E02caRALRLkJeOtCS5AuFaxGwbHcmaL9FApP17BdtbsK7XGEI/S
+cZB8gZK19RHEzmHm6/x5loMxl2FyjWPK4XtBNSdiI5CteMjSYcHL3Ew6079ADr4QgnCgE7qbxgU
wXcKKHLWVWp4JuD2L3oGADa0kHdBBdEny2tEraRpdZYOPIUrWiGD3yAHNaOlNIWQDyZX3zPevqKl
sLGSONgEbkw1lo9CtHLfdFTlSPDaXFUB6o1l0MnJetFAEhbbanfzM6YmYH7BtKbnuON+H2oB1iJU
4aPo3bBDeKqBaNvoHEe82W+QxAICZHC3UVoD2FrUcrM2kf+Doav5KW4gJMra6mzppYS6MsbPcQzX
Yj8LSMhpOSCmxB1iR1ZFBfka+AVNEVmX/i6ocXoxN0ndI9fT31EOJ6fOc35yJFU3M4UBYF8O5XIo
Qu/ysQ2afB4AAJRVbS7IfapjbBtY2lDvBCIFr1VW02EpGg9K2ozock1BjWPYyocZwse+8KzVORJ2
rHbIFA5qQtL0a1WtuEQSNoFurZZxyWVB2psqksMd0Pf52xREZD+1tT+C9gr2QdK3O8Vjd7BD0nwy
XZLcy7Hs17zE6/+kkugQRo5conpp7+jkqt2qy+AZNhUNIo6Pn2Na8qfYLO0DVP1yv1ITHHTP3S3K
4OSsAg6tVtcExvAk1Ai6skJnhbPuKpEDe2MDtjRjZr5ZQoN2C+2H00IiejdgWkQOC7PDqZrXp5I2
IskaQqvLOEGTCdJiuhkiXZwCGakcvZJ61/EEIVOXd0i51KmCtegeXs8YxfKUxHmJmA/ZesT4hGKU
/irQKJibWjWXKtTFi2z9LLOmj4Yva4XJM5mHXfImnOrhNITQrzJPl/dmdLBcst4/s4mFeV8oaPxa
V2OJkmh4MeUc3nhZzDd+7qYy0yJQ2G9GPkZAJJ/CcgoPHgM6dutsxjUX6yj/6E0/3DMvwAIPXQFQ
ZYv2uNGXN1kb/cwkR6/PCbrs55nVGOTAfa6wK68wEOBhRGde3aFGoOP4KTACtRfI55nWwaeVlKhQ
uyW21R/AEIp2BGgiHG6iOkjUne/khLyVuWbvqDA79P+XZt8Hi/+WjJPYFzWmOFhbIQRLxjEYxNq5
QEd8dcc5aJ7nZTHHqp5LsNlVccar1DvXtvqB9euI+RBobZWk3xlhq/9Pq/yJpPxJq3z985cO/Plb
CX7hTrb89H/Ojj9M0f8b5bL9uX85K8V/AEtkcCPB8vSnEfKvRJnGIYYahkAHwZ5EGFEOIuWvPBm/
oQHZK3x0qDd/zsX+K0mmGNiM+UCYCkX/TK7j/w2p8jMH/j8I1faJNAxSAZdjLFJQkxve9TeGER59
22L2TIRKtBgdeks974FwB/1U+dcocn39xomNBjQPV8QdaPULjMTQ6YvgvWwthyMb6U8dX6UyWt2u
RhvdnOa00cOtjpqerFmHZn7/HtWjQh+DCKEVy0uY0Oj3eOlW9whLc6zfkiTqi6+sYUZcSlEZdKMx
QmbAV+GQZps7CXPN3O5KHdm6z0B2Nc0NjVFdwgXQNHS9DtGiUj/QfN28V397pf8NSPcrWMp/Ohn5
NtVvGyOK5dpAu7+tUUybykkhk+/FjBQYYaLhmoM2mwYbn/xQjpBKME1OVz90UFRh8RvM9ANoi8/H
mMEYMwdhtMGb+jdbpVcsAaguqm+Kgm5Bh6uDj09uRhUC1sMuM9hBGL3Hkks0M4jv0fviDJA5oCNA
4+wKxsx2a92hWLH0ggIM8z9+s0Z0K6b+tpFi0J4wDiJRTVEKwk/1YZESEw7jOohua6IQ7AqF9YB9
FgNHxhUzBeHUr9+G0tn6rVGYDKChvTcWIH1CFEGeaCTe37aXVok/1WKUwoQJPnXf/XZG3q9VIccX
TVFlhpvDMg5gefuw4xc2w67SYiLDUISCNHs1Dr129+j4gDXNZ7NiLFNO4mbCf+tW03RAJWq/kqe5
74szRAUNirPxHoBxI00L80mL2ZJwFbooIPpRwEngUWCxdLPahAQTgdqrwKcaf2tdAaQ3vyFNf6WQ
OWZqMdivcXgxsjHdqu1fd+ciKwLtmJFvAp3SINyVPi5jc9AJlLAAEskoxJcaStz4Gxr5w6nYPhcJ
dByGURCmUP4/fC7U2y7uCEu+lShuB5FNQa+HT5IXYVti5mDlKiDR+KU8YyZlF4biN4/98TUG4E2h
pmFgLEcGg+j162OX0VSRYJHsG4k15qbl0RyI6A0hjIznzlexvkDn7ugtq83qnuohwIAXuJErjUX5
5/DwK/WMFwD4Fd5tAAOADUOw8L9+E4xgCNRat8XXIvVtZI+d6Zti3cNTNKTrEbXogrfyzx/57w+f
xIkA/AYQPMB8ug90oYxlocFn2W9czIivhxVVLUV73M5u4PsqKbj4Yh1WHQZsEcfiS4dJFDBMTVUX
9PNvNsJ2YH49+fCvA6nG6DpcS+Cqf31+gM6JDdACeF/saLG6MBwG+BbBMrOIZItlE3nqw9psu3GE
ToAfVV+633yLfwtAAUBnjiiJQA1l6d/g+DL1Kkr7kbxLZE8NOS3QihEQAZQjw8vdrLjnedVAV4bM
Cbc31iaqAvBGTS8UBgURatuntEHd2u5MBKfCI4yd7fD+z2+Obq6Iv68WVDHoXhiCR4HJo+b5sG/x
zVozAdn/EkdgJyIosJjzb7KiAFRoMdoxJgjtxfrnGdaO47+hDY9N3VOM9QC/M49MmIOb2e+3Ff8Y
S0BxIxkBBQugddvOH14lOmMDVOkOEw8sVtHs2VAn/BYmIrZiqqZbEbxQAGj/2shlXePMYaickRg7
Fs7isTS+IDBfwNr1aokbxCWpxJYgoJnZwEmIcbZbMO0GliLgr1McTY+9VbV/9VrUMBgGGlNCYANA
rEQ47doUzcsMJlhkIgm4L0RaBqkGPwYPyjXZoWhgwwFk3RZpa8wcQoJhfn58mpQEfcqkWxT+ig7J
A745uLItNxj7qKnfFuBPpj+kGE41PaEs8uONtXWxlRWNDSHrl0WzbJPa5vJzm7Rg1qZgorgS4qRE
njGZtkOK8s9742Mg2Rj6AGJqsqHsEbjmXw8SK9a2pGmvv3jaoIEL92kQ9wOkNUx1OTNnZpyqf/7E
j0cXU1JB0GPkALJS3CAfP3GwwSDnhs2fmXfbZpwd37Z/OMQ1rhCxWca/FApD2uCjCYFslrcwAMTY
p//8NcKPT85iTOeNET4BeYQguz88uWeTA/somtcGU2IxyWfsXES+d0Ya5A4SM2no3hZxV92DqoFW
kfUy6sp9iRGhU5cBX52BNI1haa51kYinhVmdgGeaqZgex4SAzjIYLdldYxMF0EACXsA6wgtBt6tZ
BtiH6OXijjsXqh63e3oCJHwX4tbpIcBhTNnyO9cE/RDBAa8DDw+3p8bTwjz1IYLXopAw3g3xy+Ta
AElsZG2IJHby277luOr5SdJ5wbZd6pThRwln9JaYoE+6nQqn5rB4KsAy4V+GpvKAgqs+ZFtCY/wA
o77R0zYW1UcrZgjuihmIwjY5ImlwOmNqcIx+8xI/RDZMw8X4F5QmAuYXRulHO5RhbYMquw1fkhGi
dX8Y+3L7AiNhbju6P89xGAQrvlshl+2II1ZuIcX2BmkhkRRpPF2i7V91BrbdN52qmG+C8LYOZsVQ
4wv8hfi/KonWGmYRlI0YDjWJLTtggOqExuOK7A6P+5tH+5Dr4NFgDMCwVByVIOLIOn49mSMwyFi7
bn1h5bRFqtEabC2PkYPd1zFI6hAq+9hhbEsctls225CO4oUsotHwofsGLe3ykDLi5hfkShbLMceK
YfexySOaoCUPHf/IMYhsi24OYfNUhf2MsDbiRsIHVmMR4J9QY1EsRVNyLAWGLkoy5pF2CkdCgqzE
P/25PlsorNHW+a/C9r+pgj6c0QTJPW7XeBuWTrd+yoczSmfPxSoMeZ6aGK7Fw59JFqa3LVMNTT+U
Zfu7sPDhOto+EnYNDAPGtQSO4GPhFagOiUy/xM+Do9gh4zqO2FDI1LE+XPW8i/bFTDpQRTCSrVhw
PWEM51uDoIdVmu2ix/tYDEmhDmj0JAgGOJDTo8WvHcAN0BAc/HFpcVH99dpKA+fBnC0ao+cYgLhg
ex1lvWwvgqiK4gd083R6DLqmwzeJagwheAWiu9Wp/7za8LH8mijg4bdLAEGCwvry73k9cqeBlMGy
Pku5CjTMoYGxPi/moFAXEXpu172RVvRJlmJ6jZKQijAbFPqaY0sEsy7awte2bAi/LRpYMXIMWVjK
r0Glg9NcOC6AfLed/sahtdvHphMNfjemp3q+4xOaKH6XKDSd+tyg2hvcYZ6jZLpYIzFfIxNN0NAb
Fliaor9sU5qrZQTnlwEBMR7mvnayYEbKpZ5wGCZv5xW6LgG2pg7Avxx/EnpceZkHC3WzAxQ4S1qg
2irK8TzKGHVUHqOB4T3KWmzF/rygO+cyM/RKHKY0LkG4NWTxz7PAdLRXsD5lsWN8BFq2okrq0Ggp
YXrepVU41+BedXnCb8scd6YDl3ddpG0QHOlM4b0ryZDIYN+DjuAvMMli1MNL2gXL8gwNl423BAM8
CZoCGALyLbJC2BcfY3J7l/VdhxGJDylMOfWxqKBuQGPkmM6SpfC8hTKPQTSb5J02Kmm/ybDvgLpi
q6zme+rGeQ7yWs8DVaexaE2U7JA0R1oci4bU4gJ3Eanr4yT6cNDyu0xgXcEqLxSwDr/1rJuwpT3F
YG75wEQwimDftrzvY1hTChjIN2NAbcq9mspxnm6AsJYVNFrezC56LNqQmbNQXJbJAXtFsBo9fh/g
WtdDUmEUIZBoYcadLKwHajOXA5HVca4a3DZ5nc4Ab3eAol30qSMOBp0zNsdMClgbkbZg8nqPrCvN
xpUli7jTMA3iB2jG7V+SqtL4AXsrx8f5buDm3Tu4bqYrJWxfhie6EBLDza4iaMjHpVVwCAC5mLZ7
ERJ6hccpWYRL5W0pVhHADB3JNCrv1rmf+/heFUTN+hDXjIT9uXYY0DHdCcWiKs0MxmojcMUWlEv9
GpdFQfw153rASpHVIGTfImobGV0TVthY39DKVFTfKzWrpNjPCoGg3MNfAXd6jpC1faUVAx4xRiGA
RFuZXQDIB3Mi2jHA9MNPIcZu4PPgnknTF1cmBkMhUY1hZcGrVrhBcooZD/hL8P2RsmTGYO5kiJHA
sLyjMPhP5s5sOVJkzdavcl6ANsAZb2OOkBSpOVO6waRUFjM4Ds709P2hyN1dmdWnyvbpm1O2badV
VkgE4Dju/7/WtxKwux5dq2G5YqLocv5A6NQZD1XpL1O+02MQ8tfhQIXZ3M4V6419F6qSz8nLqSad
O3P5msznH94lbcTRisRiRwY6crk9lkRZ7H61inG5zpUTZtSSoHMqboVR5UHi/GgaNjTNTqUpK631
ECC/QUkfJLQnuIOObvQzbjIYH1wvJDb1PtGzY403AZJ0vkrKnZbzg8fI4giC/9S8R8a4DDBPGcud
R0zF3xVhuVyavrf4KK9YLM58B0CuHHb983yUomfxTsEt4e8AjdXeQ+46USjWDuwHfr30E4tr8XP0
YDehg7PxM2M5uaibPi+GZtSo9c81bujO7vJvgr7HjYBUaTz8vNTG5eP/usiXz7FTtPMb35bYvtZW
ZST9e57islXQasTESTf2TCTxKrZFnJoPlMviOly5lxtVz33HUKNOplV8rKxwitzF/txP3pew1DVX
qbfLgo/YkkoPjaVQRH24gk+8LHpjHFH8ZeHHJhrhyxUEgOtwhs3lnBI7ZY+2lnVFM+Iw6WCppZmX
W3sZHh4GcK6P56T8xNZF+cBvHL0JrxtYc7UcJgFJzV9OUGn95Gk2UoeuB2cqlst7GUiznjTfkpNc
fouVqpafw3cpGF1tlyxf/XJBDXxb/EsN4dfxt4bpVnl2nHFmjnIfL3UVczukuuaZDrN4KRO0A/c3
7X27eQfGUDF8WohXy8krEPzel5Za9vIL7X75w+njgD+KCskBGKHZXb5/pT1MTU/EThRxuqvigN+b
NMKKxQFrom91V+IyVuiehp2//3nJATErvs6Yipxfwhug5uCZTHPe872FMsl8YuVGCsNGAq+p0rXZ
xhEHh5Bbs2XqCkmFraC8R32D25RomqLx8jhr3q/8XT5p3CS7nMUiOjgRwq+uD50DRR5/e+igNVxF
bcw+H6+z5vNJ17T8waLRLc5lo/n/qRwo5bjmYFFXaajlF+c+7yKKAoPKOLqVxHX/7FXRyC4A3sEy
9oeQqTzbjaKxmWECBaMs2BYlr9hyOxpVFLZHN+RVNb6YkMuYb2Ik5TkG0Us5OesKhOI7DRi2lt8n
pyUSDxJGwuXYi89nhs5lwQVroyGP5meRBPXQPTViSAbv0F1OfaR7yyUSEnIqZ5THtF+33mxazHKd
cpbLhyN2GTVUl5chfqniBW0+cAWQ9y3n26UpcGSMg1PD55uUghz6+2KmugkqLa/CFSWLyStvhLQU
n/BwhzOoe1e3jKtLkQVwS6Gina4aFWEujJqZ3wGBaqlTLXgAqkYNhkCqdpGVs/UtAc/X1boDWcA+
tMzhGwJTAa5EET7OAzAjG+FFAPDPLTLPxXcpvOXiQdZfSgW2DnJq8VlRxfw4dFrO8mVgeRYZpyFq
afOdQ5EtRapa87q78fNIeN2dQ9F5Qt8ZZcaU7LwBi0uLNMjAB73yKQJ5r06MVhBrAu9qbv5sODNn
5VXl8toosatw1ZStLAbf5UpmXU09VKRmKvrTMLtl5N/lsx6MB8VimqrCLLFqvDLfMr6MQaIO2WeO
uZwDNFeDyZ/t5VKlKqB5LbWAsKwH+UqzPGmsdwd9e3H2wG5P0c6x67Yz/hhSKxujLW80Ubiw2qnC
GuugsHz1TP9gyLtHM26yBQjtTiIZ7weMjqL5CPsU39VLGwWUJvYqxzaMbNOe2/x5xv/r1Cu6pmw4
VihCataUKARCbWlGeZmF9rrnLw0fiRJGDGfc/DyTy71sJLJtdw37dFpO63O6KYp+mf/CKV5mE1b/
y8ObtuXyieqzhhxlUCgA4FimwSfQiS4fjATViXLLzn2psKdFJHmUY1aL0XnuJktiixj85akMy+W/
/ByyrCmZiULUdPynS1V2mU4NYM7jhBNtZaGIDG51grWyXg1mRQ3XmTCS2ccB8hM/FBvzUg5s6RPx
h8OyrDtiy2Z8Oxh/ijNdhuWb5ymdxtefB4ItwSutYagYD5cdG2qw2QfXXknt3OWXCQuh2PKbm8Ba
KrdG0SxFyFZ5ynE2ZVwuQKik8WB269SVnHM30MXrT6kdL8u4xBk5ht8Xy9fSnw+cUee8R1aRq5eH
XNpLm3FTDeMyJv2IxIUUzWdbleU2yQqext3lgtC1WSY91LDLEstpLSO7Smw08sE/FL5+29BTy2F+
YARDx/CRKf7eBEo6ash0l+yHBCkY39qPEac/qKFmmm2A7fElCvTcXAX0HMt3/4fd3a97u+Xw3lK+
B53jWhz/tzqr0mNtDK1PqeoyNSL3WJ4r9gE8SX9/qN8KTTxNJF6ZHIuSFf/vLdv6PzUvgXI3QcRS
8l9jxMzHul43MnKcL5g6ltEdYtrhD51m3OHawW0CjuQyOf79d/m1hOCapEDxP+A8Hu1wxvlvnZKo
Fzbl2wwHFL0d7zV1kVc2uxa8m9iiYv/n6/zXA9qkJ4GHQKZPcTH8rWYBXR1YHEzHe3QyvCjinDc+
YSqAuylrfj7Zf3+Cv1NfOENqt1B2LezHFu2I3w44FpkTV13h3f+cMYYE7VaCOERMrrsbnTboAf1F
s7rTg5iyTalJB3l1BB7HB6OdHV5E//CNfh3pXHO2UvihadCFLujm35lBU2jiI55Ec19cHqqBdR3P
+KjziHk9DfqUW5A4euLJDJEN8g3Qky9fBCBho6G0Nezsd24pahdbIlMLCppGNnyc5yOyzukk2E+u
h0vzR16m2b8/id9vIzfOMUk0oWOCl5Sc91/HMO/dpkNj2Z+TNl9mpvlzISQxeeo7jBja+bdSy1wa
IJ7jonw3l3+A8f5WnPUR+XGDTX3++dob8YVnKxPkpFuvVJvG/1ZpzTUp+S/JljwYgkf1L9OBGCIq
0X2anS+vJRbJy93A0MtzUbXN8sL4+wu6zC//3YS6wIkYqIsoheYh//7rBR2meUzV7OYHvzJU7q79
kpiAV0/xwPx7U91yKG5dQL/9My4Rff+vhyoju5x07MWHy1Kkd6mOMI7spuSPvz+rn1KMP50YtUIO
BcjF/mwPE6zz69FMk76MnybtXs22iaPOdselJ66JGtP1H+1c0VZd121MbRVrEaR+y1t1pDNZWArD
EglOjNFKUvm5th1qD+ZtSXZTXB8m1gZufY6wC1vjtI5sWk4vbdPgZtqqzEYFui0LPdvd2qxNry1x
T7mU2jBKWbXwbsNLPy/32IyIL1FVWs2Iby/pQyQzuvdSxI04vgZxYKPhp+hSjUxyK34uUHyDH0tw
IA3LUGCFDiBr5X1OY5etRo7XC4FCAtbPXbM1XJYBQ28bLGiBYrNPqGzNB1hiedo/i7ZYFnPGZQaU
SBl42k2soUAZ8hZswbyqWhVW6caTfpERdfWz5NHw2oSgeVnIfK6g6KwNXN+5CZaXuN/0VJbYW+Sg
O2VQc8gyZ1fRn0y6FSlhWWPZsp+inl9kxZNg2RuKM3q80CFnxjPx7Z3ctlfUWWEkLPuwcJhaQUBB
rkvKrlRgfLoMC3AD9vvaQC6OKm6FK5n3523YhNIftnHDw908uhOG+fqRfsPS0WINaNreue5amgiP
IP08J94gQqKdvEtUYyF2LS0WnX9MbD3b4OR642C/Wu44dYjCyyGSd1UYZnissqo1THbCTBxjtyYz
FOXLtqon7u1mGG10zngCqUzgRJ0hhBGziFh4uM7DtsPLjHhkSNlNh4GiL5ommLwh1nXDu2eW+ZRs
IocFd7Uq/apU3+A1BKh+UfwvLbefc1GDeiX2roOSeTvboYX3MP78XGdR+F7WiUTyLC+dy9AoPleD
lV/kbNlUiC5DrnpleqXFTBbXgG/IJEO/OORGHwKxUXXwIKvQKHYlZAAX8HE8PLhTijx3Sodoj2tX
HCBizscSu+yBSkZ97yvPXo+hm5z9FBgCNeNePUYM6oMTu0TM8PQl7xkIkG+xmWJmDy0Iu0Ehuj2b
XUpKdgXXWJqvNVgbmAfSu/aGVG58J0m4u6ahdoRiOfjvU/1lzorO3PLu7rbBZIqCEeuV3xOpH0BI
ySvlGPFV2bfd1m0pQSOHiA8ELYWbJByCO18mDSocmX6kbRNtigT/w+RU1caNwuYEl7jcTVFFF7iS
YBJYh6LGJGXF3w38ymPAfuxdjbXeo1KKPpowLzCTWgUZXGHm7pLMrB8k6CQs65Ro2pUh6vhpGOfg
rYBOzFZeo+AM7HRr2p15IqIP/lhtGOLaoUy3U10LFgty0R3FwxTVTCfCD4tWD/sZS1r3vZ0lKc7O
ythabQnioHcoODAVbNpp1CfRqgkrQzkQ4OWHURJ8S3sE+UcUCPp7a0NA3oJ26NjmpGUyrXrhBj+C
zvVLyAOGOpUhcoSNA9LjDvJCzj4JC7jbdtgEI1jbb2bWyuvRd8wrbMTLCI3cpYcK8OA0spy9Mf28
P1L9Nk4p8JAFCZMWH9YwiAoLXWAlbJul8TLIZvjRGMa4tlNrfiOnCBNAGEnkg/PcMnIB8xZY7mul
N3Ie8vHk6Rj6gAmI9jxZPhMxW6p1P4hCnJwALfFJjY3a2VLbV24BfJNK77M7TN9NHUVnZxHN963u
NpQW4VHEY9n7JI/VmBdBe59l4qiXSeL6zkza2zGK3xwNRL7kypEsY2jhvNGZrlfCLqp9TaFgZZPs
cgfGK79rk6nL13nXxU8N2KpvwKNxWTajRmpvLSbOjO9HxzWg5saDNyaE241wGUO7TQoSv/rsLSsl
6YuxWT4D0GtWUvbWXUgT4YjlF2u0MqMTNALnrQ288RpXjQIAQ8GVg0Yd2BajYUeq42svAIGNKTsP
35TBomYTsD7LsLW0DcYOL98x0YN+h1jrHzqrTm5R1aHtGBL1ZNeV3Pd6tPaZ7L03uDhPA/vkp7kh
Fm4P2wnCSlPGPyYuyB7jn9ZbloHTA/RlF8CA09CxzeOObJi+P6KDBkTEOtTCit+GT2HVhe8C+85j
pqL6vZ/7+YdmgG9IL7RvHIQFe7T79qYZm+6B9aWxcoeqvzZUm7/OJglpgD7IZKooJ58TDPS8y0Zm
JDNLA+pBbo5LmMbMWrZVts9drZ7Q9gi+P25Gy6zELsOJ+kJdrrkNK0io1lSED2Wp5qu4zZrt6DPl
sg0u03PlmN1JaWe4rdpIPSrcad9FDmZ4ZTdTjymo5OGhpvXFEp2+GpU/HNNhFKTnQPreR17pbNge
o7Ck7BEeZ4DA11GUqLsZasZTQOnkpZmD7pEXPiATQ/k3s2V0KA4J7yHLzL2mw02kYFcCjgjmqRKM
d1Xt5tiob3NK8LcxXodmjTLE3KmB+EfZaQdjtTvP1yp09BWywpzqQFk/EqgHcgbU8LgVfh4cLHp+
617OzpegjwWVeWV8GJGNYOt6cp05DddTObLW3fiaknZwnbui9zvQOionv6cIZXQ9GDK+pcpSnAFl
VM9Fp974GRIlu9R6xpUKdFr72XkMM0SArrTSU1hL+1UbkR7WRTKYN0h9IIDYfd9AIi3gZISJ5V85
Ua0CkAVlFZ7KJJAb+rhY4gEDk/cZzsR+4aIJCUYTUXWuDfr9V5PR+Fxrzxw6dd1AfCp2pDNaw7Fy
ADET82jc+VWYShg4inyAJJTqHvZkT+ohwWTJVZnmNaQVBXFoDyHNMvZ+37bzPVFjSif7ZelhbkII
xgUEnV7WeKlOOXtyHDKWz8pl7ZY6+rTVZcCGtBU/DuRbwRExCw/yCcv4zWCxRLzq2Ih3z27K7k8x
j+BhdvHrmDF0+OjQd56Ptw1XUfYInS2ywaaPDbSWk81kZ+KBpiOwb0jWw2vbt64GGBLnQFRteOwA
7IwoLgC0OOH4kApUMysbzNpdPVnGvB/YaOLA8xvbvB7CbIQToajj3/gF0+kGOeu8qalsnTK7I3DN
8vMTqYUjZoZiMvBPA/AuK3MsN9RpynxRaUnbLb90nZMF3WbyMuBnFNgBFW/rgPbmWluTXW4dCyTI
NRzXjMzMijLveu5GzOGinGj8+DrLD1XquPU2plF4k6eUSTcZ4WEHETtWsPECM/EpiWXKOuYxgTgr
qV1c0vZA99sDiYDBKhwx+GeRQ3qhky9OL2p2z5Y01AdcvmwjwKrZ+7qO4CgSY2drwOLemBg1qKJF
ioYjLPHuIXiQebfGfDmlxZqZFGQuN8/AafedSagJvG0CG23lxo01wtItfctPttIeaxfSgdF7+olm
bhkdsiZw3uK+f53nJH6KE/kah9LNVmwTyocBbcc2CiK1N3l5mEwSnqL95c9XBYTssxKp3vWJCtey
kbjLfUTVRFSWbvmgqgIolfLwIAUEsq1U35XfuziC01YXtPHiMbqhwwiYwyLgodnMvGyc27BNxIOP
gEht0p5aD+OBAYOVOx0+iJLJ72RTtcG29f34uoWi8qAb8AtbPZLffKRqDMHOKMfwWNZZAwGpKXZ5
E7kPVW5a27ADZZxHrnFj56NzZUualnUMPB5WOTGNJMf1bxU5e/t5tGGaAy8uyo0ZEuq2lZZXn9EP
DkgXFxNL2A7mCI8pJj7Pa3u5Cq0yQvGNIFIfW4+T204UuR9mAoI/IvreDdkDMAkUD+WwmqdcnXnL
8/JPISBvAPoXH3yF6J63TrrTfuitdSWT5yyNrVcqb+MO0U4IrC4sd770s1sjMxUgKw9EW1U+FRlK
sJiN2863o+ylHmxonK6o6xdBQvFJ2yLCm6nGLFinFEdPkbQ56dikwp2O/ZrNrviCoVCfeiAE3/NE
+BeuWG6J4bqnc7sB0FEfBSXjZ4rvdr7MaaOEa2I2N15E/i78+YRwN2ehg+XLZniqyuWtPdrte92T
qrqFNEUjlGJy7R0rt0rrdauwltFrmkljafwhs9aiYB5ZeUaauTcEDtvvSZJAGrMLvsMqK/wkWOf8
3jXlL8ZEMkn3CLvf9jcdiRogJQxe3yfSObuvkl0biDMphPl6IWyFRjD0B6PLQTTJzDikjWs/LbqB
nYVtVq/SyYCE4Y7Zu+6hqTAjGUBwdIQaqo5cgU8sUFegSKwCsyVLmuux1fI9t7sRbCdlxh5eWjF+
77qJZ4WHkn2allQxP3q6VrCbs74narIXAOebGMlUir/6sMhGf+AF76Nd6SfdFfQexV6W5Ui3KaLG
cLdGU6LQN+fefe7aoiCQuB/XeSuwJJoGbk09+NYD3bUgRBXEGu4nMWpgUUXoBEg9OO0JoK1mDFl6
ouIw6rNIBssAXLEo8abSdOVWkS0Ii6JFs+CsnaRMMifvd3Hv0Uop83WWs0hT22UbSwTg1KQ2a2pR
RfO3qtVV/sWuraHdsKuIcqa00KshQSqLxI1pb5hASRxCXUSEh86Cl/NWIBtdMGxGQPTsjoZZPpo3
eVJ7dbhmtz06QCrmpIQ16PPCdadNQv8qKFYa74WDr7yfojK/moLIFsRuaDZgRJr2VIfIl8GUEeJC
1AQ/fYvj3AGnMvCo0EbBjSMqterHpva6Xbz4LI860Ub5R9uA24eLgv6pJNuiodf2EJlkO/Z7iVCq
qzZqAjGa3WZa5twHx0AupTOUzPQAejThnP6P0gjBjirZZtW0CWUyut9cukzJw6VYa8il4QAkaymN
2lY0yitA1EvrHr3A0q3gOZz9D5jiJpwjdNUzz1tjAaV80XJIDGJIAwpdBjvbKIMtKRTTcfessT82
wXXHgnI8m1loTs5ax61u8v1Md4u7xSsPTMa7gI3al5C0Oj1VV0JzejMGXVQW7RrRi1hA450rU2/r
IVRNxcnUuplqdEhpxxqHvUPc7KSETmUj0yOUCBXSjY2Yi6W7DJkxycJmERU4+7Tzy2mSVGF7Kqnp
GkmVLgZnG1ejkxZbOaC4CakdVHVwPbP0C7aRgameLlgfhRC/LKcJnS3RlsLZ0/crn2WgiycDdU2H
1R3zGfE9PDtb1CblhwlCfqZLYyYq39ZeGyabXqFTGVez3dB8nD1NHheemFOYxv0txdL+QB04vSYV
GAqm7ekbqB4TpkVRItbqQxrB0igeIBEM/rFhCeevRCUnZzVWQ17tVWeiYhwDOVRYRPr8QxIORFib
csoIqGng6A28gum+TY0Bn+5AXiorUHaIUSZdd688pys3URmM78YcjSBRrHhorPsgTwHbDaCkvyti
A9WqzXApmxX2UXYjkE+TLcsJ1R6Ivs37j9gYl4oLK2q7WgMYi3f4tPrI2JXaChDn2E1YrSPTqUHI
w709WG3tvxQ9gdbt2o/suF5TUMTMS2o34MUS9jRETtPV3TekD8gmVkqisluj6YBgVkFGQldEcQur
uw33y2lYh9+MNNyIERS5v/VzrzgZMUz4FuE1Vii0dbJEumFPOKeDCuPxyjdgHeMy4sb4YwxRCm0d
qNaiydaagtn7jGCBsRGFd9owa85zljvPkuPtxM3eOGEUhNsMbcUPA/ESxcNMxtfAhO32lc3lkNz5
WYnLtEXHlB5YwXgn5fhu+s4UKaa96J3svh5EdINMMibK2OLKB8M8IleLNJWRmWCalUzN4SkYXX07
EEjLKWBjWxIXyno/MKYxK+RueL8Qaf1NiGP8aFG0wAWPNubrIBx8hG7eOofKyTLkicp9IPGr3nV2
ZX7zVGuR+4sOMVELDEC0MwmlgTud8VTa6cbWbY+1qKgQyEPCC4kFJ8OOab6akYPG0QDbeSDjCmkE
u+G1rPzJxlEN+XtlCoyFm7gXmIxZ+URUYQAwIy8UgAlYFFRgt4WGZhnbFgF/phtLf4cQQmK/9TtU
x13FWaIG8F8dWDqkvrMA/9JA7YLFS3wbic7GBG/Wy6MQOUrepMmGF3qG8opyye1cUgFYQZCQ3jbv
EdhthFmm27mBcrsC0dkekY2UctML+cfQwre1IyDbQ+dOLz6zRX81dpWC/Nf0AZhL1WkO57oNG4KU
KlBp1zeiiOyrIClyH5lQBP5ZwSS5gpFsv09kLJ9GY/E+l21GNHtgv+Fh0xV9Bj+cwDS3oO78YQmR
0sOUtSvwJMQ+6yQNCuZfJYqrzLLBKHbe4D4bEflPZypXOem78KYnYmNK6yUNUTxg6rbUuUZhYm59
SPxsCkIbV0MTmS7ESijHj7k7qmHNe5NVHevzTSJUA8CRztSXQQyUoYVdR+egKMW3BpVFvOp18SLa
sv6mOihHSVpRe0RRiVAq7hnyhXqJjQH0Qd6Oxtpg5XGjNGa8lrrLaxVr46gyHmqwZLn/pdNdfepc
YCjsyPNr6gL+wYjM4JmKceozDGLvXdqz2I6O2d73arKPOdR6cLp9MCyrNbNEOlNR4vHbNji0Iqm8
zRwaoEnLNBz3lWv3xT1uWUJ4KW5tFEMdYLRwCaoWoXUFYw0jfDZY5JpN4zeyyK2VbAFKxjRmtmVQ
RH8gKzY3jut0TwHL/b1FDPJ7jQL9m8mPuCtj5MIh+f+G5ya4GWny72Xf8dQF+g2BcncrtTlB2+2A
W/AczLdkHJHJoCyn3PM+UBXbjFZsAh9xCj99PTS2+ppR7NgEIxuVpk4rEHWJVT8bQeE8gKJxyrVD
Vf8oZUVSJTSJIhfi+6Sp/qttDpqyUe+8oKBcbuiB42L6xo6WqMd75bS1437psqRhlm9JZ0SbpBr8
z4gExikrG3oNNBzrL86ElGbakx+0iKdEbY5dcjR1UmbzESH31D1F6Ti43114L/khqwPYg+vIASZl
bILedQbF5JWjZqGnhT4CRmrqmRuEd9bMshFSNblvuafM8ahhIiPA8+zR3TlONQSvREp1TCqNzAvi
gAbfTUxSdPoKncLGmLw4RtDioLFCjswyHlXVhBeahwYZuwOMsU9k/cNsjMlvNzQ0EeptWzlM+YIN
TeMctRDBVYuInDHY0AaJs3g2m7teBB1bmFSMnlLg2YaozzY0YgP2fViG0hHic1a3ZL20A6kH1taU
QrfNu87n3ppW/BZSugh2dFiSrWaZMDMcoEu7WQiZgjyoAj9JbIbFPonH3m++aiOebZccryDnv6GF
9z3oSF3Lhvkqm9qo8NYjsSh+v/uH9tyvBhEUphioSWxljUlX2kP48GtzrjLZc2Rwsr+bGS6Sn11v
28td2k+KUCDUnkPQk/dilo6y/ZWvCGmHYkEfpQWLVI3+U/bZ6Pr77/Vrd5mvBYrKw8FJjBHNQ3pF
v36t1J2wJsWp/5HXcmm0lBfhBzjBgoEIFaUt/qFR+WtPfjmiZ5lcjcXBSst3QQX8WZNB0TDoTPwS
P8jyXI7YX1Q1wq0UrfnWTxyoIl1vAh1eJ2lGs/JyK/4tjtn/DVL254Tr/1Wg9vJt/n/Lysbixqj8
L9vLX7JHzj+G//NCcfMXBMTlh37CHOAyBC4VUVhyFvsyJsf/op754X/4nmnT4fG9RV7kocX5F/XM
/Y+l2Yccw/OtRf9i/5l69r+IHvl1MLusgJhsYGdhmyEn6i/SBav3mt404/pIBQGVYl7F7hehBnnG
TvFPYcXL8/qnZvvnsZCWmFyLEIvK7w9O35rsuQKrOvq8rM9zP1nnTIvweeIKXDfNHG7/dCv+BwfS
8iD+djw8QLjueHbsvzp81ZKfIQOT45VULZDI4bNekWFinbvREUes+J7Ysky2sIWk9uPfH/zXZ/bz
wiLUgAFB/K6/GM9/fWYbGGBjjYz1OCsQ12VRUu0uWB9eT9YMYz6aw2dCBv/plP+HS+xytVBuLVlO
/u8m+67tMjUEfnmE4j7e5kXSfTBBknwapmq8jc3p3z6gZzFIORyj14RJ8tscnS29a5vm/wHeWX3l
B5IgrqQLWY8I4xU1uvfy95fV+st1JTdefMZUIboJ7eC3uXBqLXOOoYoddD02hIwCi7MhzTYmJOgB
N+ia7YzFGrByFuGWdd/0bvVcYXUZSBLJZ7Is/da/J3vFBumF2pcWmUzaa+q34zeCE/5hFKDG/H0Q
+i7uaJ59h7vJw/7b961KvMVZ2emD61O9fjTIWoyu2rgwEdDXxJahCLGGE102eE1s713rkWdwgudF
MBySFM87pS1O05JK3FtM09ZbkZDOWIJGgUGVVukZWQDhiMhWClSoqrfOpU3FksqpO1sbbQNio6OQ
0rGf7DnYSXe0zqxgDbXVvknEF/X8e6sDbBSlRJCuZtXX7nvAboJsanTePUT/xs6ulHDHW49Zwtsg
AsvDQ2b2xlcCOELUcksVgSibDE8nq1uYRgCT0cpYPxilI0xfiwS18aZzwt65G6tpuK7MpKCh4LLJ
6UPHsVefEwHYQ57TsW/HW2MgpTrMG/qaY9TIF53Z8mVWpjh6aNhh0fa9fAlK0d+a5CCW67CBJs86
JGMTCyL0jY7VeE+cCvzVso/ki0i68d5oDOvR7QhvTufUfcNtb1fHagrHF4+Ful57joX6oI3c8V47
ijOVuYNPoGg5IPKW6Blkda42OhhIc9Vcx2DuuW7KsR51yE2bgyZ8HlCJv3mGN96nMblztAFdsQNm
1wXrcDSIb/7M9L2M1SSLhV4nIh30TZqP7UeRkdy+AgQFu3nCj7tvB+zz7DhYFZ5CP0rLI8ropuxY
hkJn3nYoJb4m1D+fA8l8uukwQY3bEowagI3Kc97qNpAvScw2H4xjeB0Svf0sCwqeK6dKGRmIWsmi
oWEImnXi9gtZj7daT3LY9B6yW6pbrXwZxwzbQVznMwp5mCwxMG5LUNzLaOqjv+BcB7ZTqyCuCaBf
rr8zdi4tr8Ch6Oezmw+MpF03kE/On5+hKgAGeDIz5o05ORic613id/1miMNwR8OBAZwsj4eHjUke
aPxH0RXVACJEAfkigmrGILwXKOUU7m/WTOxqC8KZzh19VdjBQYlt4kF6lckOMqrHqN9RwZ+WhAl+
oCIIwDwOVucTJ4rlsUpOLe1JYz+Z+KQ3DTCA6J49i0u0Nq0cuYKv2EXXNnrpFxwHwNnoLPZrMsrn
9HaYDHv42nL5k31bVf2+tbFqr2YTariBfouGEeplvKMu17l9lCJKcI3AkI+qcMLkW6yxrY9HjCxw
uINMnF2EUOu+Hw5ROI1XXVyPjx5uH8JqIooEuMjODr3sNcs+61tr2s1GYvhcEa5ggaxPuvshadp4
1UW9+wrtMAStKNoBhlKYjlc90rCDE9RxuaJAWdOBqedzoHT8wQbDOnvsZE9VmnhnaVZhRJHYma6t
aii54eMSSTjTHt1Xcu4+wpSt2YZmWZxuGNzhyYnwxm4oxKOUs3w/ehYVXsiNZThPkDXIXFfNW2XR
+c0KFIaHBq9GzwcFg45KK0NqysnuSiz+ZcW8PN7zmmMsg0RLCAs0It7Ss0r3U9vJF9fqwuclpoOg
4DgoXRxT/Xg/j0n0DCneOkvHki8TaN+CZJjhbayD+DlzPSbM2s4fMyrNXzOFHRspv4uL32RzlSJ+
PAYypM0ThsQJ8xqtHz0qD3MK8htluRPvLFEG7sllgxF+nVtpvZbKMObjzPo7OAoqAmJYW7Idd4JS
Yn6CNCve57h3vS0V+NN/d8dVmyVHrEiPfpI0/y8dcgyw/gMSytynhTccXaEJIxHUOX9plVd29WWk
BaZ3+ABAcPzaM3cmu6GTVzjuz5555RvOO8ICPi95Y6knjJJ29B4GQ6rwGsqo3s1kWxWw8HNNuDPa
2uuySDWXrgSqPKOL/Db5QX1InSr4An7fJNesg5ZokTWynihLveD3ZS0iOze4FkvkeG713FZ8lmqb
kn7GZIEzV51V0E7HSWTBGWli+KzoNLKhLrz2g0yu8NqNcNaucm9m0DSakdLGZrDQ4pehpOMq2cRJ
bZ1BlzCXNh4OE3Dn/J6eJvbe6wgybwduDcB2XGSrUmd8Jz/Ai5ZKh78AD8sQHAWRjl4hEVfGds58
T1/xMCU98yBpkCSeIZQKrtFYgK5CXFgsQclMWsIPxlvqEjxL7tAU+8+89VpxYBHNztsMRlWvP6dA
P9E0fPBzLEOf4OPkFmAZxUCaEc71oLW5x21HJKnqjPY/2TuT3ciRbE2/SqP2LNBIGgeg6y58pLtG
l1xShDaEFKHgPM98+v6orLo35FJJFd3bLmQlkMhImTiZnfOff/iZ6UzLF0KvOPm1qZRPuMgP1zV9
INnaMkxIYS7zJJgN2S0qhpEWZfvXryWwGEq2ZYAD6N5TFI4vC0raWZmQjt2N7XDddNS+KeDnWkxJ
Nu61XjMzmE1jagwXiOo0falWTv6918oiuNIw5uVhpQXX2ncTS2ZVOFo3BkhzzWlhIlEj3iPwyxhE
xFY7JKD+YJj7NoZEs2QkON56Si6/m4FgYx0rBcvNohpgkuJL8J4lYUyYmbEvMoJLckXdF22g/MJO
wYGb0pNnzu9MlRMqlnOvDT2vhZ1UnOSl04gj6CDHkz+n4G4qaABkOwzhfEdBquDcyZFjvS1sYvrS
iq3q1pufaBRB4iImnDcugbdwidSUrqHRJpxdV7Iu5jmrLT31XigjUBv3idLyFthFaW87E2kTQSV9
4Af2TRKjg+WoKuBJAIb75RhuxjhUfAErgGqZOG9QWsh6lBuJijdBCDspXpJxGK4QzDDANOEoMPWi
BrG0QN3HwMeXTFG6JbpZDKNgka0GrCj2STQVFzz+8iYnIHYXd4HybVCccK9ABoDQFnD0YOTh+pop
4I4Q7pG0veQ6SnOVqYD9quUwGK29JSzrg2+zpet4pG+E6gvASAEijJHkLkeWiq9IIm4yiKOETLJJ
LJgqEM4cU5E0Zhr/Qv4pN3aXe64z5SlIeUnWM19gT3xL9iuriFRNCFkdjH7He01hAOPhymkK9Uqm
Y7fqMFs16zF1h1ZCkWaMezswYNpEHKKrqAyYtaJDgX5lXAxamx142pzL2ZDsOfnSrZHGCoMQvVna
qbn2neSijaGA6NyqK3Us/LtCMdvvVa7pl3mXRvlS91UKSEwyEydBA9gBc4sbKj9QdIDhX9L05F5n
uBGGoPZOxOg8A+z2bFeJpheJb2ZwaYCPYaUl4cchz1ATtFij0hVLhRO4XoxtN+8ggcoOwXnFbthE
+VlbasoO6k1ZXNRxwkuKVbVzHpoVb+TUzXEHOIIH9fUYY4y27Ci7V5+3UXPX8aY1tgEiLPQRloa+
Gd3s2+50ghzqcOIVbiFfi/4O8JT8H97Ez9d51/3YGEYKHSyDth9i/0l7CK+0aaO8Kdwkg3OwaC1L
HMu6UsAYYbrj0T+3Lq/b4efrvmv9WRfmokSMAZZKp/j2+mjJEz3CCdwdosQk6Rqvj7QekmHTY4VW
rfM0G2+wRGYvLru5yv189bcaKnp//ufg+4iMyOSXOAUuMXsFPYHO4mKkQAMCqUs7YutGRpJVs9tj
28vf1aKiLZkrbxyO2Nxff4U/QuyOecpf//sNrvZqkP/fKNt/XYQ/qrzOfzWf/ql/B/29+cn1f73+
DP8ln1GyN/+wzpqwGQ/tSzXevNRt0vzLpn/+k//pv/xff5mlfpUWrDO9/e1pzSv887+8fEpf/vG3
GbFzn9IC677q5S1s9/pf/gu2U/9uAlEJcHeEYP8D2eG/KhkY2qpN9UlmNy/0/0B2yPOFdBwLfybU
cwCHCECa4B9/M7S/m+gnkd/r7Oa2pup/4sH67tu1yB4DAoGvzG+BVu3tu00eyeCX0MPcOCN9RZ9M
smlM//63m/IBdvYOF5wXARBEcMh10tS8XaTJOwUPBXty2xjqxGDVDFatDmOF2Gi+gOnefS0sZXBb
sPVW0cKdqvzy1BuQ9uqTO3TQ2EMmjmcadCqSSbFOR5PfuKmolO0wcdqSXJh/sfy722mj6gTNt5CK
8dBOESySIW3Zo+l0o6w/aqn1YDPt/fxmzrvc292WJST+8kBkQFenu21VKWOreqJ0peiPg9Tva0dg
MahhIa9O5cvnizGEeL8cYJMNoGyAOjvqPFf5TcKp+6VhDoTyugZN5d6PU1Esc0dJ4aZ66T7pjDsD
X1FoBn7ZoFXWqa5JNHcmBpFxlVYrDK5DKg4fkRERFPGu7S2HqjfvHHCXJAHcqWsnyiA7iwJ4JEBK
j5p6p0Wp/qxF/dZHTvErM6CkUbyq2j0DOo7D0WnTFeGQ+mWAC++KxGsdndU43I+RV3H2+b3P/Naq
ghX0lJTWK/EfqCzxx0kr/cCgX17JJotvTEkqVGcQItf6jX/Zdhn08dTxVrndYtGoyhmimKZdbPsX
JC51Gz1NfxlWcpOHxg/yPA9IVqhdsd7Z46P96HeUV8jBzbUi+ZkpwdmUbFO5jUvJ6C8TFH1R/1IF
DkqlKLgqRnK5Qyev1oaWtus+783LgYhFZFSmt9d8/d5ShLdHe0GmfU0EbNh1LyQqOEeco3BlF1F0
OUEUOzYmYcco/pfQH9EW5VRqA6M8d0Igvo6wKr3IarlsA6KPPJqTM+mrZrzuK3xGln4/+s6uIa9o
ILbbco6lRYkQMIhYanZonRdqFBEljgWk2GQDDNE7g+7uIYg7siJysqDX9jBox1zE3VlSha0LtFsv
wqpqUp6qDM68tKyoKFW51rIy3qSI3Sj3yui6zOEvRz0GezQP2qbDHuqewSqob1di8xyEWvu9DVVy
jpfqKM4VzGWPIAXTGjqiWPx76nsxZdU1Zfg5oIf+F/3daPXYRVsqLsSgm26a8S68cuDbJmNcnurf
8f+XBG2FBN1Flj64Rh06ByxUoq2iF9XFKyG+TcaVVrfjxSkpPjfnFBfMWIAnBxkiufgXMx6Zn3kd
WvUG2iXNjNdYUEuE/xi1cUAorXwYOn8PHYnqu+gPxRjfRQLERekihQo0686a2sSCDS42BAS/Pyhe
L7YadgquwPMWSUpj7GRRl2cjHCkgGDRPV+nIucEbTVO/gLCtHnSvHJ+gEqpLXPmz886PFLAgU9vq
AxQsM8EwiMwyOpvYK61VqZas5scQUhcOEqHZZJsUa5Ah2Bu2992OG/hKtu9scTHqz4YIBo2VQ7g3
HQXYqlM9vv1UWWgGbAiD3I9lKmNchMyk309aIM4H5isbLzKd+5wISbLTQsplK3jSPf3BERN5zk2j
3oTDqLpapz8SYn4OCcC/jXPVAOXhTpPFt6c5BNryYmJsDBKHvb6LSV8ThNBOEdZZJaF6pZessnL6
Gfo2id+BSgaHTQzNzlP8di0U9UAG4aYZCH6JFOCf3Cn67RTzY330yXeVUKyU7alXsF2p8k2r5fpT
3SWzqSf8GaCZsvD1I5ieA/kqZjyTWV193SqF/sS+be/CtEdlIlDcDNDC1wFN+mwnVUyXXhI3Gjl9
xXiXCzs5Z0OadowNcJfUJD1FT9Y3MCdNr5cvUZGgs1KDcx/BR8ABAAqtwjTzfZrJJBXZZZ3au6TT
7uI0wADGE6TM2dXeqGyF3G/FW3mxYl/4XvzioZRYThCkLQwtnlCmFs+A5d1VYSCmWEi6zBVbgnkV
jgRk4Aee7MxUq1wdU6RV3k/9t1cdEtUQK6tONI7LxOQDIsdwiH45kZI8iL5Uj541GQd9iiA+JliH
IYOHzIO9gQ4METRrM+P9EoM5/MTkRLmKS7JC6jpbxpUV3ctAEu3rEPKyLKukXQpjMJaRwe5Bi5ls
28kyzhNA7hJ4eequ0tpWXJwTzWVZWj+YfyII6mhDVtDII0LYbOuY1EiMMpI715VmjEurG0NXiw0i
60wnwC8lz89yWkRXNlJeIYeNwZF9/9GW69QPx21C2s+q7oLhTrBzrVBt2htuUnLUbV8sJfIwVGNN
rN0aJXTMPk0fmjE2HofODC7NypweagjZyLf7EFV7VV22omjIYo1480Yrco0YJnRi8pJxeP7K4pqs
CiwpN6bv1TvOx37X4da4mJUhlnmGWBge/0pL6vavuuL/F/lfFPkkDBl0rP9+LH/xFGaUTX91DLuf
//jbP/+L3wIWdJP6SIc3YuvSoSbsX+rmH39TGNer9sy1YGqHzH6e1v+rvrf+jh2CxSSfMR6OKRTx
/13f639Xmfwx71WxumTW/EcZCyzxtlqcS29mhbyUs3//ae86YtCgN6MyuYQ2Mq+VI85oV7/djf+o
uqezwYGcVAh+ZSnmmvi3CtHr20TxNWdyu1lYMHHkjNnCNr+oRN9fyNtV5n//2yokGw3Q2VjFyh5r
5TEfXpgJ/b9dyAm+YIW5kVGX0qZMB0s9jIR5Ts+fLyH+QilO6ndBwBx9H2/GPM19eyF1ohSo18vK
Jamg+sE3TQwyVFYNniJLSzzSGEWl3uyl6SGsVdvNUOvDmhQlsR2Hrt+GbCL3WjDpYhlOdbSqGuuA
UKqTCLaG/typUPblHgCj3iAuFZ3n3cItb4OFBTp9HGNSp63IitDS0oLZefGYguVHpMiuk1wwCoeD
CQWYg0RxBEadihUg7sCLOC5b3DfDCqSlaqNdAMfsjIRk87uCYpyYRzkGFxDQzDPMz8blpCr1OmBS
RaGRtsMiHppkNbVxe946ZBaHDf8YFAGMRqv8YdIq7ZlH6mubWdiqtibgN60+N9Br3DHjNQ64hoqt
0lrJOteraGekxCIlrTA2iHygKw+FuLDVGP9hHZrzoA3djW7NGB5GWedkUY7rfLI1lMeM/C+oxPge
yKdkCNkGBy/q+h9Ok46HboLbtjQ95F5WF7FeOL30mel9C4q2wi/FSaY7NK1ShyEnXqpqwCoUpXfz
SymNIVgCDzX3joY74WYAuj50ncoPmm+wNAj5GqXWkKydohAcpblK8Ww7h0mv06YaPq5QJOiQHlcL
qn/ZWMs2iZRLDLpeEJEZwIBN+zOahjtj0l4czFG/DxoxUuCF4bcGm4OdOhKQhg1ZyVHXGy9Tk1d0
XMyP0YupSJOTgocgvQkRgsrPSwd+DxwN4ll8Xd+H8AYxSCits9Rug4sC04G1LiuxbWvY2n2iRTs/
0yFWVkW16UE0tvj7T0i+TdNfOh6OYTbVGqVFYvtYKhqaOwnA60ib5nM5arZ9akOYlFFHETe1tw0x
SsupcmpeDDuUB5yKc8wCvXiPe5GxQLLRrjvHQTnqcDsXpS68VVoV2greu3XZoC6MdpFmphso6YiX
B6wyiXatPHFjEFt+GGf/Q2whY2jifSivNKJmYCD6GK8alfdMDq5OSKCmeJda72DmEAeW1S4MkbUL
ZsPGFbIebTUbbi1R/Rj7sajK85Lt/kak0yw1LsxrT9GVLRao+jURLf55b8h7+pzpgC8y+PQgOxVW
PPOiXVk1aGHIi0cHFAbeczNAYafQzBug5FbZog21fxlRbP9Cn9ksa6XuzypLOM8Bzfjab0uDwx/o
Zo0bLKnwuTPfDw89zAruz0+4nNzJuhuSNYN5moJajG4KoHie+DBE1CGecOOzBYIaRYqtbWXVVvZG
/81GgvCYeTI4qGmpusxtkP8ZLeqo0Ao7AnAQR/4QOHLsy7RNL1t96FFo6xkpyL5zNYhJPyYOhQ6F
m60gWhLyDI3oeA3/ddr4RWVfR2GVPY2B7A/VOA7XA8YZl0NdmtBjrPGiLh15huAr24pSonsZG/O2
GHV71UzjxECXaTe1lcYCJTmLwSLRvOZQTaqFph8Nh7VAVCZhj+hEPnug60Zo0m8GSY6Ep+qin3Iy
UVJ0bEKxkmLJ4gm5GkCoMDGACdEgr01XdQE6w6lirKmE8W/v6RwY0pfBETMGcrn8LuFnSg92eARf
YqlZ2bTnt/WPmsin/RiP5ZmMNIpg6YXlMoIhgIYujZwdIlO5yUkKxEeC5lrWDtICc8jXheor2ypA
usQFoJ9b2mAEG6oEdM9jVe2USk24jNIe8Sn3lDXSACBmTU0cWp2G+zDk07DQMgaDWVKVz33ZNGxj
XXxI0O5vsYEYlw27wGMYOtM6Z2LmNlrUvVioUzbkjsszLRPZtmf0ai+Ivyme6jgXz42V1fDnnRDe
t9MmoCxDfwX7Lt6//nEtMyUJmEa1Gwcfo4FJWv1VP0XDVW2PzbqzcXlf8w5P3F2yEQzhpwRGz0uG
EyDfwqwNQtFHzWF8goPGM/q0+sEaGpJ+ZcAfxfNMIZrcHC+yAokmNCPtxsgG7zt6v/yeoUeKt2yb
baWcvHU4CXXB2B3cBeEyNs4t0/G8fQIxbXb4N9nI0bE0XNlerLr41aOMH6vu0mkgckO+IAmvEk54
YcZDh6628Z3FiELGzRVn1BZ2ARWl0nSS3FS7S/dkdg4x2X9m067IlpjcJiv4hVF9Ta4TxuYtYlj1
W1N30yE0ah4dSvZwKQs6NaufpxRT0bIssWneHjMO2p6qRcVqYWWOeqvv4dHz6G19Eue5pVe7NtGD
n47gT8dJROpoZcozT+S02mZdr7QSfTFfv2JvqUarHeKn+L53QmebZaV565SmspYG6l67abKtHzuA
TvNhB0SI2gQfk+vetJS1LjoHEK/WF4EHV0tHL/ck0jJZZwUvuOkZ8X7ijV7icEAEoaFmLxFn+E6r
1fpYMyq/50Xyr7EP9iHVt85tFqUdfKfa2YZVkW3tSje/NRSkDbZumnee9JDQyJDOnK2G+e5108TT
YVLU7qXLPOUutQoPzXYTQf1XzH8+p7gZvF+jyi8Lu7Lf0KiKS0bTypEulk1Gj8d9lGgtONsQfkcU
buNd0Q0bRW3lg96OxkNXKcZDJIvxkpPK3JDxrOAhEyorBdNh1/K8fIZ0qps8QESoVVm6VmJ9uHy9
641MUc3Utn2lxepGzbKcg6+OzmQF7FTmQT7bQiCf5UXcDDJXz6wSqUzmRA3UukZfF2WKX3alGnzE
CFsQ9I7JlWcLfyfSYIzxQuZdhm03HRzFgLVHh3I22eFwadWZh5eT5dP1Nh0AJJ61V5D90505DiYy
Da/bYsYP398OOQzVyeDxT+V0gThkuhBl7YDmOTokdihebIFC3ARK+FzFI0KZoBx3WuFlVziuTqsw
ly1cgboY77GblXKB+Xy0xly33liYeZxDP0cyGVvRFWwBZdPqWrw32lSeRQixroXVK2uvKoarEope
jsA9I421JJJpMeCeEK80UYH7gsaQ+zMk3c55tff1jLq46JskE8sMA/gjtMtsgwIUu4cws+ozYWjN
VelP3bJqEXv7QTJdjL0o9qX3Go7OmHxRxplyrFVcIpjLdlTMyLMWCZDWUvVrPk1kkdFigs0QIcko
dQQVXbZtRJbcqy2vE64nlNVOKJ5V3xgvjLSsV0bfq8+YdcPiHMJcJ8esJjC55sMMhdT2mLROhwrm
2d7sjXFtN2NFZKyGilyHaoYayzGhfhGRwU6X1foEajjwzSs6vg/o+szhaCglsAQDzO4c2T/ZpvzR
a7r6DChpKj0XK3aUmLOvEXI5c9uX2FRxRfBeBg3lEt5G2GMh/WzD9FYbYmaOGORjnBoo20bmDM51
dASPYzbOgs+svCWpEoNS6AFnvtddtwVpOblBVk4fKS922VgbYWTf9DYRC5KcvHMuI0afnLNzwkap
NrZd9es88bWt54VICqlLcMyQVbtM8HNYUyEG+wIn1yVC1mutQBv+6oOEn9uPepJXiMj1DQSK2RxL
lDs7sDTy4MNjn2NDAyblu+xWW24EHuSqQa6el1YbJ7a/gecjPYhm3PHVIsnugfowXGhWqt0oyNAL
Y51YBdebvVoktWRjsWNnqBvxJsgCn/AUP1ubYYIlTa536FynKHj02066//RKauGgDvb01isJDd0Z
nJbiOsvi4hsTeNTr2ph+r5Wi/VF0lnkLNdAYVoldMMDoxmmvhU68NZKgdZUAIdkqZ0xybdjInCKk
gLcF8a7rLm2tcTkMVboycQrG86UirLsKAvgBU7TpypiWXE3CvR+JESFtUz471ZSeCVKQ3Sme3bFX
fe7rfbGxSbiPz+rsmfJefB/MzL4QGPmry0qT+aHDJBS0FQT22pvGfNeMgTPbF9Sbxm75FNMUjwfC
EQPkVxVPcTV48tkIjLJfdiQ4X70aL2WyAeEMx+o7+iQ0soMItMvRdprvEL8t6CJh9oCmCmy3JG/8
Xp1PSFOkBe47duAOWdaeIdMzLhCCNw9400qXINd+T7p5d9YrY/wDGw/IIQi6ZueaxrvurCL9mdZk
ZXckzvxuxyRizTjH3Ax5lEKDjbYpM+h1a6Ndj0pj3OmZhdGsJwW4eNcF+LOML3Fn2d+03MrWqjPZ
S99Ppo2skwjBHMJAaryJoxB+QLtolaFfmWPFThYlkYv1EIZqpqXyeDlt9yNdxSoP9GnR4w7i18W0
qsP0qCThtyFriMJhl18A3GC074w0xaJ4qPRIJ10hAeBTDatskW07zTZ3TCbqcZqfN1Oi7Spcnxl0
+Lgr+zjGx8ikFRcupZK6tEum8jI2SQv/lchi0Zr2faOg6KTvtLd0Mf1CU0LvLtGV5pxDMbmmVIye
BqHnd1EZl9+Kthgs1O8ktCCtKsN4C+8aeVkcU9IAjmcHQxd9tqzzcHiMK3JIFi1mPvtOa1/83u6R
ZNszLG+jNaey/ZEV4KmjN0vJlPhyyjuIKLWuJNsmxn6/xznrHIcisnOdsmguDc32LyOKoUVkJFG9
xhCvvKh801viWa7d8P3/JPiY/GrONAfahkaEkNdMWPXU7TVGH/QdfhLcD1UNOwyT9LXA5uRQQ3x7
1pXi0Yjq/tEYh9sJ/rmxsUx8OZSMKUhUTuzsBQMKPrXklqls3ywhQVY3Uk3qdOmRz2MGrbqZuq4F
dw8MV7FzYxsEpnWuxebI5lK11i5IHXrTSPOf5cjkKmMnZJCp+BvbH6wjrQ7nie+kj15qqajonAcQ
6f5MxaZzy0/5p4WUERo/rcSurrq8GZ/9CZIwbFEblT2mOBeOM/XbrrK4Y4Qtb0s/GrC/mPmhumc9
WF1gHMMux2quBWjXKgfpcEZNNQams5GK3DbYml3Tg9yzIcdXQzGZ+xJyMl7Ijbkuksx7yh0oaQlE
UxcNNSEtiEKyhWT6s9AqqtuhRqWLAji7yQgNpcJVDmk6a+jtMT14oWJeW6XqrzDZ0S5F0Om/hE/8
dh71mE20ob+HONteEewRnCcylrdGESGzXeIQrbTfowwHc4KytgRTRuuu0IsVFjzqAbG2SZx50S7z
Js63Y6cnWCr4mP0OWbF2nA5PwKQ9+u3EtNJSzb3u5+O26avHwMksN/IDTiwKwT0bqeKm2G6cU8pZ
+95I/csaUiD1b579apuoCyErFs96GRXfa7vBT2Hhl0H8nL+OLkXRemcoG6MVaEnPy1Zrx1aDDbok
AUI6lzAefY3It7IcFnqVF3JTZsNEa4ZPzmU2VskR4QWuc7g6boOw9lcFENbR1OqXYUABrU6UKlWp
VyRt9j8sSdcgE1LcKKpokspuXBCPGO3Q5Yo17YSraFq05/uX36zUvE99amMIcL5LVZgQGmNjmBe2
K0ITvSXZjtfa2PduO5hPFi3IEE3nslIP1FAmyBkwkdLa4gd0+f6MRCJ9bZY4g6lxVl2h9nQ7JNi/
AlOX1xJ/y0M9OL9KjKrufT69O7ROzMdlnZfhwqkGb1XbcAgwC8y3qjO0ay0sGcs1PlqYDATgcyD0
PYuBrD9LzpJM/IHRrL1FQeE2almn2JXL7LxcdApgXFjkvJPlln483X6+2jvwmKROaIdwx2zMr8xT
3Yw1SBQEuQXnNp893Gr+FqbwwRO/SP4aoyAnhIz0n6DhLCU03XJsCU2Dre/tham1WQA/Ci4Mdf5x
iAyOjKgTF2qDo9XnV/WemjEvZWkzKQ3vgFODaVxW1DHRWSqrsvYcz7TYNSvSJD1e3tmvKd0SSD7+
KUjO9WlCFzo4nJwNrt9enwwhoeH4V7tjzF3U8NhcmBWQHT2p8cX1vePyzEsxo0ayCnHKOOUmkaKD
RRUuWy7kfCg8Cek6bG52tIs1EM0E+OO6GAUIYjIFF20yDF+sPyPxb5F61teJekX9Ns9oTpD60TcK
RsZ+7drEPTG05ALNsr/7/CG+JxeiJkSVPMszmRWdiuwgLmIDhDeB26ASBzMIqCJ8hAyXiaZO7jRq
A3N/Z1jnkGk2ny/90fujayaxhw7DGzFPwX4fqTgS2qSv6Yhs+njEUkXCyCX2Acwak1nGqz4VGPo7
b/35sh99+roBT9TgyUISZvT1+7J6jeGQFbIsHrLJXqTdHVkOk+ubvLWOxfv7+XIfffs6ewxKZ1hu
4pQR5mNBJxR7ZDkEccdSK7c0/8O69Cz1i13m1IAdqibPEp0XQlGM+Xigb68MG9F/Pktzavsf9eu7
SXTYT9K8GJHXibgAUla3pj2pT4E3g0k9UPznl/vRSztz7VCL6nA93300lt5Mva8ys7d84yDbHDTf
Z4v9fJWPbiqPcB5fqQw+T6m4xuAZrQGT7q9doIs8RhEIjHADioovnt9HF2SQUU+yN6i8Mw9Rf39d
4gEnpDHp2VCRQKy0Pn807fzx88v5ao2TTS2UjYZ0mXdEaM3FZFZbCF2Hz5f48OXg/SOfi1dRwid+
ex0YONt9pTWVW1C7XvgopvYYoDIo6/rwW4At7brMOvXKJ7J4VUAlx3BC/2pHe//pYX8gGaHw/TlA
Fyc7miGLVldyp3R9QSBPkzfmshdxeY7jd7lDW/DH/uuI5VSoqqTBSwiIp99eSVtljzj5w7caKFDM
8YDOzPqilHj/LurM0KVAjIK9AwTMkxvri2bCMbR0w8Zvl3WRh8u86M4tTB6/eBU/WImLsCVZ87A7
DevkNXHqMJzGEVESWxuGUkp9po/WkRjh+8/flQ8e06vEV/Cs2LmMeeP+bdZtFmlMBAmGw5iC4R76
BPkJT7cMwYu3/3wl7f0Zq79Z6qRcAaMyvdRkqbZzAO4zrF0xeseHZHC6dk1Y9HSHi1u6JcrEq1al
AbqvVqX33aRlXTd4zq8jpr9brQZGg1oJAJ4aU7yXdlTsG31Qdj4pFBcEhgPol5jLkkSnrOmrmnWi
NVGzJ7hluOzxyN5mZFQl2KNYmI2a0Ls+v1Bj5qm+Pcw5wZnrYf+BqB128Nt7miSTojtZyz2tg+bB
wWvvUnT2zWia4VM6tda+TSB2VYn3vRpinww/PKfiwdyZZroOJZNZgTPLUmvvUo/GqMGtMMvTm6K3
LyYPE+40j8v1nBm1wDLPwmEs0rUFWToIhDrN2ivwy5aDkRsus+1+1TS2RvJOHCG3VKxzaNCSB+x4
y4H9euX4/RKqIz5aXKHD3dLwk3OmWn22vD774tD64F3TZgMFGCyQAslDfHtfvLQjALEauS+RUmMe
6eg7njrp01EV5YvB03v38yfxvuAhypXoZ4ngXtWd04KnzA3kqEWau44NdRG8NV2XftWcm3rRbGEV
NucB0OvRCB3/7POVP/h8qebI1NDg4rzvOSqfvMSgNTMoX+P4rTN78Vgy7zmiuYhePl/qg4uE4MFu
BNbB/09LR+ai9Jtjm7lpVzEV6QRDPCZB9UqJsmqHW3NoL2sG7CPGuoD2ny/+wXVSV+kms3A6A3gm
bx+pFfstsFOWubWXh1tiZY/+4EP1iMbqj8sAYoz4niwYRlhrn9LdwYBqPxdR4pLz8DCOWb/S7AEr
hETX//g1pdyAMAUxiu5DPWW9F3VOPAYOXPAK2n6FT6Cr6NFV30tzA/D0809vIOoiLkwj/JYp8umx
5YdJkRlJyWWRPOMq2N7POixmOnOWWP3FPXz/AbIYpQ2lgWSgfXp8kfkmArNNuTLFOAa68oBd989o
0I9+b35Rg8zf8ts9kKVoS00uDVK/PDkpU52QukyBiKEXyVoHK3XgZC6spJsWU9btgSm/qkY/XtGh
FEUSwUd3erwYBRreecVSdPvYKZ5wikZKGRPVhfPEImi1P0vPoQSHCary9OaqgxXnu/3b0SnRsJuN
Z8Wu0rb7MUGfbsRXmHB9scz7gnFehtYQwQTVxymg0NnqEIb8aLdTNOWoWBiEFAMn4ufv4ftdhFXE
rANC5mNSN769GByYiIGJ4KNWOogWSM+SQJRfVmbCbEa42drTUh/zL3ZJ7f1JyapsHJZEZsJuebKq
l+J8TtsXuw6+eYs+cYDhsiKeLqBtKyS9MsSuRwcvbiU3YqKGJwdPg1q1tthu+7uEOfKmpyyaRlne
OGQarPyioDiYy4Iy1+QZtDjzztGIaCQmWX7x23/4YFDK8cYJjIFOHwyUhCBhspG4oNPZOiIbY68M
4JyfP5j3Oyy3CF4lkBJCnHclZ2qUHCN+nrhZYyWLPO9cNRZH22q+qlo++GDJg6K2ZR8y6WHfvgBE
pOJmCjva1YZCh8jiBbvBxF3686v5aAfCjQQYDjnRe33jFKlEG7RKDHmoRg1jcUwNsm3WdZ08d5Hx
51U0PSM0UY6MWXV22qHaTYjrSsAnOsbez/neVaF5SCvv4fOr+ujjsfnaEaaC37zTSQ11nIkJUYpL
CI19HY+CEZsnfzJsyTeVL+0fBN5HO9DC+ouj6qM9b9b6UVeDlL1reoBOVcwKu9j1fe2KAO8nfC4w
QbgnnOyW7fqL1T564Wl7NF52Ost3IFnCNVpmUcdugRB0m5rSOvRapKw+v5mvKtPTo4ObaKFuE8jO
Tht+Z3Z+wJk+du22V+/JDso3CozjBTkaXcJszurRrdjo0PKmuyrHLL6UBIhtA1x11tNYEM7gR8VK
lF67xgsMPkbbRl91t+/tnNj8Ee/r85epS+qft59L5dWqhH/PaTMYjAma8kk0Tr6EVVbvQst+aAfQ
CWJ4GGJkengf9+TqeE7+GMDomMyi2Rd9auxAkZyFib04vjRcx+c38oNvjZk2JSj5Z4CLpwdiYvE7
IGxBzZtNuBGLZqMWkCm9BP7K+PT5Wh+8iLPT31xXzLFkp2WMJkbMtjDgdCdP/FQBHHB3UJ/qMclc
y8mi9ZwT8UWF8cFHJwQTOyoaTqx3sH5XJeNAKBOXF8lvQYhTiwZrhzlGNfupjuVdWREdABujc//8
WtFcOjMiRYF4ulMaCuFSOH3gFwI/tDTxQSU44wAaP1tw+PejLf0/r9teRZ6GRQTw7Kb49mXjW+mb
2ihzVyFNdjmKDlZCpjcHHEhSNyXi64v1PjhzWI8aSudgo1g8qWxSnKECpCo5ylafyYVR9Su1zMsV
0YXW/81SDuGNNoplcP55z/mtiCosI2zSjBZNOHl2LZMSi2mrMc/CVogvtq+P3tE5I3LWIXzgMddB
icsmkAG3Ttv/w96ZLMeNZNv2V669OdLQN4M7CQSiYU+KokhOYBQlogccvTu+/i1EZlkpKZZkecc1
S6VERgBwd5xmn7Xvx7T5Dk2YgR2eX5a0t1DQh3+cHHGAMXRhwlGkffJ+AxqSXpuJF99hMRc0ft58
143dlkFM9zcf9MHBTEmdEeSVsckYx/o8f7yJy4wCLCYFLBPnSyLl3l/a+18vesfid7w7lf/2Ge/W
RKDlRW7bfAaCfmMDWEKc9U7v3JmQ7DZxyRRZlugzzkYwm7E4ST43cwchHfD1fvTh6MzGiBqyzuj0
2hIFnGUY0eyr8pBZQ3e22HZ6awaJDGs1xU8xGKd91SPOIrtVITLY+Jg6THUvmPLdOAZYsU1O+/4O
FyDEVrXRF7um6ru9PrVxQAIlk2twTUSHDQSMusi661R66R5QujqWDhLNyUqry0nrpoNfBPdZU/Qh
d5iJUWpF3SZFKHhAnFhtmEQTUQxcHbFwMV80tpWFMwayu1/f3o/WJm9x/FTpHNKneJcuuW3fMgvH
2kQm/NLK4QWywrVtaQwBN1Dw5+b/sO2IuQn2KN/TEHr3eU6q6tZKVH0Y2nStOV3NZnGch/o3wevP
JT8G5OkaUvijRvDTNL4tMQzpZFAfEJHfCpHhyjb7r23xmSb0JYKUcHTM56Srf5MyWR9/LlVa7ijJ
9fu8IhBVW4nZoSbSqOUxlfBP/A7XJAZd9DJCM0OO02IPHg3F1G7LGpGgNmIB4bbmdHRQ+QP4046W
Pmo7Y7CZQEUYyoITe/qddLCD/KtjTCTqEilg4S3JFmyPS+3FW7aJEX9i4q8P/cVpN8WQ28VmWEQS
5XwfLE0Eg5GecZPjJr8Xcm53THTx/6vFCVMomICVPPMBevbvHsVHZzpMEcPDIZiDwlhv2Q9nRKb3
DlO3U33QhxdFd2llN+0LY5h+s7I+Oot++Jz3gdEkpqpsgrk++A4OiTX1hrBK0+jX2+Wj0Ma1oAs7
Jv02kBJ/vxi9NUXT2l19oOmE86QDkF43v+DFjaa+V78ZOvvww6hXkrPgu/FT2Ot2HEY1LlXo79yK
THTZT7bYoQBFSz1kv7l9Hx0ELmV/3haM7P0U/JZKWW6OiurQ5d2tiXV2iDXcl6bsvg8ZmoXU/c2d
ND5aF2vPmwQWCYH3vk+z9KLk/hKn5ZB7mPIyDfwhu/kI+97eNpaWHmzRDqEUgXWXwVw6qIShhgRm
+qWf+MUuaGz12WMkiPGMOMFy49dP+sOvx4FIGYn6Le3rvz/pWca9VqSEOXMrvltB8pCa06cS95D/
y+f8SZ1AtPFTb7yf8LwU6PFANmK2qMrhpVYaTmJj95sX6UdhK8UpRBvkD9DF3+1DC7MGJ0Z7eRiY
GUl7JK5zfds1zlnuG9dl095XZfCbQsVHC/iHj3wfsOaLXaLR06sDziP7ZGy+B3aJuB0njGb6Tc5h
fbR+yUhpkhE+kgu/y4uG2WfmXHoVx4ypnocUb4cMy6qpNPyQ8m0SapDIwooTOcraddZAM1ZlZofo
L5j6LzZFlS9x6+NnYjKxwFQbc0bp0H1KlqDBMKQswyru/Z30Zv/Bdzg1N0DfEExpvdwuxVrabMw3
fTYZZ2l8OAf6c96MV0hxRITF13cQsJA/lJVFI8PNnwSia172UOJ/vWo/ugvBOqlLiYN1+74BW+JQ
1WNeQeQnwCwOi7EZdPuLI5xzaqZfhgxm368/8KNHvE5mIZTxKLa+v+0iNxI879gmWRto6OLGTuxO
JGwrWalc/apJ//UnnrQT7wJCFDMmF8h2Ic1896RhjZZ0Scvq4FZLEKbz6H6yU2MKayzgz1N83B6E
Wfnb3EY5eRoX8NOhfKjGZYhw2Qr22jyjXP/1l/rgvhNsrCPQEJZJJ94lSoELLW4wrfKAbRtQxk65
l3VK2KjwFYCcaSwHdJFff/2ZxgdFTFQJVH3WUxvapvn3IyqRziLiiR3dLzFSVmjJOwSp1g6LTWiL
2N5tWCkoJ50yCpIuDRU9GSYvbGP76y9ifXBWrnPhyDHAdtNoe/dFdKQRbjVkFXPL0Bo3p7mGzCqX
W7TVOA9zZ7wjnG3nnBEroBslRWRDg/ANQCWdbnAi0XdKxfpjahN4m8OiPxIWg4GYWVJMTBU7RH3O
Hkn+d4UYmyN7imw3TyO0wva20+rhkLqtF8l09LZ+cm42hfWpwM7gmm3LEJpiI3xJ/RHun+496aMq
fpOYf3T9dMCYQYdWxX1dN8kPIQ7lthzkscX1l4X8lCJLOwB+yL5khpbufn2vP/oohNdoDZhG57Xx
LgCh6dS2AISqQ9BYKcgOf53mk6I4C1LwP7/+rNNze7/T1uqvRfbKa/B9+l9rLtjDKiM5mBys0gYa
xgx7Lbaxj/Hf3uJ5bZwbIFluBmnOV6apJbfmoAWhbZViL0AJH09f6L/4ht/gG+AbcKD8Z3oDut36
++uQvY7DjwyHP3/sX3w24w/aRZStyIpQM53q+f9COFh/UPPkZQG4bI3Tf7RVMAE14ChCkWSVe/If
/2Y46H8ENCFQ2gB4w68hMP4Ro+20cv+22DjB6Jaj5zIAQ+jv3ySOqVxEc9l0aGogmmaKMVu61EHo
DMOjcouvvj7luDNzitejDMIiRxoupWKa2ihEqA/+vc+M5pmGRPSS8eOLybcx/tPcK7PtrA3OhJDW
c2YC1cj0PEWXZWdblQ67WjAiCId8J6DfhgBIg5BD/paTVd9iA8SYjO0XkdFi4JYYfCZ20lOYGzWf
qbcQe4v+cSqD+9HJoC2JxgyBtH91NaEza8E/LwzONGZUu6OYukeD9DpcnMnCe5chzSr2HsBm3jEm
9ZVhvhXwLh4Z7HlrkoEpMySEoeeat0ZKP8qsuR6EtwzRdu2ja+TBZuiYFJ41Lq9G7x1KBB/bSfOY
w/AZZR+GKO65NZBigA1VFizq4s0sNLlxXW5l43c91TV+aTlxC+wi+cwlcBuA+lQZg5gxI8ZrIARP
U9halMYmkNvUbA65zUue0aly67Yuf1uALvDppaw/mcP63GQBoKEFKu4GLWC/ERjRR87AKCDtpNuA
jmVUMvkAqm5xzh2b+bV6tsxobPlClnALZv6Sz0UPrDb2QM9Tn3ujatAckJ/jOhurYouW04SwXSav
cakR43TBfaAzymbVpQh7BPHhame0Q8njbxp9QoeSB/09lrEFrsbMbOCnxxjvgvh0ZpBzY4Gf2s6O
d/QN7f60SLJWQeiyEfwIj3VgKOu2mhh67fTgfvYJNkxIzCE+lbdTxpdK8sI+QkoPdkZOZwlauDzz
gsEkIFpX0cC/5d1xlQE+2LZNDwdjSnMgDO5qCsjCGktIBZXjXLGe32SA2RdZob9h2uYrEi2e/cKf
cmijm8nQ6u08+LjmTQ0/U3GXegMTCZw7FtAUCC26vns8Pe8KltJmKllW0HEZWE9ZMl7Q8ehbbNhG
Yqgz3Uje2OSsapd/66esTt9jqUC/y0Jod+pzmfJH18eu0eCLsPP8zSSK7Grkdnm2d68Wnvzcsk88
j4ne2a+Wy9RjdwRe/+gBYQ5djyfsjyymdfT1dDMAokOD1/inoqi+VpjDRrHutWel2TsRTF8Bw4vx
RFUHxh02aiI0xYxkqlNTaA2CCLMyzagDlYUey+aWQoqK5iTtz/1eI9NAHHNhtQz3tqi3ogIz9FDN
Fi7gMPiQR7HKav5SznVx6ZtsVFgkeLpPaRkVKikjnX2il1N2O6XO1Wl7Mb++HHRjNCNpl/6W3F8y
4IV2SK943HYaFGcQa+u91C1m4ox1GxY0ik7PVqu4fC2uL9wJx9vEYAnQ7wxC8LeCmUKe3+IxVN4I
RDR9YheRIhHbuVZabmeN5XxaAOsKZ4szf01QyyhjEAYT+9tewKmcHvMwIssaOpaRhCcSQfaIX0Tm
aAcn5VIXbBSY5zU0EPkWp5eTfQV5zSMwirek4PvRbeJc0djNlTUEIVNcwFm6sb7wMlw8HUn0Nedf
NVBRG82b64u4MAvGFNkRIxCUQ+KwT5vFMS6UlwaML7HI4M3VF1rPePapnY4b4gvm7z4A6hpnUXtP
wNJvcEPhlxnzFNq95YbeoFv4MxMktmbfHWe3xzi9htQns0o/gHy2Ig3AZeihh4zimUeneUWwj0fz
NqVzuF+MWu3FwGEiUGCFTstlxxNfYR4ZDmeLNHAjOMEqms5/nk1mIGFkrZsW2+Mp1BKmr40hvQFt
qG87x741Va72Lsr/DcOD62tnZjG1Uux6Fx/0AuQf1vR6fSFdW16NXvEWYDYQUbXhk9d7DY6h2EJ7
Tm9weA92dg1LEK8HVFK+wxFoU6vzSi2+MY2FGcoG+pcft2+tx/8GZROx6SFyZ5wnNuN5O6PrXn0d
D95aAxjYtN5D1dgNXfMUA5DxymuGfGPN8ElURokQWD2C7C08aD0yi7nRN7WE57wFAf5cYCQ9bVwi
AjeiFdNrBHZdDo6ykVuDNMkJM928dxKsoHt/FvmlSvrxLJthK25wcAa+GCcG04qrTxs8iWy4SRPb
ZRQLoFri7bpeTjlF9EGPINJ3fbTYqTBCt221MxGPLxi2Nt/IvF/tTG/GTWLJ4s1vLW0BSK4tSx+y
MWZABCDpcPuVyC86Zr5CkcP8qXJ70kBEm4CyDT++DOZmgdBt1XN/VZip7x3rANbbYSDw1x4ZcZjC
FGFVeRGn4BOYDy0NiC0K38grB88OUHwmM/p3NWzJs9Rz/2ndxcPqBzWyS70bvvH7LK0MNHOxm248
eCjy9t2SvmUFLxer9u/HjkFsZ2DX2XjW/CYr+ykzXz8XgAnyAGYu0IT+PSkJyEoUnPDxAGhhPewI
Iays+FbPGoOvonj7IeC8+TNO+x9GoG6orw39//6/n/KS9dOoi5KUMxj6k4wHOT72mEs9HkrFAlkj
gaAA7ZFovf7ndf03CfhNEsBsjk/Z4T9nAZcvnSpf6m8/pgB//dC/cgBM0qiZrHonekp0CFkz/8oB
gj8QqzB8gD5vFfvwfP/CuFmYrq3RBon9Wr//EeNmeX9QUOTFj+LCxjTsn2Ga3y9YIjRWKgNCrB96
Be9T2xorma5Ki+XA6e4sm3iy6wtEnepzZWAIn+Dc+g+7l3ygR8pD2Ypv/rOsBOfrdODAUQfcerpb
XeON4bpztv/hIXywM963hPgUpnLXATaH7fhThWxArjdBiJUH3BOy1XazvS2aDksCzxa8cudyY/T0
ue021+762ZOff/3xDnnY3xuoa9JH9s48hA+3UX9Pph5H5WeT8oZDU7oA3SVi9R2+9fCQUEtfSDPt
ziSjuv2eYegKi9TYivtNJzIiwB6p5aeGuYQEw3kfoNGcwt7n3Me5aJmLnTIL/i0ICEw+rFLDKkIK
CEHghHrlhMzdqjdiyOIOZ5Jiu8AkOKS4p4Sx57ZnyHjaR5BCah9PFRAZkRiKtmdLgWOD6oJ4q5XG
PamsuOpmlGfwzsCqWADjCAvEi19VGVbrzaTe0p4rmupyeihH3v99foop4JaB5/ANjDvN+iKNdTQw
mRJPRqLzg7PMcDVp15e/68Z3weRVw3bqhd4cuVV4dSTw+Q0IsLZt7c1k4jJ1bw3cYVTcq4YD3JNN
eu0wnk1vNmDSBJQEQ/Ze1t02OL9jpbtOaueD5296l/GAxZIZ3chq3lpx1p0VOGLf9tUQn6HLl3u3
BUN6ilYNa5gecr2aHtp8cT/xdMwIWbwZ1aYD/tiV7atqiJcSj6Qim2v1mem15mnUF55MS9Hl4K6M
PW/uQIAMNZYshpYdCPjV2wwk47Pe8SNK7/ovLlPaF7FM7CPgDuN+LBdKlViqXMimCS6qioomptKt
nW/silh94xLqMYdYiqgXcRnO9WRGTWsWd8KFaD0aCdO6ZtO92rxmIesyJURehADhgDU4E+f22L7K
nu3sAxbdu9lYHhui7yvlYckixxxnlN5iyjPS3b48Csg0tC+JnTybkB5CdHGXEK7uXD9tr+CiO2GJ
J/H3QldENdB2aKDrOoeG0Txnsp0e0Dwtl5iF86uslKCwWkNPyRUHsyau4mLd7FrrXJ/SeXzWzMi1
15Q6SCF3wxSoNlNaT9+NIlN7lZn2dYJlakQwidk77uvbSsOsdwtxjvtaJAJ/GUImeNR5vh2kBuy3
SeP4ztXj9hUF6nJZz6n6bFJN2+MyD4mkgxKtFfXwTc9d4z6zGdpOV6CDgSlP2Cc8x3xcb/W6RMta
Tt/xZy52yynxbReehO0ySG4brP8OjfoTQVd8VvbF06wRp6302uvEf9PHQJ82mVa5KV2yyjymvfMM
cax9NJlcf0hM1ibchSLbm6BRtrZdPtuxN30fbE9cidxhUUpzCmXKg3IxTN/FrS2uRWXZeJDMzvWo
sJmqsx6/OdyiniFXsFrXdKYz4+bZYpz8PAfK9kn6yhfQmXywTfXcvCQ+GKAws5TGWHZQbE8X56ds
gr7ptTupRD0Q9OfLJVKN/ougF3enmsEg+aSvEBoD+Yksc7xPZj07DI3pASOKZbYHldS90lnUeUxV
MXrgBfz20cig/YAN8xgeN632anChO5lfUGAYhfs0NfU8vGbdaD9lYBmK5DBZS20za7VodURkNY+X
qp1xNpkTa7TvADOB6LGl+mxABgsbd0zrDaY0zA6B296xDh0dAxyTefpGDhxNY301NoG5AQ8SEMcX
N4Pea7eNXt5pznhlV6LaAZBwbpeOhrLjSeuqcxLcdeKriqB3q9Pox4pmSY+VWXzuUS9GY4nIcLTV
18yHqW5P47ciNaujVieYRdvpMV0QhdXGKC6aapqj0sHImi7p8A1n9jZKsh6T8zbeMXJogOwqAioc
HXBEbHpRMifZlb3ADdICPNrCDpaQm/tnWiHabVa2WFaLIG6PiO8ZVdQAFwNVcLDkLhAmVGX5luB2
Ro4A6hGyIiziwK7vVO1lkYk1z3kOwu8Snc4MtoINC/fJOM8Uw6ojvo/HBW1NaBqTftRrjNcqD7oQ
+ZwfNTNWvcLy2Zb1yjnUmVYytUo/n50sOIyJ8cmqYtJmqiX4r2ESF5nc+1fsoWeXPDDQGF9aeIZ0
H4bpAM/H27kGnuVARC/G3izD2tRHBrkCLAHLABq5Ax17q+L+1WrmcZ84Ce88XuD+DpzMtElN6nB5
7bZ3aDSNjTEU/Y7RjVSixIO2H/gStDIVj9kq5HktV75AWRRPoAoaL3Slq/ZBNmUz1T1KN4HjIzGf
bIsI0UIQRrF1Z4+O5R0RG5j6VnGIQEQrcBbcCPbVpU357HxeYuB3FFSPCKcpaaQpu6qPEvL5TU3X
daMGwzkTbic/L7OVUwIDtoES7TCXW2vSmjMDbvOLAFlPy71a7nEHb2By9cFBLk5wrMZY3WSFtWyn
eGzPikrYoYtjJsu9mKhMJUXU25Z96/XoTJp4lR4nHTgkXfi7VpsQWkES3cyOpbZ2YOWPnpvAytLV
vLNjBZolmLRdC8qQabnqtoRTHvYQYo9ZZkmKkdO0TbQkeAC1aezLjBXvWk169CcZR8Ec25cN7X8s
sGbtrhqkf2W0izpTfgfnxnYCYIc4DVXf8Wu4YgbZuwgkw6+hPc+YG5YMj6DUT4tL0S/GUSC5wmYr
dbvzcoktfDM9ZW88Z2ZGz5zL/jxVSeFT8M317wKcSLm1GU6QWz3Xp+PSUsgRldbtSe6dp7kcs4xu
cJZf2EPSv+KN4OqXRm9PyPCM2kicJ4AgOtiEooej09RI0SmAFDsvdaavTY7HxVDOa1wg2lu4G2uB
daqbyJ+q7FzDSaLYgCfKPZZflR4Zou0ugrZvbMbsUA9s5sbJoBT5cR/mGe4POMhlhyWtxVdT+Fof
dpD312ejb04hEsZdvIcQV8Ms7esLrOscDmcxfPMzSisIpuij7fSip9LKCKB6o5nmb4XS4juB9Ig9
UBAmeLEu4u2p/uOlGSaqqXCuFxh0d1ojBJebWeluLDKg6wlysLAiyEu3tivFVylGJG4pimvIX7yd
mY1sz/4MvtrMNO4hRvXfBBRfiptOyvUZ1dpSlkqBmc+E+0kWLWHZGjBCt5uoA+apWR5R79QXJfi3
g633mL01M4dxl1MNqYTZxtvUwS4LA4uGjD8JxofMtJLrBHr/tnZccZUsp28RtI+WtrIN47ZdD+Wl
Um8DAGFq2x7hSdC2xg3HYP2NgjWtMC2heNQTJp65CQfR5lSWXMFz+9TQxoc003l2Rqv5dahXndon
lavOaWhw/eM0b5MVCtMQbD0xbFaFvVrDX7ohT94gS5iEXALdXaYvKqnemDbOMHeJm6jOM6wjsxms
pcJhzdw0wiohRwTtbyTPP7Wa1xxibR2RLyHOPTWPfuxwdmZQNEmiDYdEM9uzGB3HGg57ddjmbQeW
cw3vLdxHJx7Mc686yFFzzc0eB+d3CY2x9tJ/bBT92cSiW+Qx5EqPa80jf+i2jg0eE4LhoIOdEfnj
hDA6155LsT0ZKEArm4AwDbizQ6LLGy9h9jLvHWhjQ/OcxDULs8bkpbcmdV7Pon0cRwzSQMPKzzMR
9+7X2ddPYoX1y65ABoS/jGj8hBKhhVt4k2b1By2zdJzlaveTEmw03cAaRRtZdbyKWGDGxIqHGMro
Me+ps6KWzUsuiJs9iJyXv/5Sp1ba3++ghTjSpiaF4Mv+SViWwA4yA8x2D1VlUVRDuLyCccb2Ypm1
ad91Y7rlaF4iRbcZ29WRCCoXJK9YgbFNGfu4y2e7PWOuGo547DTfRFZ6t76bQDwaoDHHWte0m3Zw
fjeigaDip4fv0bxch98opa0K0r8/fGfEqKRUkBIkBKhQeZnII3x61a5RktMpYzwzSC3vbcIN+AA5
N9lphvnCpPYXAJ0WilPCJc2Zk+3IeO7l1Jn204Rx7WW2WMW5rlfWs8nAl4QnIfAlAWTnH2OXkr1O
dWuXSTY0VsD5AW9Y5xrXC8hRsiJeLbEKJoBcMI+x1Dki9nnbtQxxNusJY0KwvpuSzv2kOZ56q/xE
hyqDJaBG54kz1rVd4t65KY/jyAGWxrSsNiTLFMWTgn+04EdfbzqgtICu1lhd1kt7WzO8yZkSrGE7
kN7HoKJsbusZahirEBF2JuKqQGd/kY8tMahByQGw6vSQLFrCqLVjls+dNRbu2VAu3nTRxnPCTcow
n9ZkP8iI0m+qhyP2uyUQNysf4RZC99Z6e8sF1eZDE0Nt7lsLXqDnLmVyLAhptvGy/o+YgD7e6j2K
rTDOmPqaGI7xzXNkjj0IMUsK3sbE9J2eYhYbxylXnNRBE0kOYUDIklDekzBwNUWQTzqtgzYhEelp
6n7R4Q+uLQon7B0NRGYV0PqSHYmbn9riq8J2ZtdlOIiOE9GVXsysyGUgoUhrd3wYsvLZ68gfF2mI
J3/GZ2PbqWwiqeTeBSvP7GxZViGKk2p3wN2so8GL47awpmwfM9RVh74zlMcB2+EXqbTmxVYGsaFZ
mib1dZ6nNfjdDZmof6FaHS72TNLvlnX/pa7IZSRIu6MuOY2GNber06CkWzlMc2gvpZw2cEAwklwS
/MF7vFvz2qP/lmTebWV148OpCWXWZvPi9Jj7QuFQ58Ige9529cIbYGiM/ouZU1Bq21JcDV4Gjy22
OU2GuKbq7A9kRrFtQ9XCjoU90usjYHtp8JeDvrSvTS25K9WCWwnZ4cah43RATNuetaKlKmeiqtvg
lcUr9NRidRRdwbIy20fmIf0LY6bMAjE8uEgwscVX1aPvlXDjEB6qfa2bTtj49fSACxfp/ayyvb9W
gJAriquqoD7kZaTJKBOXN59dukSZv4inwq1uJumJr8M4kG7rTnJtrN3wak6Rqdr80lpbA+f1W0s7
oIjlM0XShQ3ivwtlzeXRWLcqrmkLAU0xbwXFkmenxbgXcmUO0w/hXoTxJJWRNXnNpE4Cn0q7vdUx
iIeCmxOKnN7Fok5qME2Jqc4LRkvSNeilrmPRQqWwytWVnjpfEijPcqK6dlqGoLIIJJK61Q9y1OCx
JlQ8rF61t6eKT22xfABSlKELShbXKLJg6LHZobQJqErEjhdj7KLSXssDNKi4DcxmeiEFR279Wshb
MlDahaAgNKfpW+cv6nJhu9WhVKt9zrwy/H3ah5EuZHHXCuYgNgTAwcpcxzGrgZncjmBmAdzyiBO8
dY8StPgG8S5mtsnCFkRZTQkudvFdTArdCcWoNVGQswShWRtzVAONxy22csAJw9Em4NE7Cl8oKxF+
URGE4ts+LpZNocwZ5vYVXpgZ9ToNZjpZ1G3Mrjxqa3EFrAXHGhl9fHaq1IA10jc+oUYX1kvGb6pM
ij2Y1wsQz3z8qX5zeknKgtpt3aT2UdO177q+rOEy9t1zWFYES23PlMWfSzOjdEmDsDxi7RXf6UZZ
XyDcoI+MFObCH/r2sTGooeFRRU2NGb76Ymau/HqyybTCRB843DWz/wa4onmWCcFOp7fBxexxzjZz
yi1MnbZ71TETgO1XjAbQjIpSjkt4PuTs6XU9t916DEMv6M9p0lGRxF6UmLfo+HFeouo8Q1N/n65V
b+KS9S1AgvZs+CwJexn7b2MbNy+pESfX3igoG3Xr+oFgCpKUOmSJFf02Xqtfp/DWD6iQgnwt7ioc
pHC35jXpIuq5P70b6Hd2Z6OfpNf069e6E0XUSXPsay/RHF4Vc+AjmyAMoWdm3p+68EFFU81tiIRt
0uEwdXPjXrgWszgjDxIOV3lUJV1RzCbqC8ckiK3WZ5ASHj5hNoV+pFsagvPZMCP4atODmgmTRUF9
Tm9K816rag5bzrFHENXiiTn6+Iz6hRueSoLTQNHSh/N8hnf1vM0l4WfPaYJ4QWMgJ/ElK6SRBCcD
yU7FxgYuaVEFbUo2hdKn5rk0NQrUMzVjK4tJFQYCZwvy2dakuBzxsmfxnI5Z6XE3qByp866xky9k
9QoXZrNa84leUoXqLHnTUbT5LDyidm2ZKVlMWCldo03P9unEPioCi7eWOwlyPJriQtPjOzlTLzNL
WWXHmibw2SxKiojrUQm1YRU3WMU1dh44gLiZQ9ULyL/VBrwfUkom7MmO6jST2eqS+W3j3mq98btX
x3I/8NU3WNCxcbOAnEiUjfgKM5qQo+2X8pjXbLJMZDhT4zIzTQ53bcEB+Gj6KVtlKrgHQ4l5cD3N
7SNRSY5ls1RgbUGGBsQtCJ0QRegcsnNLONE0MRGkmtR2GnngymeIvjApqZ/+eNqYqsp5xWjG2L06
M+9UwUvlWC+DvMGeQu2qNM/2zdywoTOiysRzOGQQHCbXtvDQWS9Ohk7EXcjIZk/hFFO8jfbSuFHa
k8CeCsVeD0IVq4u7eY0ClGxJyYS5jHsKCVzxfPTKHMCkbz8tXZJul7UTM1BQiVCx8GG4oflnQzz8
Nez031blb1qVkD5WE6b/3Kp8yLokq7OXH1uVf/3Qv1uV5tpvdBnGXmWHqzb1r1alb/3BeJXN5Dn0
BrIqixzg371KGyCloZMgrAgcnWbcX5aylvsHv42hWWazmKkxXfefyBUZuH6XiBChrMkwv5JvQYuP
6/0xC/UnlzlVlRgH31d1ycQA80Cowwgra9UiNbIIZeNnVTONtFnP1s/6KADI6VZznqXJeGU17ook
nayd48VGHBGR+jfUmsQ5r8vyvqkVcQZy62MbD/cx0iHGjcb2RSe67ghYucGfe6TPD+aAu8HqZVNu
JlPrvjlxjdVbijs2OGHnpdbbcgmhlTsvVCr4Rysd4WFwG+17ITm0MECs5PfAA0qXn4Gfnq/Sxou6
ijGyRObnSKGEv0e5VN/Plp2gLkm00b4aB7B5aDQbuCAA14YNVaYpEn6ebLy2YyCnylp7S1NUXhmd
JDYtUv+5LEoygH6YfG4LhgUHQ87JRU70GpKGkGjqpsXMoQ/wZme0uCCiXvxqV0t9nsy8h5nCtLcO
cq/HLu/ryDFiG/UPcVEJv+kB3qy6qxo6lUe7xzW8EZW4iQO8VPYyJiTQ5aQ9Dbxot2Mv5edU79Mt
dbrSxiFzQkYj+mwaKMfiAh8tiDTERuax3u7iICnRGy32YF5DvVranUbB975rfawFcVlYNjCxxZOd
EDm460ksZxKmDfJA7kXaBMZ9AMKUoTdzNu6x5m0I2cR6wPHCIefp6Glc9XTdR7RPvUCiIeqyinjL
YIPtpwGNSK1rqRDO6NbOAdpxrJ/+E7MfnmtMedfdtGPNv1Npxc9Qby2wM12DeOzKaMs6QxU/rBJW
HDtGQslhsglGyzRZjC0TBMGDj1p+5FUSBw9MyoLH7HCjn1iahB9MhXMZpxfo7DXjspcD7CwrHZwX
IbHl2aOwxM2e8uNyHtSKz4cghD93YgBqZgCDCzq9npDg2vk5lhhlekZAxxeYjVYmkZfk3N1qiulf
ATWgOh9PRbV1FLjxrS+90t76+JKYV/FUzvGuxxciOQ5iyohSm3z4lueNFmbFwp9px/BrMbbpyn2Z
5/jCNxoWjEiciAazDTA7fj0iLf7bX4YcGpAJUzXsCI7RtLeedbRdwAhSrqno0g/iyYUXEtoaYBdK
IKZ+QxfdvTh9ouuNhdxNmmsd59JY+64nT/R8TuKHuSsGH9Gek3h4LpjTQj0F9LuuVO+Tz+Ne7uqd
eGrRe02MgsrukGQ5OrMEk5GooN7SHDMrQzAVu6Nlha3JwDPyqJLLUhXhURqX7hd7yJX2cPqWjHOO
Caob2PUhZs18WYeKJIJO0zKu6Etjv4CW0mJQ0Z15zgUstOXTMBfkqU25PlJTX+8P4Cy9vxpU0Jwj
B23OVdfw50BlxDl+kPTuOn+Y7YtGY0EE1VoMmkFyI6nG5Q2nMkPtslaUb8visCJzV1vXlGFS308c
zYfSS5mzOcdGSo5hKgoZSq8gjh4CE+eWxZ3v9NmXNxOjrk8WKw1IejPS7SvTmkAjsANxAecf5qHj
q41jYqC26c0+YJiKqk6out67cnUvPs8DFTzwMN10S/3QuMtTNSybsqNBOdhjH++83JSfJlbxPkeq
ulsswwz1KXFux2zoX3Omw61NyUvnoQxK+cl3tSr0zI6FbXYzs2IJN+ACdQ2kOxqFqLeWxql7Aklw
YFsnqHsoCVlCKsXAineYjcB7bSlhW+DeG99C2oqkc2P2qIWTJEcyXP9/9s5rOW5jbde3sm4AKuRQ
tWsfYBInkRwmkTxBUZSEnLoRGrj6/YCyf9vyXvbvc5+olr1MjsgZdH/fG5ff76SS6EkAvJ7cnsmF
FyzHm9FwbIi92Iw3WocJGOiaemlw5WaPksDaMcqSWSS4MS6V0VR3OO1Yjga6XWgqgQx8hP/2thrT
+jcbRe8hEl16lQ2+8bVwvPnJj3vlsQxDVbTCTb9ZrRrRsDvTviEVYTNlRbSqU+1RZJrA+mhLOmZz
BqQi8NPdZMBxmWyV1FxVI/+OhhPdL6dNFevzt/SDMGHrRo77QaMMH5RKubArU57JIzAtlAuhQ8a+
J9XyXC6MjPNBzkQfRA0TuXdaeAGxsDgkOEHozB/kjpra6VAtjE8B9WOUpEdtdGBiscr9QRqnIuc0
v8y2lewHPdh1g6tIxidtVDLtnceekLNc66PbahCcJlSGVCn9F3dGRVUI8oKY2ho5x7uhT61Tk4NX
PEZE9D+NSSHui9G+hadp71C9xOEYS+MuwhB2X3kdw3GvOv+mxUdzlXrw9jp64OfYHBWlIv7DHJvu
515O5q6mS2dpJ6vQkvK+Fc3VINTy4I9XOF1L8DbzVhI4F7plk1AHqyf6CXljQVNB2+kXmdRgZOiZ
NgWuMngcXO5hMmB3JHJGR3ecRMn4GjWqhCSHQ8y2KJR76hfagppZjb1sM1htvfKV3j2YVe6/pKSK
S65CS7/pM7sPS11r9oNr8amGNXxVXO9HeK3+ujP111H47UKbTdRDjKpBsFtR8CepFFsPBAXdT3T9
HCeVGZfccLvvg63E6xTEdfumOhTVl9QVUXzsxJzv44Kwz6YVzyYB+5eETZZ6iTwKGQXVaegQj7AW
I6JxWU2pZbihatvdSLgauA6v/FZ0ozq1c5rRKTiZlyzthhc/daGisCrfBk1ARUs/xl6YV0nZhljo
mmtPi/IzXKoJttPr2sXOawd5ST9u+HV5VKS76tBQ4fSa9p29curmMeob/ZDr4onim2GTZHxOZaa/
GGa8z8ZMnrTJsZ9HVAElz9wksExLg9SEJDmi5I5vLL/uzz2R7AQKdWHu0Y2Y6EbPqVk3yj6NSWfz
E7LImYltFTDvZt9x+WnXrs1HRU+TUzmSxGoWxucos73FOVeGwoTwQ7CQrwmYL9DqDnwOTFpjEqrf
uCmCiCwAu3XDyuUK3wa2RZC4aTbWxUege+sHoruvhU0xkqiGmp8n6Vb5TK2U1w3nWuRO2PTxo6u3
xrHCkrI2FrA2riZnS39keZ9m9YAnhvFjCwSbrpW51GE0utLCvkPSRd1SktyWrMXb3NKnB12I4ThJ
S/9M5gUHlBvXZ04gwHklaabryuBidfqwa6o+4R9NuzlaMCB3iVMWpHBUctz0dZXSqjLWxqG3s/6C
JRBtduTufRi5U52jKdJlEZG/VEK19clzFpXRihAKn4GCJJnHoQmQU0tF5kArrYPblBj09JjakCDx
t27v8j5AEY5uSI1MMGOB6F2xpV7K4Ukou3zVKKfd2mnP7VgkQRy2XlnsmtH2n5qAH3xolLiPstrb
StVG2YbrcLzyM9rr2yLIqeOmSFoJeqoiPMOhyBJ7PSOnPuJgty3KZab+qIRdUzppKmvL16izV6rE
Xy288Nes7d3vfpFQoQq0BkoXdMU7YEN7hXQm2hTLaNWQQYKPZ2oB2oySOm1QzU2qtQ0ihSFd+b3f
n8fGMNcRDvMV1fPDmq4n85gjCriegVisR+63/NxVdLNhbAlUeZt1qbWSuVPf9aWK3TuUzNa8crRA
hAMwFo0Jo/0lN0w93gZuVfEA6cyCOWzJTcwli+Banah6lpupzwO1yqRP4QljwNmkapWTF8Mq7RDw
21CHGTOWHbzEvVHfzdGYNWEZJ9s276cTWS/OdVtReUITS6thvnD6g1UX3VEZ7bTzq5SqLqeTD8lY
HtqxPTb+rNYEvrb0ZtfyHS2hvhu6VhwMQIWdiP0nBrVx60mxxpZlXzKit0ElEX3l20yVcXFATzga
W8oFZ7JLMTtlwLpVDeBjuvNdb+lw1zi+6X0PzGIIm6osQotaTb+yovmU90Ir36dByVva9uYbLZlF
uokxY/Rf/K55QDFWUe0o0t6OzB3+cUvbR8rdtdBWd7VRfIbDVckResejtarS32gCbc6KlrQw9fks
7IE5I97nbMo3fp4l3l1g2o7+mbKHu0CMocir6LZuZLsllQrVPPWtzfh5TuwaX6bwY+82Npv2lttv
35XcoH+XfftnGa+FJzAgOWGxA/+ZXAzGHnMWc60nhL0fLTZRJ01MshI9+TUQxt/pa52fpedwRtBY
BH1bHnQHIdx/3MSLZJjIqScWqypFcOoSRnfJwfyWax1SA7Pu35OC+KLrePB7eg+Fa0U09WHNLc+U
taKI1XiwN2Tg2OKmFIOB6Mqdm4MwjeBpSLpgM9AeyVkxVxFjG56+r3qMuJqF3u7me9PVyL1tKSy7
SvueMRPV3FvtDGN3L43Akdu5M4xRrqjytOzXmX0iR1WqFoVp5FjM+jG7SM6J8VB6VoOEBKaBj0z1
Hf6vuid4gom+ayX/PVlwzYte2kqdQDg9bTk7dRYsFIM0Dcpebpd8MLnz45rMev5DcWPXDfEwIjFc
tZFE17187MIlatO/iV9Y0I4/Msr0nNggNT6p04AzP9GyORNy5Eq9vnIwULFpphm7AZoY1rXf4US3
P77l730Gfyb/l0IV12YMgL/G2vDHN9sXbHAtSORVkRS8xQ0y4E1Xtbw/PHs0bKUYLNkNFUvIzC37
8k9ffTH3w+ITwre0IPwkPWi0yQDVVTUhKY35QLWlv07bdGJ+LMRVrTRe1e08lgANoWcT/vWLG3/m
vglZNiG+l8RFFPI//ezEzSEfi0RNlV7Ddx/GuLfPXt6aD1UGw7C2jYWeGeyppo+6YUbV6Uxh8ati
r7iKKcJ4+PgL/Qtv/g28idOft+a/o5vrb8Xb+Ca+/R7d/PE1v4GblNUzeBF7b7g/DNe/gJueg00b
1MoHLCIcx/yDDwPBhunQdb9kbbCY/oZt+p9smwhEjB2OubS4WP8E2yTu/E9PMxgWmfz6ksKHS+Qn
61Ce4U41ZioUJndKnomwr5q121gj1ZEzw4XyRNltm3a6LWqTjlBO4BVWCxYaxGBbiqoq3L+0vaLu
70vqaKvchYvQx2+qc7XFZ5mt6H0Al4i728rXtFD0yI41eDSrT5stqiy8CJYeo60gWCPklwjDijv2
/oc6HUntdZHBImIqxcHr0Q5tr6KsFAcyoXPmA2yWmlckIbQWDS8Byj7VYkh0S6tA2+Bku5G/HAeG
cJs9ev5oX2uiu6tI7jgImb5mXqs9p0WJE7Ct3NBuVbXrA/ZwNCFWiCanuZkVQp1Sycvgx18dcoLC
KuInpU7wguuKbKIgT9aTY2lhhg97p8f590ZY6RjqQVevKx0Tu9MgKDHbroHL5NWTwby4ltLD1OvO
HS6IsDexexo+2G9/NiK0xImq7uk6p8MOOx6gTjWwLI3LH+UJB8bJ9pvniKyNFYmb6oCT9RWr894F
UQiJjbjkU/5Kr3PG8lHfq0ybKT1kYUQdDxLqN/2217HXpsBIfAQflBVtIg9qPI/c5a+AJ8PhWwet
snbe7Ok0pmralr6n+j6WQfFUIzt+MhRV1x8e7DYmhwTZh1q0+S1bT/ldzs0tDUhoMWzt0NlT+1bb
hnhoAqbyJI0ANlH2kMxnNrfF6FxF/kx5s9O1N9OQiGdK7h9cmdYs0JC+hpzik0tDNmLzwLiiE9in
Q8J/LOZGa0PbGh9jO4oPdllLmn6oTCXiL+rfNb0V1YoSOOsCSWpdg1Inxno0E4VNPGnnDXDTvaUZ
amOJit4ws7buZNEFW0bXCkAJtUG0yH2zReiSFHR7DqVqgx3FaGhe4sYwsGrSFJsRdh12C0VwbRqq
Py7KuX47Cs159OwxPdqlq7/a/OBrOXXgn2lmpmsG0LreGr6IqDqlaP44Tq3T7esM5s5xMoQP1JbN
Gs3DUG7fp8Abz4UpLBQIFabhYmkbCrFeIkfNjPt/D/qqS7vpbw56y0KQ8lcn/cM3gjek/PaHo/6X
r/rlrPeNT65DGiDFTDBF/0NiBfon0Fi0qAwy1K3w528klvsJySBeOO56qCxjmTJ+JbFsMjcsZIRk
cSxDNqzT//0/f6htkz/98+9nKdv7+aCnyylwjYCD3nIx3f0cW+SBs2sJ8YBIL3KGit3gRQgzltzH
ESlRiQMq5P4yx1NnTtOqlO20NuRyAsSRd9WWKLAxKchyw60FjdHa7oPK9XzjpjqNt7R5o10Q1qaM
XfVcKtUiqIcFfAviytjju8fOFDjjqk2ITPIi72uP+Hg/WDLeOWlFT6OftyAqxK/TOdVTrYhdYLkc
63AOlNw6SYs6pvLzgoDE+tluWv+tErLc9ypG5pO621563ppOOtpXsxTJkIj8q2pKiwczQcuFGBOR
Nom9bv2cGH27MwdtPkiyPJI1cJ37JUKURBd92dATVoo4BhyZusc86zDNZbN+14/CXFcIH4feCM56
ZrVrn6bD1wJVKob6fLiavZ49m0YbIqR1sRNehPo+tVe5sKZL3dQkdVRmtaV/lP7EfjBuKi9A0pCv
nVrlt5ofaaEXIQEwptGnx08ils9b517oVrUZW1tf6bNtn4JMyX0vZ8z92mwckC9qGIFon8zNdl4l
Wka7a6bX59ZNvGTTcuHiSxj7B4gLewPD450oJ3Z2dmOUXEgW2tRZzpdmMOXZS7UoxKr24KpSvU95
DwQ3ZgjKvFxe5jziG01uAYKCaVxr1HRnp5n3pY/UqqmmV50YkZ3RWNlVD469oz8heiJEo95mWeSi
Mnfz6cyumJ1jp2Qa8BuVUCXcQX8B/azTxPevpCvEtnU5HqdFFeE7Do0zfsdeO4ngiy+q8Xs8TsF2
1isI0jai55znxr7Y0yiL05Q1j0lvZI++InhaYzwgamR29LNW58PR1xbFNL3BCaJuAFQqxAhYMSN/
ncy5f4h0t7qhRR64ajQeE6VBc+L5agHz6vyiaozsLPzDjcnWebTblCyPprAzsSL1qfSueo0GFmzw
ANJh0Nt5vpp7NR5o/dlmlUlH7LxAZOgVffwuLVIgegPAaXs/Q+cUkOSMyFKvVvS/l2trnAdznbVQ
StIo01CZc3mraQ7tBaQfJn3VnoVrvtUfkEH7AR80AAluKryFE92RXmBoe/kDcSg6KwN/GIjKDN6x
+bSAExE4xbwgFrJnmngPPoAMG0ij8rv+0WmUdSuI3xIEm+fegx3JbBMIdE1xUQWHsYawCINIFhNV
P25z1yitzMZVOg3xVWN7uXg0wc5ztXYo7eySdUUXk3eopENax7p0MpNpwnP5vZcDSqbIxVdD+3cc
6S9z0mKi1Bstvm5Bfb3POi0SrdhIZzIulQr66GsWtZJ9cybOXA+oXrY1e6P39T2fXAfoLSj78YPL
zFdqKNia9I4QVZDgSbtCiIjd06mhEkjD6fscCYtgbYoIErPPY1wGT+XUsGUaSKXCWp+WcvsEsBJ9
zahuUd/YXwHwunxnRmporryp9ar1oKVgfhjUomBTOTkviTaWxZDoQXQ68VyXpH4U0D76iI6fs49X
7PJoIY0DCWBRwgda4ZAGVX3jUcFeE+3WAw51x5y5SF/TJqDRnqi8eKMjaL1RC8fh2CP/CMSehXjI
OlTxpHc+FExTyAk0KZC4iFZfzWUw7jLbIp0usGlDS4lVs5UTrZ28sLuV2Vt4tgwz2VXe4O/qROS3
lVmcaAamNVUYTn1SiZMcI/A7lG6dDe+BaZ2Hakgxh/UkjIQd7boH34Pj0FgDeFYzzq/YTTdEphMr
TJyQfg9BQjI7CdUGKSiOBkVbVdde0td3PoA/7rx2eHGyyJxC0wqORNvDybXCWOfKjned6GZJWEVf
IO2Cinhvp/YLd5S4BmBxt6MXQQkPKTJXk3wm8huNaKv0zH90KMW9ILqOuBwqJJaxJ2/qzic5Qpv0
w1Dp0TuZRc4tlsa1xK605+iMKDdK9efcA+mWZeC/DPDWddhFZoNrplVHZuH5DCrlU8arUCONU/aa
QL0eHObua/jebadVdqjQ1mYrGo6NJswGy6a1I5pv3SDLNugwd7Komkfwim4/uUO/M9Dy7ujYBU3P
jJGiLMmoORb4jRHFONlaKNNHH7gUDJuWs2a1IAaK179XhI+EpgFaHptRcttMtGwNc0LiSBbEO5cf
YEuNAiYpY7QTjsbZfkbiD2o7OPTWDD7NgIY3G9+GngIJp5vp4zCo2HVReX/GqISqPKipBkYYuc3S
BvF71RXXuT62Tz3P4bkXnbgFdw9OvmdUK0Qh2QkxPf1MgMrXsC3Ax2ZBX/I80Eplp6fJTkjdrHv9
OoLd5JtIl0lgkfH2fq2v6tLSr6VCHU0YCfIYJ8MqDTAi3vzFerKkNllq7i5COouitfTdfRnI4JJj
uD4aWV5/GalQDmHDdJJ9an2f6PHnSFSIhqtSZ3jw6ALWJmwBZi78kA7NZ0Q7+mZERnBWdJ8fLU0C
onL7t2uF8wCIJcEPrYzuUYOrIQlIxhLVPTW7wZKVLQc4mFWLEng1Bz5heVVsdquWzBnPpbHYNahd
4rn3Z2tR84ihW9dR6ryZCmJf2QlIoEeYIrebyIOSp4r127u3RObHXHlxmcbJg3Sx/1z+ne//N/M9
CLUPtvHfkZzjt6rr3/Pp90jOL1/023jPME5eBnmatHH8NuD7wSeGXnJYTS/wluZGpvjfVGqI0oP/
olJD+b5Ai0st18fs/9NA/1cDvvEzLEsM7kckLsUYzPmm+ROQg3gtQQ3OJkw5G5fCEpd+geWet9YI
LJG2jJuD/iUjnnfftLZN1HjtB3dwnR15peWws1qj3ekdYu7V736N/x8Yl3KOnzAmn8kSWH6JpyEy
Rv+5Q5qu9snJyR3ce4PT1DcgJvqNT+cZf4ePm9tY7vCP2zwVUdjBa4ZaM0gSfJdb3yc5/SJZsxkG
mo/JgM0/vp4+5gU7kcYL2d8dYwTZdjMKAFfz18XHpFH+GDtst9P8qzGHLLV/TCXGjxml/hhYkmV2
AdBd5piAcog7TJWMN7iLoXqx7QcHf5l/atKhNkoED+2P6SgYfet2Ntwe9UWDIVO0ZCxRIwVX1I9Z
+6WcSv3Ojiy4pOGDV0oTxorQzx1lbIfITIpDB7WVbwnsgJPCc2NfKkLo8oWwqkT0pKJY24l0Foc2
zoxd31vyPdUTcYP7R9FsL49GXB+a2pUP3gcxFqhp58m+O+KxGQ5KIzgp9Wa4tCLI3OvWtqZTBdOm
pQj9mCSh3zR4OH0h5LSUQjrcrEWyhAXA2Om9M561uNYu8wej5yWT3IzpAB/hzfd6Hxc3YuoZT+cA
NlCOHHdbP9fsL2xleKKbhMBG1JvzCgotde90P2/uAAutFdkM5a0zzB5AokXMwRkMSVqPWSzYvwwt
vZnndmNPkbltg2J8mHQY7SqxKoqiGmdXFGW1bRBh5CtDkPouqdajwsszrgCxGhI7AnxWs95ulN7U
e3vuxhUDt3vht94efTcX28wr9ENsWMFhyXw/JIZexOuo0ovnpjPkQ+3V2fd2JLZylfdac9/KdL62
KlOdrEH3vsZe4mJq7tpN2fLTCxMhYTENgnJ5ymdDfu/2dmZg5CLKm+Qt52PP1inUijxVgdQsRvzk
DeM1NN5wdEbJkE0x5M7Ggrchn6ZaPDcUDFWddZd0FGQDerIECfYjUiRKL9oi6Zd07LJ+Pzt8kxVO
YS2M/KDfOMFovJlxlqzKbJq+mcByZ+JjUdUpCDobD8S4gsp1XyQqDEEuS8JiPriZWNejNbF4d4v6
fUCsCWzoSMlM1ZYeIYxBi7ILEmxaEwMZI4KUkfbgKKl7ITll3T6A7j4GjVM7yGCxk1BQIPDrGEVy
inO3OqoE+YZl99G8sgdSzuSQbIvJdIiN8yP7vRxtyPiUeIKHeWzwJhcBDH4zt/kZKCzaWjU9oiZe
CJ4u8h1slBF2NOwGt0BGYXbBePEqPXV2Xl67+7wTj0Eyzl+8YVakxkl7H7iopFJ3CkqGGa2+5iQc
X4YEAzn4rovhpIzninkz5R7GCF2NU1hL4b1WkRf0a6cVihBFEPTh2sIXv1cGqv+Q6crLMHJ2SXma
aq8zQ2Txw76OXWQmkkOkXGWRX9w4de1Coac0Z8nCHi8unCMDbZUMKkTvUNwg1mx2I3p81ut6qDW2
SKNB0C5m99rlODgSAFykYR8V5VME+XWX9laHLAhx6DmCAT9pLTrTtWe1+g2Ucf1AAKKGUqRP7bVe
8/+7fEaDjTCm5DCg1zuDgCa3qTnmj01pVA+grsYqnlg86bLIQaprDl9H5vl7FjPNhoSVQEZr4Oe3
Mp0K7ZkqZ2gA8J3gziR9Lt14ehnzpjTot7a2XgbfBO7gA9rQ8SX2k2I1TMZwZ3RDe6XqZj1jtBYh
+fDJlW5mODboBrGPSTBkW28cxL1j1aQcR7BbF8Mxzc/1UKZ33qRK40oKGd/att3Ae01dXqxML5Gv
9aRXzINktDo7gZRt0VLmb0kbtEboECZ17vySsAp8S9hbWC+AkPKpw4+rOg3wZZC8HOTE8J3zPbgL
gMi2refKV1cLeImYOJcTOhRrm01Wthc5GrR2dNoNZ4PaZ14ePQ/5YPAHHzrOeR7y3ILumDD8M9jO
ibYK9NKsiGFsvROhAAhKvMlM8lCXRnsg9w5KAsFCf+x81/142640PzmWuqAjt7f4IQfD28jEfc8s
fVyPvk0QIcD8U2p0zT5DGnIbsGnwquW72UqCR8ggtG5AME5M6Rw5TnGKJz8ijqfeB15PtI+jKRKP
StgZnSm/aezsenJqb2fXWsMXzMq8qXjQ7XBM/fHaQQ67Ms2esq1kMsNe8Efq69prNubtRSD7PtpO
a5Nj0yTVC4EMw/tgIQfMLcdbi7JWu2Uu+VJoef3Op9SxVjZOXo6OjLVzM6FhOxHsNCQh16k4Wn6r
ULVaiWetDDl79qaftMlejwAv1nZCo1Sv1dzrT27WdRXJDy2y8c4joGICyFAhSiwzWmdoAuawK7qS
9N/EGwmj/GhCwbRKGwzSlZdUJvkTIxxvV/Km2dlwo+k2sTO6e5+ryNllWRmXG8sW3ryqZGKdZTq6
COEYvG6inHZMRqz6daqjbtv1WrmuO533K9JBJ3lYsurVctqS75kOX02jysk5wpeJxEeUZ79Fuyg5
zniK5DRj7xnMIWTuMhtwsY5URcQ6+RtyUqQNhotGzLDs1ZgFDe0NkUbd0ehrdmhN8PsrsmHGaqPV
bXk3Jnp3XWfZdLFdI71XxUC+pisN4qmQkmsgpPIuDkYua8d3zolDMbOqecROqUkFyhqYVSIDtFk1
0VbZ8SaA6ltH2eS9j5lqv/hB26Bhn7Xg4NlkgzFgOqbYlFkdbCZjRlUlRjHv/QzAJwzq3j2BKc92
iF28N0OlzR6yrCzDfGzMxFyOnCPklFT2IurHW4iP1Zu0C+tyae96Ln0yeOsZEo3PADEgxJkdhkxw
E1AKVbVXpEHYak0EUxJxtdrMX3Vh+ff4bekTaT2NPS2b3COdUBy0SWA1O792i+yMhhY9Mkd7eZ1V
vnoi7KC9M/AavbaRn+1ql+bmkAQL7d02IkC/2murXSuFQpsfl0CKiTFzZbQAGLu0bIxbkz2tPPhN
GtzEvdd8Dyrc4yu0EPoei8RSTrNAONLqkbGpH9CO+wPo+Xet+9+sdWiP/nKrW6eyE+l795/6+39Q
bvXllz86kX58/a9cvfuJzDyKaW2frDl8SL+teJ73CX2vT82GBSez0PW/rXj+pyCwYVQCpEkQ1LiN
/ofD8T/5iEdgXnyIoX9qRFpY/5+UN6RJIYBC/7T4m5af/Pc+pImTxEgmpV/lql6V8fci1m6w6+3J
KlkyOK5IyTtInccl6p+NHELakuu/3uU+Ajf+KP7ReWnXYMkMlr32J11K7bhu4xNqcAVBol/3Pntb
gKeilw3jIhdUpuGCt4vo3DRxtvNMG/bCfLGJ5Z4Bg9nbzvqshWntbzuQ0wYqqU3odrOdISSJdq0N
oON68764ltOaG7BKWMFeM/zMy/+cbDu0cW7Luebxo7dX20xOcGXXTBHo9d0T6dAV/IrekTOrCWkR
qJX31GVUNCbmoeDTcKVcPyw5FG3TOsY95yHJYxcbQw6xTbglfW0ZO/Emd5bEy3tC/n+BKu6ZbZdE
hqC7uMGLQXGwjL23WfI3gIMNA5d7zfVWZRug8UyQsRbrgUND9Pmd0qKHrB3FJoc9G7rmFYGBvuNY
vI2ldyRd/ssc94zm+Yqex2JHvIIfjh0gkFVV76WyadDKcEJM+vhe2WR2ub08IZV1MGk2q8aVvBg2
di79mLiKH7v7v7Kfv2GDQW2XNtb/jhZdfxv/c/gm5Lc/4EW/fNmvx4nFcUJvJq1XXIbB7ylhpD9Y
GSzqt5Yk1d9HsNrGJ7r5MIAAM5l4Dpdo1F8ZYQ4avp1OVfMPtvgf2RrxwPzpOFliCnwDLtj07D+1
MUOukNvdO+IqgMewVpUgun9CUJgfk2hwjkoX7XAfO4Sz1+jT+z37e3dJGgK/+EQaU75C7k2xC6A2
rrmot7BOIb0xGxWT4BrZ6YWyJZ29rCJ/O2gzQji08ZqwyMQigi6KHpRZOc9uNbwVxkReSVE+UKzo
3Hd5PV8kQEvNEQJw2+R2yOVN/JNjEECBXWw+96NNTIpPndWddLHmdE2nPwcY8fAuaal5V1VjfpCA
rpu6JLjcbfjCkVDDDXIrdV0qViZDMzB1zJQ4lVILvksTFxSdE5bC31nOYh8PyIywmuXNmzUQQT6P
5O3PNjFeH7+ofCYCaSn64f1PV5om+eqR0tS9k4vZ33G50NSblf1+ptJy5Vk9XyjZ+M21SaTkolAK
yuDzkM1tvKoKX0ce3c1ntyHuHYCNpHcdT3s3kow+aKTuzwZeybDK8FDLlNT2Ma1p30GxKhxORDDt
cJQWzUOZzypnNrH2Al7k3EPJlEuap2WcaJMN9N3oGMXTlBPnvh5QYD+L0scRliud71aUibrxm0L7
PidjsFLE6h+A9JOvRIur68bxcYcufz+5/K34ZIsphM8Te7PoeDM+UiE816vGrU6aPHgVEqPaB5JL
WUk3kvjETTWTmxd6XWoiazV6IjX6joyOE0xsklxFBVZCCIhuIUsdj/Aba7ZqJDYRV0YFj0uDZ70f
BP5MqKeh33bs1c847OlfNprJ13d8VJYggJLPgk9PTsbMu+bVqfqQ0kk3ZOs49zWUw5PQrOI+acT0
3AJVnSB3g4dsHvxtAlrjrlty/A+V08dHMjCTzzjVYKUCKqe0hjfbd7McsVTn0IdR80N+1Hs4s0mN
kaMHdgjWhGDNDQCEVNbMLzOYwo4wmwD4yrS+j65F5FokyrIODWtWiwQhSxGSZXqXXOdFvXHmgDzQ
rYsbkgR62xp4h8NB1F5G0FUu7yJCkEgxGvOVVeeE0HV6dC7dMlWrIR79HSXRxlYUiUVGrk+Htq80
rFAEtxZrRXOTv8sNXd53tf1Mtk1/KhGUMwtPRCwN7ZiARM7ajBC6OJcxWTrIp113SzYLs7dnNqse
CPUQE5bLHkjpKnhdUd9iCyovUrPg5KYJfI8Uv0NPyE9ogENtStqkEEi4HZySPR8Su122cHPE31o4
1qMCHWfnmFCQRYIIhVGhPrRlzoNhVikeuTHKt1U3KHIeuyWNLMrAFUep7drGkufeCrIb5ZPpVGmj
c9s5MV0c+KQ+Yst0ogrLAvGCrwX2iU7OtF+PSveeh1lLz3i6CNEUWQY3UO/RGbjruSGitKL3CXDa
qIFlpsxySXLja95mUAV/rWVCVVdkjbX3baDDbo6DwY2fDFa6wMXzo3LI4J+zNqEAlmCcGSjySXOd
aWe2HuG+BKHWJNPHja5tqmmGJRyKjqClpCL2oa8cwhY4KAyKQka6JVzC40YqmC6JmuXngJ/f2tvR
rDLMe7Un1+4c45qKgP20idReYhL9vAvLajEE6G3fM3d5tYF5qxEr9sDkwfUw7q1UQV2uSSDOEX9H
TooFGGOoZyZGdcttyA8MBrWDQqtW41S+1QukKtLJ3NdR610jANQecuKBy7A3SRsJRpVZvETRkS9B
sSMCgjw/fJQ5kPUwX0yIznIt3T6C5edkwV0Yfcd2kh+KmicUe6yh/3iKyBVx7tXMGUW+pL92NZ1j
dTBr8AFv4oYRGB93aH5o2KkK0+ZxGM07w6E1okYBqtaViU1uVQwEU4z6OABzj1pQXXPbT9eSEpEJ
Sh1BpqQS6Cx8w/lRgvjvuPR34xLD8l+uYTdUef+eWDN/fMGvxJr+CQ4sWIqgPBhjZ5Fc/6KR9u1P
iObQOxNF+NPexaREKoTpsnYhraNbA8Xbb5OSxaqGrNkCvPBYy/6Jdu5P9aUkIhjMY3B8Sxwi6r4/
7l0YeUlTqxwcYtAK0drM5vwuKYikcWyicagi5MFkKtk2sDVbgzrRg8+j8BLI/8feuTW3bWTt+q/s
2vdI4Xy42DcESZE60BIly5JvULJl43xqoAE0fv33NON8k3gyycy+npqqJJNYIgkC3b3Wet/nNZeP
XhOCDGBa8wkl10BwNivA7w6efzJf+9kmwbsjmx6IG4IoXZr95ImJWIRJVYncYzG5oMIyF8ITapHb
xtN29z6vYG515FgNXctJ6q9fG7jhT4fIkKNtaNGmwXMd+q4GdPy+Jk3AcHa+zPsjMSEvdQ8gRs4y
j+7KiGcVJTmSM2wOjOEd5Qc3ELvyjxYoqc/L2qzvgRxwp3Wrcq7pOA670pfV1VhRNe1E3/oPQRZ2
Kl5k4B2TuR5vEZh1NJk7d7MKrJU4uCIrdqeh/pDZimoosCYrNsO+x8vFGXsrJSgypOMZSmFnRLU1
oVihLU1Lu8UMyUAmxKg+uOtO0Ds4swI3+1a5qK3xYZM7m/ZRlMVRgoodXo22NQoDI1bwJJdVVMCZ
egQ9gd81J+GCODAyA422aJ3poAxsiaWx6vCvUVKS0t3uQR74WUyflBmNvaiXpghrb0NujnXrzUWy
9REdfgpxTMNWMln9N1AHoQDxBfgH9je1x5vsXy0RBxrDtWcN7bL7cySN4sEc8tzaFmlvvlat6W/b
JjDFNszwG8/SEfl+cuByb3IepfOSwPvQsFO/wkKYjU/MX7MdEqdZHulyMA9j3x3PC9t7FtMcGxLm
J5a5r60SJiQu4NIB0eEzTdm56erAPBaEsqcpUwXaqZHcFGJ1+VoLwz14k20bKIeYgsye9xIUKgQD
6zf3ZSOWPYoNW2ykB1rDFSOJTWA8rT2ZXmIvQI7fKxqXV6uN8L7P7GlfmjnGVHjBPKnREbNffV5h
P3L8J6Dpei1CQBLeGLxlwdgdVtqPNDG78aByQYU82iPDK5gAikAY3MpjPPUNDqqxsG4QzS3XJOMk
z05hy0M4ZzPNWOBE39zZnD5YrbV4m7zBi0whVbZkdCHa71GuooWzUnKCFbMV0H2B8AuC5JrHLDUK
5wQLV9LrxKLqz4+W4IAGPiKgIxiTu8C5v1gSYElhNxLVUpDdhJBcFEAa2vm9LCdgCIwVara+rukm
827oI5G/TTlU/kPUTC4jpQHw/ypX51gxxZ1eyKHEgac8iIGr4YySVCK5CJ6K3hi/NsmFHBjRKol9
Dn/5bpSiMXaXsAeGNA1GOTMY4Y2jjc0fldMqdeBECK6ERCuAGm0j6nQLMDTtELRDQcBe33Dw51wM
sC2dS+B0iBvZCsbmVmRwXLao79u3oQW4YZFnwq2+6MyFcijPDFj1Ypjx+UF6NB+KVQYnW7Ywlg07
4tWE/myMB5DAJivQuZ46dMD+7kKZy31AVSKfePcL42hYX9RKeQubZYBQ+jpPqOuYg0wM0rKZBxn4
nNSeZXORX8xCSPMO85xnnqJkBl3R2V37JgaY/ttLVtxlKWecx3Vi8mPvMB7rEskYp9OS2+sz42rG
EHGJs6QcIM7YSbVu2Qks9eZJKczuOkRHxt/KlB4a9xFaQoRELYPD6aVJlypn3m54zZtUIwJPJVbc
wXrex2CAd4wigzHgLMe8YL4quqs+tKsP6jIyJDPRputlFcuD1DNF9zJezPWkUVyGjs1lABnqWSSJ
gtRJpKUxooRazbhyvowubT3FbC4DTfcy3FwdL5HbRs88jUmPP7k4jEIZ9TIWbS8jUnkZl2Z6ctrq
GWp2GadSB7XMnk2ckjZ0y3Ie2i+DNX6khPaPEwH2ni5F5gd5GdUapR7bhpcRrkbbYWbRk11Xz3gt
ioo7hNp4XdFokeChp8F2KRd/Q6fd++pNjY+MwrEypIjljugJY40ry1tuXRgYN4zds1t5GTuPfQjQ
sA87bxfqubRzmVDb9how1WRuXV5G2KueZruXwbZ1GXL7l4G3vAy/1WUQTkwhQ3HrMiBnHU9jL/Xc
/ZKw4A81iLfLPvrfg+PfHRzRUXGi+Nd9tntcFwMpkW8/EcTIINY/+Funzf0FPCUHRYKJdTdLOyx+
O0DqsyUwJjpnlzOiPh790Ga59i/8K51DRN8O2ZSHbum3AyRBSLTZ4SICdMaC+p+ZL+yLi+73bfMw
0D3AwDLJsbbQlfx0gqy4Y9a6M9XBC5pSbdHesFt71eyckBMzQYvsAgoGMTei3s9oYqONPQhxdMOW
fRcJz0zKJbGmlE7DWHnbDLsqU6UylVsRfe2mMfkw60KxVpa5hV2wWJu1RqimI8uHHb06IAR+xYDR
cDBDI5NRCNztLNHwwSJbiVyx22cBy/ta6bKVc7W5C4hm+5jYBlWtC3l0Jy61bqbL3rTUFbB5qYat
S2F8qZHLS73cXmpnU5fRtVzAgmcNmJQ1/0a/Lf0667J74WdePNUWchvpsjy7VOg096jWccPCApG6
iG91OU9SRHUz6RKfecB4N+my39INgMRM6AW0ui3AkQk7P4ApYgB122DRDQQMuvC3LqGZUZdQRepW
Qyi4zBZBgryEnZnXDeCnXaPbE7ZuVDANjGin0byYyTm/H3VDY9StDQCj7X2h2x1gsel8TLoJwsSn
iwvdGCnnLNjbHNPHWIT1HXqk1NypwKebIsoONXBDj4UD6Xgr6boMXjo+WoS30yYUCV0ZG9ASFATd
rGmEdJ6XqrT3iA7Cq5oWKF2dNUnuXN3qwSpZxnVL9eohXTgH5PqgrvaJK3HIlv0+GH6zc2vrHEz3
dVQ122F2+ys3Ne9dKdmzhtZ2Thb+8VdLdelHUTvLh2kovDiq/Z0xhGOMOwMjCtojvH1LdR1VIrmN
uqJ58MzRvStd+1M+u/62bHFf0m9Q+wad0aOSSCJ8w6sPs1mDc7LAjJRFcSZNAtSMMQTbZHHnI5sT
nWP249pF6ZxJswUh3bIHRlObHIoo8fbSr4lVnOev2CCNfeu6SUuXs7LO3OSsvBiLjkjJa3T2EaAl
mEPb0rHdrd94Dy13W0zk8Q0p1dmmDnt/a2TDy1rD1Fzx0O8zasWNp0Le5ZB5cSoJNrSklV9XU2a8
EKaWHrsq688ezIo7hZThOgiHnpFWphDQkEtWuSI7OVPPfcNtO4MYA93ScUjRc6p8W5jEmTKRkew9
7E1nNY+a5pm7LXpstwYg+DFMqiXfc+Cf9RHaWl0SGos5S7PwPIN48btYGVEoH2279OZHbyAP3t1g
/MisZ8vlXgCAVOQ3vjCDhzFEO/Fpcdd6xH1fVM4epjYHFRiiitef8hOqZJvCtKOFUhUWTHCRoMXY
uVZreC9L5DTFkbwsbOQVmhs+TcG8vrkSOGSnxynP3ZlW/OUAi6eR0yyIl6l4LZFYrc12ncom0PBb
sohV50dEhwyUNFRceZq+1laeVnGRkVewLY225vYElWruFtpdDPisfOHjh1Ck023FHD4E6461IiU2
LXRfQcAQ0UPWp87r4RpFElOrHNtrzpUOsbhNUo5IPRo8oUe8TngP8JzKMXlq8Cyp2OzpCZAsTyoR
Dxb+zv/u1P/OoJ0i02VX/dc79ae3IcOqN7bN7xs9P37sxz7N1vcLM1aGxB7TcvSfjKR+7NP0VX6B
1fbb2P23LTr6hd0ZZbXJDwG51p2hH1u0ywjNBfdF+4eiC/zIf5RJzmT/d6N1F8obPszLXB83po2D
849tjLVde9Yp6SM7qWo0P/kiH0Q16Bb+3A+ff3dh/rZjc3kxOko0qJgG0K/xfurYpB7Jwqyx7kNm
wMBr3NZ+UuMUPZf5iHnowv5IzcB9QxUnDv8fL+3ATA1DIjy5qH/8nLlRWuDoLfcBXyUvHQkYmJOa
MTXAQbKenHDB/jSY6LrIkGKv/pt+kf71/zgH6U/OyB9Wq2YN8MX9/PK2kzMUYK16wHIPpTI00L7F
5kg4zHXe6pdbNPfwrz+yzT3yzy/KreLSCaQb+HMqa9NR+qZdZD94UJ6fGixGR7uGMbwPEG48d8D9
b5E98eISbPFwlUGef6cHnl9VBodQpvJtftVxulgOgyHSZEdigPvmhzbsj8SbTOtm6shE2uZrC/Bv
wFqJsqpqADr+9ef447j212t3IdBiPcC96P6k/ggRyMHxAzsAupN7RVaIUSsNpwwHcB8VZvSbpfSG
979+1T9q93+8asTjQXgmL3wRhPwugYUOfFAsnrAeCnprTw2tgStaGNl3E1HYA8Kv5ey5nXWCI0AT
R2XgWP/69f/5wQyQ1TApx9LHffPzs0IZ2ZR9uVgPvuEv51w/MIquxn06/S3YxvqTG4VCgCcrhPzC
ZPynRYC8pbExTWk9oMlezgaNunI/5RYmncRxhveldN23yfS715T0kDruApDmBN0Fy32BEfdvvu4/
++AOpnCHqbbn/NNda7tGG/VmYj7IsechcYOkam9tZptk/DVE3P31Zf6zh0Qb13ku+R9t9Z8qFMQ3
Zm44kCnEgNepUWTC/IowlYHZ3tRCEywnYKF9n3OXk/dlneopYtSvCsuYN1axtjeGPy3ntPdohZa4
QG7HEumxRd/1PssYLfJbC54yL2wwx0bs2dX+rz+E9SfLi1ZU4HFnq8CK89MjUlQpATYqsh4STNj9
fgVLdbjcNziNu1chaoOMBdpEjeIC1uEcEY+3wjAaFACUThEHuMlLl1zudV4rsbUSc3gPhbmc//p9
/tnbRNhBFeXyZiFK/3ERNhZbTghCrQcPGjvllSbFWp3oXi2TiMW+En+HbNLCtT8sgZwTuavZc7EZ
4eT/+RXrkRGzWarhAd1lewMn2HtLIpDRxJbDeJWm5tqTa4GDIU9AXHHQI+Zwxm39mNPE7JAiqfHd
aSfudMJHr0iP714JLWDh1PfE5RIN7Bo+RzvyQIYpgCrLMOUWMYZ7tAM+0KqAGv/1ZeQT/Pyx+CR8
zxTWLoX1P5XVK6GOAUym9KFlE4qjDmPDtgiM4gPGaDUeGsbAc4zQuBiJFTMq0DRTnWT7KMN3i3yK
5CEA8l0U24U97cx6DPakt5F8lfmDBLlvpcrZ4FDCOGQ6K9Jtk3Hix86o03Frglahp50qKgnw4fAM
mW7xZBTDLHdsAT6o+QLjBKSW5kFi070Jccbc2nXYnqYCKOo2bAX1bmcjqreIIqHLrKqvZLBZ24pz
AFGdal2pB5Ype0efrQjvUVmzzUf272vg4zUdaKfo9KwHm/GSAYDZuC0R3GDuwx7WZGB0z7IBhk8K
bRA84qrIdAYjMjntW4GqW3upIIDCj6BZ+qMdfumNSoTAboexPKyYLe0NA2QXgUevcsB1jIFu7VRS
MHSEnzGSih4Vs29w1rBrxYMxO5a7Kbyx8WhT2LAcalrF3X3AAF7E2FWzZBsWc/ScZpJtt+QeYabL
I+e3KqICyLA1czSIdoE1YqTHzO69DcQa5HETstpwBGQhnjp2AZwI/JginC3bJk5jEHWYQPdeqIKC
W8YzpWRntjIrZBzdSDPorgkVKtSd77QYJhYa/ftUteRPo05ewqOb5ozqy2j8ymDIxytAZwAiJ86Y
yKnTE7lRjCNQObY9kLGZsJEXayA4yJ7CZRtyDviiCLiPvRxGdkCy3t5GtfIZc6r3gguaKAa/y965
UZZvKXN6zU9Pm60p+XriDEsHlMKOkEIrmGJuLDTGmNKbBUqNohW6Cdvx3e1NP168PO2eDC/My5up
CcEKXzdNFdVPwUSGFGqdrMKIsq0DBD1Y0pXLtK5EVxklNn+3EJJ4OAfc3LBAIKCp9+ttWFpR92Jk
EGB5u2XRiC3I3TrcG0yTrqqVErYFlEi4qDG1N2YachhiBXff+nAGczwAQ1e4Z5Lq42IMfGMqAXBe
K0VPfQoizY7WGOlccVdushDx6t5ten4HBnOGo+ASEGaRBlihwATtbZpAoeZo5vZqUhD2eJdZsnM3
fZABFO94Vb77loAOhrtjcl4dKyDSRT17b0uyRs/wNIf3AfThEcYnC4/LOhS4dbSrRdaTHMgTGtJg
c/j1sHZ4c1Qc7Q3HuuRZ+ugHSAFub0hNsZ96UzPbFYkvt+OIMg6nbwDVsyJsKN1a1si/SVcUZNh6
OPjYpkZqk4MLZDv0uDjCZqfGfODwJ6DxFSeQDSwxdOzC25T4stsoaJcz/U029dxgRb2skZzhCGj2
2EQvlO2kDYf3PtKX8gJnHwapJxX63dZSAhRwesa8OooTS4aXq3ta8/xjWfmQAKFVQxpPoRtKgISn
CyRO2TDpJ4rp3YWeL3PKDacqSIVJbLbncSGmSOnTo7K59latAes8krxSmU3DOxGTC4Bt/mkSCkoh
LHc4++XkvYUVuyjNVeIbK3bbPkr716KsOf0u+aDOl4PCWvaNIni88n+1PxdDxVfb82Ywtxfv8HB1
LCcpgEdIG+aJAZpB4EyCH1xUZXvLbcR3B3uWw3vbs/EMQA+Z9Cxngjk5hLdMjXaeVXaviazYzUmu
McQuQWv05tN2Tchr8FV7RMbPO5/4mWnTtrOCKWyggIwvBxypjyrlCmf+1+LH0XuyKqKC3GdPYW8h
yrfHGEd3B1wETSSalp7LpNERwNoxvIXMkUDFoDNq5mKHtyr5UoGdTDbN5RGyEq8AI78IfQxi5xm3
Yn4I3Xl4r6KB76hLQg53/N8otdiAiYlhbWt1qcIIEAiWIm6AZcCB8RXMp2YgMJaP096Q7uqfcyVJ
KTYyQpLBWuTiAF/bOo369vSayjqZacHOVGLBE7ti4rjqgoCXd92cGtmhzhJqQMtvuGtltkIuh/zI
m2GSBo3SLblmoxVGz8uUB2QWhT1Oxd5Em2dH3CMXNGNWMyXdLNCoKAH0IlCS+nZWObabuAI8cesr
zzn25HDedL5++XqGm3/B61ej1b0itAJFr1GWHPf7AyICvlUmXZge2ci5DiSNkTmQJ8+04kiSUan/
JsKR59WkwYv3ElcZuaQ88UIMvJPLneiCph5u5pwlwLM4o+9+TVQgJzYd7iPGdvMxbPUXVPQuS5ON
sulQC8gEREEvhINTjg671R85FNkhrLqNDSXkUZkgP52isJ5sAx5lTI4nW9MSWk+zA38Vsyd2N+x6
RVRtVB7pZIGOB7235uX+8gnZiTgjE4qMLacFb3YpeMli7F5Xy+ERTSlRc5Zu1KSUtE+y51+2DD2c
3ahPaSu9bgT2l2wBvW2q1eSOQrNJVEN4iTPwuui2sUPU/9KuGddKKhl91UQ3LRHNRotppdBv5xLk
VOaJ+9bJkee10UEioOZ4rBBkJHgKVwfXELlqjM5SlqO85OFCHsPqmA2CeXfGLQ83pkyWM1Q330EJ
B6lY5R6xFh4SRu+8iFmHeUGEWQm3ML23H9ENOQkUjYakgCp3j2Xf6oSxiIC+6xpjZ72rZGb3j4xT
Zk7sScmFXvV9lReXtW+xC+OqTS0WeY4iaI13ZHZQrwCPaG9wF0W3v65FunCfCpt1QS+sIkVSGl/u
3SRd2NaWsSNbMsjVF8E29HC5P11bJlcFjYCrqend8i6QIbdIaEostF45XWepgh7x6w1RI1H73gUY
AGNYsuJgkLe0qzRFJkWm83S5K/yl1MxXO7EAfZNzZfWNdSo83W0oBz1GhqZsNRsEtDrWYy0NkHU2
TQhBn3fd5PoD/coXZWBdxcKd+W+Kg5DYst5bJ5rC4sAtZz15mU/IFlA4nqwg6dlhiGRx9m3HTSMx
aT0TimV9YGSxPlCpc1ObDH2wHcws2pcV0C1HuKIt1qg6HpNL9APKQKBZwaybQWxAzUaljppjWvEs
Cm0qpoSIYSDju0bqd1vIkcfM6RWvm3ZqOdfKpSToKNWe8aZz8PNSPje64JC723ZHY1u4glmV4Cy0
Pk5MhZfDKKcm+2BpitWxYRk9CXPiXXghYVfs/C13u2klq3gaPckhJDXK6PlC12kgF/F5g2hm2GEH
jzJc6g8gU75mRmLEZVQMB0bkYMUEK/tcpsX3lETOTUDYApJHSmrEvEAjnYVwGYAn7Egqn9d4pOUZ
cUJR/nNZKK5z3vGFtt68LleGLJy92TBuhwiDphNXb32ElVLcOe5gWTG7Zn2ksl8OOrZBxcwVmruE
TFvEjxXnBd9eWAw5ZGq5gz2Gu2UZRvO614v/dZGkNCIjaPmnWuJw2doVJBujtenC0GWTcY/3z3hM
C5uvR9Qdf+0ji4vkeOtyTwcQZqZDeCpIEdalfuKMU+sjXZ+Fy7lMicyslh47ZD/zzOhCuQS1ezM7
EY9qlPUwfU3B2yOegWaT3XI+INGCd7pcNpMEus3r6uVt+a3ljMnuEnXRjvQLpB6gdJ6TMGGFuxSG
KSrS7rqqio4lb2RNa/2F+A76aXCjic25zaFxHucusk6XkBrLGId3e1XIPx0dnsHtxGzDt9k/BdKE
g6xTVqvVz+2niVeOL+tmVJQsjjgunJ3qG56JSp83u4Q4u1qgNtgmHe2reXE7UJhI/NuRdU/0PEJj
BZopT4zy2mi9vZ/qlXldW3YgarvsQDJo/s2dfHO48TrJEzdqlJhX9tEtQhV9wujbG6njYeqyCd1j
EJBDdKRgW8bDQH2D+kyKq3Yc5L5ybTukViFRxyxX6ykMLVp2XsSqRJ+HSxIUBKlvkgQj79UF3OyD
u34CUYAsuUdE03kLz8Oqkwp/PTJ7sDZ9xBcbumS1SepfHYQ7X432nlfOnoB4LR+XzF9vM1flH2H9
k53HE8LqTLWzohG3ZYB+rTYZ4ridcS8Mv11ijtNNuHOEsxzs1DO+ys7x3otIrt8qTpXf22oZOG7P
gC44V9l0Lgbz1uJQhrw9nF8AgPhiK4FcwTnrm6LfIc/prz1nyU95QEhrWvj5p7ob00efM/4Syxra
Rjl45pUKPXViYJV8zBjRfm17xW/ycPcPnJRhtt6vjUHFirtyRtE8mrhN0Cn7r5e2wn+1GH+jxaD7
pyOW//WE58jhuWnz4ffznR8/9GO+Ewa/0OuwUcl6FHGMVPh9P+Y7kfWLZ1LjgNQGao2cl+brb0Me
m//kRxCSLV/3XvVU6DcdBvMiAuAYVkTQMyM60P+JkNe/9Mj/MX8gXo5ZEcAdPXjRTdVI99h/183O
/dwtKmvIrpfeCkim6lqAq9op3F1Mw2rBP+zKInrsSjJ1YX95eRKbUwhwJR3Gtj8IgumTONR+5PVi
TSaLZ503o3Ysy4t5mbMmRmb2G/EJzDz25ulidVZkOaH0t4fplvgrGjRVgrV+Iy8mabBYPmxHbZ0e
tIt6vRiqG+2tXitKjN2E5AvL9dwSjTmwlNFWMvovkXZnkxYxbccwSnfpisSYQ1k1DjGPEgEmVjq7
9m1kA+IbGPHfzfQjN/UkId3iCA8GbQ5HfINR3NOe8U67xwnFGk8itetzXcAB2wVLa2TIHJbU2yBj
SMONX3TnyuumK359v7PWVh3S2Y+ubfTPN1YWXiGTEwb5XOAfPTKeYxu3PRdzJiltC4GOeI0xsD8R
l4GFhPrp0bIXf0fwz+d0Uh3MDBVtm9Vx7iWhoEcsNu42s2zOq+vAauAHO0PlzOUQ6907gVGBZ5nP
ngl336uIztp0DEm++lDbrtygZWtEcXNj1XW1zf2lP0/CCbjsWZ7eDXJwT3PWsOszgZK3JipDu21P
SSfq78XkR/updPFbeXkYpyIYzqiJvnpJ0tIYtpLYNzJIyQN/IQb2U+Qa+iBTE3RTedcEYBEmBdfv
scCFenaWaLlxmBfc54PZP3Rl9qWwnezNa/15u6bLTWV6autp+xxWKLSNfocXvl3qR2waddyU1XCy
HTpqI1cEVWfJbLIYT8aCuTXnif1YLivdPybwJ5UPgE4Wz95ZHu/UIHdva05J+rSGgVFDGNCCzqJp
yR9q0NnuzK5DJZehaVCmfK/48xjZ3eohmBoqLyAD0TnIve4hhFiD6jopkk2XruvJRWAaF91kXJXm
0l6thmzOJpgIthM53tqMSm5Q72464bh7i9v+rl2c9XUi+jAn5GrMrl3kAdvOLSGuOjictj1GsCvQ
cqS4g8PwkQFdm5l/N01DH2xWchKhZgLMDIuFiPIGi8dm4B7cLibx1DIxxthfx2fDqPbZsJ7DXJn7
JLhxGVGQW968qFkW95kjPhhj9WwBFN1GlXsmerDaIdD/OgDSOMIyeFYOje/KHj7Xgaj2ZW6PsHBz
+wboYhUj3ryp1LuRJh1yzhHaozQ/uZLAk0lFyaGbJ+NuZvC5I0so1XKQVxbD4YPd1cseMCNRLWXq
HVU/uM+ub8B/KDDw1Ikg+tyxeayM6yDJPHrw9istJyAjQS2u6I3Yx2K4XsccpALxUz0pZ6rJT00y
MDsgB8gQLviWpah3M5jJfTkjGXIJ3wJk5VQPXeilx6ngMlNeOEcgwbAVlmq9asbS3nZdJ67WcvHv
XDFdwwiej0IhY6G8GOaH2R2fpQU+0+iVd5oh4jU8YC3RkeYjXkS3ira9JewCjuLs1IRXeSdOW19o
lHqoklY8dY5CsE/4FA3APLlXTph/8LLhrYFHdASRQbZJbr3hKvQ4PQtz/DwIPrJZZ91WdJV9A3S0
3gNu5pY2UZRMNaFWFbOpe8Wyu8lgkCNeAZKN+Uh9XiVN2ilhfZ4k92CuFvU5UmiiNxjjMWuJ5bEx
fVT4YVN/oP3rRpspqmR3n3qJdXS6ORuuOuYMCGIY624gw7THrqS9ysBtrLZt10TnsQi+I6iZY05d
Fnr8sJLUJlaOcNUfw03nN3WrIRU1ZOK4lV5Bhz/3jb214pOCuVjv4ZYtPOJNN1cLEUZkgFguOutm
vK4bM5PsLUb/tTSKVm3gD0pEM9ls+x+AFuJpL9olPJSAY1cYgsJ/WNiwHx2BKQvjF7feUYyT9zJY
ubjOsD7QukHd+2Xk7s9jS6LORvyWBKBd/C4495URkhJkmeK6xaNx3asEzHtUNOmBALKjIq/kQ1bJ
6jFE/gMTdDKCq6wEGB1H65y9dlgad5Pt1gfUPtkbTSOgrHWIm46T8+jepuC98k3gdvAQ11nCuekw
18/ONGFpWFbjoWNp/96ULpWK49rz3TgNw71a4AhsA18tsGig+qRMFCRyHxfsyyczcfq3Xpj5K3ty
yoSqlnfYXusP+JWj7yYs1xVWe+KcYVxPnwxCH081p3FkAdU3er/+u9dEXr7JM6eX9E2napdGbg4W
djpCqqnjgfOD2iqmIBpyy1XcFEUWPstJebeVP1TvRgGz8bqWNJs3fpfPD/hD/Wf2kWjXLWu6pw9n
G3EbBB1SNJzO6VHky/K1zMlnZjGifRvB8r9f4NJzV6rMuM8Lf6C35NTiFU5oeXKqLk25i0c3iBHC
r8dI9uW7O/bluZubR4LSsITm5NMcS4t63SozHtYOAMIHPAl9os25+DzsIU9I9iPv7Q5J2/zqzWr+
loRZ/znEsrTPad6JTUJDO9osvTKuhVVM943HerNxiJr96ppq+KBEg0LOMcKBDoGi0RAYc/c5SpcG
ouWayGNnjQ7Ih7zAbxMFdfGpD3MIDWHrjOfCpRmL4N/pT/7YVUeeuby4AiaEoUe5S7/hnUc7JxDm
axJRjO2a3AQbbE2Gd4W0IT8nmJaAiaogbqQEL9uHbnHF8gybwbOmOnZKO7hFYtdfw+nVTiPX3KpJ
DtvK5oYDO4vJMRTujnZ+H/uFTQxDBgl3Yw0dCoph3JI1Rb/LwJoIeZv6egmK7jgEriB3vmrEaymK
ETpEKgcrlsvQvpTK7prd6EZEb3VFv37TdJ27hO7DFsnZFzfNoo9B1mCXBN+9d7JqwnBbwDjFHlK2
RjxHJSuiB+//mAdmcBetbvB58kR16DLwrTHFFgQ45SjnSzCL7GZMLOc5GglS34QoNYmvFdOwIU63
PRAKxD+WsPnCQ+Fk6hyWJMDHi51Zb1MEbaNrvO4zwQjjgxeNEfypxTZfJeiyZJeas+ReMgedYhVY
71Fv90Tr1X6qgTdF8pJHY/NRraM/7J0mW27kIAHDFYZBmragLia8COVdWt6bq8xf+iY4pWra0ksl
IyE0djN+q5h5cQRVI4IREmhoRVQHxB5Enf3BrzgbhlYaXPWknaOCFJP7JQrA8TK+7NLnBj4UHgSw
cMbGIqNTxdaQm1fYktLTMNorPJE1OdpFNV2trjdi2HUqOHmmvCXmaedLUiQJ75OwuaUffPPpGGTg
3xuCL3zgcCkJzF98t032U2sC6uLbXIe4E668y+yFYAeOWeSTJZ5JjS1SfCZp6RbvnRkRaEex2Ww6
+uwsLc58R8c4+1QlS/WUe2bGxNAzqA8SeSu6JYIOV/rhTSlqqHImZ8R6Tq/DFUE2cMcej1HOPHbT
2Gn5MkDQFZssmbH6ZLk3Jruus/1dn6zrTWlY3fXsu9Ytn7C6tXGCf03WfNzX+Tge6q6f9ilKzmNf
pc7WLtdP9N1mGdMbFG+p0wf3Tt8b3ywzF8f/Vsn/jg6SxcNHG/Ovq+Rz1r5/+z/HoXprkFp9u/zO
4/v/+78/fvBHpRxYv5CWZ1uI4X9Utv9bKfOfQpAh5q8VdICU4x91Mj9BxY1UkdL2QqD9TQzJr0NI
cvHO2t5/UiOjBfyDqEJHsBNgBGaI90DFTTX0xxq5FynPUBS1ByMYSH9UWftIpTaCjoewDj7Ze5nr
abqrjC6n5du9VPSIjuaMfauVFep0GNTbbnBr8B91c19J89kjyjlnKtMXKLrJ0Vol4wphBUzVlBGA
1qMhFxLr2+lTPeeq+2KZxRt90TuAOHco26+SEd/tKLwIdymWyWqS4QbL+ndpyvxU04mI+6BrkGG3
PY3tcN1QAM2YKNebNjLvfWtwAMPPb+0yL/TuxE65ChzQmH8fqgKfAkmju6ANT4GzXM00qeIubb6z
U99B9DgnC+RATBWcY8s7qdZ70GJMw/lTdFY3S5a/4aZowY6tX70RS/tkfW0D/6VXA6nL9CdFnTmf
OCccchH6G9bdaNeirWSqHtJNdF5gdL8F5orvUdNBCWbUV2DEDbClOPpedAxDB9LY90ha2q1Tz+VG
giHdTPP0lDrzGTWVH4c2DHNRRV9xQkRXgKuZ/6ob0hza46pHosY8cGFA+7oewoVM2vFSLk8+G8fc
uS+ZU17jS6MfWmD198CzO/TtfY53Lh8IJtz3dlT3bsV3pZwRMGvHcdfVOA5MuAsGM72OQX5puVB2
BsI38cCoYYfIiLGMxlhq/cDYoUtPDX0ts/qNqgK4GxUJbYFWxfq1OshOO6Nf7+fBvB9tikFN9g5T
0GuTyaSeHRQ/5HcHpSMTvfyuLJcb3DPeIWwjYqhzPiEhm88MihjWjz71fuQYNBZ5oQk0JqYZd71l
rnLdqvVZuLT9M295qk1vu6j/Ye/MmqtW1jP8X3KvlKRWa7jIRdbs2RjjDdyojAHNs9Rq6dfnaUMS
bIipc59TtQ/bey0sqdXDN7xDPdP+6sdd3GSPtaKjXbr6KWzWC+UmGUD2PrsuuuBjpu0vYSduojlz
tj6+kYs7nlby9lOn1f3ayRMO3iMTVZySineENEm5LUYFQn9aL8C5pKRovE+gseI8CpgJoGzGTedW
mE0N9kOdOE+RwD8WT1WaQkl5Dizkvusnmknl9woMy9b2CVUw6bwXIFyQqsNUqoRIR6eSKo3jZGid
mHF3av8a9uHHhgrswfck8i1ecEAQ8R4KALmWJkaahf8xC/rl5IOg2ACVv25dq/2c0w/eBrhp73or
Vu8EvfNdqZN4u9CY2C7RqE5dsKhzkjx1NlR+eKaVZd0U6VLuu7WtbmqrXQ424c95BfRiix6peEJb
9/Oiev/SQfCUqFI3Weft+iJF9AuLcbELinV+jIOG4CABE+Ufc6+rH/C3fKi0BUti9QayuwrqMw7a
13RsP/cC7ZVClyRIwP5Xke3accGe0dMUFnrfhzGY6Z5DtxkpqwTdNf3427rxmv1seQ+NhQP0MEm5
VxMQknrpn+rapZtp5em+JEsMA1R62jXyOWqraeci9njrjOSpdDOMJaf71DhNS3Ghoh2K74yvXeeA
nznvbWEJAL2IN/h4I/tHy/SGwtt0JLWJN0sRfAws/3pyu/ksVv13fLsvPL84/+XQ+QPG/CXG0Ozi
yEchO+ex9ANJhvNyFyetoI45F83JU+CBxNSNxoryOpPd1Yq86l9w3S/xhT+uFnGgCQmm0Qlfu8hB
hplqfwmQRWGp72qnOMdzK934gg397ed6Cfl7vpJRHAi4mO0aCP3L55qDQIscPZSTOxaPEHjBOLEd
5868bAXU2OaMf7MPb1/zJQb65zWNbj+F7cj8+fKaiahRHh4w9FlGme7loO5Jw8stDjGn2aIta563
LNeLfmB3e/vSAlLjL8jNn9eOUE/HVwok8GtiAtaOM/avYX0aql7scuSsKLYgnMR2cZE3eXGyI/00
Dxp2/KzUea4G1i1aqGCPlicjrZfU68WU0P2jEnCKIiCw+YRedThfzAiybEIfEhvUXKpr+RVmLIdK
qjuccR9AQVU7X3uI/JXWVjdNdJT4ZH9KJBVdQADL7u0n/cMUEkYcXoLRt9EdffVi3TIDH4Je4Cl1
h4PX2Le4M98ixNX9ZUSNLMhvIwqsGqoolBamkplhv/QAkMkONR8yVykBnkEpu12cDCMZSJqQiqJ8
N4SYIydO9Q6T5VvaTNW71BidemvyvVPsyyZUQTPHoOr0RWIhjxBhsWRF/rXo1TEN2e5x/MP0NUmx
+tWu/phIdzlWidvudbZkF5PdD3d1oR90z7E/uZl3PmYh5Tt4+RegBL5jFIGnNyiaTa/D5qit/Hvc
rA9hMh3WEcaVbsUpXeQpTetsS5uYLL3VFwXFcHxd1lvMacQGzjOO4KH1uZfo+wQOMdbbL+wPO4wA
RRjBakXHTr4GW68BsrNUgevTSjfOhBOanU2SuWxAgp7evpZBn7/o2xi6kM05FYZBgNSJ+fyXd9a7
SxaU3lKfwGDceUN2XqEG9pdL/GFnCWDjeACJEWdzX3N0sxRZIpBZ9amJVIvKmkZ6K16fzE6frWI5
jggSFK53iiz3eo6jdI/g0bml43+GPP8S+qSGbqV6VCRzcVI5h3gasTuBKr+C+Pp99WeB30lWnErh
g5WQYgZ3vQ6XZebvVdh+CCGa0k4IkzN6tWAFJHGL41Bkh2bbHtzeTTeCVP04abi7tpt9l6DYkXcp
rpQuzguZLEaYjADVgconnXZbw0ncKnu8a2o33Xti/Qv82vvDiuVdRHTs2IchZ7kvX0rttqPGjLI+
OViQbRQ4tW02TkTwVsEzo7xABo2DTbmE15WE2hgPVLohb96MOXMZGeU9dFW8EmPTQPOdBqqw/XHO
W7ELbbiFhfKv4ynwt1Msr1MY0jtKJda2RVJqh47IA+Cgp3UwLprZey2IDkmos21v6WOR2g8Lgdim
jdP2KMoZAZz5LpG+kSYxdYaWjW/wFW5RaD9TgS+joyvXh6jt1dXbs+oPi4Qzw/wPphrZ26sxwqkn
KMdZ4QUX1jtCHL0JZm7HA/kdt8lf3ojzisHyfFqEnMJsa47jYhv4ahPtPIpHrjfVpx41OkB9Q7MD
iHEec1JFDu9nRT5hA7QCrXKXbQo7gI8wNa98vDE2mKn6iHxE7RZxhm4fwXtGln8YcW8PvwyFc2mp
8AbE8bBNI6J9XTdiJ9rhCdTfnS4hnwfmMGaaJaJ4jGcTpVKqxD3vqpvqXa4bd0u4ukdvDPFXXulz
erl6WuwyyRejvjj3LXxHc/ooIDemcVOuY3qmDczXJEGgopvdjDrkeT3N99lIIhnCgMcMgVRPrvN9
Pyb2ZqGqHwmFeoRz21nZuRBEa04w7UD44GjIv1hUTTaxMhOyndTB8fphb5bRoOV1E8z3fmISCAkU
K6QNty07oiUk5650V4S7oOXbmHt+7HLw1PUYd5eR1E/9OO7miQHOy+yKujnAQE0o7pXeR1Czd7Pw
EEBq5EnV1bml0Kqpug4JOBYwQq/nJMVH2kCo7SeKicnq8OfxCn2Lz+kw1+eFI6/VoCgy9gsdwPmI
+FB2nLse5gWRPeJxH90++9t57P9heRPrUASlbc+MMtiAX/fcEsH7zvXgdANjeaoHdYc8zDXxBYOH
Qu7OxF/PqXZj5AbHiEjvec3X6XjAkW+GasBfg9i7K8YaD7ki2oWm+borx6TbgoSp95GelhPteIsE
raAXlCBK09Vl8gQRIbpqe9wZ14RzcVyBdtaG4rEG4tq12GPycXlQgnDL7kW79e1s2upkNM6CRNa0
6VzOw1Q0vJCEMDvIp/tRsYP27njXh6SkoBOv6BLdeRLGGt18vUf0ROy6ecVxYQYVjfpc5Vjrhm70
Eyji9tC3411AdnAqMh9MNflTOU73AnKTieZBvv08X/8fh/I3HAq8m1822d3j+PizjHb9WH37j3/7
z/Lxy2P1+GttzdCA+PlxGP/j3ywjGYeEt+MZX+vnQtn/lNZCzLPJHOALkRXBBjWx38/impAwjUmU
opDt0/efoSH/DUKx/911qYcB0Ye4DOHoX2Iavw5l+C24Upr8xTXu3a/Dz9yhxTgIzyKO4PAxyEIk
SyNvuP9lTP6Q/71eveYyOKQaEA5Ll+X0cvWuztAjSqWs07B6zn3RVAuO23Z4U9Gkrv7FSJBrobAi
aNJBxiJIMxH3L9EZ7yIfIiXi0+I00Q3wL3Xlw9w+91Zb37YIk/41K/pNki+S4HjwJYDph0ILUn8v
L6nBi3VO0MenjGQbxgzwy8umn5Jm01gwh7ZhBNEIYVjhHjArUgBcACAuRzCyLoL+kmNDKoWEw6QB
5bYGVhhhAYUaU9TbX2qd9ZddhGBrFyfRcTbbbQXUDeMAXdMkN6lBQcxQ4iX+wRn9+jxSfXuw4iq7
jnF5xgswl5hIJ3V6XDobTGgyLPtuHPCmtrz1WwRa9iEtvP4haJMre1qy/RyU9XZqSzS06EBceZ7r
h9s0F9M7d5iq71isNzermPMPLsSkDf6F5UF2ab11OKu3RjHhZDfAPToOw2OI1eWm75Z5j3wczWyU
zC8CZ2yu+zYk0ioL8YjpkXUq/bmjo2PNp24pAxTRdRRTSrTc5mkA235JAKDfQb5IJ5RE5xD0Zugd
7MHFPqOwiG13OgUV06HMiWXV8ImwXS7DZVq3eLngbot0KHEHxJ60oZlii6r+MvUBaP8pCf/JKSnf
RYmNvJ6piH7NwwGjcycCrUORZ2nwnMkzAJ9AhaHqhCL9UqRlKLdZ7ZU3eF9C7fK9pLkMpnm6WKZ6
fgiXlVpbnPU7l9oD8JI1wQUiy+VNJpw7nAntbWywvWkX+fuBpvenKmjUodH2eAgV4iXUpPzqa19V
6RGFvidkYdtdIkJ5kaDI0W6wrUir/cDgpFAlrjpkAv5BftJ6J+psvbTXOKT8oJ3iDEVrm7pjliM6
YzXWe48211lM3eSkZiPxumTFpZ0n01dYAOOXwjGmNWsCwgVcTBadMwTDLo39p24st7OD1yV8EdgV
QfkVAgC6woWHXt2oNzCzPkRgyJmkbXm02hA9Q6vS20HP9ZZM2t5GMTipoB0vciAigkotOYJvh/kj
gWPMl4PPAtnuXQqMc09BsLuL59K99NPhVuoZBVqSMY+pzeqhnK6uQOO6iAmpb7pCTUX21nhVuPX6
xWQBwKxa+aXVRXED6skl1B3Hu06OFjFSeNd1Ubaf5PrRmnoO8DV197AbB0LAlX5e5M/v6zqacKWJ
1GGp8EGbq38CETfuKSuwvfcoheLY9FT7GZAxHOqnZofLD4SizRK2+FWtQ475clIVwE7cCWXypexA
vcInWPRZGdnJUm1TtBHtTWxZyfpQoIujIAC40zCD9iWR3YFKH/J7DwFt478I3C5U832AU9A+cgZ0
SuSCQypKeAVqMrKz/U00Ykx3nNXqBx+15SUhmNvClWfQiiFhZhiNhochHyhzokA8+oBz5zW5UyRq
4UG0mUqufQq76aapcDa+TXwrCSkC+92QXkQxVTR4Z/EsP7ltamBhdh3T3Zx7HbkP+UTV6dBp9siv
AegQZ5OO6WidF2j6TP37okKurzs60VB8smRbvKcPkx17u2YbbqqAINQGAxXgiguUTLgxWpmTL86l
piO6wX0Y7SRppVR7IIWczy4RrqOpsrsVUgAbXZCcAiSPIMCkDWnAAGMLDHHsowK0TPOT79ZGJBLk
xsHDCukMtDDXnbwajK+RLKBuVZ9nmhI7LY61xjEhjlnsISh0XAnpLgcqcA7PmUvZZ1g8t0Rr9WAj
Dm0tKb0AvHY/655/6/Cnek8CiLizrK2p3Sk1V++08NpvHmXRS24kSw5k7LCOcP9ad5OflOhYLXNz
FtpldFPKzH8sq477E3RtDvEQVO+sGf7otggr7g2WM59Ja6y+u2FfPgh71Ldlkfvrjk5u8z6pUqDY
A2GEw+aBeCnrttw9n+P/HwX+NQo04N3/u81KFDgUr4JA8zd+BoFUcFAHxlMSMQOamb8gkZ3A/Xe6
q44NCpkyT+RT7f0ZA9J5hbPO1ymzSlJoI0/yMwaUfCRBDSN3K9AXcIX3LzVZTXjyv/Usczt04CV4
Z1wXPI6vVxXlMFBLVU229y211zb/zlkSC3s3z67V0T4aESl9QMyANv+wiBJc0rBI+aTjsq0vnUY2
nXtoLQ8yRtGF6OJv6gg1tJTSE3L9H3q7smgU9V7rrxjrxTrB9UoJ1Rmt4pIGJgk3yvjuDYJkbYAZ
m91a8wdUT2AHlhzOyD94S5S5NDkmW4ZHMSRZx+nIURr123LWmNUfapUPLVTLIY1JzX95kX8IXR1T
pfh1dDDhEbTGQ/6RHKGvR6cZKAaNwyq/tcMMQg+OcZCW9Gs9rNWuIkzUuKR2srr63vkkvveeEXLp
t/Q1e56nduZEf3j7lp6rzy9uibKjg4YC3lh0AaLX7RRkY3XVDH3y1QGqW1zRq0ye+5/4Qx5Ty88o
fYBwge4LX7YNJ7j/Gob7JrcRXabtPCzk+8Ekrfycw3ygQYdT60pXq9S8iv1IhktE2Puxpfc+dFn/
el0Lh69VZAay29jJMAXRX8L2l5mIh/GImYPQ6mwUEn3WwssYOk4LjR5QWX+zZ/jg72WdWc0dUnzN
evv26L3sn5gL0bLxPLoYRsmF67280MIeG600Gb9SZnAdsW+h9Hn2xrVZ4VoEuXeDdCimb5vFlyVI
3hZ0kLrjpK3z72/fycus6PlOJDR1VDBCEYC8MEPyS6bi0OinX5L7X9UQ9v61xImD/mtfWQiwnBOP
rdTd377iywKguSKbiedEpHxuSHr0apBd7MeLNpPuV+0kQ+Z9cwm10/SM0hNzIWk689glSnpTtH/7
wr+9XUmLgz2MZNcOTF/u5aPS3rSCBvLAUzlRKVp23dKCitwo9AqpLL99rVfpmHlK6ptgRH1K8+yo
r7tyedM4xazc6isul7IKTlkU1x9KQCOdxJ8tiZP2RkdrbFeXTYYnt72XKi3Wh3wI2lYAt2OXgm9G
1SV6R00ywPAuVcaNvkBYIlxO2L141d+ksH4fICY+wii+TaWUk+JVhgzxYOihjQ1P2kZDnZJ8UIag
PVwLZNVfxue3SQAEmEI5PBY6XAbz8/JdOFERopBr10/A4noeGNWtIv+uQFajEdFUONjs4krBSfvL
dZ3fn9FU78gVbRobYIdeXTi2HFu3vbS+rBK6J8Q+4PfTsA3CFrT11hEg3csTy6QIHkFVwyredX3f
UwKuEKlR91m1zpQlYQyu45ekdvIIRKDvLhe4dXjQs9+eRUxPxuGXXdZIowZ0OpmttFl/l6mRyQz1
YuqbL6DFUUjY4Hs1rreDr3G2pmxNHK+O0dAO/rUl4oxJPdSex2FA73lhs4wKL1meeJdV/t0f8FEy
xx/UYwAgjtfk339swF7csrtIPSX+xwGJ5hgl8CooeOn4cAy8nbpHgXXc1cJBWBXgXmy2aGtIUy7o
LroM39FWGPWndTEhxKaDe8FYuHkO1g7DwswH5+R6nWngdMhgmxKIl1ff/BmtSQcd+nhYb1mFkfxY
U5QGi7I2OfeIBFNUTxunnpyPxdAgurmf0IRcH9ZRgAJRfedTg835L/MmrXMW8iaF9Ms7c1NE6roN
4hYZrb5ctBabCvko5N9Ng5p6moA6r9HIhF2Uu3wTsg9SkKi6B+A3jlLpdHw3zkHFYbZ0OmcLHnov
BxSVJxGXtrIZk9EN9QdzNStB8PEanmjWfQLwK9Up9lSXXZUeTNgjvAFdX6SdtUznk540c0mHsdmA
MqS0lotQDSmHpR2P5szswthlYbchxRF323iYPRUAWp8fQOZjyqPWAZZ9qKrbscWASrtm+g06MRtm
WQW2Ve27Ifb5A9zWUuXYHBSo5v38HV3bIQUhMnhcKSCpsKEBI9JVMgaTyBYurduUjRi1c54p+TGq
HkwURk6G7cQX5hm36fMaUwK6q04amSsKKyBqW1o473Til6Dj8dhvzXRpAM/m30XR1EyaPPbz6q4e
sVcF5iaMIB506NxlTak6ipg1iYvEBdAFbfMLESVzYlA6FLJDcW55NIufukorxrDRAHBLrKFsVOrf
h6UNvGW3wk4vAZFQcYBDil63id1yRws+W3yiRR4ij1DMuepErOoERV0jAQrnWbEL7DHqpRa4b3D8
5k56JEX4iSy0E+o8GhSmFbtmaTyWAjxneou8+RG2O0V0Sv4oE/H0/EeINeZevCg1TQ7IfCzBJUSy
DbDa6qOsq6hQcnt5lYUmbovRzs2uB7CH8mM2YcgOYgmUN7eVe1gZlIjzV4zgBIyV4YS1ZOZcSQjo
nfJRe4xPYkOVGbcmtFb3bVjz/50TlizgIB/ZGwgd4QTvPZB86m7pl9VsHikCLY95J3qzpD2Kfc2u
B8rCm5ADcSOondahbRRQYWAU0iZoh+WktD3k1ZUqPcqf+64HGg/fmFjMzGqRZSDG2iJaHXkCDyI1
4lP2fZTKLFI7NJTpFoAqK1OcQXybgkkRJa04jMWSAFVnbsOvSpTdrrdyWTTTPxyoWnv7qKJsUXNe
zw0e0FKqAnAwKXsHxijORXbTOKgtoG2cYxLFboV/vO0cQAENyjqDXwY+boPOCLbQW11iUDhfFGS2
3GNsDbybzgvhpWOJ69Q8TI3DawLAkzTcq6+boYl0aNop0J32bMRsN/sRp9YFNnQ7NVGERqIP9nyD
qtCIY5fIUWqG512wzfpP64wADshEx1t45ijXSPvTc8FCLE0uiyadnOB61NRVmTxZbraUYJwXutsF
dnD8hEr/wByKRYavxkVjRDnbQ+eqqUc/TAq2SqhcjNKuKngf9UajYTB118OMDUZ+yOtu4i3VjmcA
cDSmESqmJ2ybXXBi8Jm5dtbGozrYYzvzTVKYjs/o65t9qbCVKXdikc5ESr0JQ4NN62l4WhdjarE7
KEaRteC448CEUh34s+aMtw816iJEksQ7heWwcuOptiYu7TkQ7KkKU3zirF8AMApazZDIh33oleaQ
HcepYzpqHx49wg9hv7A/LGFqeTfQ2nq4L2xR0ju1HbqE6R7BMCTH1so10YpNoWJ5gkhKNgIO0+Qh
7PpmcOamwzP9WFDtRRcnSfNZWGdTvq49mruhSHYdnsHxnhZ03L1HKYKHR1q7ZLc3QqDccZDPmB0c
YEgFLGzswAinwatPzy2+H9O6ymbzGdJOgom7ZtoEzn6Dtla7HayQQ8uxmJXCEDwA3qJlViY269NK
MlauF8Yg1jZzihDUNQ66NZibqOhHlKdXZ/E/I6FT9u9tWGr3ketGGLX0fZd15z4+GKgmNGpqn1qw
hRaaHpXlXcXcqdg2dZt1nym7+uuhwGWj/ArXd+3vKsq6/eOMqdR8s0ZWSZELUwCKQkLOYIZDVDto
5dI69+Doz7MM1XXfpbFuNhDjK+cSBZqs2MfhqJxtxzsC3Af8q8M3PK1Vj60zYiLKRNZrPy9oswTw
HiOIj9YyfopcZ/Le+yV6XNh9ICiCDUVUugucshapKydmnsbJeDamnGTlNljLeV13UVaudn+IXfga
aHou8bTxx+IK6TGnPagoAOovCdDWe8Qf0oaDzx+D84HyG7al3ug62wW3JfhjdLKHaIdkRJBvwZe5
uHTIMjkFrhh3HSS29SLGr9g+OrOTuoe41U49bsagXDOUyYS0blv6Rt6Haej6vDnaLSQgcAGNrcH6
jFqMV9Yw1tadZ3nD+jCiflDC5vD9/sMaoGPTGBRu0GO9rGWy6o2tgtbHZ3oti2Ocjcg5rI0XYoIX
FY1w022AEUYXfnGqPKy/pphyKG04G0tHv0QKnMzwV24CqFKDHO3jGNedDHdTYUvAojFysgBencAq
iiOtfcLa9Fsa1oLeNCaEBUDonSPHZfX3vhiFZVTdeJj89mf0bS9l7Dt3KPw0qB7NTWYO1LYSVSs/
zItsW2/XxnMfoxxl2wkxyqICcHID5B8WTA+lh/mPOAH13iO6CQYlJiM2EhZ3F5rwsecAZzmknm92
OCz3TISJmilEYvDv5ZyU5sHaObzAQ8UiJJVphwHlFT2HnFMGTb3EXY8LEvJjfJggrLEFIJ9gMocg
d1budvFURU9q6qrM/yhxMuJWnBYdheiIpCG1hnbqJNukHAYi+7CguOkePVcSBc82sRv4mWVu2cvy
MDOHBjy/GKSNqFBmgH9e+6s4YQlcEhLV9DXZUyrI6zwocQlyUlspq95siFXpckYjVusRmqAgOTJA
bR2YkzPsZs2d9kkacG0MO4Jmfa88Sbt/26BHyS+z8yZmLQ2y6bn/ARY9O0rhBSVfwSMh4o7quB1g
t0Q9UJTsGMWK3cYdp97/Ms9d3aCqkgf1ZdLkSPMexrY1sVTdBiZkSaPRjBEa1v7ofJ+sYQGVMJeO
gqrGeUjdgHZJrBnbyAa6VF2xh+PktMcth3KPP1TmlPp5giGjzjgihG8qFn40m7t3RGwxkC1+L1Fz
XLKKpKNErZfANeRc4Q6mwUqZPv89EmvHEtpMrViJSJHV5Tc2NAsqb1dgyBOiyGXBiQBXZRMH3MkK
b/qPyINyMz9eIwem4zyQ/k3jfdjFmifGfd7hHU0DdXR6R0mh5vR2nXM7jj6pIpBARtPWT6r5zCMc
BbUeuCaKddbWFJ/6flJZetbatQkq7JFO5YxWz2Jy4tDvmCwV9TpHb7PZ7oMRioJLlJK4sYnmVdP2
vTzZbTKo8Bbwjttkl34c2NzPskJmpfsleptHVQVB5n05eGaJQAM2BS+kQvhCjIkZgZpTkhpnHW26
ekOTKqOt2blBSZyd/DhdU6USDs2poT0Etka0RIE+tAXizdE38zEuc2NsaDMCoCdXVAAAyOWL+TZR
SQ/NoAwDjksn5b7cbZoGJjSkiJ+YYF605m5/LI9ipPt1X05zw0vtBza+6lJooZLPKpwTWsfSCQpw
ahVscqZpthAT5Aev98zcLWs3qq+q2UnUuEtKGKbTOb+gEgS1MB94t7AjKq5Vrz2PYLeK3nAOsZDj
NUK4Tt0lGMz2j6qfMlHh+TG1I5vLMnvi0pudsaiB47jMM0RcTBKYt5KMzXa0eSHwUgkvSTx5z+Mi
1+VCoJO4XAB/WLQCjy664lGljmZQ4h+Rz5DYilhjaMKep810VBAY/MyIw7UG/X/QSWKTfdVJJ/gp
IWeBUGNZln4SaoK/YcPXsLcoLaakIyrtk8E6AaUS0z3e1mKyYKM4jD89JpN0I+tqorBeOybJD6Le
BPIJRrzqPh7ihLc2Qp0jXNehtUbbrFeS3hLARACxjLrZcVenI2U8MxQgVCDIH5hOvuTylPbi1WyV
LXuyf2oDCVsFvw/N1D8BHqGnuBQhcdSPpVcrDFPRl7Eq5HSQiWxK7B9GFAjMxKhnU6qyYgEtdgMi
IZzrG9vTuu4YEOy2aBRF1shAzk5gljjZctJe+bRrjfjtnCfHOK1RlUf8aB3OQjxaylNIM33oOdgs
j/hA6FGxdfpoHvJrIm+E0HPMu9pEoi4MG/aZ+UfWiHpZwSrtcnRBqisC/smHy4DWR7mPEmWywB+J
RRmv5qabVc/wS1lloCI3Y7iS8XoqhGK+I0mio79FBaPmlWbOZG59QqA5qeBVTPE47hEBMUJoRlaE
L2Ids94uMA2ZayOvEdYJYIwsqze+lQ0rnYFU1MWjaLTJ0JcfO0ekBxPoYiBnZuXbVaM/1IyA7KAm
T0MH98jXdc5QN0jiReX8RcejyTPx8ihTubO8pSujzTD1PO9fLvm6qkaZCnqFhGPhgbIkcHpZzlva
ug7tkea99GfTvfkxNcrQMgXWt5/u90sZrJKLcBUNI4PkeXkpFwXdVVGd+JJ5sdmfGt8TkKk0mzV7
19vXeq4Gviy/ARhCcBw/BQEO4HWZcrAd2OXAQ75oUSHMezGllctMlKOXsgzTHkBcBdGoYdOYUKgE
+jGpsoMJ0Y4ueTdVCNPZiEh5zd7zY2f+2fuo+8SkCDW2b5wJYA1mfnr79n8bKkEFmsDWaOODfrXN
57/U9nUfI3M9B/JxzDAlollu9yYt5HAlhXr7Ur/NOUENOqIVRCcI9s7r0jFhVObWBFCP8EIEGMZ4
Qdj4wVkDs0T8OJn/OuVet1DAOBmXUzw+qZq6v8G5+m4QYUKv4LH1UrNHjairrrcTHGcOCBdlyWUX
R8T7BBMLP3+DBG/3N4abJ8/efvbXw0zXVOI/YLqqLDew/y+Hea5HDUEuEZ+pSZA6opFGlQoiuUnn
377S61F2pbB5WmFDhqeD9Lp4XRAYhsLJnc/QOgMoGS2aN2DKczK1k0pdEzW+fcFXDguQGAwXF0SZ
QL6KoOnVDAKYvLKZLP1nhA9MPbkXsdnm2BQX3mvcdyVihSgHLSkEuUKiBbl/+wa83wbXZxJDupVo
XgU8+uudBQ2B0mmD+jNa3UtS7+llrcWeqkca5ccfYYvqUxMa45Zi9u+fRXFLjqbkVfkjKI+z+cfg
VIDQGCNK/wuruEFokGxhLcOaI2EoZiSGd6EYgV5gC1qM7NbBLM1hqZBqh8WVxjYLfyPYnYhFxmCi
eOSAQJkRWSko0WGwZ/RxzjJay+G6awrLxFYDMBo2C8vIIFNGzjpznIOjILYJBmGO+LbtW24r+FGg
Hwjt2TWLwjVBUx6i6sbx6jomWI7zCgrbxh6Al1EeS/KeyqSrNIKQF2ldUJZ9e/h/m3ABMvK2jzhZ
5Irfp/ZEZpFaiJ9+atIOQY5T0o4mBYrg3LD1/ixZv31Js1p+3XLNVhs992hCsADBa0MUek7L2A3h
/ClKgLOKPda5fnEF/80trGt7sLmDDTI7E0mUdmITFFol+ux/axS9fnIhIJSzcxocJ2vuNfmq9rt6
5l2mn4qG8ud5VvVj9cEtZre/dIfx+u1nfj3JAaWC3qQA6ouQ3uhr3gj0LwTX22H4rDq0NB9kHphp
keetiazevpT7aknz20MQqViXBHTexA+y+y+HQjJruyxr5X6oh9EOdzHlyzE5JJRRyXSzfOZ02NDw
rvgjoGDDvNQSuVKSNYnOa0tZlxIMKY/p37ezKIlDce0ygXoGl/ljGrAJPKVNnpqylrZMGQAiT8Mi
VKFvysSgsfi2shzBw1mF5CzCTst0ihyFjwBZlQOSrTtDXSNbykPd2In3Fw7Kq/FmDDA/FDbr1MNh
6bfmrMRuDvE3pCCnKjcnc9zQqgBzNTdkzm+P97Pd8y/z2bxTNi8fwIXPsfibv9DctNRUHS++D73m
+VqTpHRaKLhVHE1s9WxBP3rvJSAdRqHWtamS/vypV5OpEFizzeBKD/8109AoW3Y6t0Lkfz6zinyy
1ktE8FJYkFlboRqGTDoJ0x6yMOlxhoQ1acnPxh/dItNEshAPZ+2sob3ymWoq88JXmXMV67kTH/wo
TSiHCui4g6Vu3iSmaQl/OVBs/M1u7DNTWP7ZQmNFMndzeh6ce3FMlUNsFqeaKYG8PaQvl2YQcMhy
3ArJweC5HAuv+vgNyX4AYLn+SiMMDWk3rou9XzaG09zb/oe3Lxa+nCtczeg3wlPCQIKDF6HEl6d7
x3ABuW3jp1KJ4GPe19I9uPRiT34Rth4NBdgdiaejiyXMynjXerBiK7coH/C5A6Vah1NNhzZBbgH8
IxpJ6dh9iEmWh1tUQ1W6hR0JqDPK31U8zpNqPcSP/B6B6i2NI/9GoVl3kSL4ecXxl65Ggl4VO2vI
xT8rTWt1HmOFKZGSiGwP6wdZPFirNZKJlOAgt0PU33ocgRgNIIh9FSw9yojtgkZhxB2mYBOg6bq0
JPJ2pHbYFDP9wtEpP4OUkBeLflYnXjvbgdfUB/cuwcBjmzYOkmy9n1IvSYbh6OZ1fY//wfSQCZEC
urItr95ZFAk/FVOEnrvV9u/RMxiIweLplOspP9CTWAxbiE72FuhjhhexV6nzsm724xzBQwvTPP9n
Cn0kIsN4KnbIMjf3aw7OlVjXQicGrgDUf/udNy72F3cZh89OsHof0klO21T7FeTPIdujoJD9hVP2
8oD6Mf0CgHLmmCeGex2RxFgCkpNH9Vf83yswQtq+B9vpDpuqgnnoCbR+dNJU72gRgpt8ezb+Nhmf
Jz5YHVo2bOKv85FJDhGW9X31tatrEleksXC7qgQSnH85Jp5/0/9uW89P6blIg0p4ekb55NW0125V
uApczldnbpjGwuW42DQkPBkg9zK4q90qvsswEAbIXsoIwSfVZuVRZdLH62sE9gVYz7/p/T46r60u
+MB5izofdcXxoaoIXtyxRifAHR3vHeY69fdqwh2npjz7TrmL+0+Uk6f+F3vn0SS3lWbtvzIxeygu
PLAcAGkrs7wjN4iig7sALrz59fMkKX0Sq3uo0LfuCC1aTRUzC4nEfc05zwnIGSfEPimSG7ME/Bxo
bukwvSnYxemTz2Ct9ZcveZ0AXmyGdqsntngTcw8Mmc/vb2qhdyI8LsmlDKAM4rqYnNHvSwJCUrvZ
QlT/BTshFz/NzHRn1rncz+v8Vum+/GBq/hwNRsLSo4EcvEfji+vh17eAfbnyP30y7kWsedGDYL3n
GH+nYCFyvmR9kLpfkoHFAeO0tghmDx9P1LEl6aPRKue9W/aA6DNNAS1lor+vmVudR+VgccTYoN2Q
OmntzXVhcEbg6kfYSWTUtIV2zpYKiBjm3soszUdmoPKm1vjQAofFGHazfmbtkoNrCV3lu/eUjWO9
vQBRFsBS16YLOrpgUrzPklrdlHYvewjq3fBpkenwhMu9uNMqzAuBM+vT1jR6tNVmmyWPk/RTIn0b
ciDGdNYBEfYJKwA3b3IWIZyJD5ateacsXawXnak2Nv6iIPvy1xf3cu3eX1v4ENSgDt2s+95VPTAS
5nN3Y9D+ln2tESf0rDJzQandVOJany6K8V+/4juDKneVexFj0uLgwkKC9x5ngP9ftiVH59dc5daR
sRlmpHhYtCsGlfmWRUTPw5dcoi/KFPI5S2Y4jpkv7rTRN7e/fi/vQpkv74VSkwPVwOaIEve9GLCF
JITduqq+JjMLBvr2Ov5IEDs43aZcyO0RRsGEA54jfFibWWGUpw6ee+SwEXMS3yejRCPrr61xAGQ9
tDdGv4zQK61Lz4WTdfvGNOdrZ4ACCHYssQLQ28YUdIS2pEw4RTkEre7VIVpzW+00Lss2L3rtjO8J
EhijDO0EXnYBiThxwuSQ57fJxIEa1joWkpI1LxWlWWJkkI2skJRMOTtclp7P9khrSi3SPfTGXB3S
UprtBU7rCu5E1kWhw9Tv1vSzipUr4r2ZjSZ7JaA5EigK2ofzpPwOxn+mHHS1nlHDx/SA0u0EuPGX
vq2zVzw3/TcrMzJGPQRa/d3g61+fP9wpP9zlusPn8/6RbBpsQot5Kr4SZClcEAt+/gmVx8LWkI+M
nsr9snZQJZ1K+7Tgt4ec54zq76xt/+6G9S4SZI4+qFzMBn4uiFBKdWW3uvIrgLxliL5/IM46pPKU
SaffinX0H5sWG/vipIDb/Hj+kHrtqLhPQLz/+o59N6D7/u0BWcFsmUcHssX3it21HCaowEX+NXGF
89A4endvSE274DKzK87F4XqQTX9UVlUe5Gzq575yOciwoM+3mZt6CJKraTxl2mB+Qznf2IGH8/nh
b97lv5QMfK+Qz/MVRzNNU/nukhGxtpR+Yw1fmXo3yROVhd2FTBKXYCCd5dpwxoKdUrc6GLhbu/6W
rsLFlQ6xedoB0OmebWB/J4Gd/MkAzMeGhFMA9j9AXrEmuRtaDeveH0+m//gsHheFafbtS5kRDtfR
pHzu/2qd5XMyjL98wP9it33+2hIo/u9+5k+UHX0lbkzWoxCwv2f0/g59d83fGMbx9QRQ6KASAd/+
h9eC+F7+DwaZl+/25aam7/nda2EZv3FGcNxbNqWfoM37J14L66dDjsqVaaXvu7xDXoRa4vLnf5kA
eCx316z2ULCQvBCUaeoFeMLNvznYfr7nWQU4OpW4Q50C5oEr8e6ej4exMcw6ifcD7YFOypTvBd4c
1x+rfpxvS8bJB7k2RRvVa68+/OXzuP1xYP9XNZS3NZzhDpIgV/Ev5/iPF0fGDIeDy8ap9u5XTHls
z2bh+fsE2UexddtuisZZ53VtUdznulG/AeBUbEOqzIy6dcm+zlpfVRundcyIfTJAaRJcdv3ILN9s
tOY4oNa66ZDGQAsCVB+CtFKbLknW89C58X3pyCn6//glmL/hsmAcxo307goK/Cpm2a/+vllnYzNb
9bottdIClTotT40pRiL9CtfcaCXYr4us+cOEbDuy62Th/RHYeutURJnVnechNSF4zifnZjt6hTzM
KJfweE76Y5kN0Amqle5ZK3H+/vp3+LlV//E5MG7y8ZUjg3Lel8wd3dCwuJO/z0ziUlqxygApyLJz
Wc/++pV+rtx+fyXWXvwvHCn+exO5PepdqegJ9qOZCLBUDR8ee9Rj25vNnbDhT/z69d59ib7f3pyo
3qUP4yZ73wUaekc+EVCGPW1+e8cTpcMcRFzUr1/l31y/S63PAAmbCF3Huy7Mb3lcyEnzoJdM2Q4W
7TdFjbIvOu/x1y/03f3+Z+X7/frZDDl4MF2eC//yUMgT/GMT9+DeQBZ2WN3O2KQ+98yyXHLwSrwB
wCwcCqC6L+6X0fZIlHKKyMr1+D4dIGqVtt3ctQs7z8AZ7S5Q+mX8gcRn3SdSxcdaVssu4958GhPY
5KG5Cni2SY6XnPQuXmRWmGlZ/WX7znC6l8lZs/2vf0nz+2jop9/SQxHGPs81CHsEX/Au7SI2YnK0
1nbeT7mp46KqIWEkcXfQmrbY1kUHc54sohkgb2QXsmV15OZ7WebDdtRVvy1Qc1wrVrZZ0FewMZxK
vOgG4l3bX6yP7lSWL3bjbFp9Mh50FKQyaNHShLiY5KMhCn+brpxJPQ3OE5GXRlQl2bIrki2s6eQj
j7Ni7/S2TdwA46UxIwKO04U8OhUbGzNxsj2RL0tY2xlyXMPSd51Ze48tOXqHXCPortKbFHRiEn9O
OXjCsisgJ7EsvVGSjgk1nmsR8UuW7xg79kaNhhU6gH9CZ3BqydQnqfdFWxfPfVfBeCFeoCL08Ibe
fvmyLJDTydXoN0nRmzs7tvIuyJ0UpWOBhA3XsnVnp6Z4RMuJUTlJi29KT6miC+Ev5NC2OMQRkQk2
7/CTX12vKiK3NBCK+L485Es+n1Zc6KCQIcr0Xlb5gYmi8mboq+ZTlUvygRocB0CE0eEVX7VC885a
JbWIpNJko7ntsSwd3rWjN5vC8A/wF9HuxioGnkpVHiQtFEXNrZDs5afL9Yxq0pdCekDtspbtAr00
PxAYNgWwEsWB2KDyhCtiedJkQeirTibJNSHj9D0Le7aN4HxBvj2ZO0CT3mFYLfOtjZ3uNuc6VYce
MQj41c58LCy2/4o7YsStN9D9vNVYj7ZFamhM1Gag6rVRtU/V0g1hTW3PRzPjIJ7rZD8twzZNzTsj
LocNz7bx0CP2IQN1hqrfpsYXYqxIs3N0dbe08oygP2VKzGxwTOQQDfFFI132Q9gKccQRDjMgsQij
9eeEoILkHCfOxxSV3h5NiLiP9RVrQ+u8LDBsjLKqoqnt8lDLHf+5t2P82W2rn9x5mI4VwuGgHtc5
LC/JrEPeaEE/4p53fS3lETVMoc4uLGQZN19pHrSIAv9DuOCR/ECA+MKbmeNtSh5GmBZmDZdBNCM3
1zi5ZJz0xTZLPIfmbsqyCEOKgb6o066Iq6tPvVaLsJ3t5S2fOnE3ZJ2LsXrB3xYII1c3aw0FApy5
3lwtCD4PqEvkXjczsXdrvi6OttSiCECGrcWwMSZ6TrYVmDr7NA5nkVef29FKXvNYH76gHV9ezbGd
jqXnjYdi9DHDJMo6tUJTu6Yv4hCG73gYdL5f2lKoYJDLwpRX5ITIHKoMfncT6Y1TbkqRlMGsrfOT
NYpqy1oiJSg0URtL1lZI7CS0PHNAmsjK6ZTNqC0rgpfB7PCveTUU6ntMy9FXooicGvC45jBHbjpR
bON8XL6NfTvV10yHJZFeFAWoIwRJigbMYQNmT5ZwcpDmR0afGBRB1pOx4Tdujy4Jx/jnlwK3jFiu
1l50L6s/WTcGX1RSU0QzREXcs1MQKE+/6nk7EREi1v1CSsrn1J0ThMeZ+5wyOzpBytcfNUF9IWuV
3uAXoToZKfnIFaXFTvycd4f6m/EBE4/NLJziXiZW84pHqIgKsU5oP6kLsecvO1no5mGyGuLKEn94
xvkqD01GFCvaGrGXucWzp+WXbMhdOTP5j48rJNs9ObvqGi9LfHQ7+CTLhIIgdBiJA4ms1MZvR35z
VEI3viiniAwFY0NyiLGxbCu5WZE5wo+3Vn7G8GX3QmKhHQJn4J0wxRa7cez5lTRHT4LedNck7Ivc
3piYG25IkGCpfJGXKnDse5E7El/ZEB+pVewQTwzTLE+2x9HhftWB03+jBh6fs7HluV4bzRG960jQ
nm0ZO11AKsBBbF8xU9DuF14gZcPJybsSkc3bXlL74wROGMQLu4R7ATAliKF+3bfCaKLWTfVXAaID
PFm+Y09T77oc1XRAvWhe2TMy4YaHgt4O5vWIv2Wr0mYmqM1wwlHm6bY2Y5wC1fCoxxrapr4nnb6Y
7I2bids2rvwRN28y7lo1LumOy08oWWt5TXpquxLcfr6Ag+3naliCvmwFFhqjjU9+XNqKJ+vSkZzs
GVZ6PU+4h9cfe6H/NKx/07Dq/gVE+AswQJsxAfqZDPD9R/4gAwj/Nzz3tsmmi+n2d1rR7+2qroOO
ghsl+Pr+njb2R7tquuCh+CkMEqgDfmKvm6ABjEu4iYtIC+GI90+6VbYqPzdzNIaX5TglPWIm3t77
pUfJSdrNhTMRqad4hLBPnhAt41OwnVpc1Wr0jJL5v4uke1cYpSzFS8/qRGf9qcru0SitnhrzoiUz
NpKhiZpymBpkUHsPGQYKmDMhPSpKv1BNs1VtLXMiehT+yrLPtWlCz8fOzyjHQzugNOCsWnvi69W5
kkteRSMo7S7wCbU/2XE+H5mAjuKQZ85yJjYoJvCnUWxAnFetq8fdVI9uEgpyZ307V6f8Itgu2Yjp
gW0XxmPqEGQSZik8kwDXEzGfTM78zcR2fKItXaE5OaDZ7teCoGmhDIaMNMjjORMpklMjvYzT2RiT
eenTBsldNY9yR8claQv9Ojs4JfhFMNj9iC1wIbO40TSOYEct/a5vi3FgL8zGPy2tYq/YLG7ztQU8
6eI/AQRt5TGn/hiPN4YdVx9wKun3k4PngzTHvI/SrmPymqjFALmTLCuSmhIDmN2Mr31rLc/xCgUe
rXuj5gMaxZm9e2vzi1qxGIxX1MnNabJ1uaP8bzeWXowbooIbHR16S5BSrauIAelE8XWJLM94Kh0c
DEjPPrT8S1K03+1QQjX9liheIYORWz3S0KKJu8YpNgZslHJn9pKYMqK70fTkPVkmkEo1wFfl6CLm
tto6EoPFNtUZy31Tx2kEKmLwtsY0TZupz+sQZO2Id9SgxINWqJQdXhSC38CYirfV1qGr2Hwbtxfq
0kYQ3PFWMooxtn5bEuJSz+pBr8gxwcQhX/GhOgE1hE5+LD7CvRzTRERG696U5UJepMH0tMV214QK
CRQ3jT7r44alSLNdxmTeIM/2b2a7oRyJW7wgjZUcU6atblCbZYHFxuSha6cDlKRcqw99nBuHvnRB
GJP48ZFvQ8t2GgPBJ4zWxBItXT8Wu6RvjMdYZsNhakt3a0h2gIFPsNaDZ42fBXa2aASWGcXYfoDc
yyU7MBw3SepNcGWGCUENJ2Yh1rFIbe/DhTa2w94KdNlm+KtHNvT4oAOcw9Albh5tXF/XDRKET7Iv
44g4puV5QMGwj1eIPaGmCVJDlLbiTFNad7PUc3VNVH0Os6vO8yzAtUkd1tEz6GlcPzlJ02Nl8qtD
5WfJSw+RakZ8Esv7wlJGiBVN7ca+xO3gcR+6sQXXxyoEnUszhAv+HX9bVxYLCY/4q/hKKS/HJ9er
m7aM/W3nCPkVsPVCbndXA10n/XwkxDeo4v5zjkEwIgp4Cm0Sf/a5ZBlSW8YbMuMXW7Y2iXUJu0F/
NNy2iBoWOomcAtWkanDA+2txwssW8FiX9scc7j+n4t+cimwoLuu7//tYvK7bPv2v6K2o+5/Oxt9/
8PfD0Xd+sx1GiTaQAmgn7Fz/+48AT11YnJsoXkF0o03kDPxzlsuJKtCO8cfCQDTiMrv7Y5Zr/0aY
ARAMfow9ijD/GTvR/fl0xBSMXg4Ou+GCLkF9/X4QxfyVE2x2jdPK3DhZdxmP3j6OyC8LiDs7I8An
iatk4UENaudQ/AHSftDIE6DOzfR9xzfrFPPeSQnWym2Cxj/EhEQ6YQJ4vDWHI84cN0Jx51zVQ6U9
NFWH+bpKtCsI3TqG0NJ5AD43P+VQRAkcqUki11VTB2WXEzMFqCfg78OO2zRI4v0xNlHw+3HI+57J
m0j2VORnB3HhEbUWW/UmvpvW5oZ4qYiqQAQWY7190ymTB7RXhC45o6ip0K1hVIJg9mWw9Qk7tmKh
MrZ52JrVco7bJOF5TdLAKD5fYDRBIzttE5NSv13Euu5orihFE2OnVXb14rMt2+CSz9CCWhs5tzdt
sVgbjVnHW2v05la6pRcqm8Avs3R4/VLvAq6UhQuNGTPNe3bPzKOGj6qve8UAIsTIwsBDqXFPUMlN
u/gibLpi3cDW0oMBrVhgCYX7jaoswgFqBwS3zdiFZHcsMvec6n5Mp1DeX1qVTR+7O78c9sq6aNWk
wWLPr9vQ4oiPjFjstCzXscctz3Y/LuHYX34JVeCRGwitl8uQhAAvnI30hk8l9kdznsujqvTsinhS
BnHGvKlXd6tlUm3ttamwEDpakKHIDRrb2fuxf+zpnEOvMDh311gjEzKrA1MMNq4YhcVymOetYRGd
hnFnORh1mj8SHbYeOt0bI9edmi0cQHtrdBqAihmhEgZTB5xAspsHhxQvtCFA5fKPihngVaN5h6WK
yxA1NBS6riUMTya71CSZGfB3E0mpbYq8eYSK9AyH45Qbkxsko2NtNSLTNrpY052rSs7j/GPe9NYO
B10bTixEN5wn2rFBDW7h+GAQ59sR9wS2qzkA/XipthL4jnm9JRh6IX6Mvo5g8HD02BBbHUZZvbcP
jYECe7FWPSza7mrWik/rYs2YQzy1Ifpt2dsV4+Z1rTyqKe6FDB9X5DI82Kf4kjdWusyhoNrB0dZS
FfZlVLhzHDkQhVk1L4DqPD7BGlHO1slLXK9m/tQSZ3PG8lxuTe9T4nfiOCdUBrZytEe8+CCoBye1
Ildm2X05Fh6AOEcEOREkO5X57aOoZg5J1y/uUY1ZUdetZzZjcuvlxbQx4tTZMhMpI2gK7qYCzBP0
hiZuM6ddN2Ityo3eeWmIZ9yI0t7M2dvnzkGntwuZ1ox7w0gOPWf7VacJcNJGqp4G2+QqkrcZGRYL
SiYA9K4TSGNhwyDu7Fw8LSAgg17TGVWOzbrtU+VCIV4JjV2L6qHQzOUWKJA46n032YHvOMDMJ60g
0gxqZzT3JSB0ifbPXDqmRk47nKhT0dk5GmhktEjw564J5fmUjQ5xvZUnD2MD1HPwRvbDK9dTrZ29
B6QFc9YU3+Y49aKZxM6jGleD6Wb/ILzsMFSjc/RWspGt1r6HN9DgozBrpuNE9q2TdCLLmvvAaPzP
Qy/vydi8ZYBEyhPOYZFnOqZH7WtprcuW+v2q7d1TNvHfdwwjJyAtVNVVtUWS04Zl26loiWkwUhqr
QLeyt6ZOJtI514euNhD1IPMOJKEGAYly4B6Et2yMrDaitmq4pRKnPS+Gux1K481vTIRzWW5Ccuns
hxjbDCl1/gZhSYDsOd/NVvN1pHTFYL7E13abmzshdf0Yg0zb5tIYN8ATu4B5oIomv/T2THdvaml8
dJzulGPnPHT2/OxNHajDjA4KOLZzGERWPfr+SAYcwyKlSJtLKYlGzM0hht5HvN9XLi6ua+UZxww1
GVOuWp4l6OhKtLcSdBoaxtQL46b5hvESaqRvUTuuQ72z2HtHsb3km2bq5QmHcLuzwOAEthn7DIWq
oDNT0k09/3Gxlj3rBv1qdS6Te2Nptr0nScb1eMVqXR+b0cpu8QqfYA/PzOZiBtUTvuhCT+S2JQIn
EKVN4jVaFodN0hUBtYekbUirHk12Fj2hvszCRZTiq/sgi/l1iodh7y7ul3owxoBwjHQ70JLskPJq
26RiX+iWo3+DJOaWnCwSa0ka441PZwWqJextEkeQ0wG9IYrHybZzk0HocSx50FPtBdE0YY/a/MXM
lMGzcBgOHtZ6njU0GXAinD3P3+yYQu/F2MxTbvK0y+iK6bInDXNHVoONKXEyKeeVGc6W0neJm79M
iPUOq+Y9Ip5kXtS0lNrJN1NTLjpMGW81fO8BzDx9C63F2+hWKY6eEgahUpzkZMEiQXBomSY0cWb1
iRlV1T9ZGTSfgntWa/xqP09aZkEG6RtAM899DFaIr2LjdIBKG+6+0rthlOVPKnCZCF++ZHWOBsnc
EzudQRdwFenPT+YwVaZTBMvSIk/aYJji6Q0qZ1UTWpvKiO17gsZdp/2AQ75aqyOuiM71w7yG10pG
Nwh6IgoJmG3Xtv0hJf9Pef135bVOxfur8vqMROLt56mT8eNn/t/YifKZYhtrCaFFl6C+Pytr3aGy
RpdvopEQVN1/UUl8r6z5I3aRWAOwHf5ZWVu/USjYTJ0ouW0HhcU/mTtZFOI/iQjQsws0DPxjskG4
+DL487/oJNRaF4CAlvTGVYqHAyZYLQfRYdghS75iYalQmNUWW2BKK8qC+5wgPQol0b9fuhjjVOAm
JV9sT1xGrOnalFVQdy5QmNbwN+zaPetS3C4n3IOtfMlWqznV3Sq+5GYy+3isChSc9CUudFmNB88u
05z6ye171zh0DRDiI8Cddjq3ClBy2hczZaEhl6BY8MsohoahjlsVY7R2EsNCNCH4kyTU82o1ogZL
1zgYjIyMVB4sqD5k0Oae/hXa+2CTuJpYJOXErLogo7BYsjh7z3JkXTrIwd1r7XCJoS9zFUCkne/G
RkMFPrBVM/yXqZpNCJB09ExL6Nj52q75y2zTNpiDqaKBcU3qEyW8z1e9ZSgwFXoMUYmN3NwFrtky
QtYx95KeJ9suXCEMUxPwyXOVxTrotyjs7AvNurvtGOU5V9iL7c9ckeWqAI8Qt4+rQ+3JyKnTrCu3
BUbCauvSqUzOrHYtpDe5AT5HXGluycySeyxHmICqrbN6jELCyUopcvbQttOac7Ur1Di4Vytg9NZf
mfdgtZw3U1oMeToGftLOxnjQAfD44xUiSCZ/fTDriMnITvU011XsYWzrw4iF655uCF5u4/Mw96sL
McvP9e7bEuNUN6+RWNul/uCWsb51+gzdV6Dc2H1Vkxwokkt/PE2IXoG+DJzMzBHiFKzzkB8yi3ir
DdisO12vmTthVgpgWU43HXsFED8ZMy45F3W0EJ4VagbHPHVfzSxJrNs1y4rdRdzCdHW+753B4pil
buXoZWvLIrgnMM7rXYt+g6sNc8KL96ISY7+R5gLdeQbMspIZ+1YbSn42+kY3t37ROXbQNitwCI+S
gjMTq1pQdb5+7MyeNauZyCMArFxHJD18THNr7MlisexbjStoc8So5GPSWuKKxNlyi+JZ240mok+X
lztLx1TstPT5rqp7fYetxstvLEhhQdl4TCoLlu1Xhp40F1IDOSFe4VSHcRL2NadTbsD9ltYJJsJ6
rOKVBJ5cXFjM6RvvMd96IG62g4RGnXYYDwbLQXnndq/pXMQf0zZlSFSuI4h809oUTVEdB6A9T3m3
XtuYee8ud/ZNrEO8doWJoKjRz2tOfi9g5D70TGVvPY5xNA+mEt9qfaGqsovkNVEZ1WFjTad6LOS+
kxgflsxJdnnOWC5GaQ/SX3VfjKnodmhQ/YfEom3EUGacvMJ9Xg1xU5l03K4WO6diHe0T8B9tn+fd
hCihnvB4sGA+zZlpfCjtZZ4RN6x1EkxSmPeMUgYSEjvzm+Z6kKR7rsa2WPP+QE372fEsP2whbHmR
NiyNfwkish6UOc1paLhj/RlVfPJo51YigrpoiVcv62xXoZfl7wBDIClDQhMgQdBgjz5MJDYecXiV
0CdycpZHwDdmlXj72WZQCIFo9IIBVe62txMabXfosyvdT4dHtpbo3bk+j93c3HFb1/eesZzABjHD
LagCNRfUbACvzT16rZaRe2NJ78vsVOmtL71sT3J99YVVlh9JgWM/UCVDnA1EN1JyhA42Lr9nbUX7
aV5IO9zdD7pWo6AlQc/Y+3TTbMTWJ0/kerSgwaf0dZvsmuBlnuyDMD/WknK9TAeNPkInR4k1p/3B
9iZ6bl2t9/Xsk4DjttNLkXYo7828PlOSEa88uvNnqALjZoRE9C0pJi0s7Gbd1DLtKNUN8xWsfIlq
P/NvRmgst0tl11tdJv2t0bbqgqYRD9BN1iIETVQ0W6A9Cc15I95g9rWRNQ/1fW5pdR8uU2qSozAw
d9f75BsZ7WJfjZX7ATH+qkUrt9aGwoolQL+M7FqSdIoqtrgHb0JD4XqjczYa1p98I82tlejGU0L8
6ZU32emx9lt12+joxftGjFxZP12+kkfRP6C/bvKwodOMOtBCpD+j1yJ+gG2Oro/GYW2BNYWW0ZBK
n5kbfa5RgEDxOM/I4skVbNrTWtXTnXQ1epjCPzejQW69u2RpfDAdrTinQmfhjr/9o+xG4zHvpALR
4C0PYtJp7zUn9e8tf+73o9fPh3qOM+TnsUV3kmbiBn1y8VL6dfOSeFV7Ww0yflZM8a+GuWFMhX39
SWeHwcCmJnO9HZcNsRY0szTtaUQWvWAg3BuiP1RyHVWQuMMTIiuxBJnV4YUC3Bs6NkGbjUjFbQM+
n+gzLya4ieTNPsSyB0E0X8oCmoduwDWzTK5jP71aMwUsaFhnt8wlbrGcDOwj0Ezns8HfrwEJqrLb
pMfq5eTCf1lWu9sLa+Wg9yrisYMOxO6WkADn5GZKPcbuyOJYs1uq6SRmUh1503wamrrddgpbyw+R
3H+K478pjilmKSb/79Hz/7QFOMG37q+y4x8/83tt7Pm/UclSf5JIiwH/+2j595Wsb/2GM4NphwFt
4CJ1pCz9I7GHWTU/gnuF2bLJWPhPBbFpIi7WL8LISwIOq9R/tJOl/v25NqYc4h/skK6uU4Xb7wW2
sOcMViqDdbCl5zEY0kDEIWrYrXE6H2XS2HsyJGAO1dO0fLEpe092YV0GbLo+3dc8LFG+K+1NulKc
C+C3wI5i89FhqZOwjUT/k3SWe01ibne/5GP2yBBD7gpITIcycfSPtYo90OxufgQQuemXrvmEyz7f
Q2JvqcVz2FOATtT6WShSyzLETtAK5sJ4ABRQHP1KVlexa8rdYHYBkJnqXNvk6PoyLiOUdOlRH7sJ
EU9ZUsNqKIINLXGPZTMoyfx1vmHoKXdKev4JScOYQ+yZjTsoTP41tExx1hHPnPFQaegfa7PZIviW
O+BYyavuZ/61rhW3+uwM59jQH1dBmLDuALSrGstnOINt9huOo5SJ8EL2jA71OWxxn9/6SJqI4UDw
a1o2lXLLlm5nS6G+TOyHUWiZl/DDlqXvUBdPjZUT2TtLK9+pcs73fncJZLOmMhLuoqP2M4aX2svi
m35Ip7u+ztbPQLmW1wplyF1SgJg2l7y9dsx8vkPFnoVIXLNtE9vDlZid5lPJ0DeCoOpu1SjHnatT
XuoJVYVVVHI/VpMRNIU1fNF88xJ6yJiZQ8KoUCReoFpDxiy1EHUVdXZ8LgtVHjSPQqFwiyhpanJk
xrbZNc1of0M6VJMARw3QOww4HOHHB6NMy1vgIiubVSYBR2gUsbYxsYdeKUibz8mS+R/ci/iKalwd
Y+VMD2qcmkc/trLzim30jIAMaCf6nuwl7i1GWoOQDxZl567EIOYHEzjAvT1LF369NM27dXGzc5JY
6xbknJQB6TKYIDOls0RluoHRwBxPDuygW7/lXsGS6MRE/VnyM8MZdR07jtwv82BeOVA7dqVysg+D
52avjUp1mGTKviuBRO5nhsPXQhvNK2Oy63071MlNb9XdY76afjiXKKFKbTioKp6QjVW2d200yvhQ
Qe84N4lVHDK84RR90iqDsugk1jwESlJNV0Y6WdyOTbvXRL/BgtW/wU3hhFrmQt8YKnbfGnP6ajdz
eUgWNbI9gpRSQ0Hd4jP2IrKMjWfTKj6jq1J0EYllfEDH+ViPJhTSDtnWSldwV6eOA4c0jbWjrQG/
QYjgiet0xNLN8NZp3rq4zW/dpEAcS3qB/zmLvXTHjLUKkjWTT14mSrIZYBQLmBpXecKHOJkm0oWB
UStAxfLBNbv+E94kokX7Qn+EXXdge+oc66nZwSGCZua49NoZQfZ3QC3kvR3LvbNM/dGJ1+pgFWUd
dYrIvIGH5Ye+9rODa5fxdsnYN+AOmgOCFfN71ZFGsc7sw8wCD+Kakk0IS6x4BUw5P7lYVe8Q2NUh
H6iL4C5lNo7/SN1q7bxlLNxcNS1EqdD3t3afl7u4m8QZiJLcNfJujOPxVbugNArH1O9ykZj7Cnxv
F8oJQxDdVfvZ7BfeCWDcSczurtaneTNKRKgs/k3vtXfBxAYKRX0WTO5SQ0tbULF1dbFDIbqyz19s
N2zH2fEJsJpqjvtlg04bD9taD9gEGNM+JSwucibK2Hclugwec1hIAzmU6xXk0ubMGoZ9iq695kbB
pBW3g7nJpE/ojQN714dbz1Qkeym8SRwkbI7/Ze/MtttGsiz6RciFGYF+5EyKoubJL1iyZWEeAkBg
+vreUGZ22bLKquzneqnVVW0RJIZA3HvP2WeNpkEuTGpLuoFk1Qdl5F85uXD3Dd3ifDFB7LqKWw3x
r1csoZY1z27iDdsEmdGl3rg5SQe5pZ86MY+bghy7APp3dw0bzr/3eWucJmrzh1rY8ZEa7AscEnfH
G3GiedF0pya0KTsw/R2bBDVwO2r+MVd2fdkmgTxPIFPea0GcndClVOvSaBBe+2W4mphX0FSU1gP2
dxMJNr+yDkS5iYbE/D55oTrvUUE/2+xCebmg9n3EPxjfwRVFtcfmygcx6IdbBVIZemnYLzUjiC6J
nmcRR4iFcFQON7ri1BeRM63GscU6MpiCsEpUQNilqb4Jfei50RCDkMBKvkWlK+iWoaW2RTy0e6i6
1V2mgm0MFJ3WfDBdptTDqLg7osTGVp8SsHmFvXDCYePKsjsZXWgefFgJX3qJFrSnn7boyOo4J/B8
OGvwlu0AbcF0pfHrP6WuG6/yotcfad0HO1YmEhlaczWarnM5qUT7VuFqOlSt0DaQpxu6BUW2d2wt
2JA61lxlYy/uoDwFG0OX+k3UxTqH8wJtOY6au7EQq5zqES03XptvdHFY/vF3TzCbB5spoNUbpHEL
MppnrW+hz1GsRR0zYQFnCNl1ZsDrhN2nsX41K1d49ydJeKscNiKLREmCMAvLb69kKLNdGfFIL4bK
S/HQMT4sCGMS8pXaJN13WWSiROy1Y2zma1LE88uuK9Jd66gnp3aIfCsbCcJA9epr2rpPUNKf9UC9
0gp/EuVwXRgTupSph11gyXxfF964hsR7a8qwOlSR591SSJj3KcPGbxjEhgdwe0+iK1yNWz0e0Vgd
Kkh1ujrQ+Zddu0XNJSf3nK1WEbqLyYTeuo7BidvrmZlyHEzHW6l+UOJStnKEz+8GryoeLYFeqOfC
EQFlglTuJsSppb5VI7uebR5V5XkM6b18qlhA2XvN/O0hSDcS1nZ+EBq+qxnbsWKTl54Z4UgXo469
J2d05Bf8z2FyGWDzP/Mix6hvsUxEwTab0gxx2tD0E52psHWSFxENjXbngNl0SNbrAspgLU5LuIO4
qgpNH7cgE4tN5zYPlDw9SENEyjq6M+LL7IdBM/udGzP1GxGqn/iXw8bPPLaTWXSIa/uoyKRGt66V
ziINectoHumN7EXuiokWXoRJ9sAbRLuJtDg8EgdnLElkGE/oqOSp5moeJjpNbRT3z3bqj4eaySAA
SE1tjWJg8Kbm7ZY1mWpBb7o+i+M9pkoAiuOqK4MWdjWhGyk8/y29LB24u32VT1GzQvAe7icbRrEK
guBQ52Z8aPXw6BqYAnTPqI5k1bWrkfnsF2UhBYb2i/NFdvEGGLuPrEBH2BVnjHoCm/FTGSHVbwME
DCQwiJ1C1ge9w8y3jh7or7aCR76sSEwZYlSGlvHiisIVD42ucLJ+U7YnU+cukPYMQYAtFefZfwVE
34s2bsdPijisVXMS1r+v4k7fv9bP7yK3/vqjv8VDzh+oDFHUso4jIbLnz/tbWTuLhxwGHzMTiJqM
Uu2vKs6mVCOIiPwAj8xVgfDoXxMO/Z9MNHCS/ly16fhHGRiA86D1SLvhDbb2w0RjRo3qYxB1R4u8
ui46n1IMZrQCLJto4uLYebE9shWPuwBWtNKEXKToLG8dkoH2zdQGN1kuyMUu+PrntZG4F2bduMch
8U0CCcG8LGfKdAe3udY2xRSrR7vJ81MtPJmsOtNXGyIC45M5CIv2Vh0SR86kfY1TiHt/dKxTG+bO
Ejqu3OidyC/TVC8u275X1z4ZK0zpxzC9J62uP9haTaTUULvFoy774F7pkUbBIUr/OotEfo1qBwZw
igJFGAPFiRdeutKZrnUjq6+H0Ao2ls/Xn4J2WGu91R7Sik3E0FvpsoPli0bD9ho0pjK7VXEyPHte
LndxUxKsak/ucClpxV6C5ogeZJ4qmLol0ZhW2FGPRB4tfJJIr53BTdYdiQw0XJBfHOuwp1Urmzv2
Dm1I2wsp4MJmLLDUrWq6LQiKnzWeX9NhqKlKQUfuKATiI7Iphp1F5TRf4mKijyu5hneE7uUn0XfR
RiM4gVXINsxFxOBmRRSoh9whxfWZBFp8afpNstOy8KJPE3JIySBYTZGD/pfmw07vS3rCUaGOhWbE
p8jI2SaAlx1vaG+pTQrtdtm6qXkh6qHZjaYszj2p90e6WuNOoJl7TmyrPCS+0d6AT8nQB6daui7M
iuhpXEpin9NXOodHq2+Ip9VgVWfFldbq1g0E+PbJ8s3sdTQb/dZEtrxymWJdUOtrJysm1sLRWzgS
YTUu5VD49M1E/ggthIhy5NargobbuicvZktnX1trVj28yL5hb9JW5TEZ2oEcjW7eIHDjhPCXfP+b
RT5DvZQ1VrkFutICulnGrs2mRXyF/gZ7kOvLlql6Pi1ynTRU0QBdEr793JmdOCvoQGyxa1YnG+b0
UuHUYZ4yQRxq2HcNBvyXdccE41iBRNtlYSV29EGz70nBG1WvfKqSNJwuUrTf1SJxAu2bKC3m9EHY
gDyRvZshWPWosQuSaFi/Il6EDAcxwwXkDmgZMC+8aA/1gGHO9VMdfHqjzsl5gYRSVrK7qgnzfJIZ
Eye0RyR+Vw5sFd9OnQsh7QWzr3DbdV5xCe2ivTZnL1vqUGgsVIfKh3uy8GbjkSJIpx0c2A4tHIKm
LzSIiMKl05okVN++Ue8RYjQZsATDnha0cRlVuuBG71lGKprTVLLAkKGkq5ztjFbp5/hSin6ruqpa
0jMXKJtHeZGHeXhRR7a5cqVrfcmoLdIFz/bw0AQRUp1BqPEGYLAVLivcfuspMaIdQ4L8oKYOvkeu
eX2w7DTpdJuiYpSSBBR8S80p0vykpSK89wx0/vRn8AIubSkDVpK4mlZkVb5kuGHnQUM+nFuTl9Oq
TZ0Yr9DYafdh1/CmTjA3BFQ44bCyYgP190SihrkZ2LHliwr94pWZ6cZD3QQFUa0MdSq5yVCX68M5
Wk0xUEsRfK8Gc0N7OcyRR/eji4BhoBbQb4IGFrB7F3p51V63VqS6XQn4Oy4OU8U2eFq2IsmHamV3
YAdv6mQIxTc7ZOhXLCPaZr1zlwP5kN5aVI6WbjSl2uRlZFZtpFsorXWN6pWX23+buZ/sAxw8qL/b
Biyfs/i1rIv4JxXxn3/1t9QBG40B2pHu7AyspQ37r32Aaf+Bi4Z9gE1YHKwtGsd/bwRMerb4lIVu
zyaBt2z2v0TElvkH+Dss9UL/03/zj6QO75Au7AkA6JjwXfF+gwo2ZzvRj0oHCl4WD6WGU9Fb/rrr
SfPCRJDMsa9e310RBT0ekoE6aa3raUvLxO7uUpsh3KLxC/nww9n7AN5g/EyofPs2oDch+3nY0Onf
ckZ+/DZAs4gQ4nGgtVUYpzClNbxQXomIb+jo1iy63lZPHrplJA25aOVSJjXCuGBqGFKjly5efDyt
F3xGpFZmlhl3k6MJhHiuE3wnYc4YNr//xm9YqB9s5fP5s3nbo2TBUq7jU3r3jWeSjOuP7cliKhiu
XBI97rqZjLGhTUP10o2DkaxiytDFRH1BcybVrS165dFY1V3ZvlBHNcaShdJZNW1cdryCI9zzXs1o
eE1wQ3SJB/GAeJf6gz2lf99E8izNemdYE03hnsd11OWfsBt+vQwoy3UATJ7LvQFr8ecf5Y1a2GtV
1pyKNvDvyxAeN81deiWLqlDDJS12/6YKjOzx9ydzvtd+PJdsxug7AJM2uRf5j/lr/bBHZfEM7aoJ
i1MhJuNkpJE6FRDhY9Qo978/EkqhX47EoAR9EawSdtrv7rMKe84kcdicELXZz7Iv6Z0HrRjNRVpF
a12qbFpa+giPKiEYJ//spvmZ44YnAJYBzgETHoyLyOj94eGzxEAA8vg0V3DPMAac5zSbv4Mz5Q0g
EnxZI/vKaNtn8q2bXnrf28xv9j2wgePgWuQVosgo0yXpHvmdVVcmyeViHL9XWletdG3KvSWuLxuX
vQWg6c+y8NvwP+H38qPH9NcLBdmDZQMSFKMoZk4/XyjdVU7hsIU5R2aUP5P8hbuT0UZLE4r5RREe
elKCvobCr47DJCPMwvYQL+mZea8tKeflcoxCyEVl0n2Pa8t76cgn8D5h9tnOLxeZORg3EXtZ1lae
TkRmP95Obk1DuUbOc57Ysgp86AJAULbsDTH7tB0ZOvUg9Stk644iPDCiZWoUONAI6clmz1Cayfy6
ysgZgRnVhw99kpd7rFKULo6s7gicAaELjY7YjdmQFCOO7hdB0hSnfnYsydm7FJLiDl3lzdLElitn
B4NQGEv+JX0Xa6Df6slTix2qfTNGubNHyohHk7XBVhPBVr1IjhD8xRNGOfsQzR6r6c1u1euRnS95
umLGJ7Mhq5+9WUaPS2tKhm8VGQM3SkcVwTCp9Yjzlor5i2neysjoUZV47PnnILjgq/9mB4sLqX1R
s0esqhpzT2RftTekn73EXYUeBZ9XehO/Wcy62W1Wz74zOkZocWzTv5B9TuXU13JjvFnVMqaH4bLr
QyGX3exmy8Fdr1TlXzAdwLqAWKnd8aox+2Uxe+EQGWWPQ65HZyY5ITfsS/HMIdg3sV7l07Nw0TYx
tSFIDYF7uNGGQX+m4Oxfm7DCiDe9mfIwdWDQG2avnjW79sY3A189e/my1sp3Bf8Uifhs9cPkh+0v
ebMAegEeApinGAPt2SNovdkFGZOvQ3u2EPbU+cx4ZmNhwp3UbhAxYTgcLI+NeDpNWXClekmKCaId
surqlwjxnDk9Nb02eDlTkJqlvPxmknzWWnBFWqUq/dSmbZ4OBz+W07bzSffb53UMWjIxs/JG9zQL
NIZlzd4+RpPEb5DUy+WCSEAZhft72WZpL9du2odwEQAFBhcAFF0Pjsfo9REalcxvIea1FndUH9Dx
7peKd+HG1aIkuKB/bLmEYDDd4Yaz0ibfFFlc+8DzeHkF66GLXdLl4VKhCAxwMy7BPjIRjXzVB4w4
vCxfN6QoppvZ8DAtxeSwYhaQHdQyj2oND2Yzhs1lE2s5iUFhLF41RY9BX+ml2W5jWyhxcrC+BYfC
8lqCeJYFsRjTuGvweNbRuoJyma+DppskDkpQTZsxc/NxpzfwMJYOEWrx0qO5lm3rWMbENbm2+QDy
coKYiF4Yp2Oa69pFluhawykviockz/18b9V+m63TqHWvJ9Va1gZ/pGmcRX2EKn9WIkftNmDLXtzw
MrYOSUhbdqMqvsG6bLNwWtNUIHiF7JyqP8/FyK2t8ajUq8Agy6a2HCdbhYEVqpVXdFzO2APFgvA8
sabvhEn4zLH4AvnKGols2xtYB3dh7KVo61JSgFZxGQerCYIHNVxfV/5lEvSJvbRimVCUAlnWzuBc
2BujCkKHr+t71doA6lzuo5ik73Xq2xHeQv7dYp43F9w+oSXpbsTaW0yCBs1/LDECkOklzJMxFTHz
ItHZmnWLrN5UJ7fymUoXVMLnjip4JYWNl/IHfm5xtgJSvYsnMEFFdJBjng0b/BkTGi1iOm/txHSe
nSGASCsMbt6NKgZG1gRJY0rOFeksq4yMnWZJRgnpKrF8yvqenUUSJt1N47j916qOrF3n9WGwFims
NpABAZ/jZCU6saLuCI8ZKsu+akBQ3hqtxr/oaa8LZtqjR/lt5km8Q5RpMsH3QlLdY83z7wtdzjdn
kshm62VN1FwO9B/EUpezyzrqC75YSUVmnPEG8+8ZWnJ356yS9UoY/oB/tvED8zKpVZpem6Lw7f1g
Q0s/b4d23nwyt710Us3FS8UQqd+X5TR1i8EE4LXVU2/+8fNX71mf+F5Vbpxsp+BXKMnocTFncZJF
nHY8OlXGgOCqqD0e+VqxKwj5/7Gmmm0RXVBvj3McQIUQaR/19aDOcw10/IKRgqQDQXKEtR47ac6L
Bg/Tkl/EAjLQn2GfDHL3PjAt/yC6OEYoFzkp98UYus8I7PkaQ52M11Y76M1ZyDY3wVxfpMmN4G2x
bQrdOEk/lE822mwEXHYUm4cSwIs6C6Iy7FZj7SG4nLzR2lYmp5VmuBy/pVnqXA6q0csdjasuBeyU
h80uD7T8dZz8eQ2hbR2tqAME00Vw282mcnP/QdMDhJ99FcqFZ7PMjXUfXcclXgU/B72xcszaxNmW
Qctb0Mjw7+tE68I19jgeE1TDlr+3i9JAUcaCPB6EwS217ucVe504Gmd0YGiy5iXTyzN4GBAwCM1p
O960Vqez9UZJVvudf6sRmGpAGGlr46Wl7QXo2TC8bh/3Jh815EaEN6wP3XBfcVkY/qU+bqqy69rz
YfSym6QjFkZ4zc4muBZdTO9ycVLdaCYkJGlZnhfuYB9piSEPi2SRd2chsXOE8zpNHt2yE2le9Llr
wTgtbmb+RgOvyO87IXkLjPIGtY0RPxol87NuMbEDG+8qAv18PoxZO9NiLQ0PWlD1X/GXa90y8xoX
nQBA2iumN8G0rZWElB1PMzYgNtvEuhyY9Din3K0QOsiq091z24jIdRzZ3TRInyuuWi8KtDo1nRPW
jqYByDxY5L12mSnq7SQkd39qY1LD0TQy12a+4cqH3hmN24TcHKKP6ti/517Pm8vCx1a9UWblo77N
ZwrToJ7CEdMiPK5sHuCbBfyDHmy/fW4Hcyi5DBof80vIHb2G0MvVpHBAWB5bbVoevbqKrEtz0DN3
T2ylz+8aBi08T2sN0BjYfNYMDOaqPc+Q/FBGkum1aSKRRiviEfQ91k6e+9F1Z9cXnaj/ekb+o4kK
NmVmGf9+oMJOtayfX8ofZXF//s3ffRSdloiNtIOBHCUTyTT/6qPMEBN0aC7zDepwgHn/6qMY9FFM
pixUeVBzXZNK5u8+ivsHdYHp0/mA7u8B+f8nAxb7fUmHC1x4VBqe4HC2/x6NqzN3JZSb9zPQAUk0
PG0dMarHuvPtoj4keu7RjU6R50WweZrWjZ2jxQrYr2kO2o43Q59GhO8Hdl8itc4LjRrZHRd0+EMd
rwUMobjZqjRph2CbEjQex0cS4jt62RP/K2z9gMfOt+90B7HTBItD0X2MjkaH4HtKcQ1iHYxQgyy1
jilifgAPysshtfo5IVmiSdGfwJGRUlO6bV2NN4kE2mCthQ16+Yphr4r8izhusVZjy8sWuSAaZckO
Aexypkg+w+o9YtcgVLVkV/nfOeR/9NTMQksGef/+sQGpVccvzz8+NX/9zV+PjdD/4COY/NFhJKDx
rdPx1xhSeH/Q2nFpcVLJ6z/NIaH4zLYsQpD4ArrpWTSA/nps6Fk6JnU/jB/aXkAInX/y2Lwr0W04
uQ5NEISkbH1nZO7PJXrIkjuJqlQ701QMsZEjUWTYZuQfbWX5GACcujgSQwk60Y+6zzLe3rUx2EDS
YxQsJvocNsT89uejSxkyCp2GdtsrTK/emLtrIzYz9G5xvvvhsnzQMvnwUNCMdFpOcwLPu0NhLukM
Ayb+1jbgk2WmgbO9QXtEb0iu/vmhOJU+sWwGF/09M2kyhrQabRt9CdZQylRgdHXbMssbPLX//aHm
Ps8PDbu3EwgzWbeBr7LsvSev0pNVKVHv7daPA5qzo8neVbmvQ+eucL6CWirxzLK4pEvabOWfCvN/
24Wam5C/Hhyi8nwXU4jyfvmxvdMiNAysqm23GgmRqGMHwiwNjHS//4m/XjgH9pTJ6o4aG6z7u6M0
obCaTgYKOYsN/t1+C8NwBul166TKIdX8/nDvOq+cUVCsPFtkTZjcJu/H9ACTTCsyWrUNR7xkyEO+
Y3l8FYSKLIwsP8OD/tfa+g9OIwQr6OlwYJlAoH/9+TRiFkvIJy7VrMSDVcNGmIvll+vf/675NP18
sTgKnSCSFXTeZ9Z8mn9o7SJlMQocU2prxd24sDTtGM5UH8M0wS/mzicNyo/O4o9He3fRmLeEknRv
tQUtaRDxFMOIgKtYJcAaSxBYizpNv/7+B5pzy/j9L2QT4DqoN3xuyHdL2Rilruh7HjtYufYFcuLs
nmRYkPzlhLKnDLGTyWsPgtJSZnbz4pLAdagca6fCutx25MmvmRaik+q96tswkCg9ura/MAlTusEh
Q3QHNn4jldMnC5Px62PkWDoCPsOFZGP+cseJJnTRnPEYxb2y5xFsnyLyHJxurWmWDibLgEKFhXtl
cfbWjPntL/rkDZeKQfwJ8JrF+DP0L6jgwk+eBefDr8b6PD/hzq9jiMQHM0xjqaVnG82kCmfFsGOg
a+W260aGzR2ONsLce9fPgLpi/h6KpCYNCwrGKh9aJPh6QSXSYKEfC32BEQt4DGml+MbD8QzUbg1/
f9L2E/l/KxR5qOQ9p6JWrv17RcvkHgY4tBq6L8va1rwNgUAxcLFarOF5HVoQICCnMrVsA8dHb++c
RXZ6p3rRnFJ7JAGLuMINGJ141WvtRQkWdCdjkGqjnVmLIciCox6N+oNWy26LaENbgjh4TUfruhUo
KEi2R5sI5/GCTy42v79bf31AcFCzMeCp5x38S2jr0ISOcvr5ojcR03Jyi2Kh7414uFVTUK2Vyo1/
/EhyROpx9HIgmFlvfl4A/HrohD+l7bYOgr3RgKkxwm9+AVXVortI3fz4+1/467o9594Ij32/Pzf/
3i1rTeh35D2qdgtgk6whAAl7kM9saM16/OSF++ttKnDJuCZqY9IqcSP//NNC5TCMZ5S39UXnoJ6W
xr7slffJCfzwKJje2abQaeMc/nyUnOoib3tOoObWer2QMHd3dPfE5e/P2/uBMG8gfg1eHMFu0SAF
9N1xUjqFBk1AGtyDUa5oHCcbd8iZbDZFSUXceGwpuPF1z2IKIB5oxGxLO/2M123Mw5mfl1NG5VR6
hB4QokDt9vPPlbK0p7jzGkAfmbfu6YJvaIW2G7uHPbW07MneI+X017Vefs/K3rtO2wQGhqN35/k0
WQda7p8FY5kffieGc2IONmDP+u61gutW04LIarZFqIq9XjtrX1e0vXCBnAJsBYgzVPWU0QvEO62N
F6qCsUS6jLnyRQHTqsi+Z8bQnVIxrKap/4K22lzKuK1uxkLFi6qNnR3xToCWx+yEVeOzzcXHP4BU
S8tiS8/z/27sGRi1n4+AW7aAiK7D2qs2qrfDu4hVbFlJL1kFjaEDi3Fb3lh1fqCz/Cxi77apXX+v
qgBWMlDK2QnpX8GNKm+FPX2fAEIeLIE5mobdiKU/AXCdtNBUYll98kow5sv+y23xwy94d3eCf+EL
l2OzHbUkPASTXxxaZ4AZremrNq5Z5BVVc5Loe6skGgFn42chONaHdwHxW7QcyOH6JWBCjKwljAyb
baJF7Qx/Fs5XtlWXHsK4BVl8L2XWDQ8w26JvDK9b1YXQSMwIU3FELFHYbEwdwFnt0rvsadrnC89U
FVmAur4dABxCzw6N72NhGCyV3o1npWtHTxhZaf4DVMJ6Z3SOftSgZe4AYz97nX7jjhwotN8opn7j
fHLOf926CZdq0CbRAyUr1dLPT6JjCi8NEhYEmWQPRQBZGKCzNuHvKSfH+mSf+MGyDTaPBgr7ej74
fXRIk2HXr1l0tlVYvPpM/nlr47KzGbp8cqS54np3J3GkWbdhI+DQ32/sZRAqEAsOd1Id3qaGFT4k
2TR3NkaqCWdM6X/qriYOgWt8Fvz1wdvX1UmP8CwUN2iD3xWDbYiFMkh0+jne+ITs4HLw5LVuB6+Z
136l5HU/eUG97T1/+a0OvS7DpOB236/pfqc1Qxxzy1KGF9fKYt8zgucai6hbWt30nXb7LdisYRWO
FZsbW5Ac34Q1fsHP0uI/vJno1fFmocOEAuPnmylWbedEHc9vL8p2pVfgn2zmpQuNeAg4dp9Fg3zw
0sRJS7cQEjGyi/crtusn6azC4yKP9bANKyNYTkpEn9SIH55fg04GdxKn136Pi0kaAhQMpCtbauR6
Kbohwh+ZkIkW4GzsGX0vQ8Y7K22UGcp/CHF0AzKGrNrZBLDkk+f116IcTQtVIUU5IjHn/fNKeICD
VwFUhNW1qERDj/52PZ2P3RguQ1Lrl1WTF9vII9ygTJX+yWNlfPQEsxviZLNvR/f2brlow44xE0iv
7WjY0dfKq2fCIYLviyY2HGQKbumSv634gIU2+gi5OldmzoomZ2rC8PCidNlrY3/eRVZIhkPbKgCH
IQT43+9zPviaAie1yxqD6Mh7Sxf7oSCNNEHoMVHPW3cI6o2ymQfZgGQALjrxJ6fkg0MxUSHADd0P
mr33vR9AJ00lGZBt2ynIX21r9K6mIgLUorn6/+NnsQd1aHXPLbVfVrWqqIhUErbcYmqur/Cqu5ty
9IKzpJ5JqP/XaLz8c/X4MWjpg0WMI9EWYYuIBOh9p8KccAqViiMB0AtXQVtUNxCmzTVvN3QrQw7h
qIzGxe8P+uGppL628cEbNm39n5cPqDUFIh5HbpltdsvcGRAnJzkUPN1sPjkUc4Vf3xDsNHR6+nT1
LVasnw8mUrtUIfL1LZIRfAkQ+1rEaJHdTysGt+jH3bpBvsyePFtKq+u1DZWjGtYTU+8cT6/DwxVb
9Bj36H2zexO3NAGJqPPViukaZFImBdEzJjftPLUY+W3Iuw+JAAHPScgtP8laol5G8eF3Tm9sekRz
oCK0yN/C1fAghNh1RNZqGhm3riK7Z5XZAwnFiZEP7hrPdWQ++r0R59/dhGZJuKioYKKzIapBg9Zo
y6O7JoNCsweX5ztbBAQ54FO9Mg75xMhsCwGna05OXihxbrdqDK7chsH/hv+u9Uxn6yYFJGP7KXJ8
ptfhufCIglgp6I/JRjkyu0EO7+KSKrRyZ9QEUi/GsDbrhR/F93njWjazPjRgxPD0IawsVRLXNaYI
9tegsYr6mHSUk/HS9UGSbJum91OgruBrVmWHJuUs1xjm0XfIK3NV5c68uYqhHzx7jD6ZRuDvWE4E
b9c3COE1XLRtk4yXPRiMmyK2a4T+YOq8a73MkWUrsNpqzyZ22EgBqmVjY8kjt4CYg2nZNIm/LYDK
lOssmLNwdc1ErC4bR9wlkZx9BHlpLRsbqzM24crZ5UJd0efdKIRtD0FlZo+ZJvTrtmC+GcB832lj
kq0t6V8QHbIpZLMZIq+4DjyaqHaEjANdxta0036V+ilkXtUdrG7slyau2SQFm+ooE2Z2MlgkAFsv
tqX1647xNN+h9rYuduO1b8fu1vZBkbFjJlC+8MOzBs/ZV69lnoqwKVkUXvc8SVI8O2uGouOLc+Ls
Hrny2sWtfen4eb2GjRVfMiWalpgwjTORZ9E54iqczB6atyYO7gcQg1tHM4DyoA9FCxHsA1wHyyFJ
FZuKxltmvCVWTeNNV2k27KGytqBkyRSNp/Qipbs09HYNFGgwV5OeyvUAnHSRREGHAhkbeG9Fq5gr
exkI+xrBw7A2ehFtpqnG+qu1ahWQGbyd2LpeB6RNfSlEox+LyMO23koCifW2fnU1WSy1FmmkoGFN
BFnp7OuM2bBXBMPe0mOwaiOcQ5oUBxONcOxUBjj38TFHWvFYxMHOc+ybWI2PyFuALOo+jToVPOau
FtY8gbnYwwnD7ahJ5DuOdsugLzg0gYWtJSzFWk/Iu8qYyy3sxJ9WMMaq67jWuksZ1uK6Ufije6s5
tiMYq2yYHdxa8b2RfbUjvj3GfZSjXstF92o3rUJm1k90uNIubqcR9aEsEHEv2GnW6GbK2G9v01Jg
XTG5eR5yU7eGlSepI3iZskgkoeqfIE6lJ0mmLe0RrJsiNfa6IiYVSlC5cY1JnPF/lOuBB2IdOKYz
Nkcx9mHfPI1R7TUS3Bz8HNxEyCWfNKhfehKiJNPQflRbTzPLb4MHcn1npZmpVrmovW4xlijej5rm
kjeXegIYTTZ2jnagPas3NGkl0p2aM4Wzv8hIp8+724iu/qVJXP1tkBdpvAdCVq8dNHMnYrbEBk5k
Py2w6Q+HKG70r64esJ+kv1utvUnPzipest9auJEAkMcQLW/vxNZxGBr3xu7S4NWnua/worvoACom
oKtpFMRz4T97rSsMZosxb4wviJjqFSWac+HjbXpCVdWvEBGN25Ydy63ARv/UNXzOqGUogFoyXaaS
ejoeCnuPArh5oAvHGCTBTTTLTrkTIsuXjxHayG+yslOcVpp89CTpZwkD2GwPlQSoLcqJB2apKDs9
SCorN3BySHlTw8ORmUA+U90GmOGSVJOw4dojJsJaTwt5TVXq15uUuiknPwxV8aKNw+5eBv0sX3Ni
Q0Cu64N4Weq29Ily8i2gElE234NafwC6Ed0wzs4g/SKN2TScTu0e0RM/0ZvV+WehSTxb4qbdfWcS
C3UeBkF4EQtIGKVeTedlK8QRFx2fahEJbeuxe9O1pjMt2InIg4uz6QItSfWF1h0pRF1J6lnNo7ou
gKttJjWkm74c7HyLSyC8yLKq85aVA8qCh0jyUHF1acLLQ8rg/IKY8upr3YX1lT3Vxm0Tc77jJIVI
gfBnKyJOqga86Uzj1ryqnLr66swV5rJwp6oj2pmgR85svANRwMdqiNthPclDZST+ceqa6ms7VvUj
qW3kB3me/FYaYQ37V0WcVgQ7wSGkG4FUtW1e/L5xLuxJYpjqSj+8GBjSV+x3iXR4Qf9ni4E3cG/Z
OIN6IxiPBq/lGbCbQNSIhJSLsIgIFRFKkUYEgsS4rYzRuYidMrir3AgonaPKL25I9B7gFvB6Jrpi
0jUFm0hHkWgUtoQejrUerELElmezO3lH7stwJ7SEdTEM4p1V8deVroUXypcuVi/hsAMvcI9egDjI
9oAF0ee0Pk2cFfbP4ECOGP/gLc4pDHsSvZOpKtVi4jmnjVU0D7Amxlfhdc2LF9o4OIMRcm3dzne5
IuGAmYvp3MR51N3bZas86Oh8yWyO4hRtXT1bxEjfaP4EEqQq+uhidHMSQxs0E48Z2ZeXwm3UvV4N
6XU8X26w0+LozMGD0gYnZ6TauCHudFYKapAU7IazJpJoBLWrja/6BItOG1DbETQugmvkgfb+f9k7
k+XIkSTb/sqT3iMFswEir9/CZ6dzdAan2EDIIIkZBsAAw/D174CRWZUZ3V3Vta9NSVRGcHB3wKB6
9eq5YLiqS98Z+I5yzs+U7ONDaDKRmQdskBczPouEXE2SmkSNzLeOevIlVugtql2xyz9A8zIkXlEo
lCV8IcOPzm5Cy7Wqe9VMx1KDnOa1cyXNRAty9PouVxpnVnLD4qa01qU1y1vDyRBx9VTwWZsAtvWR
9MGgWsPq+ZSBQc+kzRJqWjk0n9CUrMevnEQ9KDidOsO7zq3X3HFazJ/Szup27dvVlK/bzOs/7ACn
L5+Z4Nqva94Wnye52pvANlt2HC3IQ9BKz2FncpoJX3+MddDcdRFBWX1j19ednuqXEW7GndUF8U3k
L4GaIdyQVAXYklWy2K8C7u+K7JKnJk1hv7RGoDjjZb6AY3CYflJRiyt64mhX9xHsZbwEAt20c3oG
wk7wfVZBdx2Vy1JiUeiD65Nu2vDYvHRaNyecQ8Tpre+qeseuhnpoa40jck4+u1jyn1Rd15tI186b
F8bezq3xd9YuvlXbIW/O046/t8iVXDHRdDc5McD1CgP4dLbKdrylCBlAb2fRo00MGTt+8h5PyxXE
ipRZpAkCs2vbzYD9/Boe/YXZJxpcZd3yY3P/xhzwb+JN5txwyMgczdS4Gn2jviGMLrr3I1sewzHt
oain7JFaFcPGxvLMo5d2F3qaCrLOen1lxkN7CUGpuoiTalpR6lMChoz/kFBfQw9rcE7w/TmHsPOu
iVRpUtPiSGOTaXZUs618ayEru6dxzNwn6u0FYjjKt3BY5kySHByU5WMTScG0LKEg1ZmcnoJxiM9m
lQw7MdYHgh+bTQikOV6ljTwEw/yK/le+5KWYFz88b5JtuDEHPR3OWkyTC4Iuz9UxN0xnpSODNavS
rXcKn+qpjEBCuZAL7viDQJSPjG99Y/gcdWF87hU/pPcicdtjZ1whTIMeIoPlFYuy/4hJvTikqXgc
cUmxJhon1IGUcqsynSSp60NyRdpERNC7fYyc2XpLzGjY6cAg0My25k2Q9s5m0NyMqk4IgcmRCuNp
8k8UF+5T5nr7yhvljtuJA1gC61zFfhPuQ3JaPnXe208kD1jXYRnOuBZK91sN+2U9UsPuPM4uXpoq
Hi1PiLtJ8yl5mt23naAuXLVdy4YWiKePmVGTva7jLr1uWO29B5ASpyuojkDD6hqgl1tmaj3WWYup
no2AubPXvfAp6N04eyXEKL+Ih+rQsXSerTzXuJTEYt7Npv3UYaDfcSvuMDrCOWfGRkEm+uvS9ZZF
cEmZ4WrIFcIkLSfo0nNgtvMmL53gpKaU08tMtolHAmUOXPemrIGurxN45wwtivk4TVJf+Z7BY6cE
DMIN51dASsYM47yTyBWu88WJ3LLCvCqMjNuIGZq+CqMuey5t1997FgI80hpUEJDcSBp9aoy3YeQ0
l1AyidnkyQCnu28hdYUQss7krFy0mRgPEdBXHaj8Cv+ZPKmKHQzlSkI2GfCsqkF1WNeyaeWzwG6N
RvgcMjOlz3ltSahjxcCb103tkzonKjKsMdxaz5i626O0xZs1+x9RK5vvVKwFSEjWdjIFrEQU7D84
uo+3nejLu8mnYimm1mLoHXbzOh5ZSKEcGg/4yHV6YThycDdamEocRM7OPoeGL28MQLw4+ichb5Bv
pLmyg4xsrr4oOISkRfBEWWbVnd0E5R3Yl7yAXcABmiVD914o24SDkyXvTWTOMBPAOt80uAAuoPDL
+8m1g+G5peLhc0tpcjDEkkSrDZ/A7DrgiRKS9MzTEu1sLsC4IfrzVzJK7W/Ux3SmYOvdizgf1XtJ
9s276hUigpr68jN3K1SFheTw3VSZ9ZZ/OXGli3ddNWP0HcoTTbgbpUa4rudIvRPHaJQrG1OhIDrR
q+6LZuRgUAk5CYQWdFru3HBA0cBmyOWR2D0FjqzYXkn8nv2FMJbRd8/y+JqwHot2I7Iw9zZuZXIZ
VQ7pAhut+C1xZGOX2lS4tARNzMgPzVK3Uqd09jr6RrPSVrIe4L3HO4pXvjPcekz57oD8uEnccDL2
xrSUAB0TUtZFxzK8zBITYLDfgqpbFxFZcexg8agDhdxH33WrkwSDJDHZbN975afd9/xUMlrZyRxA
aHz/+WZ62oj7lcN4Ml3PysSZJqwZahL9hNw7oRevnYYtMPD9iyjAllB17+Efq/ZFmiH34CyAUlrl
I3lqFirQjd14owXZdvZOcFHlvTfgqOAjZN66HqKG15cLDz2kJe4zOylcDHpfThg/rkLd6U/to42u
yAeukyvfsJJv+aRtiH/stpTsON7lImyiNclV5jds2mo6jMjw0Y3b86IPtmbrH6nd5bdOq4gPz5/G
ymD+J71izWfCvYv2n0wbdBneRW10/Pu5stV7SvdCFORARTwprT5S1qaKfdi3rFP0IRxnlhxSct8K
k/tnNfBxQgBA/7sY2E8F9Sc7KjovcevsaPotIkrLbAWwH7GeLbc6uUt8rcHza1325pJqF/TYquyZ
TdqbRDuk5ywlZAGDrlsVeAMfrIw0v6aQ5gUz6fYwlL1zV8bBeImXKX2c52R4GGxX/5TV/70D/092
4C0bf9+fVNrNa/f6f366V69fy4///I/9h2zjv27A//41f/egBi6GRExGNg5tTNx/s24H3m9QG5Em
BB6fxa/IX/1BNEX7/d1z6pi/LQFceE2xKOEIsP8lyynG7r9M/mh5QiCqIccKQ02MRYvI/CfpP7Ql
a0UyKA5OEL8MeTKuOsU5xJDwmbDG+xbSFADd5jkorWeIMxDBxbRTSEPdohFR1dtHB0LnUS0KUsXK
5TFcVCViaYkpXJQmwoXaT9Jc/I1cdCi5KFLGok0xUjbPxpdetShXToGuVgdpuouMCjJmLM4AT4Pb
YU43edCVp2pIB74bMF9naJqtMmywbItahqi1bnR5MyloH/WiqGVIa+2isXkq8jZSDGJtTUP/zU7B
uMSLKpcs+pyLUDcsip3q4iffLQnSW9Q8seh63aLwZYvWZy6qn+UrxJZFCaSU37pIgz0SYb9ohdOi
GpbIh5KtLhxRemBfFW2R8O74lC96o7Moj3XRUCIsamS76JLDolAOLioJVM33blEv3UXHBFHsrihq
Xm2NxolMB1MG1bNMESqzRQmduyre8qmSwIBKWiKXdsimqCw30aKj9kYzHmoHTW4U0jqHi97aLcor
vpxdGQ53s9WV5xzXy2VaBG2/ypho5zR2xVVbOzEhSIHmlKma/LmnY7xjUO8eHWV0a8epKIPrWLf3
jWNE9ySveyc3n3imGaXXEvDlN5w6dXrdymJ4jkKOS4yq4eNYOjlENNkj3EhUr0SHLDsNOT0OfoE7
MZDmVRUOhQRxO96hc4L6RaQZT6hM6OKxyivv5BUo/aZdsC5WfT3xrQKBPDbr9hKxKNiw+2Lx5oV2
b9Fvoh8ouyb/REVRBufRrC7YQKZKbYJKNBAxAYuvLMnOuYmyd5oYeJBtKbLvwqa+2IxRXG2ZGUWP
XwuogROV27FM5T1wV+va8Ud5cpcnAOUuWV01cKFVaAkeWSkJDbsyA+zaITTeTp5Or3vW4oiDi0nG
Uikpp/NQEp/WDUzXPeyfm7YJWLo3neJxQuZ6a3vhHA2WXbN1TDLVAUMk/ybR4y1voLFGmGY7iVgQ
6xtaESa/jm+JZ2LqN2YVT7d2zKXp9dGUHzylefHNFE9nMCn8jqU06aL8ngpTen6+diY+Bwi+fEML
A3FDKGxasTRXTpuxK+uXhPtvnxLut1gg6XijMVU+e5Zd8VhbVXrNdhAPRDYt9lbv1B/eSD8Z9bK+
+frNMty5wU73Ft++sG1xF8/g6XnMef6acOXgzh0Xaczoys9iKdQIoOu/qQwQufTZOAIAzgv/alSZ
4XYPYiz5h8US3ulpDpENNt1pa4YKu+DgZt+/rrTM6/hpM3a3fmVN9CvpOISsbYTyZqjBYJBIlKFx
IrA8Uq7ZTwB9eAR3pSvuYB66R5lH49miptu0LV2JHffCPcDm4tTr3erCKBdPhB0N9Y7Inu69E0kK
o1T6NxCgplMTWfY5MrPgPBAhuE24IgEvhl70PbTRyQavTJCXopFvpAN+ophYGS7ixLiXM65HQprk
PeDGcC+LjmCU5dMqh1Lep/HEVqfKo4qsK1yYa5nxzk3C9S6tRpEL5QfQxhDX+fb9wGBbFCNX/cz/
MAN6CZD81nazpI1l87WqkmvdTLe9ob7phlpde/I7GSyruPQnwgiv7K6nr49vkwUCVXTJoczaT28I
T6FDR9JREVe2OI/KoXtI9p0/P8bAzzaeOQaXPgI/4rG3zZWxsutJrgO7kueO51i/shdf9YJsP1P9
PCgrs65Z8bdJfwvijS9IZLIE7se0nK5TcoGHMSMbVV44lYhurc4Yb6zRZi9OxkxrhsBP9r7MM5BU
2t0CSkFUYa580Lqo112QN4SFs6dYxeOaJdCPptLy1BA9ccrmXoHlKq0jNtsfrdUdqsC74zFJwp3u
HerSOHoxYvtZGcGPqcdqTqB5uSOXvMMNQzKBUTrThsaZNpLFS72ufV/e947rAtDP5vdSe5RrzN8W
38Gu7sb7Kuvri1Dke3xgydrzZj7glDCpsSHxPhumnJ0O68GfKNopWo/5OJVHlk6dw8AhvDEDwurH
Ko+IKwOWGc9ALqV8acyeiWElzUsQKuKCrJhleuGbG09HL6ZVNmuDjLnemj6dqT7XaSA+UhsNjAVS
87tAtNtYef6tw9D4CpiUAMaMuLXUaVgE7isGEAjdy/aV26z0PHMeOLo4xLCXKV7B9JBQsrHD6L4p
1XtCyiYRv8F0zTB1YIkjZhSzXphkoCXntt/O2q4upeVfF5z5d1xWII39yLp1gO5u2bKuSBPujeyQ
V0SskVWjV8qy6w/l2fl2Lu3jVErIfHX92hdEvDUByY2ZpZ/NCNSnKXnah/QSGEH7H6xmvDQJAW5T
Ez0MVo233sn1ki+WE0LLZLl1QUTifl773IZ0VlX8zPK6IiTQ2XTYFS6HgIaYIiF4d4Wnz4Ie6yGf
mqWGEOEy1fSni6GLBhRJOwpGnCzZQyZAKLvKLT9UJLIP9LLigpxjQa6mIn9UG0gSvjvscsXXxiVr
yXNnXosok3eAB7AZJQ2VlbM4Q+o2uK51PXyvyIb4PrCyfO1DvV57VFirlkzsDTlmGPjLLkU9Tiqv
WUfM28KVP2bxpWZUQqyMHVkkNajZv7ZD0HVB3JQmt0T82PmjceNbbcCmG4IpHyJ0YSJCja3OM0ID
vdbliqlg+8nGq4HczGSoeWMvryVLwxcuc/5txJo2JIImegzxap7Rl9JsO6sGCFkXVgbkwsA7Uink
e8uUzTYdYUiA55HuNmnHz6q07RurjLuHoU2HA5yT5slvOsaynIUb2kJ6WzGojeHWgNbFfMxLqjBU
ZOPClBxgNbkWB4lPbV23XcasZ4qYe1kBv1aBDcIt3oQqgpVqo+GG7E7zqo2qdlc4st03Nvaufsij
NTXD1chUHgPrPrZj+uBgfsnaVtabrNIMsIemXc9Wbq3SBHB46ZrsAba5u5/lfDWmJEm2jLRWdh8t
y/hK3845NV6upeLJpYObaWDa3xA3w7wyN16cLry2IDx/DMvSY+NP3S6s/ZhknaheGQ5ZAC2siw1r
g9zimOqXGcaZJ6i8qQQ0uTrsp5UyB+/Rqcf9OIzxRjnz/eQ74npMbWvFgIkkjsraA10Hm221W6ll
/NGM097peOTpRhZbnWY9uLVxvEi1RUZmpqLj0ESXadyc3cjzNiCZsuM0++MpynCvMtowEnDoyLrn
MOd0tU6iJz922fMhhLve5+WQxXeOT3ont7AaYkZ6w4J4DA3Ie49x3Jh0u6EZTwgFQzGRdE79O196
lCqAeuIy97aTypYswhqipUfIF1F4PLd70mNBSdskduhk+pHA1NbuynciaR94Gj7RS98ZZqh3ZRUu
kk8/3EdQdLbWNKvrOCMNJtOee4Ww8NzMTkqEi39OQ2nAoO+6c8LUclMAm75pRO29qVFO64xImTfS
rLqroRTGLrX0RxtPDOM8W18FWjsbESDUAUseltZd3SL02JcILs05plTZ2hGS62SI76y6Raum7LPX
oYsnpiGtS9QTaNzSSP1VnJkmGF1VrbVOR/bAg4RHJQx8pOt0bwbht9AAuU48xGl2KLSRBd6FPeiV
25TkD1hL4o/7IylshSafhhdTPJN3lllL0c+OePdmIha+C5CKl8NQKep45R4cVmuPbRbemyzVmMsO
O9E2ue7y4zxHAQj02Z0uXabvd6yyz08FXJcrlZQ/aEBjUCU2SQ8ron68EwR0uUmr5EdTljz1jaZ8
FxoeGjiVroNtAYuytcz2hfLF39pMHs7AsuY1NdDZSTPvxsnmWK0su3AuTDcELz/N3Gl9NTz6/dCf
mtqpLmeInSycTF1xk1eNgGQTOMkbhhATrgQpZDsQAzwKzLBl4kRrKKkDijB4D2KTg0PHnnVm1hA8
dXi5X2anrN7mhCEs8rzjGhz5YkGAmEMFYpRxvrcM9qNlxM8C8gjKZD6my/i/XowAxEDk1+liDrAW
m4D/5RjwKoJXW1LXJTKn5BKKKUrIVsRdUC1GA0S7xXTQ/e5BoHpeLAnjT4OCs5gVUIn0Z7IYGMRi
ZWgXU8OIuyFfbA5qMTygql/mbQ9WMcYM4Zemvo0XgwRgdZTsxTQxL/YJbzFStIulIlvMFfxiDzR+
0UaEidyR3BEciy83xpeU8W/V55+pPkCCMdf9zRD4X1Sfw+vwmqZ/WTz++SV/7Ot77m/BghwRCKTI
vD7uuT/4x775G8MBl3VDnD/8E9YQfhd9bPs3Nh8FLL1lT9bHt/s3EcgKfgvNkFKLxXdhLY7ef0UF
+gUOtgD4Alzm/Fo+lkxWcn8RgdjlKebMi+17peplTA14bVppi99zPRcoyLWLpyBJi/YHMHn7W5Lk
xpniYtpXrjHVRD0G3prsaEwiAHmGjeETrBIahAmMun5Rpsn34XLEdWdomcKOGeuc4BAPtZ4wOfym
9gI/pqEma3m85YweNl+2BWlP5DRDCzqEMRjixDL6j2o25hboyuDeGDyMb0ZQTQXlTje8hgByX4WT
TCk1FW/bOok1bW+bt/OODri5IAKyfuvtJHvt4mG6hRBibRhYTC9TO7frECC9oCmeuw/CoSz6l8Il
UAM8SJz4TH+NlFRWhhYPi+qT/xNXurP4J//uSv/6CBb/LZ+qaWJN/5WCV86umxkRZpy5BdjiOWSK
1zZg51UoSdZeOXbTCagkZXgrRW1fkivDS6v9QHrrNDfpHpNs2gok82M49/pqjrzk2sZR+G6lufFU
NZ46JxPChJdm2RUNNT7+YOnkaamDfZy0bL8oR94EQfvQFQ6rN/VwiRfR/mYn9h620nvWkHbzp5vk
v3HNhn+1zfKiXVMsFzA7vqYLHfwX73+NPTiOTPhSriyjF2v59GMprWfLdsdbQ5jtsc+c9lhmQweK
muoR0m037xRPk6uxH823OrcW8cUbxpu4cvOLQTqEPE/8qWHf78OupXWKwevfJL1vXTrkT9x6QfSI
GGOzpo1UkleDXvt5YR7SasAIbrTGPmdkvpkkrsjZLLmmnc7UJ3N23iu/vxxa2zp0feQdpqBdpgis
DqTjlG9Hb7C3oI0TBjMvBQiXC9eVw480kQ5ttDP8qDmvj2Iq2kPbkZYTJRSkJGruunQYz9yU+bXQ
oMMLxf5Y7rybDBNwKEStrzZ5xiMY+kRJhFMw9ps0xXVG9jiS2NyiU6SoM6JiRj5WfEqrrkqzqzJZ
5o5BYT9N2JE/AgB+eDYwqrLQ4YXNgfmVtasSpQ7M0dJTASr06oveFFSWvvKoVAjzdnoIN00yZ4cJ
e224Bvdvn420G29UZ/GG2ovoNQfzYfCWe9PI57sSX8aTm5BEFTIbvHTdNiSSexyv//G188uZxZ59
YAMyoSK2nJDPMlwMy38Srm2s9VGshXFOCP24w5JR7Q1LoaKNQ7BpRR+u2avh2mnl/AN/HM7VTgHQ
Zl0pec9qOV7XRCpfNJ3ZPInGJfglKcw9tI7nEcPmpun98oGgqxBVoPWwYGqHURaf/aWMGFqbHfYx
RcbIlu7UPo8m/QHMD17q1BvTFVsc6ZrjatppdgKWA1Xm9Oh1Z229zrC3KYo633PU43Wby/nu67Kt
MwxoaepPV23jWZdWLaNPWQTmc2CU6mkJSH2qwDVdIyK2GfyzhFRuOq30rTLzPcl1IEj6MewTtr56
3K7TnIttHiTBTWA2SGX/+O3/2k35+3m1vP3LUj47ST4cGSYRy639p7d/aCxFod/iI2pr36B7FtZq
ahvjPptDXoGV2XTZjTK+ZVOqk5U31mF9NbZVMu4DM+Xx4nAPIgoVTXQR5Lp+zbWPUzmkJAJybbXR
C7IVL2bRfI9N2hu7f/0FuMvj1fIxfbLa+cv1U825ai0WQs6FP3fbMbPG66aO413jR4yZifCed1Ez
cF7YPkcMgTXGFlZMTQqK6Z2sgfgR7j2Hg3mSr84oLEKvcC4kNg6fXVME0bdCNMwOkyqmI/3Hv/vX
8/iXN98VrmDMbsOlhSDwy5sPM6qd3cE7y97DzwXrPfrkao6CQ4sl8tGCMXdFiPB4Uwhd7TvsDIw2
qso/BnWqLzB5p+sBTfJYeAMuAdEY3zpIY/twcDsq3KavbuZApZe0H+PtUIYF42RgW5+axwQfUeq+
qWjoj+Y8B/iSF2daj/+1YhlOtOs6w/41LoJnh3nvyca2eiDTLLgAb0aMMlCJXaGceFcXyfiCrxTu
1qAjau+k3c6VqODX2fb4YcWK88ouXUhdqrat7ezU5AvJ/A3f0kElTtWsnLyuj4WL4lUJbnVqgvH2
69aLQiN+byMj0UAh+Y89+tnFPLb2mfYJqbzMHL1GNkrezVrNu8xMoheuPP1BrNZygixvTSaiC1Ar
85VrLrNrt+Tkq5elysku829mbcMVchs/fRZl9sOR+CqaOBmP+WCrdbsIgwYWoEsMAmrjIcheZzgx
qn9yIVAk/qVs4DZkN5CagYUu76sc/GWJlbO67FWumzNdeUeADI6mcfV1NhfDiCTCUsVagBlNV5gk
4x2lWP3qY31mDMSZBG9JHROjEZukyAqMVUh0+HzNlPgHHC4lSVfVroNSyO1qCfNtGszigeO/e7Np
9j/6VLjGJvS9UmACDpasW8qxK1113rYU5sR14FYOFl2niIpdYRHMg92n7A8BndNmmmtxxNr6gN5u
sd2Bi7ggRCDdY8Y07lBCJqzFvdm/Y+bliMwr9kUk5qzRmtnZ5a4lrzpdSs7lc8UR0T0p3AUg4Bmq
jHY6b0NnerJqAhIwEzorfp+kJECPGyKMXS7WzFbumlx18YPlvBL+tM4vJOP0AzA+GI9IH81+RjaS
V/YYEfxb93nyyHMgfVRGxkIk4bBOgCWrzJ4UIwamHHnjx4eEuoXpvcNpgD+kTt6NUFhnA5g4BQ7m
oAszGHlUqdLftDjX4xXE+27L/KU0ebnQB1aFXJw0amj5c9T1ixkhYcNojf3TdTfFbFXf4rhTxwjT
s7uarcx5S5yI7eqYXfX8ZMC3ofwJpzssWJKwALSYt7KQnKtdU7IJwMluro1qti5jb8gvSD/Okf8H
BmGGOyWojaxMLxw9Vssn0rfuWJeImKeQmHFuqS0PIGHDeKXUPH8SmhIccVgaW8LSctC1CLskFbXz
sHW1Bg2q/DRhNYjOltRcrsK0ocpcjaxTdiGr4SuvjswNdq7iU4jhTOsMytSjbCX/GNMf0iEBBgJw
7K1dimHNwwAVQ4XTfPd1ov67s/0nnS3IbfsfdrYPpB/+ua/9/Qv+6Gu/YHP0jNB5LKBHy97bH30t
qH8WvWleLQQdZgIUCL/3te7C8+fBGyxhP3+4GgSQLRO+lmcJDzAXbLr/93//gu1Rv/z/P6/jfe2Y
/vkByf3mLAh/E4MOZeKv2CeOCeruKZiuwqVfzIGs1tO0K/0hfCxLzLos2MAZ1XFcn5THFNOaJuyr
qc/MtsFFgzAjTzQP4y3uYkZxqTXSPU3ebVlbCsOnLEYKcbqywSQw5FCWvhsNZ0PgImrW0GvISXlI
ojEs60NfIm/6P+F0ZhEZN2Hp6vJCtlmrQijglgw+nZr85v4wgAsZ9TEWzEzZGxKjkTE3ChpNZidv
8r1RSUGj7Ca2u42zoZ1PvJeucxMwtWRsQ5DRKq5NlMbSjjHQu/PUncnDoSyEa4e9GOGuETaMmqHy
o290U8m3uZMOexGwLYq5N96GpEyxjLstlJsyye5G6V13Y9scZ+JTdomM+tcQTO+qVeSwkBPSspBm
Zs46ZAmtEOuQnsKu4ATrFMvyCpIMmwLDYOrmZIsZLztxPMF4ncS5No6c+gNp87kRT/fGZPUzOOQ4
z+IdYWAe9mg7HZN+ryNTds3BMuPIos8vedTl49kvzLS9qkeFeSVflZ6NR/H47xPhf5X2xW3Dbfk/
a13XH/r1r5C9JaCAL/njTFhufE4CFm7ZTYVVwvnyx5mwdBF/OgRo/rE6Ub8up8HfxS3H4yyAJ0GP
gfITLMFfv9z7/+gsgHD5S43EAvjyY2gR4erZ/2XvPelcIjswt1wJgC2PWIY8gu15FjOiLcwNVUHT
bMZaXsBVa6wVpFy9NVGrtwNz9X1vq+bSAzhvP3sJorAURZucmlETimfXDeFAPY3Ko6Nd/dzlJc+1
mLonqSdMgBwETETqLus2o59Ues903jr3jpIvlY70zdzCkCeVtBr6VT6zxco2QDvs0tLND6LNuHFb
ZtIMtqdu79OlM1tPiK1as2bjZizQYzFxp4mCOhmDIT6ErjX3mzHPzLesL6jZiinP3xtcWDdp7GlW
moZyvIkiSUABU25ee1mXS5jrmObiKKeWUN/Z6sd6D/+Zv3UUU8CLPsBW0rBmPB1joyKmkxWe0bgI
+AWxwUQzZlHiekrnzg5qeRcC7ECyy/VNUyzsbcGWDKcKOeyRkotVoxUHGgqOycyVc3wg03O8JcOM
vVnDbceuvnJy+6Gra6IR2Af6efdHlkfEcxnZsSP2AaFG8U60qcmJMWZlyzg3X44V5+cR05FbdHSV
JZnKwkxOcBEBKajIbEmDgq20J4Wup5yzZt68aoHuwBP10ohWPP+JeyeWrA1XtYzbcke4EZt8TPcX
QDzbxtDiI5JTdvonRN5TnYOq2UBz7y4VUOGE1OYv8LypWGs62W1SRBtsMnq5cEBe4cnwZoj9GZan
nMdRgY+ONgkEvvU7Eb9Vij2+ckUfwX7Lc/wTnz+mXzD97idan3p4Ae3/+8D73xx4sAgW3tL/fOAd
31+Tv6B4f/+Kv5138EHBdgLuJCbGR8n/+3lnCRR8x/KWGuSr2vnj8IPRS+tmAgincYNjhfD5eyHk
WpB42eVH2V9aOgYC/8rhRxLSL4ff8h1Mfi00frpHcO1/lQpyK2p6T0T+NaZj4xiT6NycCGtlvkkU
0LQ8pmGz5w5OMjP0i/s5rb3wDQTkRwLQ5t4VueOtLUkkPXGAT7kw0hOoixHzMYHEEWtqPqlt4axC
uTEwdHRndj8oPpJ4GJoHs2oiYwX6v3DKUx6mao89J8uuBUxT/FCoJDv2y6pjGU30f1nfrMvJijdV
WbiEYgTejjV8RgNZ2N/lNdzxVWYO0WWBF+RS9SQnTL5uLuywHd6B8H93yw7bRqjMl2KQYm/Waf29
LXNzjXHBP/qOenXajO6EPV4cRIJ78zRPyXgwa+nu+KCM6woFnh01oXeJGSBBrdsQmbFl07O3Sr3z
VMEMz06H7MZIEvuJNKOFzFpvQMXVa5Um5nmCC3bu+qbagBt5Krw0fBi9cWJKMS4w+PBpHAOfMMRp
HTm6vEPybw5u39rXbVkiduM0XJsZNONSy+Ho+Ul6FRrFa9g1+KfAWWw9VhZPRC2G+0Ia+k3lIjpO
kefs8soqALynaChZYH0s2l1D99XKQ2inHz10vy0rJ+OzZwUDCeNpxqnF0bZuyiL4bts9XCWRJbw3
8qlMy6fG4EdXTQ28Ihk0WB7D26I1yi1wM8J06iVXXAwVnqECw5O1ctKwvBfzCC2IJZv6uFyRD41W
/o5lJVYtsJfySLP7Bh1CCGisUguCcRmu703U9gkGxMhD0M+t+OzmVn47TWq+iYbEXCez21wmDpHc
sP1Hj5/iSPyvwt27WYFiWBpOej/4qrj0ICVcJpPvXEHcA9SWRMPt0DbtrlJq/NGRmV6tEJS7dZ8b
9WcIyaCn7XWtfSmy4RL/RXoYvUpddlGAX3f0h/g9YTdwXdQsjcEhreIVqcLiZCHyy1XaCZMYg8lc
+W1IQHdb2Wa1bnwdruKAPU1nnMChsUZhs36cNwyCTZFu7DjROyj9rCwbpZGtZGmHJ12WePW62mXD
ErtGuwsHCO4Nv5Ro/PpCzZN6iBl6lytN7tSnxJi7DYIiPAjcwpetZ7z7swftK0ky8nWimE2z1iAq
aZyZGDgsHpN2aYZPuE3zlW7FqY5wNJOekuA+9Mw3kj6LnY0x70feRDM6Wanp2XXi7+nZvRUeueGZ
+CTn1sgjAQaJcOue/LF4XeXDdJKD4XbrABP5RUACS/3/2TuPJbmRbNv+0EWbQ8OnoSMyIrVg5gSW
SQEtHdK//i1kVT8jWX2rrOd30FbWRjKgHA73c/Zee0OiQbydYXDcsjuptrqh7e55YMnIGgItgLfm
PseLuA/ysX/GylwBSyiBo6Qh9QBfRsmVUdvgFwoZFMSYcUkkJsGpZO+vwLGNOI7bYd6aekjRTpDm
noyBfhqmZiIRrTF3sSuwwsiZR9I54SUOyvbW85qNGQbtI80w717a/aEtbX0zIgdYV5N/cntea2Tj
1nRMwgLlzuhVt7BUDPgKpiKLsg7mh0zl9aVQAz0xi1AEXIgNrU6Uef3YjsdgTuLwWArpP0xpY7En
Umt7qsUFUQn6uGq8i5ymPc9pna6ZPMW16nncaHjjNeFXNpNCIzcRO8qjbsxvCOm969ppyiNsF+tY
qN5bJaYq1tjoLJqnYbRvgYBuwqR+NFggghOx7O4BBdX8vRCES2p2o4c5RS3jz03Blo1catoFVrw2
Ezfb+yzzNknIRC4s3V0lcT89lblwdk1dRlTFBu8isMSg2mYikmD4NiF+1Fe7EvFhBkGyNsjUQclO
tjxiSNd75SOoD46UxnczbYzVNMb2Gmhr/4Ps1YqMj6S6Vw194RoGHWUe8R7pIto2ZEVvLDIigNMq
g+Ix9cpXKqvduS3ye4Xk+RRLIuzttq2vcKh2t7pE4jNOgb4VZiJvVNxmS6U51Fsn8tp94SATQ34S
bEikGja9Hzvfo0W2OfrTV/K0qVczZ+arMBvjdYvb7xwbiByr2h1falgna8es9T3wWon2uPJe4WPx
btheDckiwGOdZNOljHuDCYscbxAKzluWD3gR/Sa5NsOy3GtRme9jETmIqPUT2qBwbY2zdXAHry6g
pYTuQ0I9AeO5JhRW5vdamEdWD5RGW9v0tpmYecCl5cqNnwx3Y51FL8bkgsnqC7WaCWi9TVnclyuj
icZnEXnNSdqNf4qCuA6YQUN5YN7E/9mJsyI66V7r/raPEqy3ORgIzPrZ2mXs0ZixioU3seKVoHIr
TZzgOoqPMjDuM6ThCOHaKkBCGUZrCDABa3Wv30UBkUEQHoq1CMIznq1sX2FLpxiZBug9cQyPNe5l
Xqh41xeUhKOuT1fWlMMyCcKCkmPL9D2G43uciHpvEKpxpQflfzX9PP9oVW1cu6q9U3bhPkCseRKz
A0FWhg2qJts/tp2h90Hv99vG9YcnkkH6k+sV76lOu2OcgvdqsmRBCCOA73UOAYO8C3VKEGnh2oic
exL1qlu98CFgargDdMQ73NHWK1728YxXkyIKuu3hxUwS45DrwT0XdZKerMTdkQTZUILE6us5z5Mx
OisBAmablHa48qMhf5RBVO/7LmhucJ+aJMTXsECa8HuAA2CNPDveI15FUIWs8KBg9J5jxxmJps2i
L4NU+OPUUG1qjRWZeAf9A2rQY1yUJXFIqf+QhZxCZ2bdmvPDC5ral4FZdVvH5luo0AQVlQNLgsTf
HGQYNuzpPIem85Q3Ge4HkAtbAmWHPdBguUumLHxr+3naE0XXviFBomokqXRVgzUc/THtyW9Vb6PJ
vCJFYe6oX62yRRKW9/G70btYEmZ4yH6Q6pOUAIayKL+auivSKR2Eo1UxXDs5ELs4EFhshZ8/pYZX
PrCoyq7KJuBT75rUhJMxC9KbqurMPYTf+hoLOkU6u94HdFQv4CGgKU2usY9Tp9iJ2IrOPsXobWul
/SFCEoYMFwrKLWrV6Rg7OZrqoCevJE1drDXjmzKZawF3uPUe7Z6+qbF4LIHb5qnSbblzg3F674Mw
yFekbbFIyZTnrjJyZMqVh7lh41Z6+lpmcf3mgc8ULHPfi0iGG07kR9EXzS5FhEh+X2m0ZOGJYF2k
mXGgK0qEFWGGRboynaykTmVhtsgcbzsOBf0YjOTfsNVb2D/1yCfNw/nnStT+WZbesO5dd4nIdyOe
yZ0Ia76gY0juDvMAImZWmzHV2ENoG+JH4AfuqpvzYdV3eBYIq4i2IK7aFUsPIuLy7M4FPGOvlJjR
dYZq8fVYGA951G9gJaMDjY1w65d9rVZ4DGhRq16tMSSoTTPmCMwbP/S/NLFoifDo/QVSJO78mg/S
CptBem2Onfl1qv38BkYWE8Jg5Vg7MmsXlhqO1kMwhX0KZXoI4upr0hcD1qaizGXx6E9xljmn0A2S
7KqbAlk9jvPAXcOnOxnkZ8iSlfIqbcHv2PiCTH9Yl7gpN/BuMqJ04oh6QRemHQzRefpew1H5NkrO
kDWC+4V/U72R2hnuZmuoj6iEp3ZlDoBmhQqSUz8EzaWp+duV8qpXmzfPzuaWPOMA+JhEndij/9wn
vkvFJaqnklaiMC9VMgVHIkI1bzCbuWu/9x41xJVVg6Xlm5PXKiT0SddXALDHLTL/luprY69Sr2ix
jtTFnRjjGEtpNaOwjsf+4ORdsMwG84ZVn7WpHJYw7PqXtluSHbw2d7bYtK0rUSqM4gIxUOISa4Xb
Y9q43lzQ1DI4nsjqCvr34LwoHMG0/5Ia9bkylyR4kRM/xZ27p1eFUijv5tfRDW+iFEL5SuRyesAh
E22GNErCdUcR9jLXkbVOO6U2rZ0vybZu4PVYg2uEBHyFcbhhXMBDTv9wpWrCU6YiTR+jICcPl6Un
eyY1XM+ljh4KV6tdsNzskGLy3pAduy/XKoBsh8PY4o+e6M9S/DjOqWoewrAQHaFv/NUe18yR/nx5
30USplRjNs9t3CIMAs7xpayi55D+4tmxaPvhzxDGwbYW4VopkXv2g7jyKb0/AKpR5SYM69K/4Mt2
7sq4efd1i3Oj1lMEZzMWpPUBsErWiY4cEBnYo2+yfM5fUoFHJUjHcI8MhfTGuTetPVuh7gl15vht
APO0rgEW4EyO6g1nVO7SFmXoBomDRqrfuQj2G1AfXUPbewOuffzQrPpY8RuuWrXVRFHNX4KWSpkn
920EGkM0mq45QBNrqwLD3FIzl0dscskx1jo9gwpNjoUt/Wus+2xgKSluPGF85EGln+IIGffKMz0u
DsdHtRVuNr9kTBUWI38URHb7+saYKywEsIv3nTXk94RuBhtbM65QE3QrsxFQhK0MnT0rX6QosjqU
aUjVnm0ZtcdyWciabnt2bRbXSSkWA7vGjDg3I9GaCvhg86XqxqC4MbNU2XCmPDZjjclXAAoQHeJ1
H3to2aE6ePqbgRFjvDUl1g8vxmeTlIMxv3TlVE+PejRwdRH4w4a3u+2FQsGx7Xvf8uuVtNtpvOKW
tAHUq88Kn/1Hue9/aK2o2MErdE0u6D40/OYxz4vp+afyz3+QrZmLLO2X7tKSU016Nbpv9Jruog39
WftC1XdMc9scr4ltcDeGtOKVaZFSPBXEj+KTi96swt4PqXWyM3dHXXPnxuY28MNL3SMbqrotl7qX
OoW5lOz//uQovP/13JC0mEsQM2nZdOR+PrfCHJpShNZ4XdfttV+zVgwPyfBP4qv/cBDswhBV6e2J
v1TUXYKX2PQO43ViEYrA/zwj35V+tfu8lv/ryv5DV9aUYO1/eux/0Rufqx6V13v5/nNr9s9/9WdZ
Mgj+hemQjBEc5g5BAz9JjiUNmuXRMX49CNY0W/9/V8a2/wUG2qLUF9ApAQdNOfHPwqTFD5Lkxf6V
Tgqd2v9OcryEJv08Tk3TpDNLzdT1XeqppD//Ok6Bdo491p326JYhtvA0Ncx7ETcax0VS76omDVgU
1WhOlOGHjwhQWWIVZXgy2gSY4KKv8XNEV5Xwyn0GsHZtQREuVkGQGY9BXRAPDuon2Vaik2uTrsmN
WaJQTBcFH4gO/J8Iarf1ooSK4iK8gH/jo4qzccCQC6LYjEQ7opwy9IHuhvfQE/X9Dy/RMkv8NItw
BxZRN6pXizmbau9vs0iKfnSoBhRMU2tOtx6WO3JuEBxC+V2ui/P+aYjc/vHLPzfFf5sZPo8nl6Y4
Lblgge/+esctwyRSPMvq42igW5ui/COC8rUoSpN/ONJvNeflSCCXARhSo5X04367Mo3WVitoLUdA
HmpjpaBr5MwynvJm8sAi0dnPdFLu/+vLI3v7M7qFJCvm518vLxWWGotS5cfei6lzGWB2WPjSDoTJ
4lIn/O+P5gKBDxbZvkcg0q9Hi2QwJmWRUhHAmpVdyhZaH3OiOQIxlY9/f6zfOf/L/WTtykEQS9PE
+10mPbG5iilkJ8cmnnJ7bcdQmDZNU1SboDVpNlLFvunb3jyPSMEO7HqhAmLV/icI8F8H0CL7pLIq
YAAjP/ztseam8mfwIim2fdA6m0nNCtNxGD5Kr0aw9PcX/dcx5CISoXO/BHBApvitb9GScWF3rZce
a1Pruwqt9aYzeIPruM5idlsJnUi/xKn5D8f9TxdJnDu4RXomPmT6Xx9shrAigXabHsuxGfAO8TRH
ux+BpCXUMf7+Gn871uK44PuJYoJJ1UXB8duxnMQYzSGWyTExm2iDY89nZSraeQk+tZ/+/ljLb/00
23wey6Xqj5DcF3Tcf3t4adF5aNsZQ3rWo7mpQr845Yk9mJu/Pw5t+78ex/YWnPjncLV+vX+9l6vW
q6aEghDEiQ0rJS7KmUuCRge0+XGSkD01Qfxh4c5uAutwEcV/5Ir+Igf6eab7bews12rS73J4P30s
Lb+PnWE2s6TBEX0MAfdv2K821irS5J6GJE2fqiiApOTZ8z/M55+38LdbbDEFsabFT2MhXvj10ofI
Gyod+izXCWp+adn3nZAnzdd1Wsb71q7xVXdGNaHXncmDXSOhnYfj6JXTN5btDd4auBgnXP7hgXxa
SnNUogn1SI0/Gr3/6935T+fpCr7tQEJINUSk9et5Zq4djto3jAO6aO9jnnunpe2QSx5R7o3eoYSQ
6a/m1PB9GLhjdmFjz4Lfxsp47LPKuZKdDI9TEtjX0vCUv6NXUKXgXaQ/7P9+NP111AZg1W26behB
ANT/dqoA8rpK5SP7HinwjWaAjTLc2qrb/v1x/vomspLlkfk+e7BF1f7rLUkM9OGhoRKyipDjy2RR
/JZZ5V7lynEf/v5Yv0/nDM9A+ESjfop2ic/57aLmQLnKmVKmc2zFmygIh43ICcxBcpztQmvRv080
VlBi+K9GUUZ7ZFjdP9xYU7jLm/jrcCU7CVOaJPLM5nR+u+a8rQ2LNwOcM/2L+ejnFpNpJye7PkZ9
re8M2xMf7uJkIC1jEaEiPoGXheqLMnOBCB6HbniSfT/fwvhBy6+aFPZmQ5OUEnxW6EseK6Cp7H/v
dW6HP4apz5+DOdcXnbOFQ+vfeg9+g2regg9/NbSCCVcVo3WPHdh78OJaHDqcUue4xAqwoaFr0OsY
9d1MqHy/InZ9uCla0b3nJCt/IEQJL8qoUd/IqQx/IHp361NZNJAny6EOD1qZjtqlPijWle23yxqh
yhzyzxrLeY9laH4t+8J+Gm27bkgk+2QoIvz9kQ+dQ1gy3auYfXkaXyKbN9txmVrMdkg++pjJG02N
+yOqjMCim8OykexAQXt1TGTUU7n0nP3oCBZDeLrVt8Bni1+mjf8aNCM2T1THjDfe/gj+cSU5PJs3
4y6wFHOnUL3/qtndo+yR0cVf/q1yK05jdinqNsmIZttPcuNRVvZ84TuTPzfNPN583t7QwzpllbG4
q+0mRuCs/Tw+ItL17JMF2PiSRbKgmI59DE7052wFNOKq7TQzVABs8K2sMkZkJSZEw3lu6kOf1Ny7
mdIdQnch4kdqyM5L3wpapRaZBLcoeHxCiBx+Z4wT+GxdjWm98ZOPFlZ4uQrbdo7Y/mI6XOFtcB/S
yLafgnJorZVhcW8LfEUfJGJbO7OtnPfUbfDb89LgywgBid65ozF1ayLnplu0hdNNMjsob3zHTN5y
r2NqQg7wbM7CASu/jMNirDCZ9OlIHSeGC7nRk8kCxiwqvcPxz1jyiae/RCMEWlrVizulUwNWJtfA
s60L1jl9vJiHUi6A2PN0RI2tGGBbgcL7PR4jcaimgNGLexs5UxhP1aGnpQaluDIevTjjhonImS+R
kaenLMi3UhsA/FtnuoEl0Oy61DcP0Uhfl6xyF3p21aLejhNAIG15BWt84aLkANQtJS6mXepTj87o
YPtu+Bh1/rZy+uy98crsMnM0wMOuf1Nof58lgBUbYBd7kaT2axDw2tGB24tq7lZE3dkbYUx6bbHn
W5ugoHdyqsicbUvKhtxV61kmA+IxYuNTU+7iuLF3Yx9XdJxs8PYG7nBAABLTO5eVZ8S9UNYlMpYo
1JW1kGk613ltfWVfoiK5Qd610ClBXgwQc9d8cAAoNMmTF3oFMIDausrB7wl4ieu6K8c9+bdIuzRO
xVgLbyNrMAuJjO9VPH/AtXqvYdhsU3gsJJQ75UJntI6GCL40nsLHPdh1vp6ngK9aX1tvhe2cNAGz
gDuS69hLSBNwvMdhCK+q0o++dLWltzEAyFOcF0zAzrJGKqz52kts+9JBuLhDf6og99A5IqfmnPnN
HIAQK1JfSfp1jRWp7w2l2MNsVggLwAqGkOEjOz2ZlVMRvGlE/rl3c06oylESrUiI1U+uduzdNOa0
p7oBKQCuuuaGhZJDAjv2qU3m47jAdRM99ZYYH+aKfC/K1osqDS//fMmQQ2zDwvN3Tob8JS2SFtKC
RzukkcQWEmBqX9pI3AfuON774zxvbd332+X7466mqqbTn9RNcavQ2yHBoeV0dAyHpYBFZNy6nVmL
ENDGt7D0FFpfP2EqKkfExSFfBD+S/qFO2fr0jL9NwTJvJ7Vw0DkOTr1ua6u4UaJ79nNid82RMpTT
6ACwVV4F6abDmpMuWNmChr/KdmWaubeCfKKd5/fRS5dG45UNSbdLwvGU0qrHj0hf9s3G2RSuXGiM
BDMxTx5L2cYnu2HdTvU8UAc9FAzMlLUDW4TcuANr6m+LuaVwjKZIFN3wCs0p+IEuNKORVpo09AvX
f5lGLfVeEJBBuXcEh1n1rMcQTB1qreX1ZDTeXUvrdW1XVQ2arfHp9YwS/6QJjbE2+/Z7bQXBth7T
GWMhelPYIfBhW9rljjTPRLiULGFKf9/7ubzLwwYnYWiHNpv/NHYoU7TmowE2AspTLk88VPkwuT0B
K3EIfQi5jPN10kLd+Z1B1aApgWBVFJcDjyHgpWW9miF47kefYpwXdPS8g8QBX6OqW+wi9qoIzfQY
ok1YvGHJxi4GsHmhuR9cl4Ety4tH+WAdFtK6jUghOriNb59lBLehrdGChW5jQsYdq30OrnWXaxW8
90Bf1kw0zXpQY2Kvg46I7lVGX2cfD6WVYzg16S2pMHouxWRf9yKoboSm64SxqfJWNVYakGMZqcVk
1wz5Ps9K/xUqPUWcqomuJsMNKkr4Tn6cDTl/79iOnzHT9ndA1WkQ4Qkb1NrISr7pEL1A2VeDe82O
fSGU+D4bALM65eaMwWZAWzqmRX5be253E6hpOtgN+O51IoNDMen2OAYIHgZkIlcVENhL2pfB3omG
4mOhUdCYr2Xz4kQu4Tdemv2QbkHLpPbr6mj0JbUk1EjPPiT/gp/etg2Zt2vpAhdfK0hF76J2UvJO
DIUIr14YKIEJV6aB4bMBnt5f0dMFeVOlW554ss0K6+toSCQaFOszuoM20Koomi++7KsP3ywHZDpE
CwaSbyDII72HPB9uMBF3t6YY1EfaZszZuGkKtA6yzcgTJ0CmydynDsCTr77Spw1oYDvlFP+IyeKi
6ahyDAROV7JN6owfDYrly4QC+DoZ3f7JiMLhw2mT4DXqZVuuyhJlGoEiOnD57M1F7mNOLovyYHjO
fLKsVJJc4w2Yj00oe1mBVCYYciJhGmin9H3NNauo6Hq2Zn/T5Q1VDasJjy7OCpuz6qaDU6bi4oxJ
voHWxzcDGAAsmbzvYcMxOcU4klJQh2Y4diezLep+0zlWxXQ203oK7NRCcYX39ujKic+ISXWIcZnL
BaunjccEI9FOgmPd1nwU9raou1Otk/5rzd6IHUacI08ruAttkLyF1jKUqSiJS4z5Humb1U4HT9jh
84wr5t2wagMrVD+ew2COHt1Sp2gm+dnJmeQTqLwBWpDbvoW1k7CcFHLdqOSJhTGwkNATJFs3954N
NEeTsqGZXonDZVAVz8IlqVegx/AH3GTgnaFR+sHO0cDE27LDzZyJguCgmHKnD+vHLAkSCdhjr0ob
bBTs9Q8yR2LiXtgnr/q4q/hULm1fw9r13vidwGK5Zy/vrJvWkjtIbP4aWfLJUgWqT1BBeCsWghRa
LzewDChBDGeRTubV7EIn1+a7rvnhuOqDvTU3WDFA9O4xkU4PjYfUyEI8fgGq9MOocc00GtWgNwzW
KaGwu1VUs05JO+cHKSgPWNOShV23/R5wufjIOlOu2OPz1WEhdHL6ytkqggPIWurUWXRTes7MaZ8h
q1iBE5zWbKq9TQcIYPQEDEhn8g5uS7ddFANEqAaDN1oePhBVeDth4ll1eVrvgk4B7DKqbW1Uem96
SbUqGvnWzoDG27n2rrqa2oGOxJGQjrse5HbiObsKn/xiuLkuCwXcp3kdC33TYzHtKu8Jm/+FKZeC
UZ50V16rf6RN9Ewu7z3emH3Nanpdpmg6RTLudUaR0u8Q3LpCrXUb9RtpmO5TtQg5RWV9TNJkYQU6
Y0N6B0yXtttIS+zSvia6yh/BSnpfiwFNiVVQ1V65BjuCaOz7F23rrxP9Qo9u4q7BKDmuZzlHL/hd
I/qTbZCdnLYmh2aeV0mV2HtTb4cm+YIlXR36Lj67yHeDoX9sAnLgYpU8EHEbH/xRkqvQDP0XwyL5
eaIhehjYw5z7vjUOLcI3XvNZnFw78b9gVyz3SdFAplYxRuOk8SiPjumynQBUM+2r0WQJnSzeebDP
+gyn1Gh3cTHdY7qW3xDSz8bJqHMKOrCkVCD21mCN9lUXFIg3V00MFTO32uX3rCaDZEfRGf8qiRjd
MSo6RrQ/ZnW7WowmSAVEikIE2QPizYz1EAye3odY1nfoMhW5Es2KiC618pDun2PkyusWIOtrEBGO
o0KPF5Cj0mJwEYzgTA7YSEEPqdgWRQz7fgM8EqN0tPQ05qoPX0ERGdvQaNhjVKAo00TjMOcb9xw0
4XwxkMQBbqCl2s2NJ65TAxrotlusjUXvMy2NCmMVql52J+iLh++pBmORerN5Fmamd0Sv4DYnleQ1
KgyK3BEy93tTud3Wc1t2IpEexAfiPc+9dPGwbHllB+wqdmv1Ag2RpUNueGJfmxinWdvz0wh0jG1c
sUHfuMCldr5JsLkYve7Ny0mVS9olpdCJ61uXsKnMHMpjWUfpGgtZe7QyzGyJssOTHbsUBRSbfFRa
1AiWTs3n8YbaMbZz5bXH0IOlwD5h2MO9Kb58/hW0nta98Nj2f2ItfNfVBwt/97sqOvZgWHypEgT2
eDOCYwTtKJZejy69B5lxMxE1uSiVu2b3WShGTEwbZaqCTZ9RN86LpKZNmUCQNSSnWMS4XjH9l3uv
cNVLlXRcAJTyAibHpO8UhZdbwr/MLyC4eeplBockHKf22LoliRnTEsyDdOCgsx4MCcbCDm0v1wUq
PHysXbZ9zRDX+GjnlJhDo2Zv3/c5uUnELOH7SDRVEYqXTAaICtBLtxLpx+CCfgzhqjP+MZyfZRXV
7xT/EoDiKRXFQF/JtlV083OJSZ9vR0cuXqSrXZeNo3POIVlcu8hGr6pU0yHTLsWrUGenz3FnYGTf
DSlPwNYL9KXN9V3cKdzTA3Ibzi+uwx8GLpqFy+PoO7LCuSd5T5fN5P/yrCYMLBikPYqUnxrJi1Wa
5b5aSnGqxyXvzzD3dA57A1Cf3nkOI6BzFuysHJYfzFPvIbKksZVESqGerKjn+3WwmUpffMFxrpGw
O+3RL5c/rTrulglnd16btj9fBn4IbGIrXYRJhvgSozaled6hg08U4z42WF5jUMYi/ll4QvoS/tBk
Jl4NKZAUW/Oj6WRU75QSS3vD53x46qzJPEuTWJ+BTJv3MAY+M4cxr44R8wo7dk9vEtbjKcQe+Z75
qjvKZjJIsldDLoZVm4fmPZsDrrC0PMpfYRRlrIBDMDKyTKwz+5b2BQwSf6FAhnPqK27ToMCFEJJI
VOHywloqi78VuqjfmyDh0FOvhhMinfDYUXIFwx8Y6l0vWaWESd11Df9OtkimmHw/elcNQEYQdtZd
/ZXYIrmWNPP2amhDmNg8na4Ledkn3sCwnyUVi1Luu3botgu37mJTAr/UBfSEdnRnaGueNq/yyDJv
SpukQjdfSPcdOx93UzId7oXtUvygLRps3GUUjDWlObd2KSkQBouwFkh3uxrBf588X4uPiBTTd1qR
RoW3v5YEzbUuPEx2p7teMD9KhzsVeZHxCIsu/OHDwsNK0i1jsBXo7ZBfhacksoBoBFCZDoa/UG4C
n21f4MXD98Bjn4wqzJy+KLRZb9MQLLZ5FuQtpdQ6Ipm7tPgywlU5m2oorwmd6B8TMQbf6oF84aSa
5Glw43zGBcCXyUnGZocjBnWWLBkBg2zC19RbABuqtVvgahUF7k1eJ/+mqfyf0OGfhA5OAL/+77xX
5be/yBz++Df/ljk4//Kpp3/GJ+PB8ins/2k2RQDBkJfSsylu0+Ww+KN/26/Mf/kurWKq8IgPcP/R
dvhT5WD7/yIehphTz5bEYdN0/W/sVyhifiuyB6ZtchYA9m0sRHQzf20s4B6NEx1PxhLWM21IFcvf
3RRwEdkwgsEZU7NiEaZm8EQ9jAjKAwgUvLgtLtoLnWltmhgXyT8ZvuEKL2409Og3KVKygCKZEavD
vyo2UxV28DB1+Va4MKaEZ1o3bcKXG2xRa1+ohoI/ytIC/a6SuQfTO3jwCZ64b6d+uBHDe1G1MNVU
nD134HlfqywZjLUecuAsmaind4xPxbQiwYLiumFHYOoniXgMMpYfZdvaa7KP2MhQFNptQfzJTDIZ
8Mg5wWffTNCEc9lTrp4AphJqoRHWtmw+t1SBfHsN7ixlWxik9r6RS5LbRAT22U79IdiSDpxAly9z
z8Yvk1Vfa1XXrxXAp+tezWLd27m6iqQavyLmLl/ZeFBAHDCsXrHDbO7mOo3e4ZdZ1BasZWXfwyMv
6jUBsSwpkmC81oQh3SJnq8DpB1NDk6MY/T3u/uw6sIvpzsltvcN+u2FFf/T9kSirJiNvrOxBcznz
fmQFdwuEm4JZahdfJ8UO156K4NZzTYSnOH8f7BkCTKKU2oKesg+hrk3KIpQsTm4X+Zt0ZvNPWRbH
Pw2K5jToPF6KxS6IjYQKzDkQhVWuW2POn212uQ+9k2GE603CHsmkNb8kBNJ/YZUxHevRJQ2Lffl5
1EAHoIB5pNLPznqcQn3Wkdm/5NlcN+slzPQ8hm1zxbpi+CHxL/E9mjtK0ipHRD44Zb6t8e2km3KU
qKHxbw+X3ECospLk2bw3n9BRsp/cfZQUaPcstkdvKVSUfAlvaSgLN3Z0WwZMpAd6Usk9XXv7xaIK
fCe1y9FoTLUPJujXXd/EzpVppQP74L6KD4bdUXGaofFa3dAccEwP90h0CBgms+rVKKP2ZItCfsdz
47c7j/axszJtSl1bUiHkvUw9Pa4JdKiML/QVvNvYSTD6DgGpEiupdPbVqStbsuIBLx0JXWyki1a/
KaCq8BwzuNEqvvWnVF2UOccnnwWs3JrViAktLB0MP3NUbBiu1WNgN2JJa2QpYzT8uVlFzgUPcV+x
jC7q6xRFXKJWY8Fb/mUqzdQhOCqiJ8vtmehDQgUfEsF/qtKMOrricphTD9eLnER+LgUGHEqeCuId
5Fu8ZOFAFNj9PA72fIqJhz80o3drBikhhg7VW9umAErsE0VDOonDVtFuew1D1PlmHg45eZiYI9dZ
bVW0qJT70PcuZdI5MWmlOBSA4jIR105dTOcO5+HeaagQK7qvOGZIIZbhkG0DG8tSy/tyHyrsbKsE
P+fTFI52cfb6TqS3fgIYXW6cWvfiwdEocoiG9L3SvbbMxjiMffvs5PF4Z2TBEmDc2uPRbofTEJXe
paLptS+6DEDvlGsWx8V811SBBQMwb1aUbiM8Viq/G/kY3+djOlH9SEkLsWW+9UFWbmxPUuNEzW02
8XWR8n4UrJFFl5yH9IRSmF+yjYbia9hsZWK9eqhyV25qnNLUWvWETK5oNip+xhjXE2D95xjTL3HV
bbU2uS07XwbqJhHOq+xpaI3UTrYEgBmXVJuUyZfZeu7FS2l2NWtB4M7Z/K1VwxXNg3wddoIdoEXJ
xpSZ2NE3eqKfWK7I/nkO/Nk/FkH9FdZ2vgXqfC9m9gTkGT5HdnvjjWl62zXlF3qA6MPnK5+ciF0h
qochsYtVMfndehQz3qIxG1jb5gPBSFMdHPwYaDCGoRxJNO23lY69S4OJ7NTa6qpLw2g3y2DYW7AL
Nqaa8VE5li82vsziUxv5Duq5sdavqKjVRU6js/NGqJgMoyuPp30WEf06Qe3zXpA6uzfc0thDnWM0
oTK+ntswDRk/kA6DxK3vmnmW92iNUTzjRcr/H3vnsSS5sW3ZX3nW4wYNDuEABm8SWmRGykpRE1iW
gtbS/et7oUi+ZmXdW2z2+JrRyKKRmRGBANyPn7P32neZMU9kMbZfvCo2T1kSibMugmZrdOiHiTid
xbLMkqOw8rn9Hj3QuhvIqhUyGZf4UVKAyXuN1IWEYLxvo2g/6Cwa1gY0F7jnyZ3bGg2PRIbLayS5
u2izYo2nrHgY8zC8c0nsXWG8hTxdmQrSwXgOQpOZkGXHb/kcvsWd2dxZtTfdWnMwn5MWYoAk7faB
jKhi3dvy1OGBhWDMrZMa5rPbxQ3tF/6G1jBcw8SCkJ95n6d57O59EFBrPcxqRx0b7IbJy78tM6oL
mKRu0EAlewdMVjt0zoU1xrhK+8RDvA+Z4p7gE7ReJGedbY9cbRd9wD6Yu/izk3OKgw7adWsvG+65
CfNLUJn5LZl7KMFL6W0TqTuM1Oat53TOprfS9lho277NfTvYGIOqb9xJfHTHVmLEM7KHIoC77fae
9dzjRdh1k5UJ7oyY2DbqArlG9lfuVGK1cJuWVMm6xas5yuDkdpMiRyGZj7Jni4StI49GTmr97+Ki
/9TJf1cnU7GBFfj3jILzW9m9dT+ogX//kT/KZCS/ro9ozzUB/TK+W2grf0JZTHBMiFA5iTk+ktQF
JvhnnYwy5c+6WIIlQIaDXwBxl5BQDv4Jk8VZ5GZ/EZ8w3WGW5Pm2IJ3Yt+R7YQ/dCz9Po1meC4tj
5NqSniAdSExqAqCEiqNvaLLrkF2P+MYqvFSlEi5bj2mwMuoeYfFDjosUmVTXSQwBWwO8nxMe/HAQ
krpwxGThNbkmmDeGv+DtinYsnOnSE88GIU9ZHiN1pyN/O9r1dPXk1eg03ecsmpgsJV7IwMDw1k7M
YDVHwkfkFSIPZsSwinwNOU0znGeyjmnSbFaL3VzvLdEuYeuzyEmh7kweEq8l8eeQN/7Q3IIWyB7a
Jgxe6Y3ZrEpdM4h1245pfWbwHlMwq+AFzY1T8RJK6u0MdzHZ1xxXQNCqstiS/ODfZE0pXxtKUXwH
1fQR1096q3lmd9XAGZ5GGGaylDzcflXZsYGgpzKYhekiP8KEiT/Kzm1erM6mHBako3+uAv9zPquL
b7ZE2I8ZSV78LbweB2mTtpyYB2RkYtundrCeqbv4f8jrvhtotYBjU8qk5Q7uaeXUWG5W1VC1xNKF
Uq0m4Y4oyXRxO4ihewJvFx6tVtHz1p66CzpLMXJMl4o7YRyxCkEUHoAQJl+4H9w7ADIjlujKMm5w
QPr72ZUtlkk6NvDmy8dYewQp+UN1W2nHW4+Yeaq14/fWteOO1rMBppnMgMaybypn6anTbsI5zjxw
TIQGdeuqkcmaM2yFVQ5bMJEY2kA/7OwJ1nTupDOmvrDRHw1VMCNAW7PHxaOPkLf0Z8px7xh3on7Q
pgovYNerq4psxGLPWAbSw6DlKHAijk4PHW/15z+paxCpXBuuhVFpnZjF9zSIMSDc+ZTSlJ/KE7XL
lFcbrw+bNNixyrJxgGtAKTDBZdRbKJXC/Px9mfjPivo3K6qNRYaz+L9fUZ+/dv1/PSWE+ZU/xvn9
8ZN/LKwe/QKWLybji1iZDgS/9M8GhPWbdC0Y1xIxMZr7vzYgzN+kbQoWQNL3bB+V6v9daL3f0K5K
ehMEazlwY4J/stCCk/lxoXX870mCkOU9gYqc9fbHBkREhGxepti6u8IbzqRqu2RSWHV3RgoLTNLh
9LJCByTu8Qty+iVp2EzmZJObYjoQi2qk2zAcvF3bB+0D3HID+1UePCW4wPcxlFXIH0NQnauZsfgg
qd7Xcxa7R0beHM6GFF8+2CRnAmPuu7m7cjJXbsZAZbQQi/nQhOR++dlAN1VF+PzgRDEu7QIiN13w
K4FMX4JpegLrHEpI2536oPtRw3Am8Y4WBYuPkw53oCsFo7cl0nUuu4mZqpGPa22EVE+kzTJW0qLe
tCbq1Loy7pKwTrtNDIPp0NpNda0nzPTkWZnPmuWYzD9TPYa1sneq5SRoBR1E7UAvnzwnVnZrEU+y
SUSKxsJzcf7Hkyoeoth1wQSAgUkhXm48sxHnQCQfKjSk4EB6gkQchRcy79dGY1abCOcHCM3E6R8y
IFm34KTsuxBVEKmxsnXErlIAH5zcN/QmGEImoR4xV1bNRBZncr7hPWdUrT17WMW6y17lrcLZfh7w
dxxEEl95Dg5WMcQ3ka/HfmMtYriNB3gEGg7GOiKZtXPVYwinRi9pFPnMQ1Zh0R8Q6PUfnA4P9apO
tNgao9WunVRx0mi70uX7cIcr7VuHPjVfaatgr+CzbLOwfwqBoRBs3H5QGU2HABbtx3aRwogYOXGh
/HiDJ3EbCYJs2fuje8aDNqAcr8qvfayDFwSdZFYFpMF5q7ogVS0aOnmbkTW4MWIPCk0bWneqQSPh
Rou7Xddfe8uO1KokuIYIoCS61VPandg4V6ivkRQgYLzKF0IHtWi4GUojvBN2/xLBDVyzZ2bHGDRp
dJ56Mx/vZkJ6m7cWvctHc2qGb+hRxJ0kJfqcRo39gOkf5hohdVduB8mCJMqCSwbsoL2mnfRxmp3h
YtQQQ6zJ/OqUxUdvmkCAFG7ZHJm8oFdNbPMGTCJHzKJV5LJF8fCojaFap2OYb2UT5gNiw2EoDqYz
uOmOqN4yX+flNH2MGfSYG6HQXhJ82UAkyVKaMaS3WFvX6wsgBN1o3qE/57huxuYV3Rt6azMG/rux
tm4nV7wCaXo1W0JI8HZtW88EThnIpGac48VNux+Bvu3NyJLPDDgfOb9+NYk4Asvi5TWgDzznbj6O
/k2c078oA0xDaSytQ8Sac89viFae3cWXrknOYAGn4yxoMnAzY6taDxFHieuO7ku09/FiR+uhrV+L
xKiH+5YcUd4SwlxjCG9H0sDwzWb1Nfni46aDcEDLMCDayY6PWaZHDmXYaIvDEIoCvOyg0nNmmylw
N7zI+Wo2K/e6Q8uNlrWKjxQdYtvU/bSS6N03opb+s9MWCte8Ppemh1m/7+I9gsxoFUrL2LmhGiEe
qGlXOtRD0ZxnLzP9DojRzXT2E2R2ZU84SwiwckXADhS3NnXvaPcsbVCyxiSwu7U/Zs46bYrmlGa2
3lTDUO9HZ5GrkX11PY0uQtQh1foRIod7dHufQCqzN56maBMPIDrMLNoUOZy6VbLkvDB0IvacMlHN
L1aIyqFiDojIFeYJ+VM1qkmzumZQDFzJRRXVrhpUYSTBDS7AjEyOPitV29zZ8EUecdvA9pEM3mJX
UMKpWiuMsmEFvTPPslcNbGvlzN50xv0ETKgdP6LrJNGaETLhRF7Q7izcF6CFxkuuI/VtoLnFf/U8
uDuRQ7MnqYf9HHafqQKbDSnNiCNjNHbod0woIehD1lUVtoSPDh/ZWORu6nMKRd1MPKVhZWg4SNMk
10WR9J+tkt1m6zled8VwNdiNkXiIPOkfbKMwz4npITIs/XSfe/QJYk2JSOAz3crA39J7o9eCZu5g
QQg8moo8kJDOxlFOJHHi6DLPsqe24ijk77ratK4GGJVnxpHJdrby+1Bqtfa6iKTWGukBouXk25AQ
CLgi9xaMATmza9w7+YZwgubIQQCZeRplzQaZ220rqjVODyRI6DvVdVxHyQV4FcFreY24UGfBxgW4
dFJ9EyKobc5zUTRAJ9GGu1VLrFxRT1u6qTVaN7rqenDiY6uDT37QF0cIKl8aZOXbIZs+QbMdtqZQ
YjsMbDeijY9YpaIDyFcbEpN/Qc9233elfbFpI6/8YXTvJidB3WIQl6XS+8HsjLspTm9nrusppLnC
05hfIu+7oS0L2BqBR+LwXWBeGPrbjYMMnXjDcejX6JfVByJgKfeREzn3zYB36gSKRQ1oYMyo2lrs
nIglElwFKzJRFWodZ6qUuZWlr81tHAa1figSMzBeps6a1SbBOaE3idtZaxNEI0zMOQMSBAmhF0Id
GhE9ZBkagY0eNaVMl+XOZcxEy20Ft5pGdIq+zEQQ9lVVYkYVMOjmxuIgEW/qtNXPdj3MzwVy9pPX
p+IMqq3bN8qY0McVWOrXQmXjCSHCxNLP/IM6Pu4PINFJGCtYMbGXyjdF+3fDwTk9oeUabJgGXnHv
6yE5FSbOU9t2t8QFTjtl+dGXxhqMPfE07m2n/GY3+SCqbNLrSlAYLK80yrlACMRnoHNR9OSokOBk
7FqILjNSNAOEy4eF9o9JRLvDaqpo/a/Y3fS0qpzaPrc0SuNtjwwGpaWFgdRflJQmtDr2tpWP4D1d
d96A3SrL45PqRBlttN+N8PtjNZyZNhhHo2kkhV+I9nqFgTS4EUQdk3rX6ybZZS4KoMoPdLuJ7UFu
sqgxXzs3jcVmTs30zo/b5j4NmAAwHEDEWImARGXYUrsWbPQB/fY8MjWZafDT1/Q4l7eqf84Z3W3w
vIqrIvULwB18+S/aTugydu7e7sOBnF7dE37nlxPasQyxZVfZ4yHCNTeujKSLtvZsFBdHSWB2VEBN
DkrF8o9O4pjPhHSg9KtJYV9Hg+1nDHGckmTJrDc5JPf9C4u33tpcpHMViE9wDrE00D6hi0q91cBy
h5nCrD2Lt0yNMbC2g2ute+JO67Uj4+KGWDL6FjKLEW678XXtEgobTEV/NSF7OcrYxy5Qwty4w7UA
Xa9zS4RxpQTDx5eGGaFrGCXja/kyh378MaDm/mAp6Z1Dcm4Iv1WjB1CU0gyagIiCa/w29hqt5Etf
2N2zCuHGy8h1drmhI6QurnlsLQQSRLym8tWuHUaJnV+3h8T2WAdyK7jOU6W+WoDD1iApxBvraXJK
JjATkG7kC/B7hM1ZW3jhzmiS2N8wZEPNxEh/p8revh+AQG5diX2jwqa4hUpBXsSMdcSdx/GsPWAA
ilPsPZYVxlPlNK9Tl24icrf4DT7ETJekgrMokqpH9kvrcNtYY78usAqi3+tp/MpY7qzR9L4gz5iv
6i7RF7/R9UM9CbLgWM/Tb4CCusegNPOXCJsLDWGVBidwKugECHg6meDDdiTgNWezieQdUpeJzjgC
XUubvIB2CX32nHqrStwWLTDPreuGA2K0Hs9ElhflbpK1u09zozzOjF9WdZBPj1Wb2zvDbLdoAVPM
EG28SlMARylmsjOLBJSxIuZh8UaLgoWVz1642LHR1Mh4U7lVDkYTYmQUQ4yi41lvnfRMXnW4zQuz
oYDqc2IOAT6RZxBP24TomW9jX01fJJo+f10DabkeLYuA8Kl1/oNY+K+v/y/UV4sigKPwvz//Xyef
4yR6K//aU/3jh/6UHli/OQJCAg53xAQ/EhbM3xyapYHrLBZfaCa0W//sqfq/IQiAi0/LAIXwdyPu
Hz1W0K/oBEzkCo6gL+AjZvgnPdZ30gPUcOQ0IIlA34C12HzvwkerNPdN3olzyXLQo9Bn+jofWjLJ
94idSkm7Lia9CIabMKYPyVw6R8RsMXpJIGXuG/C50hIbBd99pPJjrKrIj3Lojp0jazFkBSEg5hX7
Z9v9jTnxXXOY2T9vGK4OPkyyhX7iB0DPxBDT6vZsR+Z8L+LSIAGXeDgWRZCbhoLf95ev9vb3vvNf
DcO0nH9skyy+aJMptuMSQrb4vt95d40EqixHsYjRVnCF/MwA0kgbT+5Tx2G/Y5uG1Cpas34NpgYd
2HpwRrLBmYaP4c6NYlEB7E8QTOkRFtoKwP5AR7gnUMAvE8/eVvAjbmPa1o+5RaTk3gnL6px2Imy3
dKAooUVG0teqabErrpkDkgxOS5Brbchxvsc/428gT7lvRHnRsEmbJdEniMMx4iQXpsUGqBNawkka
JIVLvhFQuj2Qv12IZgNPWGI9tpx8m/Vk5+5baxcJRyojgBbb1+LS+ig+1l6UMOfFsThBEVveuQlS
rd00cWQ9CmEkmK+8js/WtWnzasSKrDY58TbIWvFntlKrfrVGAoHXEjUuwXxxwTuC+2Af1VIDfCDV
KibmsjEs8WhRPXRnq3I860JMALGraH1l/WIxYI5Pfdtx/0U0ysmDoclyD63NejRsaoRnpgWYEm2r
58olBL4w8u6ruTq2tV8U6xFVi16H0uCl83pJVyG1hXeHvKAEaKgbhHuGmabxLc4QktCqtsQI6Ew2
nz/NSvcNj2D4NCgZPI3A11GCTZSSmyaRd7Ec+NVm13CRsMbxLUin77uXGAxufXA00s0t19EmXz5Z
lHMJvr5pM7t9ox+IWOFrHS3XIo4O32N80stX4i0XhxzljO+vtqtz0BCEsAHSxehBj+N0DUZZ3xm+
ydELSDuGlQj/C+QHZvbbDpE60TqB4F220ps8oqatfOuEXrTJ3YbDmzXN6lH2Vn8xMEF40OlCh8hX
d6jeorR3r5WK5JMxeuIyjXV+y7AUtQyHgwOWRMdfJ1bpvZVkNTzXnLDnndDcsvGETHJE9u2v43Ti
ihd5iNPEmqU7b11k3U+GJDnujvwdg1D40eO2ATnL5Z0SQHc3CPehFZOchqhnXQwUvxrNAhGqNkoY
x8D1UuCmIokcB943lcLbXaqZIv2GJXq+TwpTPKYyJySmirhHOkqFYR1TwT0CzeTryTNMWtBRJ77b
bCK7cqu9CsUQTSy5Qh/KQwksDTBcZ+I5e8FrOd8zN+NBMBgpzIfEqi25Jw6wOrukuDPIn7v2QMp3
le3S0IK3b7sN1k4N+tkuBy69Vw28Cupw9AaCpy3YzkDpCT0ObISLuD6qM+pJq32E2W4YT8bg6eaK
at1ob9UMB3OXK5vlVxeTCj5QuRbZfTim7WEuDFI4YCbYR42AdlxpVXAtKV25lrM5JYCwgogLUZvk
YYW5n887h1UlPtUNtJn19xs5I0Jk3lVGwHMsYZaR49U6/JZ5sllDS6eyHklWA2XG4C+WL3PuD9ZN
GsKbXvuRQG/l2ZPALelTYfuLjBrPaJTOBy+M2vRjK9opwvwzRP0XO/T77LllhRDxGrmR295UoCul
v5ojIwzg2EVGu2WezG8yuZ1OCBL4zvu8FZcUG8r87FN2Z19drwSuu0KPQpJuAXjAuinYfzTl45BG
8hiWdH8oKys66MfYQlCwIlFGI1tOIvNjMmso0UnkX0pIKi+cUcN1pcWDN0bztKYMGz6oShnbjK4P
cs4aQu9Aa5yOdrixwzBB4p+ME3IiyOib2CvcA3IEOV0Rt4DO9zmKnaHbObUrSzhuQHfRb1Bd1jQd
npashLVdmB8NeOdor+CwZRTOZIgDqz2IzIo+5eTDf50jaKHIS8ubPpdXw9Q2apthh7+TlRd9dO2x
3BZsUpuqRHGAU6D8KJy42FklCShrEg440SKOvg0iLGRezekR32uWXyd1lH+w0s6je9X16NOJkjbG
eV7jCMLZUUz1zZjr4sp1RhoHCBDuWNbrj3R74ofRyW8nz5zTfYvqZdcoMIRmWpX7EWfIQ9TJ/MNU
OF3EEKAsr5hKCixZjcaXEmQ7LDrMBBsSpwlx91j2Rrt6ZNOpX0p43PEm1V3JCM2snmOJOUOw9dDN
li5CImyeSwojhq8oGZFzhF73LWlRfoOedA6WJguGpG3r4kad52xizFAKsiXlwGaxDJybrqiASDd0
lKCxIc+LZ2sXueIuDat6b87xsGn5jC9p1tYTu9QojyVE1HGrmIRcGtjQD0EN5NpAFLZzsX6sjdTQ
/k5BrbsYmAnOLNjqYJalApkkgqNGaY9PuW3XveUM64bm4yEuO1zEyai/mGaentGU6nNbtkH+u/Lh
30I7firmHI+wFJsWFNAOpKnvdKRNVdh+miOIJiKjPWRliA9rstmEHKNF226O1TnkKT/8ui5aqp6/
TOmpipAMkO5oMe9f0CZL1fT57T4po+6//5f436R7xF48ucGpIT7sNXESFoa6t6gxfv0674ZU31+H
IZikXLZIyTbfVV/gQ+TQBRzjnGypMBD7sGYDAnx155AF45+/GBJfjAMUyHjb3l1KwTNsRBSBJwDk
NDaq2DkusKq1wSRr++uX+rmQhZdGFhW1uLnEXb0bvjX4o2sDb8gJxL24lAOltzsFOELxyZ47D4PK
P349QCmQtwSCZwfMyI/flyCVnJFB4WIOjcOn37cg2A/sGHDtqUa6RHF5f/2ay+X68R5Z+CxAU5h+
8uW9P2YwMnSYDfYASmVJdeUZi+eDBZUduCRaIlw5kp9aG8XIn00jZfv49Rv4+Sb1XZKx4Khw4LZc
892HrkqnMenTyxMd0PYwTYbN8IH8rv+PV/EEyRySQe9PhJgcpGIZAtU64UZsD4qp8d7z1fQ3F/Nf
fRYOlD5MSVJAIF/9+AVK4mQaEgzlKaC9tJF0NWju0Kz/9Wf5F7elCxcQsg6nHY6b765YxmQiwcXg
niy62gsRmptiVBDStyrsxaWv51H/zZHu5/WLNZ3VhI/lEI3+/qHDAhuqKZfOyahC+SLwhZ60OVKK
DHkVbEs8gxbGO80t8uuP+vPKgop/Gc7zaZHzv/+ogTWRE1S71ikbeLrDinWyZyKy0an0r379Uv/i
I3JzeCCdeNQ58ls/fndePrW8VGGd5pYZkCpEddZdX7+iqGbFXk5w83LX/PpF/9Xn+124RWIWWqp3
Lzqa+Jkg5ItTLpv2UC7ZdrnpE/RG8/zvnvTvWoEfH/WA7gQCMgcAnP/zkxb7dHRZT0667Wgzp6Jw
8f5AqLiHRdFeqjRH0RoqyuR5oq6bqLW6y9iMc7hzjM7hcFG5bziMyNuLO5uqU5d5fOtnss7/5rL8
fIcjnoAJC0LEIoTsPV2yTNwpUaD2IQvZvFBCTMLrYgDrwOs63GppQFn/629C/PzsgkLlqWJ7Bj7m
v8fjRcQAWCF73Im0W2rd2bc5P/Tz3H+B0seWicVuud/TRFyaIW9ex9HVYkNyynzfdFaT75uIWQVw
gSnZ90rgLv31G/xX14SVEpGfsPnu3lPRoA8xqvN56gvtU3SbbvpRRIZ96nJCpFdTY/5dG+enexMP
zfI00MrhFkVh+OMD0QAUoOhX+oTbynnrzHSxhizxiuzsnMZ//en+1YvRN6JpS9QR28G7F/M10NKo
CdRpjmZiG8ssuAL2zSnHNWtOSb9+sZ++6sUdBJZQmPay431Ha/2lLioyQ0D7NtVJhi4HSwTN3Fk8
iJwSf/1Ci8rzx91VslwuxYPLh5P0xX68hrkdk7qADJkKoo27W5MzHCJnv+uzD+Rq6O5cIx5oyb5w
/KuY2fPMicSzGQHnyzYIx+I+TjL6BMbEYWkNtLt+RZnTHkxD0sqi60VCQb50PyZ8LRo/C2FvfVkF
eDp+/Ul+/n6wWhEGCnYO3thPpVBSQsvxMFCf0FD6m6kcqnMBHWofmeofV12Ya7gHHM+hYevZ79f8
PjKtfpzj9tSa0j76VsrnZyQebA08wWeIF3/bP3xXAzlsawDUePRBnrrmT99SqQtbQIF3TrKZna8k
po8nxKjB0/eGiPQ6ujqNzvH1z7P1Nyud9f4WgeRrEXAqAVEvmWHsAT/eIk4e9gmcDDhDpJMUekMQ
h8w6wrH0YFuL98f/JAW0/Q0IbtFdULnwBNoI3w7YEcpwZVmpujeHgi4ikfEsUU3rLQeLoeXPcALt
Y1vILt0P/P5bj8AXNDvVlLgH5F8ZEQeZb1d3btrpJ2CkbHcGm8Fe9a2oTyMMBYaSssNQPc20xrow
o++X0TgKiQIe8T/5ESrza3S9WbsxRVbcTXQbLgDUDegZibytlCDxo0IAv6KLDVvd9BA3XNGWJm2p
89whgPXQMijP8NPCBK71tKlUg+qi1MkJW5BYO2PuDpggRIylCaNH4iLhqMxxIrhdp2XFM4OcS68H
nFniC0C2jKa4kfK8BHO9NENVlMW3pH3xZ8IUdXWUFS3KPb6pMD7IMeNUVDaa/6ob74/iE6s3nZcg
X+qapuZZi8vcVd/olkNiAKcOZHil2jnIjlAC5vt61kV8axdVXl0xXx37u87u+EJwIPB0V6Kos/tK
m+wX7dCLZidMSVyEaflXkZRVdu/VovsydyafYrJTV3+1ZTk4123D0HrtoQAMkcYk/CAf3X1zJ97u
Qy2gQ24zK3WuRq7mSEcDxcguwVY972RNdtCGPgidq17HNML9QsEZGm1yZNcgdkPxSU92eWzmdDAe
5irhpZsM89oGmgdw5VWc2511U6J26e9FYoAoybhd4lvOqxh0hfImGEpG4hzHsWVouBn6xXNIyBk6
cIsl3MWwBr8PVIHEdDIl3hVB72I6YqaE0tbPYkwujOboafn10On9nHOGRWkQ0GWMMO63j6J023yP
+4QbrIx9aV2MpGVv+F4H0LPn7tORpNUQI7SKT8BEbXUOaYT4REypav4W9Dq89TWUid9bcG6OIG1l
x7N4dFC+vSVhjG67G7oJKdX3x0parC3oiuzj5Nmp/1bCEWhpzivxKGYRJwe6vfTmLVA1w5r4Ie6i
xpeczOLc5brCXeEz2Gk3fFIJ3qLd90ji30czcIjfSHpbConIobbzK895K0S6dGJb2vOEbXL8gdJH
B/779ufJgSZjTO/KuyIBcNArEMJzCiIhM7tzEUQ8pkVtMGnIGVFORyccYZGlRN4ld13Z8EYEwqp2
V+dWd19q0cwfIVLaxkijx82yex+f2nDtzrl4lGlaOoi6CCH/6pMS1m5Tv7GcOyVqusCxoja2ef4m
r2A/ZgwAgQPlx3KvOExzEAg5ve09U5hnPRATHHW1jVxurIk5CENd0Js3chcQSkvez0blNCUhA5ba
pyWROgAdmNXSaqNDDhnERS4zptPvO/5/dNJ/o5O2ll3lLzv9Tyj6a6yry191nfw4Kv3+c3+OShl6
mhSCgg2KkSctiv9RSQcMPRfTCUPU/5mR2vzxT9+J+RuzUPoZgUUbRXruP/Jjw4z9sZ6iAnEBLgtU
0bYdOL9DUf9SuSWo7t0M2tyxSCugFREkFcPqeBhhMPgbtwfr0TcuOSVM6ShXRaOA0+BDKOkBV8iP
kaU0K2YPpL5WGQktq0AolrNsmQ20iZNtQNZQYtVZi3qiS5NBn8PEU8O2hG+4tRn9XZN0hJYyCFjF
FJii7DISDfzVI5GFnmICCKONbUALKYXhPQMhb92m8Bv9aWIZ8ni/tR2rPXLg8AQMkOcegHB5xduE
UwB7on6zA2RL9KWyTTmwECnalKiGSf8s60NOusvQPohQD0T4zjGGPgUy0fsyRnaEFi/wDOvJHMMo
2RZDNOOPy2LDfY3NQAFsDqagj89Vb7PlY2tt6um2wQ8YAwL0p+iiAyMmkSMjw/MeJKaksoT7Bdgt
Kkx/Z3VjbyLkZSZ+FM7yf0YCYvDL3GY1JJbGpI42MiKdpFoiykJo4wBWifaz/bXIpIgS4r9liG6e
mXP0qYCKcTN6qgLxr3OM8MTc1SsRNf4LTrve2JZimrdsdND2pN70/Nuy57ef3bQZLwRXmXhhzcg+
4C0XdzqxKtKGw/Glze9o4ub7oi3Ma45tbCDBrm5HVFQjZ+xzW0y7xmlqqGs4Vd0ektUK4C16PxWg
tUWj+SEj0esFcVW28pA0r20GbtDVMverUc7pPbX7vGqCuSH5xYCpWYrk2PuB/Zq6XUYaUFyhgWvL
I2bD/uSE+YEiN7/HGpPdjTMNeDpsoFmhk+8NMWFDrNCqBOrRK9uxBWAUdJ/cCs1fkcXeZsYTfMwi
8Jrm1BdnTurdtmOcRqhmkn+oRvgvjSHifTRXwWeJehHhdNimtyNDvLdoFC4hZrUyL4HyMeajlzNO
JW18KGVmad61IFH3U9PoJ9vKH1PEz69SRtCYLCf7nFhSPEmfh4rpqrODaOYco6xAIdsQk4Lx9yuB
VP6bRt23DWpMmKsxjvq3VoP01GxkiFOdVVZP59GJ3Zs86/KdPWpU6BDnq0PLFnhk7CevUa6K1xnQ
2EV4JRpSa4LTkmb5EW1VwJS+6h475vo39uRWh8wubJi0ar4wL8NVHdXuXU2A2mUY6/SlKeP0lW80
38/zYJ8HxNSHoSyxkGkn/1xHvQzXIcZYoGW2vgUwPl4VPW0d5mJiXIW1792rtGeLM4jC3Rn2nFz7
qrVxvJsyJXybxz6fWxJxaz9JTqWM7JsBIdgVjIbkmeINmRywAPO6zsYEaFPWPA7ZMD0kCRmgzGbL
rTEnwWvlqPSpHWV/7t0Kns48eOnJJHgKWm4RF7d0SsNjrWfSK7QZcRoI/B3ELvcbPs9mz1FGPc+p
BXc6gJyZ1cWxd8NrBp4kJQ2xCb+FQS4awaMV1FDelqTawF7VmTN8GUoyRe2szA8mZ+xVSTwW7tJu
3LdJ6e0sADqAdWXzqQ7dAQXWlGCdQw8oS2e6Syu3ucSZrw5VO2B1UJN6If9Df0a3MN5xQcKbmfrz
GXOYWI/OVGx4TnoQrHN6mNCc7MEn4sMohir7UCeUdXztPC0GyJbAy+ovNnrFvfYLaBNzSEYW8XfE
lxVtf+tBqrIQdyqCwC3S/aBvW980CcTGykSlwa2sqg2Oycd6zsbrOCxu67EPLkhGoxeLlNW9doNm
N9uKwsdUiXktkwyqJ+yhiwEh9k7NI8EA+KfRjVQi3wf5fJM3A+JtwYNKU5okSO0EVHeQCokXpfg/
1VVaAv6WC2LMLq+Hpl8h12epKfMSxQeljtXgcCTiC9EhynCkj41Un5m4o+6eDB/G5oDS70ACQ/Mp
w+k7U6md2EtocZIk9jFl0nDMO5eekpMkj6JNu/vI670LJz7mggOH0dWA4ftDV0Kxm11vARPVxltd
DcRQCjHd5wn4TYL8Ou8K/4H6ApE4RR8YNe6hLN3pZETFuA87MV7GvgUlnVvLlK9pniZgorfzAqNU
DgWmnczxHTtb/SoXcqXfl943xREjX8m+Q14RRF+mbE7JZtTBKuzr3VT5w1nN5Cp5AkCmga0xWwcL
NtMnVIqIri4f38htEYA+YMGBhdAGlWHsNE/hguGs4P8c/e9sTnfBdJYOp54uGJtnH8iA3DpVVHyy
o8jflwvkc1hwn6NfGiuM5O0xhgUKwAjaI+GY7Cf4o/ILGKvgBpFqd/1/2Duv7ciNNOu+yrwAesGb
20R6elOsYt1gscgSAh4IIOCe/t+RJfVIpR7p131fjKZdkknYiPOds0+hSaIq7Jtz1xjDDbXIPpzr
wrudygBjCViQz6HrsV+5YEkpZQRR2mtaaZv24fWqCaamo0q1iVTG6zrSiNNyGoxnITxSnVnDo+fC
Qm0uXFQe2q2/0XSk3aDBqUGBjzszk5rH0rhsiS0Axss1bDUAwqavCc1gBbKF+8ciETk3QfhWIErv
zcx5Y+7V3Bhp7T2FmulKG4xD8DxyeQwu9j1bZkB2SX2jTyDzPsc6rAMR/KXOtuQ07RsVDvkptRtn
IwUVmk1qO58CTZmdNW+26xrvYFwgtGiCOxQIMA5FBhmjcVoMQJpaSz7gfRASlC2IhHWrpjF6sjwo
jHhpbSDp0nr2LiDcCgbZfXHB49rjDClXM3MRixrcnM51eAHq+pqt25kWkDF/PkeDHVJ9aHTfhYKy
sDEWuLy4SoMjTi66uTW1F7d1f0+7ZnuvISjHHC7McXa8Ol418Xe6wH8TSwafWQvYzzNYmgX/hhP8
ElaGeq00Ozgp2i8gkqlFyKMHx5Y9iSCaelh3aO6wfUEQ50MuzpPmEvsXRDGjAnzYWjd4z1pJwAlr
9HS2ARt7Da+3pQhTLk3I9JRHeveJJiHD9Kqu1AWPPIUSr7tzwSbPPIRvnVR1wNQlPF1Z3eHEAbSc
aOYy77t6D3yk2OIfWvZGZgVHuynDu0Bz/LwLulnXNTDlDlmAQHZW1G/QflQArwksaRUnr0whoeD+
uZ8uZGjs/TBAArNh+Uo8aAeCZ3r0JQZY4BfTyTcXXAxFN3GfIE9ycUTBBwtfsXPdwoYcxGOFsaGu
XGelWm8GTbAe8e1+Moum/OTarAFdaKwuVIOOztRiiK7Wwme1knrJiXCHogkR+yHuu4Y32CYck1Om
RrluMVHk53ygqhG/gZUplph01VUXBrfzK5G7QEMH0O104XUyAu1mbyjP0BS6B0xyzo3ryuUWRL61
jYBPxEPagf6uSdmST0u/rH54lbv+c6pB4QpiOBMFi7/SPVdFYH3NkB6JLEK76RIfTSmomGmtow2k
OACpNwln22k4eeusb1Is38A8PoQaXw78zt+WGmned5mJwR7MuekYblwALqIv1r6CO0jLap5+4rSA
S9Kg9KiP1NYpWdwYZQacJ3OIOLmvlgaszxq1TqtTuS00fr3VIPZcI9nLamk3oca0oxPU51Sj22sV
7mnOXM6w5u7E4tovzoX0Hs4wLSjSknuLCSvJSZDwSQEcftWY+AZefKDB8atGyC+IqAeYgm1MP/ch
0qD5WSPnWw2fr7n83ow+oLoQMD0ORP/YGsly9myw9TB8su2YkrtfNdTe6MHbZy0426Uf1hg9He69
S+Af+l96W2sqflTky51n8sflIPNJA1TsE1o5xCjif1du9LOEi1HX9vDLhi6O2ZD94R9VVJG4S5mp
MDvleLRZws1BcpZryFP6UkbhmnX33rKWgn9DPutvRjM/iePaJWz7pm3riaxDXPinX75mtfSJM2Yn
a27k+5rL+rrNSnEXFlHx+Lvd+X+wuv40utC/CiIZ/6d3v3+2JGRdlvtYM/lVrd2B3rbgfRKgTJvv
f/17dInc7ycXl1+EBB+x6ccKTRvQHw9o0SywiIogPUGwXvaMDt2Tr2Z7V9bZcN/JggHNGAkz46RX
b22QsqOeqJ++MxLqdTcgdvl2f/2V/nyKGQgyjyIKrf0KOnT9ezcLAPlQDOwy0CwhMWKbWw5Orh2s
bhmh0JupkO8A0TjPFgTFy+/+r3709/qRvjL+ymffI/XIn8Uj/aHfxKPoX3TURFiBtceeW+fXfH3k
gepjuH8xyv/bXk+ynr40bibgItxP+uf8JiX5/8JZZCMQgLwJGeC5/8Re7+lk/+8vcIY9vLu4iXBp
YCWCrPLHy0laft6pLsXL6wFA2pQl/U/DxsUmumxa3x1fzbQKsN56zWPWLhr2w5ajC7GwxnWk8p0V
ZOZTPhTrspP2XNzRTJIXNGniLYwCeaCM3jkPtYLBTSNit/VCJsrcF5Grm6qnYL/AALsay6mBxBRZ
waaxy+sW6eQeTlB4qMxIHBL6mw8uEbmBSCEx6l4V/mHNhDwVqEs3qmeZvq49bfGOYmKzqabQvlpK
2/+cKbtRcVDZecyTMI0docZDbtjgnusmeWw6l7pckljzScHqLtbmLSjK8Ia26YQF4hwOrAEYiEw6
wFuQWb2bkjlklOJHpRnDWzVPRJPdYyFt433i7f5L0GbRnZPX4amhWuJ7OtsJSLKqte4zQaKUHKR8
hGJEE0QRwBJfeDVUMZT377nZmGSNsN+2ZevAcMbVfJuadXrVt6vxzjYbIorVNqj/a1eflqyjbH0m
sTZpp68Ix0+iHYanKBrmakOcSn7TFuov0uAJFSvPpSHCT3NFzXDE9D6s8VcwJdvYcKtPwouKIGZk
J986xkMK5WP6zKOeIJCqy28AwAnUr9mwt9iGva+mKq8zU96R2fLOhRzas0zW9apNwBXUXtDvgzns
7a30swVu2aJsOpLttPgSZVEn8Kp3ip9WGT1amlNeLRaYGtlUPn/oHFF2aCXq2so845h7pjjM5Mmf
MUeJz8WQ8YJGGnTszTI3DVx+L7e22CNoS2YsXOCZ5QI8ddJVN0Di1j5WjekQiLMIN4hV+7nSBb1s
6gHsQq/RNc4AwUjI24o1x6z9A3XJDKbNRX2fYQXfuN0SXKeSumFvXSiDkWF10w5Gfm0bjsVGsppo
rEfKCBYIXC19zugXQCLYLH+jXZeEOSKafwhKKDoNDufj2lJItCVyQdVSWFu3GGGjhzRZRDxB2W4F
XRYCqIsvvVvQ/uN7HTjFydQ5iCk3yH6OvVrI34n5al0Hn7R5NNSfoiZPvhgVCNpz0tldvosIhn10
k9mrjTAn9Tiu4OJ341JYrwN6bR2ndaceLFV3XyWTvTgim/ZWwKMb2SgNy2OPsTY8uk5BFlJSao6f
fCEVWTmIEfCaBVu0xHJenNEUVx3xim8K3RO8IlOQNA4kelOb1uHXPDCDG5q8FxNpr4ie17FoiA3n
QVIB4C4JHbOfbPahqKs35ljRJ5Tnb4Y5tVu/lc6Npfzlu9dKAme9ZTX1LgmTGhii6q24lPkQcLJq
+ToE9PwQeszbU5g0w7YygGPS2ONF1wJ+0LYd5AMCaISOAu5jJ02vi+ksdekfb9cYCg5b01H129lt
s60rIrVbp6E7F40VnD2zJ8LgiDzkOKDeEIHnsSbheca0WpiHsXSzR3s0vEOTmcUMy2hI3J0bSPPV
LkS0W12eqKNtEqKM6irL2eC25SldnO62cBOGuXRdDY90M7gc2KDKPxdZ3i2bzhqciSdaQtI8nesw
Do2p/YpKjGfWxTVx7ExcplhClv7O7aXx3ngBzOLeykc2wMDmE6oOIlCediQ3EVDjvRGK7qsPlup7
RzjvlRCpdUNhfFLthqkPKSzwAN3FUeJ0LKijpNiGdlttfTEluNONiVYls31Ki77dspabrqRPNLDC
Pb316+DsarLoWNdIzoJGz5EO9lNe8NhsLLc7zGb1zG5dHXrJ0j9jYUN+VWKQxoS/1HE0jGDbzHn9
WDHIV7vRIm/fOAqtt9FAI2xg+d1sWuWortyy8+uBXqepzT6vRlrWx4VdQWF+CZeCrfpGSEYTwxel
lj6/S2Y0ShuQ5p2VE1AALCcfyTmaj74VpPc8Fmf2A8V6Yi3/4rl1/dhhlnlUVp/AA8zy5GXCCvrF
YdBLDRKi7FkwQH8Jax8oaT9xW4VZW+umn+qeCBjqTErbBAK5izeh6uNmXO1d7smUxzavvHiuluxW
2ZHad2HQsRnuq+o2j0y+rl8Ye+AwggOD7YBbnSnSxpK9f03+xb9bZ4hQ8JsTchPrkDy5ofRPeVZM
z6kyGPKKMRHfnRVqU30BOA2a5YQemADSa+E7cY2fUv7w91bTn6ZFegcidWo/azYU5UVgotaOhuDU
gkeTw+LYzNZAmRrhZSIGGjKlNG/KHlaIURmCTDXl910JO9bTbKrkgqmirDJ5pFDs1Pi5fSPnJoXP
qalWi+ZbpZp0pY/nM5Xx8MpzIAc8LoID6Czjrrhgsmx78h7KaBUfCeyyYzYbk7GR3UySzzOH5bwg
qj7YBX3G0RJFp9GCxyWTprpH4B+P3E/guvDjSNo3NMSrvwC91gvb64L5Upr4NV3gX3QSQN3QRDCh
2WB5V7oUX8ALW4NoPvW8GJlDUz4OH+Td1Hwxq9eoMU9TxzLNHzOnpDj1DUwy7FLgybILqkxcsGXA
dr3YgYwE2ycv7hPNNwN/BpVxsPxXW9PPbM1BG4R+aOKjBo+2TpO37qS07eapBqBGaIngyChC0RIQ
0Ig1sw5pIiEBEb1mmsGGd6jv7v0Lms0JiFxtVt+ncqzKrc68tv0h4z32g+u2XCBvvPg58g2+pScJ
BG6OnBCQo4AM10Z+EAtSLklMWdXDatlNfjXIsodPMhjii9c6XvZm+9ziMfkk09vJiZIPokn+3K3+
jWXN7N8PTVpkpjpzydp0OgRjjUDx1iXrK2vf+XNRGPV7Ps50sQ0qeKYptj2TAHvu6mDZVU5XnYKu
b+NAjTg9mvnRL9dXHoC/uJl4ywf/NVCT+kZSgBWEKz3ie556DSIjP/pBWN53Vrmb3Mq45uTgpIA5
wFBg6H5xVs02IvFMLn7qnJBgh8rKo0QQeHC8qVhiBZSCokJJQdRz6Cu5q1Z7fRBUaBF/aSavMjb/
3UL9f0WViSn85Rbq9vv0Pzff5+y9+cME/sfHft1E4VTUux/cYXAXfYyESAz/BkCywUJ2YED/a5D5
fwfxAR+Cnx6FZAoIoLioCb/tpqx/8Ra0fFLGPKTZCP2jwbz3kywBcJ1f7+FH90hEk5v+yb7Z5fRF
TGmdX0sbysqb29CvSUAtGFywd5FRRxsH4HO+ADRo+so4NTb17pKCraA+YkYzD9wz4HZRR6vYMFsv
nvNlXMG5+MH3TpbBNsO5LdfuWA8p7jhuwXJa3CdEqDWEWDoqGybaR8kUFf/OkiKc7Ajs5SK6MzNj
CCArqdFyYPwMlPE9ObVMUKEmJtqvuFHKbAHFZGhLj2jMujpnrDviOQx4jY6VB++FOhavmMU1j4Ku
DZ+EHazNlMdsU00bsIg7kGOjwK1iWIk0Ze1Cpv+l+TnrgmFVh7odQ7uKe7Oqod7g8mOpZXbvwujl
Puja5d6zy5r11jLlfNRfjPVrC90o+1Gr/F8N4+80DI74X9JX8ZkN4n/iN0kvU/32x5vw8tFfb8LA
+5dLc1FAxNxDSEXO+PdNGLrcThb3pfmjkECrDb8SAxwfdis9AliATcfmY3zqt5vQ+Rd6JTwB2wEc
AG/A+SeSRmD+SYe0iPA4lJHDSeGJEfxkJQ3A9QPs7vMjYjnmdVDVmAjWPsWgZo8ymmnRa81mQxJH
EMW0l9Q91TCaiJyvbHhje/IxPVJ0AA2r8Zq0OxplY01y05K+hv4inP6jyrzwmp4V94TOa902Xume
BlfhNltscuVli2UXSic2ugkOR8l9ivJcrVF4Tdy9ea2hmry2NAjK3ZjjStpMNY2AlqDCFwOEdVtF
lVHHTY0tcqMaO2wPdhkIuesLQ3/k4l6EGr7c290QvSiCI6TmWx1ZGvpwfkxnL3qpMmt+lPg/T0mh
japOOwd4Cm0KobHcyCY8YwfuP/qQMHJZV3jxLogChuY6jkuH6P1Ci52KCxXxZ7SRK5kI2imma4Kl
z/o5+BZoh2PTGOrojML5tFI+cF87GHPBEOK99aveuv1BWUAZTV5+RJ556+OmDaK871mhrP1HLjOO
wI8Yb1+SlE6IfWxmR/I/c2fyJ1XjeW9LyudoCuMLeNbEt51KfptJjcNzngiUf+X4Yt340cxf7Wqz
eFg4+Hhzk789Kj2yx2oynVsfbBRZ5kDcOgUbeaYx1kZO2XyTJ9l4chq8rKAO+MyPCJh/ie5Vc8WM
lOuaI/zjhJZmitWXrU70Yit9hkGmzPec0r7/4pMYma8njVej7djGgcq4t8gejMrmT2ioJGd5OQr+
GfYlhlMMmRxydviaQXbxhfJQN7w4MIAZHDq8ruOxLSphfpaUkTn7slqNhvnM+otIdHjbHOvoZSmn
x2HtPTg3wqeWlt71l9Xu8wc8Vmx+y7kz4taq7Ofa5QLUnimuWroI9sXsqmSPo4qftCY2/wwEGFu+
CRfRYDoAHy6AhGAYuRqYFnJmIyoznN2FikC8AIsuoVkdqkx7Lj7DxhKZjLzaNrhjhw/UdTaDzBfJ
YOOzmbYssjnBDXlj1mpRql9jecs8p84ZYsVFVBJFH7lE/Q1gW/wILFDdY5DTCWLkI37mZaI8dZ9B
qlo3FbLco2OmWIPrqeKKSdgXfMyzlu1qZuq8FPV1skTEMJU+RaEzOKfKY5QfWj0/bOjM7ECgk3C3
S65pGelJaF2rfZXMFV8ul3BmAARYih5AqL7Zc32RJj5Ai8lRHJJL2uCS12DtiDNf4Fvd65QohqKI
A6l9oA4AnJALRjGGvCpZGnMF6FtC0cNzQCjj4C3MfAk88eDg3di9XvINHXxRsfWVj1UXDefFwOCM
8abPsZ7Sx0eRJNwMTAhAl3cABbNDKTywUkAK+HNMXMk/2BIdm0HuB9PkAjMcOCR9MXJ8EhCdz6M9
8FfjybY3qM4O+eMmup6aMrpe6c4k+nMJWzathTRZ4tkIYxX0wrnHf4aUZch+4XkKDWJrEtk44gWm
FqCEcuJBbtk6kzAkc9OCv9eBmDjt135RYgdpmjvMlpUmAjg8sSq7mcTj0s/tDSplBJqiyw7Owr0M
ps09hXUBkqCySn6Oy8wciKLuwhqYcJtmYj0PXqs4gpU7P7Zc6Oia+I5eCzPpjhFVeQdUKzgVmgLg
s2JK0JyAqD31hDzc46x4RDr0PVzPBUXTmM/YZG5L27CeE3Nd23PaBJiJnLoCeFEleXbIzTU7KNfG
ojxOpFDKTAeDMmKIO/pPuaYSUjD04QAj7WLZgyox2ebBO6gt65m8NfAHD+fQFk6VAz8N0xLD8n4g
xavDwhNdsD4ewc66zTQSoqosvk9etXpHGOkrJ7DKZjm7ueTH22nSf6RFQwBSeFzd2F6eoW9HL5JR
b37ltkoelaX1ics179ouHzIH/ubYxq/gcDZ9jGPZSMwDBAF/p6lfI+NkdcPDiMt0xnXR83yT/RBu
S+Ho6zFa8G+3XQgmw9Fhxx+PNDgwWbUl5cOlBHxTqlMe9mxM6RKZ5K61DOve9bm7yrKgv1RNHF4H
3MPljqvG0H2B2Tpj1es8KfaXJyupZiz7kwi7Fytz6hq0JMCAz94FdAKgmy9qjeTMXDF4b5HOQeeq
qx4soWzID/UHQml0km2rXwadqV/OWEIhTjC6vp1WjwdZyfpBxWETtsAgBS5GweZcLEceP041ba1U
sYTYpE3dQElr1uiqqnvaOOwgmeGV9FlUPqx5iXqflUEYY1lIX3iVkkwZvIpTVJvcNYWaedZyT0Ke
4xHTkGKyvTx2Oul/NHX10qSWPEfJrExaH8MJvqLvyGfbZYYQ6RcR/XblM1Cb9op3THhvUTWXcO+O
DoY4BxKNZQ23ngl4pVdlqnuDxKcs6DzMP3XytRvsnWE3HRi2CPL8EMRmgK+Qzs3KqozpOAzLqRcU
cQZ5JKtE03JoXI2Gz0jE+7btu73hB9F9646bvAoeE9v1zM+LDwBSQ0Nwsp7QZiueqnBGHdf3t6tj
KnvbmuiHTBDWGvrkwH7d79w8ZnxRHS32/mKTuW0YG27hUJhnjxHAzXWPljadIfIVBU2vEwhTu27F
sl98cLO0qxJ7oPVW6fYQeJxX0PPXu3AegnMPtu8B7kmnRaN2YP5jfUJmxCaEG+AuW4vwHNgJV68F
OAamXbNLw7xlNtHOZCgLgNISrN8N1aCMZHrDm99Kt8k/LUH1idRBV9JK2LsPXSHwLg4Ue8QuHX5g
kJ3xl36R0TdGXiV6EwaUlYts13k0cYZyATmHweZojjDylhm6LeUos4hdl/mYIhdzE0qRU2BnKv+D
/EO9X9VEFW+ZmcCUpk9RhKeowER7CJLp65jMEHny4BsOj+VReEu9tcrO3jtFACJn8OQDoErB8qcG
BzdX83uu7GcDrR1TT9/fhJlYHzAbewDeVAWX2XAPSQSdr40yula7/rmLFDkF6bMy2vUVQGlSIzyi
iGJBrRLtLmXdcFaVtKjVpSTVo7LjVETKvW4cLFcctHo3Fp33NPtNs5m7LtwZETvGnCcWjP6quKeJ
B1hJeDbWwrrjJYBa5471nuCQfyrR1B9SikEcWMpHmx3hAZYya9alHbHJROqI3R23CWnY1z7BdJyj
2NysufegMko98RObjyBsw+tmKYdP9mwb1zDv6dsxwoDPTaxdvw1jGbEuse31PMx1h/tjaL7k2qaB
H5PhJNe3XTzT+RXSD+sYtyZDDSJCVoBDzd2DQ0QcbYrqNBHgfzOK6gtN6lSKWEGpgU2y3xsBlw2T
CHCsC6azg5lQ2+KFRRfz8IdWiS/pkKRiOI2199ESf9nZ+LljqzVL/bSyTksunbdEmoxJk6afvwC2
AexgSFaCmVlvl8IsdgOYw+ek44nCk19CTG6sDGqMHRzNfnYOlSiXbU/HNCettKZroYzA2rSO0kDc
3g8lx27wzEcIV6WFQamUTHaCjhbuxyyxZt1GXbnlMVj7Mf3g4Z/uRW53kDZBjyc4A1ucVgm7/Ab+
y2HwBRXUi8x8gKJqejGK3g557REfRmezxFa2TDdy0e0QLRoiGNwXmTNMLwCMy9OKQx405VLsmWWt
O1y7/Ns8yPa+XZqfpnQOucTJkrnGmWkgCz8epFBX3gGLpNdpV92Kceg/G0xsrioZ3vhFDQeH1cBT
pWwTwHfvSwpLo2Q4F123ZJ97v1XmqSr8aDgbnbXa6shTK9ojNakOTi34uHGTsnFL7pIBPFrcQgTf
zF7WhK9JV/JQT/J8ahce3wvmZIA9cnUOAaDW1Yvt0jVMGuIZX9Fy6ZnKeQ0FXMQ9vB8su2EWOuk+
mBKvYmIm+c8L/P6YNbyK4NMoGdTsPIYDOyRkFuD1BDZy4xNkomOha8vlbFrr/LjYk/XMWhTkVDex
LCeo0P5QJ/9PQMtPbgA3ok2Ujb3NBtoO2Eb/5AZQIimzdsjyY9LAYdlWTQPTaHVX1X+hFIlct0u7
jiSV6IGq2EwFL9/f2Sb+g7FHOxt+70fQ3wAxTv8/bX1wfs68T8K3mtUe0qM3RyE867pPs62KrMS+
tdC5UhabSXvInEykV0ObrDVqVp/cpvVgPYemsm7dBsD2Pz8s6OG4I1i2k8j92XNTOyppRO6mR6pA
WKTPvP1puIJIxYoMhs2Q2ax8FA2oYmuMafv6N8dEG6d+RyzQB4NfD2qRdB9mkJ9lxRpUKVbZlWOy
AJ84IvEvGLN7XBg5J0QsEEFxMobOcxEkxsnSy+8fiEPaYFr7zvWXsSBySixNHAe9g247RMpfLtyw
qdaEr7/5wn8+ibqpwQuAVTDosH4+XmME3tYxwvJYJyOTyWiZVR8Lv2hZNHkRE1hEwhrcWN+9VYCX
H7sBreKC6KPOVD5Wdfc3UXdLaz5/PISk6R2XwJQbOBav4T/aXAyPCZdi3XCUDNJJGxkkTwckqZce
iaffhISAkRRsoA44r5xTCyOe1kCSmQcLh2QW932r92Ac2b8+VM5/+mJAbmBuhPh9LiDN39u5gtHE
Tis7cWz9lBVq2rD3wlk9TTKYWRU5ff3UijJ0aeNm2bqdEY6L8+ja46NyRwJWYpyiF9Nc2C0TUWH/
bNGYeLhQgFJ3ZfmepT1rbpjkrOG11lNHJne2USWoJUVAd+YN0a/h48emNKvg06lVqwD10hK7TzLy
Y2O+zvd6HfdGCSHX1tqHDFQ8wF3r35wnO/jzeQpgNPnkQJEQ/4Q1EhbYXgCZxoEGbp6BdrOSaQ2V
3urUjIGfefBH1xCpR+OptlfEk7kSfK2FiNrTHPkcrdTRmApvNTRQy+VfcrD45xyUIA8v8pBjt/pk
yxyVhrESEfKGWXIVZ0ELiTIdQZD8wNQRuUW88Ytl5AphQ/BxOff/VaL/TommEIbb4P92090V5RuS
3R816B8f+lWDpgkMxdgKAG1ZESTyiEnMvwdBekYEwgZx+jLR4b/6TYPWgyD9BPjVgve/+rNvaUCY
z3tPf+6fDYG8n2gXFuwU7eiLeADaaKE/44/kWIT17Fvd2R0M2nLdck93/bB3eNc/eKIWzYlaVHo8
wfetDGgkCedP7GBzBje+zcNoNmTLxqmqKMI+GKQf5bOiLuUqTKMsvx9wOH8dYRS+eqtfn4WVllfD
lNvbSMMHULOyCpBlUuz9Ihq3w5jX13nbGYjOtLnfsIVsCUwv1gEo5xinq7DbfYWMEb2O2eKEx9Ck
BIPbbYGmPc3sNxfbC1i408ZC+yyDLOcyCI5S0k5vo54Pq8uouJFNke5b7c2jeZMW+3RvQIYmT/2j
q6yaWANNt0RccELuw0upGa1//Lli7mUQB/VCCPqI2Vr3oFU/WtFqJm0h2As7gYq0LRTb4dvwR6Fa
UnI8Mc4vlWKtlngRvYdqBAMaW5eCqelH21QhMo8FOYtDj2VrnTdJEVdK4pbY+IrNxoa5ugFTlQQJ
EpkIVxJLW9IcLlXDPoWeVDOkrS2CYhPmROnyD3ZFS+8V8UDexMPs0mQuHW/umB7sYk7kbVANxsmc
ankPwSLZkCYlZDq6DMZ6UZ+EYYyH1Gvtp8Lwodk7vQlZ1KqnB6ucvL0ftctb0FIEMqEJxzTQiG3G
0Hs/hlVxLY3MOTS9W53QIdWhqEcSV13d+BvMVOoUjjPzc1Hsq6putqjh6R2yZh2Popy3vpsWW3fw
HKD7aXPsV2KehECrz0ltkPwoQG9uVmNs72i4/1Q0VfrgsCu8n+jEeCiJ8r2KKpxJ21n4yVsxP3A9
NEg3TfZS9nNyX9rN8rkQrQGqQyma2tlwbycrC26jqEheBO664yx8485g7TRs2EFSgxFI5zrxk/IA
sTBbt1Ygi+UFWYmwRlL6nzrfqp+QFwu8o4lI2f/mnTPH6CjBHDesRk+1ZMxE2Xpf0RtRD6eJ8NNh
Kov0xWkb5ypaAz3+ab3pmSVWD4O/pc5zqwpZ/mJNLl0BTkB1spZ3aggSDQxXZssEoDG6UCb/nHfB
ts+V62xcZw6uLTTydENooCSiLKmcZhhhX2F+aI6UFSqCpQvnWpW9fBClX7/IfgY+mQTtt8kWn60O
e91QhuGZM13tltZx44Wij5uVMctD4vfiXLvgHlLLWb8oZLUKEP9sv+eNNK+MtWab33VOcJ7KOdq7
eftdF7sfyb13O0FTJWcwyJ+iIlRfiGmWn5dizT47E1XSsdeFxeeO4fN2wiVz9I1BHli02bsomIZ9
1vpXU5NTVUJD3IEdKDaiqPbO09xHE4sApHmqqyMDFxVg0ZXWY7GBFp7d16BBzugts4RiWzhcxawU
BP5e+l4Go9+6BkzQZlIYmpJJ6OMybALY8HFqmHHr9dO5MaN66yye/eLCmrgbDPkpW+VT3hrBx+w1
GLrMaDRZaEzgvGK7XfPnQObuVYWcfW0O2Cv9vKfQPktPkdsHN8skO24N1T+tBGO3SNHNu6/McNNO
a3PvJNH6rdMuXSKNJa0I1dRepXnqfgKI6sV+V+K6Ig6+4LyL0huoPOp18Ixt3aCqMUIzY4QLCyrF
LM8UGKVvPVSj7+XEvLwfu2tahibdLDBvxaicLzYrJ/pdAjbEM8nD6wv/zi18LJXDYBvcca4wb6FR
GHvZWAZbX6JxDwVDMc2mtFixadVw7DMGG8xykJMFtqv5aIthfmwmva6h5dF5GgfAOMVUsbpTuJ2h
kWkZlN6I5dE1EgQRxIY3pfm9ka/R3Mugh5JKj3VSq6beV4UCts1EDC3Q2jGcmv42QHFZNqnChQiE
q8RamIlTU4WIJC1Ri2vwTc0tPIWCS9QjFW7O7x3vvEeS3MsJUG4f80PZB+dJf0K4iQ6oFvO1MdhZ
HJGlfncb6f3SGO4HjnD72grGfoiXrloALua7jhU6N7lR3EwUB9xETlFcCxNb2SZf34UJk6Uzy4bJ
4PypMeUTFiQT8K8UJOPYyGRAXfYZLXcHkyzmQ2fJhk4GWzix20/9MTXEbVmM6d5VWbIFcWrhTvDc
Q86efc/9/p6vdfjY2f0UC2ihz2lg8QQRsj1PeVHh0Eq88oZkehp7fT3eNPBsj9jHF3YUFdFdFzH0
gSu32tZmNN1nrKw/qI5HGrCh8rDsccOX1Kcujm+4bO2pZcjrtR7Js8Kr7qvE8PalvTQnqx5IzJKl
prHdzK4N4tobv66bw6BmtXUhA7zaBNi2ZdgQ1AqKr0Nvfcu7tiCUZK/X41SlauP3k7h3w67a1H1D
cqyiNm1x5v4Xy6EEW1HD9ZSbvre7yPNNSruIixC+daSRPJFH6299MxgOU+R0fItM3o1p7ljE2iNJ
pNaukG+lME4T6mnmInTV0zdJPdtXjM9qn05h8VGFOOwITXJew/CrCMvvkizlCUulVqGLYovSH/Dq
DqLNAkryOGYDFUcs2reMzu09gykaSqGnvEd5iLWyFMZh8Mi4un1SPuRDSWAXNsW+HfLupFiQ7FRX
RkeHuC8WdFZeBqC+Q2GL8Yp2dzgV5YyyNlhUaJkIdPHc0vjmBH39PsDZi/nuYKRTK1aL8I/T6HRx
5t2sLlSc2q1olGkje99Y3ntntg8KC/2mzuqcUjm4TtKkddAxvlgZRnsh/Az+0MoKo6ScozCb26CV
DwFkOjx7eP0qtQGQPW1NUdONORRnJKR0X8N+/3/snVlz28q5RX8RXBgbwCsBkBQ1S7Zk+QVlWxZm
oDE1Gvj1d8EnJzcnVbm5ec9bKj6SaZLoYX97r33oQ2aiomgZxuX5hRby7Ji69a3TGMZTOJKGr8Uc
nsnOoyc6DQXk7QP6W36cGhNof4dpQNT0kqrZiquiqk/jRLp92mQbu1kXHLx8tk6tcjYWYd+5B69s
H1jb/c+QfIrzBnIYL5L1izigkdBK0hwKpNEDU2uPjazK2Q+c+XGxrfBn0azIegZfP0K+Z6FVSyBR
BWzGIBaUtzsWQzlf6WYIz2WbGdDltuDSTOtjXXjfyCZ8+e9d6v9lqyOI/X+6eu5JmXR/7f/440f+
tNRZ4hMXbaI15FqRR3bJ78+blE3fsnBABNIAEmC7+4f+D/GJ6U3Iz2HiR5Ky8eD87TZF/welR4hk
qFUk54T5H1V/Arr8qyJgesDouZTZiG8O3iH7nzx1FdXi1TKHxUNZhei1EeoOrvohq8R9mErXfXRh
ho6nrjZJfqZpiL+IA3choNkAeNN3Pb4onAhVXx1G7NmT88RKxAHg1UNEqEzKjwaq8FRbnbOtNZeH
qe7N98aUC+M4FociiAYrp4/NpjuICUuX2xV1813oZkmT9+WlKVvrw8m41h14vIMfho0IowVoWL9y
exjvGSLF5NdPXrCkJxoQt9ghPoTruegIzDhinrngDKwwhLoHuE+Oa3zxTeNHQCI1bpC+eepC/07k
0BAK3HzMqd3iyuch+7Yw5UlcViZxGFqRPw042nM6vfT6oOYtDWNpL82QOJJ/Ma1p2xQkY19L4GY5
0Q3uiJQe76nhRfwosAF+oakwL+88qoyBLEv/vmBFZygJ/aCIasH0aPLznOBWqEPM6ibegGffm6Y2
5pNYv6Yry4HBmQ0chU6zZzCjaXgYO9hY0crLvypEml9vi2a0URRs0cLV5lXWOioJcTO2kcn0wTr6
zBUYLhaOfIUtx8wv60tOFL5qLsbYYtwyPFhpUZNuAdHSxZ8PTr0HLQCuYM33dT5uMRQaOt5E7a9v
E3dn8cC/xDYju1KNjkF26RivspOMJkeixijzD3+gnC3PiupMnel8XDKH3oe+mOO5y/3HniQHihja
fGxT1PFYiWa4rB3JZbPprUeKKRay5Y24pC7kpMMweOJ9wX4dax6aO1SCjYjS2jU5FsqV/tlj3xry
xiUWvt6a7Wz68mJX7hJIll+8YUAAGMOQTYapJB/cqkcy2NrCcg+mwyCYttag2KcbzejSJF3B3jkw
ug6C6iAt13HjBru98ziPGZ/VZin/uZEtCXDf0KF8qQfl98SVRjNeYe6mh8Hc7VOO1v4Is45IDvtR
OoQ3Qmb5e9MTO0FI8yufXXzFYq08FEUsDpojoBEUN6qFpiTSdvluN7ngYDsuM9eblg5unZHuo+/M
bmH61MLMz2vJTZFZrltbhwkMhRWRljWms0ll17HNiuKhgI2/cfhSOeUEQ9rwZKcBY0xHrsUUD2U3
L5FM0Wdvtq0AImAbrhN1OZ9mLFWjdqe8MVBiyJ0le4DlXYzRwCbm38ImRH4YPfNEnneOc1BRK984
11BR6QP4qQ2/gIXS1eqo0rTmlmOZghFIHSxf7WLk7EXeLru45vhEIqPcHhmY/jS2sOWZMkSno8Ar
V+9u6pxxO0593kzHbF67r5qYoEuD3Zx/3jiddZTmyKE98X9iTsITTLiOlWh9dvuQAhhqKZE6i5r0
4qk2c3u5+m18cjo5fCyG+8WbRXDjFN64PavKprJlqfbWniFddRxIw7p2RkLqW1rajy76NTdVNyyb
pMxYzbyZwEG19uVp005wKSloJ+mzGFrf/EaN+4jNECflUJ2CIB2T2spSjuJ8Vt0x4/YV25vrPBqg
lNTRmfM6FmFpX3eiDROw/gxDjGK3K9GVan2Wm1tgmKNl4QDTMit/DL1ffi/NyfjiDLV62zlBQzJ0
rsuz5moVG+Xm4PDhdnpFeS0GNmaWYyK4RwzX/Ac0z1rGbuTAmSpX/AQBw5aLy7QeS/Hq+p40D+Va
0y+ouQGAIBQm8T4xZPREK6nORj84XZJOzUIgp/MaPGtdK+eAXj4ChrAxnRcMda9MU6gR/sM1RUOb
fRbB4j8Kr7DibGIePtl5f+UTsDNxl2GtqA2PWGmnUc3bdHTv6sae1QGForFul6GjlnnaRHkK+s75
2k/6a0ZUIjxMokDKtwpEl0gpcxoPsyoR4hvZkAlcrfEJrlvJvZr9K3u0NGxcjApuvW7ruXEg4GAf
4XZH0wDGhCW4c4PKOv73PPX/OU8xXbM4Yfxrbfq5m/+FS/pvP/qnSzr45PGrfCGEuaMC/zfxHTif
dsDtPwrRf+rT3iebERBNFQ4eLXRVzmJ/O1U59ieTBjTP5yL0u6L9P4t9/8a4/2Ue5nsmjF9mvbwO
sPL/dKoCL1O1Q1l0Z41kuiRhXjlL1LbUIeZ4+49AX+gGabMyeCTAzTzVBvp+twjdxarOgyAenBkb
W1o4ryhX60Mn7PZZjSL9BkkBHyzjSImNYvPORDm5loe8R9eFoboY+g9r5aLZQmPk8RL9FzUdHk7N
1byyOqMCV+Q5l3nr6z7pwyIj9raui4URWbBvbwjaH2ODAoOHeHWPFUj2+9wq9UMF/QLSklZGYvYQ
wVkT2+bALKCFb+Pkdn6lYJOAQVzFrW0MqYwmG0/pDFv9smyBcxVqbBaJrnv1ZvKYhXHfpNMv/hYi
i4PbhlTvzvTZICNSLckvrtc/LLA6bQXwRDF1FDgbi3cuTMJlCb6Y5qPgAz97KdY8AXCK6PhWpO+b
8OAvVjhzXgl3I1mnvLJXF1HstV3M6imsqKdKdZHfL3PafpYj1KRpHNR6rXudeQgANmaJNPcDHGxN
baXsY31nHqh6Ch51xevqheSNLK2UrC1nhpQoc6l9AIGb/GZlQfCQ1gwa6T8eTCtOQ6yvnIqW7ujD
hzp46J9aNvK+svrwwYNwgvYPKeM88v4dFQxq6sgLbrJ5vjtMuBbrXEEGAwbVPWPvCh4NfG53ZUWB
AMw979xYWFWbFDJS2lWYUtFJL0BgaOqb/e6+GnqmeZvbrBQalxaL+rJEGC5mlwJd2xvPm9FM/Jst
50hEu/+xbE3/NmCLf5XmyuYfbr0nIi/zAPIbTZCQcqCcM1jW8FFzhDlA8Aif7aHIHjWm/iwJNepz
5CnnGzXUI5M9FnE8RLmxfA/wikXVaIU3Ujp+BrjGZMfXZVucU7+ftiuipfZ6KtLZuLHxw1DMSWku
nknMKtiTgC1NpOkr+gSyRc5PAEE9xCtHY6ALKKgi1CnEl9Za3dv8D6sIJ1fEoeAPE4n47SjJCExj
L6Fi5LfZ5LfzZP3tQul3Q4rx25uSy92nUv32rOAd2A0sgR8AowRejbEl7QZjuky/HS/1b/cLuSB8
LwzBPKYgu0EGHILxjGI6cihOb/2mQSXZDTU5zhpYedlN/dttU/5hvbH/MOKAwPTb2N8NOp5jonJs
e8R/t++ku5HH3C09k2PWV/1GqrZA8CMTnXe3GJZ7kI3TU7nbgopa2nuPmW0FgDnz5UWINBNnHm/j
c7sbi7phYFgzM3GVhIuwHhHRJ2u825EQEUecSS2v4bwCAp730NMcrzQUXFMxV17BfvPiNWwBTQc3
E/rwVYmWhe7Y6Qt48TnxdUG/HDF2aOr6xJnKePc2Vhq6GuEgQWAOrPK0FhxcVjn5dwwgnvHVZ7Gf
LSfYFt6LNQz0yc9c22ACdPdLYD5RYWkfQDrxsY2YzDIX6pyqUVcDpvpHPCw02nrttdnK8Ve5+neU
0qZv0GOWs176+rmly+O+BGzOxAe8kluP6sGaU+e4U6xwc0NKdcV2V/TBeqpdeHI5QesjkVtMq7RB
ABaFLlcMQyfxqm1vXYpcjmfyfpPD7bRUacQES0UVyYwTVVzDsRSGeYuWudyLkbkPh9sfIavtiStG
kBTpmh5xBJQIqh45Zsvuz1vXcQFUyoDKVFiwNTBnzhR9dYU9xgBQce37OBJJN3eHGojb61L2y9ls
sulLyeyeL8ZinLJBf8yDqE8rtsdkGjAzKctOvzmVR++53sM0oqQkD9OebV7Noluqs9O43nVL8uMY
hoy/DpJ524kyRPcSpAz4tWH4j7PMw1OxsTUBPaJ0wnMR2JTYfKp8e0ijeF+KMgn6YkJC69OXsPd4
ZL0G5nU35/Beg/5H21UdF3BdVF8lhr6jBaDrkBZ2cGwwZp+6TZHXWVLzFfHTID9ETKhb2u2O6WF3
TTHwwLmsCR4d/uB2FNq4H4PsxcesYEZWiJMWPpi4G2wsdgfE28q6eLrMbsKqCcID6fge63Ax+1Fl
OwBqe46HMfBIoBITblzFkPmOXjfuck0OOdHgMnfyuRWdfOlXF8ThGqcdgm/PrPhlkubIUA/0dVzM
TDhMiCMiLbtHvU3mnUM9ZBxMO8So5mvgLkdT22ME1JuqMryPBwXuj9uEX/5yGDT+wvC5cwCcvfdx
ShePfVAQ1IBoQzff2nvxfjT+0oFVecoZPr1rYoiJDPvgpk/tb0Y4fxTUcH0VtgDYuLZmNLrel9b1
DOylYxVB7VAMjjDVbWuffskG96Sd8lsq5p+B3XunrXMnQikMqrn3fl3VGtK119mx74MqAUBwUI55
VTH/SgbLlr/oXlNkSYwutrH2nZU9t11kb6ubbCK1HmosgQnX0+qxtcRdm03tTbMNc9JMNhq1jRYy
RUs+LDIZrWajV35KE8KM73OZf4auyVGK80WxOdZhcRQmSSIRsZfuEwnYZtgMvX4/zPRBNLkDU3x2
uSSnbem7XVWfDVswk6We5BupSQwnReD/GqzhiTzmRwpODxgmPlHDf2uxpCOME8rQlelfwjXdbqQ5
M2R2+je0JHncwvmytFXK2illQhSTS1ymnHOp1+bKUfLKA+rBmNf6UixrdVPznUeqFjtsfAxPdjnl
tC3Skqdqeekm/exu+UgtJqU3tfKiOS+394kMbTQ5c/fMPV9FBUJ0dUgbZ43rtVWMuboJd/nYHPXc
NYfBCH6mmf0VY3f6Zvaec49ehUkx8Ji/THyvvJ+N3ViIVzMwubyQ17KlwWju7V9+swCjtd4xFPU5
8/taRlY7LudAplAWXOlSJI0QoAKRnzix+E8WjBEw80t55Cqp7yn3TB+gAFwGPvSuHkhBmHf5OgLj
8yVfUSvIUDk0NBqrtO4cWX7RlRRPKbV6J0n7w8zsvu2e5hy4cUlPvQ+NwmNAfnDZ0m+MfhTxKLaX
idTHftjsrfaenu0scpfw2pbdB1rIubcbnAOGeU9f5/0Oca7zCdGBEsNSNt+GGrLeNurPyzg/SGti
zNneclrDUkYXMc89xu51nUFFqzmDjsJjjuUhV7HHLR8yHmW/N20ZBDei6Vs8dMPBpuF9hJ7RbA/2
0FZ/NIT915T0b0xJ++2N69a/u/jF36tu+osx6W8/+KcxCTWdbiLhwbqm4BIG3//K6ab7ifIbqiT/
xID93Zjkep9ClzQYJEOAXkyz/37vc+1PbrCnbenqwR/ITfI/ycbazn6v+4d7n7lftPBkwhaz8GaS
6PmrDzI0x3ZK0964dl2IxQj/dMu6g3fV1FuV+BIQDiEx+8mphToFnbslFosu0NqAU03VLZ8BrTRo
TIguBISCM8gH5R0wRrcREZky8kWbAw3JnjLpnN1qAijtDjWZB7I7c/WwED86gIZhdshc7gB7TEfI
JiHD+BZDq1sh2vRubT9PLaAHKe0dv5M1d+6ixs+o4JyxydLHK5ajd9NAZg6cLyglH47ECkQ5xOMa
rhwyO+Gd+gWoCyUUc/NUlNt8IW7YX68+RqyD7pvqxBCsiMu61TfrIvyrJgM+U5YbsPIhDY/TOLN6
VN0m4oy3824QACPJEUAao45Ucq3UvcPVwmzX84ahOzGlyzGLVogbcwjOyHdP0oRm5kyhddtUtJen
uolLjU0kC9CNqryC89MH6XEiKRPxhemSgD7VQ59VEMlwNGGpGCI+rOZ6m9zq6HuGz6gBn0YKWeww
u748ahs60Fm3dOowjuZmQ3fwc++x8y9r/sK11abx1BNX2vXVW2t1AHLGnqDe6nTpnRxW20zqLi+G
MOqN3DKvVZs623M7MHGfkwKEsfGT3DK9tAcsqcZ2nOnP4VjediMN0l5HJMggTTYBW6J6p3faAPIN
MZ1kCfDpcGlX/XJqbCrK4GgC26FItz0gYoPabNrpyfAnk12kMJp8OgTb6KjDlBXejV8NkNAsjmKJ
UW3cYicVssDiw6nujJWpgIF5VeuMsavkmjDcUthGMQsZ6y4AeMAtTI1+iHsfPGJ78dN2EsNbZ6fe
07Cx5Fds1l1hkMGhoGMol8d0qhooyl3gZ/f4gSisPlKIY1Ij5XJ+3s+MXPnEl8WcR/PZUCuTHaIt
Zd2EhO8aWJBHCJUBlwp4KB0MvduFlijZH/sxbefIqk3rlXiZflxwKjSHtWxJ7diFVXZRZWTMIShr
TCNjHnHp4nw1XvLKKyqkVp/z3yQaDa7ZxMPShj33lGyvBMIO90TlHKggVpJeEmGS+UvqtVVzZ5Sr
bUUNEu39phahjqjaSxrNTBAAdJGTuVCjkJ+p1zQgkZJ4Ajw2r88DWkJ2YDAPqAXwGJabXjjf+twF
f5w12X2fr/29AKC1R+dlJHIcaydeAEqzOXpJk/VmoltY9MXKwEKMQ/uCWM7lzO+t/UKzkpk9WKE1
XNllCVMqIDcWSN9Akx4nvHUZfdoxAcEJlzr5Nj7yrWoOpedMKwm/3E5yc5w4K/ntQx/I7OTTx5Bb
yrsPS5V9Tmupr8Hm2R5H4Gz7w33/3w3x322IbGzsQ/96Q/z8S38f/xET4fzxE3/uhM4nz9yRDoBg
/6Su/DlYNsUnJs17/6jFphfsM+c/JVD2z1DwRyQtaCBjJv33rdD2PhHBoHQTvARiBt2w/8lWyODr
n1IKQBE8Ei4h7kwmOQ5/11/3Qg6Qhuo7II4L89dXZbg+AK71Z6Dt+m7DiJ7khsU5vumqJ38JbokA
qK9Clf2z7IxnYjzjZWasCQwTQrTbzcbVmjoiPamOfijgesb32fcZCovO7M9ukPqc7Dzmaw8tWTLn
0XWLym7w1tWWf7VZQ2Dfhe5mdl9Gcn2w+Fn8OucETlrKW4yLxDYjyr42Kgvw9U4NxLi0Kl3CU5nJ
rUcSRO6/1AHBU2IDZJWtSx5qQW0X3tkp8XMTNndeu7a8TC4lJFwQ2opE+EETFmPlacrNuvjdihdv
zUZm5Vtndcx7XYCXp8D2V++KehDP5NaxFn75OV0Ng0mH5Veqj3MyFN/LNg3eM1HufVQ2SmGf7BgZ
RfiJ3Jf5jNRYSlQ2LPmnSnf2NZiQDUSjCPPrtLS44i3MNcYjJV6lSjY4/UFMETBYdzqbNbRdsJat
M51LaPTJYgbe26o85moOmZZipOC7rkn/67m87TnRn0t7eSk7/LIl3uiDRU/UmXMHkYe+yfLXQhdo
sSsDdZDQt507XOfYVl9BuLURRsUHp9GMoFsVIhdn4uek0+UwzMsbiUP0sj6MKu1cZbp60ZS5HdbQ
Ki9B4P7Iio5hO8zpZ3A8gH8QLk8IhqSkW+hhvlxOo59jfrbbE/ZxuIzFi6jtD3gs0/U2dsshrOif
yXsfi/L01jXjpVFde4Z8KXE5OjEjTOp4VhybktMF8d/tIc+a7lDZ1YskHxvPXIOSqlG/sBCJ20ZQ
/LWE+IOZthlgKWfCxE4aV1w3Tq5yUY82dW+XjLqVwjycYQ3kZqPyG9iEw20wLXbiAzm6wv1dHFu9
eYfZyPJo220OmA3VqWEY/AO2IEZQNPpE0vrLyW91MVpnv1In7e49Y3rmMqufmQfXJ846MDZp7T23
ENJxLFKX43R7fglC4HHiOHrFupAfIaGFR3h6XONyIzwpsfzqPLKXKLtdjLcYYkQ2F22ERv6jw/AV
KQ+iGskmJqpmM8bE1iDAtRMxyM0Q8ONUnWBsBLhh68+W15qHoa5eaGC72rYWMMsomYhPxiuFD+bB
ocnhkvdeGAHwLz4c3JPf5s3nTDKx1S4uPhLVC5fqCbO6aVQ1Xwsx8cTPQ9DHjrsZHx0efQyx4HA8
uOUB/SVDqbjsrY02zhDU5idGCov/XLsVu6VpNxTYpENxJ+lIPKIABcmOvEXXq+fy8yiaCYultWWn
ouzsSztnAyNPZ+Jv44uF9ZdGjp9UsTqRmSr1UC4V3SOKr0UWKsbsgdbrey9ZVJPMd9fLPBVEbCdg
kPgy+WppOn+EqaOeV1vh5lqmDwtKR4GEnTII0vOcf7B/wxAJlrBnMzdpTLqzA298g9++kMvM3Xw7
Wqoxr/M2bE4Y/SUDfMM+mTanjr5ihr2WYFDzjlVCQ5PsTEQ0D7GMqf4Gv0T2ToI7d++OTWE3BNtX
TSLuxS8kFTel8Z1H6tXeChPiZwX3tUfaNnqX8lcKYIbaLq9bo3inh2eIC1sWL81QYhAV0itubU6h
2MfnDQq81VgPTHS+YPStMKpRgHsj3bq7WCHZDN9RN4qh0pPrhMZzhZ0YO4NXcOkJ+2hrQjqk5ozG
iAOebJsG5hZwAbWItwLTSzKlEzLoNE34C/Iu4fe0x84w19OwP7U7mvAR0oVzTHtAEgYIzpNfqwei
EAVHvvG8WAz6IavinOuDjQRtKtrHxVnfwBl6Z1c14c/BHh997eLAGytHnZ1ggjKz+/NMztu2o64Y
0gcEJBCi8VXI6SNlsp6UxmRcr7OXE1bHEdiaG2yTThcH0GC7sdBiPQjWuwKz5v1mmOp2LSDwtusM
aIzW84MeOaUq354T/IHZKQ9dfTAXO4jCEpQwfPHTamQDa/B0G86sWpuzrgeSMXwTiVhfMfinB2vB
05RZy9Mc0CVWBczIQPFXO6oxPPdan4y1B9JAWxdSszYZq4XNz3W3ZpqGM0XzbteUI6jR8reHE8bb
+JkYTBg7QbXGXBbDeJz6K0qoiK0Y8kP3/pem8LtkC/GhmqOErLOGG6wBrlh5q/PjPDf6YlT9O8Lw
LfrLjIe/rg/bssuwtt/e25xMMGzzwbbmWh6X3Za67QZVw8Oq2ktKPGEhFoS2yX9joqBgoyrrg91U
rHe9+Lbtltd2N7/m1fTN7qrq2pMpSfyVS27qLCsu6tK64TswnnAbAf+tqo9Z1OFRy+1bJvmt1W+X
LX6SlGoosq9E8Fj6YaH8gCW9RGY9DQ9pZadRvht1FzdQbO42hngze8Oj+oEE+8udivpYexwYlHZf
m2HOo6Ya+5c64FdtA5EUiRb9MUAyQfsqiYewiGJ5wzUMz6p8DO1OXpm//cTVxNuAzXhuUjNmMe1Y
tQv1GpBJjNzJ2cudyJlkHPhLHbCui6L+Ye8e5mZ3M89uI44l/FqI4UZ7HMutubEte0mmldYM5aw/
xjylOQsVBB4mr2EBAZGYqMgvo2lvD5WDh4zdlFKAQ+7PuuUNk7x8NVXlG499NTHlaIPPve/xs47J
fWZOrwTIrciowwwjVL08eFNavvmlePaEWCI8/Xeu3Y1nhw534Kx5KRNvTHmjGXa6XxjbQb7DPoJf
PkjcLRV21NPkxietALdsu1e9EIqJcNbZTKN0y8yJz3m3eXf3ytpwNG2a2hbtBd+WajTfqPL8Wcp0
ut9MxygTpXJ1LuXk3HuNUEyFS5pFMPIhmHg5tGCQGAx4PY9vhNk8QVrxnkidj2bEqmlwxLClHXnu
WH+MgxO4+4Oa8Zn6Ju641R/ESUrL45FpmUmfUX23OSIbIGJsLs+yWEGiT+ZNwLjs6yhC80eb9Zd6
Idgfl12eRX3mvNdi9JhLFfZPYh0EpDbcodWBWKm+ksueoSiqvJxj7a36p7mnLShdInexJzDSPYuh
coMSqVY8kFG7pt1sAnvNdqDP9OCWfJ2F8t/TzKfDzR79+3DyildYzy7U58KLCSbVicdVH2IIVTcx
3qEmobCvexocF/QwUNfxTld2wPAx7YgLTXLGED0EU4M8M5Jg2bMsYFXKY7pnXKw97SJ5XacJIecE
Zj1tTr1fF6+sZtUrW9z8tV60+VyVU3o2gRBcmd7CiTftxaVvFRbMwhhp+FzFUr9kdlGu18pYmwO0
2uESAryiCdRcqoS6i/Bi70mfvNE0e2m3hWatMhPSIbGgCePYqxls87snF3WmgSm87spyunezfPjS
Od5A2d7YlVPs9CKuGo/4Eqer7SUcpqYruT6MQH8R9hhfe+4cxlsoHXK/tVxVUpQ8D9fIi02T0BiO
YpEGm/iawV7aYhVodtYALDoP4kACi7wwgpFbueJOOFX+pvwFUAdwkOd6a+GWEVYzblHHire08doj
VIxm9xXqmhF4a9JkUmbBwYWzFhzGPUZmglt+hBKJHtWwvA5N+Lw0nI2ZQ80/2j2QZuR+eRTTll0P
vyNrv9NrU6Oaz5Tk5QfH9O3Tssfcyj3wtjZTHsPeqyNpbDWehEF6x2UPyuEOGQZ47KhgpUIkUqU1
3zTtNhNKKOmU8nX2YEsnXZ8Cvxy6e51BMovDTJu9qLCRCpvDQsPMEIgRgAibyfg7x81iB2hWfr+4
zyBBfsM1ce8F/jCeyzBvQrhvO4qz1q4RoYNZSY2rfgDjnLOO6oBAUUd08TzlwnuFxNXMMSRQiFhD
xbP4g/qHNDaNMs1uCqWKHlOCOZSJHWR7TzC9fYhBPr10+TR0N6Qq5XkeQ+tJ9wB7Gqs3TpuHGVhR
W31h2CivBr6TdA07xY0svSJK7dn/aHDT/TTbfYIMX3sqT7qRn8cqTIs3y8LN08BhY+xG72Ewbhuj
O4ymv5CmsrOYsRkjD9Gg0EPmftnKxUwKulzcJIRcdxztcftucrC+XlbpHWrux50P/xzA93zZbEhR
9KrKr7l2m6dlsbwLJTBLZGNhjb3corzHyhsnySoSYJ2Zcjroafamp86KBgydd67b7yXNlvuFJjbA
yFqH0dZaZZKx13E4J0em7YHKstq/Yvip4o6L+xNiYXgcKtP+7mEPPENdkjRKsDLVSL0Hv+jyU5E5
Kh46UI1OAR8fa2q+/KhDIphkve4dnYfvmMbvFa8ENRASvrTt9QxMuOcoNWc3FVdajW7l7u4K0UNK
1l7yu0sVDkRtAksp8mRJG4BmNdt4qo3qGyI2jL/Qb85GkTpkUNhJ2kW0OA1rxkKGaaxkRiis71KX
ZE7oG/eTs61PcsnPM96dWw3rATdL6wycwI06qdc8/yWp4rhN06Jgoe0z/B0Gz+7Iwk/7FaP+vI62
AWregOLOprOsj/lkhndKZ1WCeUWcK1F4CbYNFsyx6y6FaT0EATWW4ziC/573NJuPTaoFjLybiPvg
rsIxSbge5IxF6eWhrEPn7XdBh0N/Am6eIm/eDDm+kUmk+VgFJ9ejtRmqn3o3NRtrUJjb1QqHk/dv
JumqPCqeNHBJPA6YJUo/E7HY6u9e6OSJ4tOC9qS/wgS8zrMgXrf+vS3rr2PJeKG2Z7NL5glyJVhI
JxGkBChWDtNLWYze94oA6qHJTEFp+GrBImp1WScDuTx6GHR/Q3Ss5dsy+idapem5GNzips6y6gH9
wTTj2SXlnChpqrtx4rwNYs+O+13+ocZCXoV9X1MJoOCjl4H5a2m5olGOps7gbud4MXqbKBJ6cyUH
auH0dPEB/R/MoIJL1WEzzleKCaTo2YCN6oJbSD1uVZ4BOOt/cF/jKLa2xRq7W9lctbNUVZSpcX1l
2j4CdlxuHexzLxylPlML10c+BK/rXODV6/XGwbHLr9Jl2+fOszHErZq/hVZ/u1ircwDc89IaLHml
wmQrBeS+xXOCV9y5DX1iA44vM1ARuUXv89ZVHravyr5u1/ymMNq3iW6q8zrmz4Mg3cBKelxWTkdt
JtvnvLPfnNyqGTa37jv9jHTeZwP+a6N50VBdPqRsGBfQAYGXFtWDw7eW9OtuonkK1okZT5eVVjzJ
IP2mzBkLgFaKioxwXZ56IpZ4SIIUewMCxHL0Rto3OfwzP3ZrTZ5rdsKnlgVrAmvkddRhErGdmZ/n
E+USPAPCrIYLc2F6mIpMc9VJYz4qSRVF6cl7JVxEAot6woO9VQWVwlAkQFcFtTUms5nLO/i2wRX/
gz+q2uDDzuwnt+xYPGBoXUJpVpfVY3O1nOUnRXpzf6JPDhqM2Ef0PrgIr9aXrfBhmJnWy8CWFNUU
BR5me9cCZcuMN5z9g28JnA8eLLl0T0LYHidh+phZEoQe1HLG5372Vf8tC7YLYRIzgsuD1SEzbtMQ
M9JWe31CXvEiLcgCcD/8xK9EfZEe8h8hsjFqOeoTytN2lLr9zZCpR4ir72ZT8I1PVw8XXPvYuwTD
EGZ8amZJ2/rGlJ+4uyAg0s9yz7DulXHNeD2lhowX+lyirHbaU27KDO5UY501LJV48ObxCh61iXIx
dVBmgFstafg4GyYyXEqyLu/Wb1WGCYveTufIfAfW1uT8SD1lPS8BpXZCY0SL/oe9M+ttW0mi8F8J
8jw0uC/A5AIjy7str7Fv8iLQskJSEvedv34+aklMebnJpTATDEbIk6U0m8VmdXVVnXPA15dTLTWK
W3wfKDgdZmxDjPPTJCYZBTZkXxoLUI0mpkCexfPkg0Scz48tPbhA3xJIQqOo+VD2SjQ8DEfyqb+L
7vw0Zn+UrCaES62O7FQKwy8aNVh/OBeaZkIZkgK8VM8FOwTUcYm4MMozbHjoCBhGBbHVLKEkxREJ
evGZO6w8h14DsD+KX9ePxFm8Wk7k2x6tBpdhqaAhkLn5RPD0b/Ti1ZANwm99GpOGvm4qSoSaZ5TB
fuSJ5Wez0vIrWXbVZoTUUAgJsOGHR2RBfdDAmRK1OGT9UAo9KMj0uVcNI5pwk3167iJQ25RPVXEs
jCQv0Yp9jc3g2BsXd7WjfSZC0G7jsUPXflxnx7wHdFYmKW0rlnlfImo5iNxAvnVg7NyHyvPSRPPC
9it4QeFcQ6Ya0mdvuOCQLpyVNNIr5wv61gYxomNnxBBZdehA54Wet6fnUBzifwY6VczZkTNGnZok
EdiJklwYMY2vS4OAww3hXRlCZ27oYXKfRGp8Ru3TBNMcGpY4yEVyfHUr41jjF76ApbCUEc0Z4h2Q
GkkfmnHePORzSPZ4jdG6VUhQQ8oY1OmFkkf5ucHqgdQyKkGrxoEHZjSKYPAkwTPIktwhYqpLVDjk
zM/Y5ttICC/zBSYw46uauCavdj7LjiMTBFcsVDFBq6kC73QEBI0o51e3Wh5lJJ9EWkcGHMNMnoRg
3S+WnYguEPIhag2U8sip1Tf1vKjmEJH53kEDVR9snSkH70pmiyYE9aNhoUTfSsLrA0oE160gLd0h
unga0T881KK8PIL6Mr6unEJ+mLX16SFt5j7ndU26SuOW7Y3+ZPMm1RL2U3xZeLWAt+FBUL38VAGP
li9ppi+SWsge5pEgjkS/rI/kyJQsDq+pcp1qpnFjoWdI4440ts7QFZIfoTian2apWdzKskIytJJz
3tIwwK0OfM0Ej2qmLp2bGhXgfaNU2bHykqzgQEE5YTYiw9+CwKwEQaeZJNfaYaaXGk/an4G5SJwZ
PMjpVeOk6gxh9FZCnjTUHXLPzulMxVVSzay/LUA/fEEwnUCt0SEbJdORjFyLDvCBM/Pih1zXwsNS
YNd1QpXNjCU15LDjHYhOirKyQCPmgNToWTKujJOiFLODKNXn55EUBCmRvSSeh9DVf85m0IziZWHs
ouVX3dcTdYw7yYTraB5HI5hZzWMfVpWDtGiiozKl6UuJkDcdCEmZXZgLX/mT7C30l2EZ3YnEd+dJ
GJeHeUb0TzrTIEsjQGXrzgokRhzwKNQy9p0o9S/yzJoIhQTvnuTDw+Bq2VCoG+nCKng1EAFzaXZS
TuA8Na/gj6lOylorTnXBaMoBLBmwd3DqyIkY98k3J6cpzHcXQKnn5zCHPQZmJR0U4xoUu1nbTu2D
gVEBIo7NGWlFaeyTK0vqexhExocGgMaDSAZvI7DQj9wiSuGgq+UTKI7J2YTzAA0Yy2yGrlJJQx2Q
AyX+kFhWbJIvHmrYcEy5zTHgPL1hI6OvyTRC8sASzM3DQJOLxU2luR6NV2w2M63trISSbX4uGHQm
aJRvyLHSEVGH7qFEvyoqSM1Imzf8XRxfp0pVX5ZwWCE6ML+3UvlPxcFZa0Jw4KlKMyRTYlsBsD0o
dLxhWbrOEHpacRgARj6Upbl6jBDIEYijm8aEPBIFBm3fymFZcZzmEsYGZbCYxQ8Qm86udIdOaUEG
GxRnR0WjFl+FijKIDJBbESV4jBsi5Ao64aOoYKOmt9H2ERG+LvP4mvbzRT0QQ5OtXWoPgu5CuESu
D6FxEaRBDHboXC2EJ0Ru8oslAC7B/w88ymAkeiz1z6yk+czxq3MK6tVJsogf/g/g+SkAj261pGJv
l60f6tCn57RTuF79n3XhWmr7tDT4D3URuj1IpqgbbwrXksRX7PQ/+rTWdWs6uFgS8nfMc6t8sIbu
qGILiMa/iCY4G4OS96/UrbclRkxRA5SIUIJEGprWfkr0z/nixjmsOggNl6Pcf3KQ23IXj8+scbXq
BftAgHwVekGWfvqIsTodYtsXaPHYE/sGk/Fj6R9JpSz8qOIC5ox0q0mvkWV7xcizyGmtCNDeZJvU
tirwlP/BloMeVxTgI6q2jUIC6SYtkE6QLmYaxZRZBBZXVkAR4H3keax9TWeVY05cep0zkeKhnAoN
qVut9oJTUREhQH8KV407DjI+omUcjRNHPKrNIJ96iKd6/nmegBFUz0Q9apCSt2bj5M6cifWZrgrh
+K6Os8OZ7GmnKb4VSvMQFmNaMGNUxuQA/VZTSThnyIUuwNtSForFFr3wY3d+G1v0Cyf7uhoURjhk
EsQWZExkqr65fJpIkfe5rhb52WIc09fdFNDzH0IyC2nVmUG/1FDDd47QgtfKr0JIFZReIEqjtIYl
UGNoqnKJ44ias1lG/HhbUttVgwOlcMYWXT+kvalIU0NKvPTof8trrLt2hnZmHyy9wXU+TeqbKdTW
WfrHP1crr/12ubrvqNBkHpwSv/ij9wf6MP0ZPwQxXdtc2fFDy0ktJ/PeGAubOedP008f8RySYkHM
DafB8sP7s0D1Y/21YKh7ukF3qCjhYNoPzoILPjPSW2Z4/w5X9nz/N507mIR5kLXPgQ6HLa6J1ZS2
HsxLG2yN8MMGikUbkQIprUL1ov3AHPjcBhayTxJqQoql/ndtYCP6Egy9NEu8SfZ8d2El6NsUHb+8
EuQ9jiuyCo7oVSugycNeJYINXVsBr/1fWQlvWgFIyHZ79S8bQdoD/ypp8D2ujIBVny8FQ96DdATN
nxZs+3vdvQXEtqczUMw9eBEIHxReqc5tG7wBLRmLYv6mb4AJo3Pfu+c1p+tPhwNmdZM063WMgCiV
DuGMIq2N8NstARn8dt8NoV0DmoxM9/bd63uGSCvldye4olf9z28Eb77+YA3Ubc7XX37/5T2CccWA
wfn191/a04mOFdLRv9v7D22H3Pv2xT0TmmiYmNafbfdn0B9r0s9qoEPYflb+9ndaBNDK93WDxEQq
ZL0cGF6PB0w2AQh44VDYBEW/3VowUK7s6Q4h2ULcTraAGa0+POuOO2Sr5GwF3GjtLn/BIfzEgvke
au+73uJpGWR70/S1MPutH2yCy5ffrwPLk6dPHznhfj8qL3/Ytqyvrv0jBv+j43OWwe+zLzfB8PP/
vr7Bl5d+dVKbPx5708ROJm69vN16Pc2R7ROo/2thP9pdvmoidmz+YyafPnbm+ez5/8XA6dzejNPa
hOwEr1DvcSGxDbsij5Sx2TP7Dzy3g7SLC4DlAFfVd+R9e+F9C5PA65hDY33vYOxwESb2U0d5FsQd
QXTvWcMdPJ1k3iTvnAlW0XDfwYfThV3ayXQzzXZ9rGKt3iOvzzEfwm8fyKjk/mPX7Kt4tu9VDrG6
99R5nhKCW5xy+458NA0TpztlifMRbrfvyMdY3PM24yzfSAU6+c0fXgXVfE8CvPeqnzzBeb8ZZjmu
arQyFn0nfLJAzjX00s1Iq6HJfm3+0GPKwZNnb3kRFTjPDkYOy+6ygICSoK6vLc5e+iZdknfgnM6Y
WT6Z15spLo0M1ncHrvo8zMGvbJvZgsFgc7G//wAvEOzoeA+J/sAdzPnCRhTFDp42M2zNsT7/9H2E
F3aa2hM3T6dZ1lnT6xNG7/G9ies5djeLJYFh29xLD2t77AWU0DorG83xVoym/7TT1OMfjXabwZZG
l6BN3fyhz8xRYqDiuxlpPfROJh4G2dbiliXQfZtL/f1Jj6aPib0VPckyxdBdDF3Y3X2Lg01biun7
GEfT8sOxjU4tsOvOi8n4LRRyF+OfTpN0Wm/GWj7KVa56F4NfTCtv0tnGSH/uYkdvLfMlTOZb824z
q73nDZvR+8Lnbyf8f2prHy0v8JI6gpb7Vt+s7/wvXa9r8dUxu/ew76jw9DTI26TUPQe+mtLMUS8K
e+uYsM6/9DXJjRs+TT+cpC/2ttWRvu/wt3/JLdnTPKsLvFyIGw6TnsPfYf1pmk47nktRxDYf39c2
b6LNe875c2a7m9m1vhCR2paCvO9076eJz862GWg5MlvxDvbie4+TzdbyVjT4QjfX+vs75oPNvgPv
VbeGRy5N3YGXfZim2YdXJ0/lageHkQcvnYQBgigbOyxtjqzeLgzzds/Iu8vvtUzT9/rsy/zTpu76
2n/rJtfaX0wWUzv5498AAAD//w==</cx:binary>
              </cx:geoCache>
            </cx:geography>
          </cx:layoutPr>
          <cx:valueColors>
            <cx:midColor>
              <a:schemeClr val="accent4">
                <a:lumMod val="75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3" name="Chart 2">
          <a:extLst>
            <a:ext uri="{FF2B5EF4-FFF2-40B4-BE49-F238E27FC236}">
              <a16:creationId xmlns:a16="http://schemas.microsoft.com/office/drawing/2014/main" id="{462696DF-4E97-63B8-A7AB-236D877FC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2</xdr:row>
      <xdr:rowOff>41910</xdr:rowOff>
    </xdr:from>
    <xdr:to>
      <xdr:col>13</xdr:col>
      <xdr:colOff>365760</xdr:colOff>
      <xdr:row>17</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DF7F827-B003-5E1B-B46D-F7BC5277D4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2940" y="407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167640</xdr:colOff>
      <xdr:row>4</xdr:row>
      <xdr:rowOff>76200</xdr:rowOff>
    </xdr:from>
    <xdr:to>
      <xdr:col>11</xdr:col>
      <xdr:colOff>167640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2FCD8D3-BEC5-411A-2092-F096AD65F2A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7</xdr:row>
      <xdr:rowOff>7620</xdr:rowOff>
    </xdr:from>
    <xdr:to>
      <xdr:col>12</xdr:col>
      <xdr:colOff>38100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B3C693C-4DCC-1B0A-A380-E60CDC14147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518160</xdr:colOff>
      <xdr:row>9</xdr:row>
      <xdr:rowOff>121920</xdr:rowOff>
    </xdr:from>
    <xdr:to>
      <xdr:col>12</xdr:col>
      <xdr:colOff>518160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9F8DFCF-7C26-BD80-1486-ABB6F9E4B6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3" name="Chart 2">
          <a:extLst>
            <a:ext uri="{FF2B5EF4-FFF2-40B4-BE49-F238E27FC236}">
              <a16:creationId xmlns:a16="http://schemas.microsoft.com/office/drawing/2014/main" id="{C0A37CB0-F327-29B7-CD23-02676FAF1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7</xdr:row>
      <xdr:rowOff>57150</xdr:rowOff>
    </xdr:from>
    <xdr:to>
      <xdr:col>12</xdr:col>
      <xdr:colOff>388620</xdr:colOff>
      <xdr:row>22</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3C49D0C-F614-FCAE-E7E5-4B50CD4AF9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0580" y="1337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1</xdr:row>
      <xdr:rowOff>60960</xdr:rowOff>
    </xdr:from>
    <xdr:to>
      <xdr:col>10</xdr:col>
      <xdr:colOff>190500</xdr:colOff>
      <xdr:row>16</xdr:row>
      <xdr:rowOff>60960</xdr:rowOff>
    </xdr:to>
    <xdr:graphicFrame macro="">
      <xdr:nvGraphicFramePr>
        <xdr:cNvPr id="2" name="Chart 1">
          <a:extLst>
            <a:ext uri="{FF2B5EF4-FFF2-40B4-BE49-F238E27FC236}">
              <a16:creationId xmlns:a16="http://schemas.microsoft.com/office/drawing/2014/main" id="{1576228F-A832-5C68-A54D-BB726445A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175260</xdr:rowOff>
    </xdr:from>
    <xdr:to>
      <xdr:col>2</xdr:col>
      <xdr:colOff>312420</xdr:colOff>
      <xdr:row>20</xdr:row>
      <xdr:rowOff>106680</xdr:rowOff>
    </xdr:to>
    <xdr:graphicFrame macro="">
      <xdr:nvGraphicFramePr>
        <xdr:cNvPr id="2" name="Chart 1">
          <a:extLst>
            <a:ext uri="{FF2B5EF4-FFF2-40B4-BE49-F238E27FC236}">
              <a16:creationId xmlns:a16="http://schemas.microsoft.com/office/drawing/2014/main" id="{05805EBB-06B5-F14C-3DE0-A02793AA0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152400</xdr:rowOff>
    </xdr:from>
    <xdr:to>
      <xdr:col>5</xdr:col>
      <xdr:colOff>83820</xdr:colOff>
      <xdr:row>20</xdr:row>
      <xdr:rowOff>60960</xdr:rowOff>
    </xdr:to>
    <xdr:graphicFrame macro="">
      <xdr:nvGraphicFramePr>
        <xdr:cNvPr id="3" name="Chart 2">
          <a:extLst>
            <a:ext uri="{FF2B5EF4-FFF2-40B4-BE49-F238E27FC236}">
              <a16:creationId xmlns:a16="http://schemas.microsoft.com/office/drawing/2014/main" id="{AD7F5D89-45E4-110D-356B-C4906DB9B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17</xdr:row>
      <xdr:rowOff>76200</xdr:rowOff>
    </xdr:from>
    <xdr:to>
      <xdr:col>7</xdr:col>
      <xdr:colOff>937260</xdr:colOff>
      <xdr:row>20</xdr:row>
      <xdr:rowOff>30480</xdr:rowOff>
    </xdr:to>
    <xdr:graphicFrame macro="">
      <xdr:nvGraphicFramePr>
        <xdr:cNvPr id="4" name="Chart 3">
          <a:extLst>
            <a:ext uri="{FF2B5EF4-FFF2-40B4-BE49-F238E27FC236}">
              <a16:creationId xmlns:a16="http://schemas.microsoft.com/office/drawing/2014/main" id="{21F8BC27-7FFE-2570-6F83-02EAB6C70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53340</xdr:colOff>
      <xdr:row>16</xdr:row>
      <xdr:rowOff>175260</xdr:rowOff>
    </xdr:from>
    <xdr:to>
      <xdr:col>10</xdr:col>
      <xdr:colOff>1028700</xdr:colOff>
      <xdr:row>20</xdr:row>
      <xdr:rowOff>15240</xdr:rowOff>
    </xdr:to>
    <xdr:graphicFrame macro="">
      <xdr:nvGraphicFramePr>
        <xdr:cNvPr id="5" name="Chart 4">
          <a:extLst>
            <a:ext uri="{FF2B5EF4-FFF2-40B4-BE49-F238E27FC236}">
              <a16:creationId xmlns:a16="http://schemas.microsoft.com/office/drawing/2014/main" id="{0E72AB66-ACA4-62B8-9B1D-602ACEB8D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17</xdr:row>
      <xdr:rowOff>0</xdr:rowOff>
    </xdr:from>
    <xdr:to>
      <xdr:col>13</xdr:col>
      <xdr:colOff>1257300</xdr:colOff>
      <xdr:row>20</xdr:row>
      <xdr:rowOff>160020</xdr:rowOff>
    </xdr:to>
    <xdr:graphicFrame macro="">
      <xdr:nvGraphicFramePr>
        <xdr:cNvPr id="6" name="Chart 5">
          <a:extLst>
            <a:ext uri="{FF2B5EF4-FFF2-40B4-BE49-F238E27FC236}">
              <a16:creationId xmlns:a16="http://schemas.microsoft.com/office/drawing/2014/main" id="{9BBF8DC4-15E8-19A6-5A22-005579E3F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350521</xdr:colOff>
      <xdr:row>3</xdr:row>
      <xdr:rowOff>83820</xdr:rowOff>
    </xdr:from>
    <xdr:to>
      <xdr:col>23</xdr:col>
      <xdr:colOff>89648</xdr:colOff>
      <xdr:row>11</xdr:row>
      <xdr:rowOff>83820</xdr:rowOff>
    </xdr:to>
    <xdr:grpSp>
      <xdr:nvGrpSpPr>
        <xdr:cNvPr id="43" name="Group 42">
          <a:extLst>
            <a:ext uri="{FF2B5EF4-FFF2-40B4-BE49-F238E27FC236}">
              <a16:creationId xmlns:a16="http://schemas.microsoft.com/office/drawing/2014/main" id="{F7A72614-059A-A6EE-6C27-FD17D40FF805}"/>
            </a:ext>
          </a:extLst>
        </xdr:cNvPr>
        <xdr:cNvGrpSpPr/>
      </xdr:nvGrpSpPr>
      <xdr:grpSpPr>
        <a:xfrm>
          <a:off x="350521" y="631508"/>
          <a:ext cx="13796440" cy="1460500"/>
          <a:chOff x="350520" y="632460"/>
          <a:chExt cx="13921740" cy="1463040"/>
        </a:xfrm>
      </xdr:grpSpPr>
      <xdr:grpSp>
        <xdr:nvGrpSpPr>
          <xdr:cNvPr id="10" name="Group 9">
            <a:extLst>
              <a:ext uri="{FF2B5EF4-FFF2-40B4-BE49-F238E27FC236}">
                <a16:creationId xmlns:a16="http://schemas.microsoft.com/office/drawing/2014/main" id="{ACAD0F34-ED71-5F52-0FBA-F701C1407134}"/>
              </a:ext>
            </a:extLst>
          </xdr:cNvPr>
          <xdr:cNvGrpSpPr/>
        </xdr:nvGrpSpPr>
        <xdr:grpSpPr>
          <a:xfrm>
            <a:off x="350520" y="632460"/>
            <a:ext cx="2674620" cy="1371600"/>
            <a:chOff x="121920" y="632460"/>
            <a:chExt cx="2141220" cy="1371600"/>
          </a:xfrm>
        </xdr:grpSpPr>
        <xdr:sp macro="" textlink="">
          <xdr:nvSpPr>
            <xdr:cNvPr id="3" name="Rectangle: Rounded Corners 2">
              <a:extLst>
                <a:ext uri="{FF2B5EF4-FFF2-40B4-BE49-F238E27FC236}">
                  <a16:creationId xmlns:a16="http://schemas.microsoft.com/office/drawing/2014/main" id="{045F29CE-BB45-01CA-5BD4-DD7E6AB0545B}"/>
                </a:ext>
              </a:extLst>
            </xdr:cNvPr>
            <xdr:cNvSpPr/>
          </xdr:nvSpPr>
          <xdr:spPr>
            <a:xfrm>
              <a:off x="152398" y="632460"/>
              <a:ext cx="2106744" cy="274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kern="1200"/>
                <a:t>SALES</a:t>
              </a:r>
            </a:p>
          </xdr:txBody>
        </xdr:sp>
        <xdr:sp macro="" textlink="">
          <xdr:nvSpPr>
            <xdr:cNvPr id="4" name="Rectangle: Rounded Corners 3">
              <a:extLst>
                <a:ext uri="{FF2B5EF4-FFF2-40B4-BE49-F238E27FC236}">
                  <a16:creationId xmlns:a16="http://schemas.microsoft.com/office/drawing/2014/main" id="{9EF7882F-2B61-C3FB-0DA8-E2F7CA415F6A}"/>
                </a:ext>
              </a:extLst>
            </xdr:cNvPr>
            <xdr:cNvSpPr/>
          </xdr:nvSpPr>
          <xdr:spPr>
            <a:xfrm>
              <a:off x="121920" y="967740"/>
              <a:ext cx="2141220" cy="1036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sp macro="" textlink="">
          <xdr:nvSpPr>
            <xdr:cNvPr id="5" name="Rectangle: Rounded Corners 4">
              <a:extLst>
                <a:ext uri="{FF2B5EF4-FFF2-40B4-BE49-F238E27FC236}">
                  <a16:creationId xmlns:a16="http://schemas.microsoft.com/office/drawing/2014/main" id="{8C91DE2E-E250-253D-027F-9553191F76E7}"/>
                </a:ext>
              </a:extLst>
            </xdr:cNvPr>
            <xdr:cNvSpPr/>
          </xdr:nvSpPr>
          <xdr:spPr>
            <a:xfrm>
              <a:off x="220980" y="1074420"/>
              <a:ext cx="149352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kern="1200"/>
                <a:t> </a:t>
              </a:r>
              <a:r>
                <a:rPr lang="en-US" sz="1200" kern="1200"/>
                <a:t>$22,97,200.86 </a:t>
              </a:r>
            </a:p>
          </xdr:txBody>
        </xdr:sp>
        <xdr:sp macro="" textlink="">
          <xdr:nvSpPr>
            <xdr:cNvPr id="6" name="Rectangle: Rounded Corners 5">
              <a:extLst>
                <a:ext uri="{FF2B5EF4-FFF2-40B4-BE49-F238E27FC236}">
                  <a16:creationId xmlns:a16="http://schemas.microsoft.com/office/drawing/2014/main" id="{23C0678A-DD0E-A5A7-9EC5-AC972303811A}"/>
                </a:ext>
              </a:extLst>
            </xdr:cNvPr>
            <xdr:cNvSpPr/>
          </xdr:nvSpPr>
          <xdr:spPr>
            <a:xfrm>
              <a:off x="466556" y="1714500"/>
              <a:ext cx="147066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900" kern="1200">
                  <a:latin typeface="Arial Black" panose="020B0A04020102020204" pitchFamily="34" charset="0"/>
                </a:rPr>
                <a:t>YOY GROWTH</a:t>
              </a:r>
            </a:p>
          </xdr:txBody>
        </xdr:sp>
      </xdr:grpSp>
      <xdr:grpSp>
        <xdr:nvGrpSpPr>
          <xdr:cNvPr id="11" name="Group 10">
            <a:extLst>
              <a:ext uri="{FF2B5EF4-FFF2-40B4-BE49-F238E27FC236}">
                <a16:creationId xmlns:a16="http://schemas.microsoft.com/office/drawing/2014/main" id="{D7F1B68A-D8B1-682C-7F3C-2E2E22EDB4E5}"/>
              </a:ext>
            </a:extLst>
          </xdr:cNvPr>
          <xdr:cNvGrpSpPr/>
        </xdr:nvGrpSpPr>
        <xdr:grpSpPr>
          <a:xfrm>
            <a:off x="3299460" y="662940"/>
            <a:ext cx="2468880" cy="1371600"/>
            <a:chOff x="121920" y="632460"/>
            <a:chExt cx="2141220" cy="1371600"/>
          </a:xfrm>
        </xdr:grpSpPr>
        <xdr:sp macro="" textlink="">
          <xdr:nvSpPr>
            <xdr:cNvPr id="12" name="Rectangle: Rounded Corners 11">
              <a:extLst>
                <a:ext uri="{FF2B5EF4-FFF2-40B4-BE49-F238E27FC236}">
                  <a16:creationId xmlns:a16="http://schemas.microsoft.com/office/drawing/2014/main" id="{D84F5DB1-769D-D786-15DB-868EC33E8BFD}"/>
                </a:ext>
              </a:extLst>
            </xdr:cNvPr>
            <xdr:cNvSpPr/>
          </xdr:nvSpPr>
          <xdr:spPr>
            <a:xfrm>
              <a:off x="152398" y="632460"/>
              <a:ext cx="2106744" cy="274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kern="1200"/>
                <a:t>PROFIT</a:t>
              </a:r>
            </a:p>
          </xdr:txBody>
        </xdr:sp>
        <xdr:sp macro="" textlink="">
          <xdr:nvSpPr>
            <xdr:cNvPr id="13" name="Rectangle: Rounded Corners 12">
              <a:extLst>
                <a:ext uri="{FF2B5EF4-FFF2-40B4-BE49-F238E27FC236}">
                  <a16:creationId xmlns:a16="http://schemas.microsoft.com/office/drawing/2014/main" id="{34DB0F65-7CC2-A79C-4B81-A6F14F8BCA6A}"/>
                </a:ext>
              </a:extLst>
            </xdr:cNvPr>
            <xdr:cNvSpPr/>
          </xdr:nvSpPr>
          <xdr:spPr>
            <a:xfrm>
              <a:off x="121920" y="967740"/>
              <a:ext cx="2141220" cy="1036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sp macro="" textlink="KPI!$E$17">
          <xdr:nvSpPr>
            <xdr:cNvPr id="14" name="Rectangle: Rounded Corners 13">
              <a:extLst>
                <a:ext uri="{FF2B5EF4-FFF2-40B4-BE49-F238E27FC236}">
                  <a16:creationId xmlns:a16="http://schemas.microsoft.com/office/drawing/2014/main" id="{DE1CA52E-5139-D22C-CEDC-4423E40E60A8}"/>
                </a:ext>
              </a:extLst>
            </xdr:cNvPr>
            <xdr:cNvSpPr/>
          </xdr:nvSpPr>
          <xdr:spPr>
            <a:xfrm>
              <a:off x="458894" y="1059180"/>
              <a:ext cx="149352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F29841EB-3556-49F1-97E7-55AE30EB29F0}" type="TxLink">
                <a:rPr lang="en-US" sz="1200" b="0" i="0" u="none" strike="noStrike" kern="1200">
                  <a:solidFill>
                    <a:schemeClr val="bg2"/>
                  </a:solidFill>
                  <a:latin typeface="+mn-lt"/>
                  <a:ea typeface="Calibri"/>
                  <a:cs typeface="Calibri"/>
                </a:rPr>
                <a:pPr algn="ctr"/>
                <a:t> $6,143.33 </a:t>
              </a:fld>
              <a:endParaRPr lang="en-US" sz="1200" kern="1200">
                <a:solidFill>
                  <a:schemeClr val="bg2"/>
                </a:solidFill>
                <a:latin typeface="+mn-lt"/>
              </a:endParaRPr>
            </a:p>
          </xdr:txBody>
        </xdr:sp>
        <xdr:sp macro="" textlink="">
          <xdr:nvSpPr>
            <xdr:cNvPr id="15" name="Rectangle: Rounded Corners 14">
              <a:extLst>
                <a:ext uri="{FF2B5EF4-FFF2-40B4-BE49-F238E27FC236}">
                  <a16:creationId xmlns:a16="http://schemas.microsoft.com/office/drawing/2014/main" id="{2449BF39-6DAD-E2CA-EF0B-BF25473995F8}"/>
                </a:ext>
              </a:extLst>
            </xdr:cNvPr>
            <xdr:cNvSpPr/>
          </xdr:nvSpPr>
          <xdr:spPr>
            <a:xfrm>
              <a:off x="418770" y="1767840"/>
              <a:ext cx="147066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900" kern="1200">
                  <a:latin typeface="Arial Black" panose="020B0A04020102020204" pitchFamily="34" charset="0"/>
                </a:rPr>
                <a:t>YOY GROWTH</a:t>
              </a:r>
            </a:p>
          </xdr:txBody>
        </xdr:sp>
      </xdr:grpSp>
      <xdr:grpSp>
        <xdr:nvGrpSpPr>
          <xdr:cNvPr id="16" name="Group 15">
            <a:extLst>
              <a:ext uri="{FF2B5EF4-FFF2-40B4-BE49-F238E27FC236}">
                <a16:creationId xmlns:a16="http://schemas.microsoft.com/office/drawing/2014/main" id="{759F0A33-BAB6-D48B-D726-B6A727EE4386}"/>
              </a:ext>
            </a:extLst>
          </xdr:cNvPr>
          <xdr:cNvGrpSpPr/>
        </xdr:nvGrpSpPr>
        <xdr:grpSpPr>
          <a:xfrm>
            <a:off x="5951220" y="701040"/>
            <a:ext cx="2400300" cy="1371600"/>
            <a:chOff x="121920" y="632460"/>
            <a:chExt cx="2141220" cy="1371600"/>
          </a:xfrm>
        </xdr:grpSpPr>
        <xdr:sp macro="" textlink="">
          <xdr:nvSpPr>
            <xdr:cNvPr id="17" name="Rectangle: Rounded Corners 16">
              <a:extLst>
                <a:ext uri="{FF2B5EF4-FFF2-40B4-BE49-F238E27FC236}">
                  <a16:creationId xmlns:a16="http://schemas.microsoft.com/office/drawing/2014/main" id="{19AB1120-5D1F-FFA8-83C6-556209653AB8}"/>
                </a:ext>
              </a:extLst>
            </xdr:cNvPr>
            <xdr:cNvSpPr/>
          </xdr:nvSpPr>
          <xdr:spPr>
            <a:xfrm>
              <a:off x="152398" y="632460"/>
              <a:ext cx="2106744" cy="274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kern="1200"/>
                <a:t>QUANTITY</a:t>
              </a:r>
            </a:p>
          </xdr:txBody>
        </xdr:sp>
        <xdr:sp macro="" textlink="">
          <xdr:nvSpPr>
            <xdr:cNvPr id="18" name="Rectangle: Rounded Corners 17">
              <a:extLst>
                <a:ext uri="{FF2B5EF4-FFF2-40B4-BE49-F238E27FC236}">
                  <a16:creationId xmlns:a16="http://schemas.microsoft.com/office/drawing/2014/main" id="{28F8C084-819B-4627-B39C-25FC8D2093DE}"/>
                </a:ext>
              </a:extLst>
            </xdr:cNvPr>
            <xdr:cNvSpPr/>
          </xdr:nvSpPr>
          <xdr:spPr>
            <a:xfrm>
              <a:off x="121920" y="967740"/>
              <a:ext cx="2141220" cy="1036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sp macro="" textlink="KPI!$H$17">
          <xdr:nvSpPr>
            <xdr:cNvPr id="19" name="Rectangle: Rounded Corners 18">
              <a:extLst>
                <a:ext uri="{FF2B5EF4-FFF2-40B4-BE49-F238E27FC236}">
                  <a16:creationId xmlns:a16="http://schemas.microsoft.com/office/drawing/2014/main" id="{C29BE4BE-70C5-A8A3-B3A0-68ABD70CEED9}"/>
                </a:ext>
              </a:extLst>
            </xdr:cNvPr>
            <xdr:cNvSpPr/>
          </xdr:nvSpPr>
          <xdr:spPr>
            <a:xfrm>
              <a:off x="363728" y="1021080"/>
              <a:ext cx="149352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D29599D0-F87A-4D80-A8BA-46577EE5DB53}" type="TxLink">
                <a:rPr lang="en-US" sz="1200" b="0" i="0" u="none" strike="noStrike" kern="1200">
                  <a:solidFill>
                    <a:schemeClr val="bg2"/>
                  </a:solidFill>
                  <a:latin typeface="+mn-lt"/>
                  <a:ea typeface="Calibri"/>
                  <a:cs typeface="Calibri"/>
                </a:rPr>
                <a:pPr algn="ctr"/>
                <a:t># 1443</a:t>
              </a:fld>
              <a:endParaRPr lang="en-US" sz="1200" kern="1200">
                <a:solidFill>
                  <a:schemeClr val="bg2"/>
                </a:solidFill>
                <a:latin typeface="+mn-lt"/>
              </a:endParaRPr>
            </a:p>
          </xdr:txBody>
        </xdr:sp>
        <xdr:sp macro="" textlink="">
          <xdr:nvSpPr>
            <xdr:cNvPr id="20" name="Rectangle: Rounded Corners 19">
              <a:extLst>
                <a:ext uri="{FF2B5EF4-FFF2-40B4-BE49-F238E27FC236}">
                  <a16:creationId xmlns:a16="http://schemas.microsoft.com/office/drawing/2014/main" id="{D0692CB0-A623-06CA-6B16-9C3B25E4D251}"/>
                </a:ext>
              </a:extLst>
            </xdr:cNvPr>
            <xdr:cNvSpPr/>
          </xdr:nvSpPr>
          <xdr:spPr>
            <a:xfrm>
              <a:off x="459934" y="1722120"/>
              <a:ext cx="147066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900" kern="1200">
                  <a:latin typeface="Arial Black" panose="020B0A04020102020204" pitchFamily="34" charset="0"/>
                </a:rPr>
                <a:t>YOY GROWTH</a:t>
              </a:r>
            </a:p>
          </xdr:txBody>
        </xdr:sp>
      </xdr:grpSp>
      <xdr:grpSp>
        <xdr:nvGrpSpPr>
          <xdr:cNvPr id="21" name="Group 20">
            <a:extLst>
              <a:ext uri="{FF2B5EF4-FFF2-40B4-BE49-F238E27FC236}">
                <a16:creationId xmlns:a16="http://schemas.microsoft.com/office/drawing/2014/main" id="{92AE5AF8-F5F5-D0EB-C940-7017511C8EA3}"/>
              </a:ext>
            </a:extLst>
          </xdr:cNvPr>
          <xdr:cNvGrpSpPr/>
        </xdr:nvGrpSpPr>
        <xdr:grpSpPr>
          <a:xfrm>
            <a:off x="8542020" y="693420"/>
            <a:ext cx="2628900" cy="1371600"/>
            <a:chOff x="121920" y="632460"/>
            <a:chExt cx="2141220" cy="1371600"/>
          </a:xfrm>
        </xdr:grpSpPr>
        <xdr:sp macro="" textlink="">
          <xdr:nvSpPr>
            <xdr:cNvPr id="22" name="Rectangle: Rounded Corners 21">
              <a:extLst>
                <a:ext uri="{FF2B5EF4-FFF2-40B4-BE49-F238E27FC236}">
                  <a16:creationId xmlns:a16="http://schemas.microsoft.com/office/drawing/2014/main" id="{2C25107E-C94D-EA23-D06A-12E11E2E340B}"/>
                </a:ext>
              </a:extLst>
            </xdr:cNvPr>
            <xdr:cNvSpPr/>
          </xdr:nvSpPr>
          <xdr:spPr>
            <a:xfrm>
              <a:off x="152398" y="632460"/>
              <a:ext cx="2106744" cy="274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kern="1200"/>
                <a:t>NO</a:t>
              </a:r>
              <a:r>
                <a:rPr lang="en-IN" sz="1200" kern="1200" baseline="0"/>
                <a:t> OF ORDER</a:t>
              </a:r>
              <a:endParaRPr lang="en-IN" sz="1200" kern="1200"/>
            </a:p>
          </xdr:txBody>
        </xdr:sp>
        <xdr:sp macro="" textlink="">
          <xdr:nvSpPr>
            <xdr:cNvPr id="23" name="Rectangle: Rounded Corners 22">
              <a:extLst>
                <a:ext uri="{FF2B5EF4-FFF2-40B4-BE49-F238E27FC236}">
                  <a16:creationId xmlns:a16="http://schemas.microsoft.com/office/drawing/2014/main" id="{BD738AAD-1016-4CE5-F193-D38E2B0DF672}"/>
                </a:ext>
              </a:extLst>
            </xdr:cNvPr>
            <xdr:cNvSpPr/>
          </xdr:nvSpPr>
          <xdr:spPr>
            <a:xfrm>
              <a:off x="121920" y="967740"/>
              <a:ext cx="2141220" cy="1036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sp macro="" textlink="KPI!$K$17">
          <xdr:nvSpPr>
            <xdr:cNvPr id="24" name="Rectangle: Rounded Corners 23">
              <a:extLst>
                <a:ext uri="{FF2B5EF4-FFF2-40B4-BE49-F238E27FC236}">
                  <a16:creationId xmlns:a16="http://schemas.microsoft.com/office/drawing/2014/main" id="{E05AFA7E-C6A0-8DA2-52FD-EEA706438CD4}"/>
                </a:ext>
              </a:extLst>
            </xdr:cNvPr>
            <xdr:cNvSpPr/>
          </xdr:nvSpPr>
          <xdr:spPr>
            <a:xfrm>
              <a:off x="400967" y="1028700"/>
              <a:ext cx="149352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29390DA1-805E-4748-A448-6440590199F1}" type="TxLink">
                <a:rPr lang="en-US" sz="1200" b="0" i="0" u="none" strike="noStrike" kern="1200">
                  <a:solidFill>
                    <a:schemeClr val="bg2"/>
                  </a:solidFill>
                  <a:latin typeface="+mn-lt"/>
                  <a:ea typeface="Calibri"/>
                  <a:cs typeface="Calibri"/>
                </a:rPr>
                <a:pPr algn="ctr"/>
                <a:t># 401</a:t>
              </a:fld>
              <a:endParaRPr lang="en-US" sz="1200" kern="1200">
                <a:solidFill>
                  <a:schemeClr val="bg2"/>
                </a:solidFill>
                <a:latin typeface="+mn-lt"/>
              </a:endParaRPr>
            </a:p>
          </xdr:txBody>
        </xdr:sp>
        <xdr:sp macro="" textlink="">
          <xdr:nvSpPr>
            <xdr:cNvPr id="25" name="Rectangle: Rounded Corners 24">
              <a:extLst>
                <a:ext uri="{FF2B5EF4-FFF2-40B4-BE49-F238E27FC236}">
                  <a16:creationId xmlns:a16="http://schemas.microsoft.com/office/drawing/2014/main" id="{B5F0E29C-FECF-384E-AA27-4D4297FE5A12}"/>
                </a:ext>
              </a:extLst>
            </xdr:cNvPr>
            <xdr:cNvSpPr/>
          </xdr:nvSpPr>
          <xdr:spPr>
            <a:xfrm>
              <a:off x="459342" y="1691640"/>
              <a:ext cx="147066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900" kern="1200">
                  <a:latin typeface="Arial Black" panose="020B0A04020102020204" pitchFamily="34" charset="0"/>
                </a:rPr>
                <a:t>YOY GROWTH</a:t>
              </a:r>
            </a:p>
          </xdr:txBody>
        </xdr:sp>
      </xdr:grpSp>
      <xdr:grpSp>
        <xdr:nvGrpSpPr>
          <xdr:cNvPr id="26" name="Group 25">
            <a:extLst>
              <a:ext uri="{FF2B5EF4-FFF2-40B4-BE49-F238E27FC236}">
                <a16:creationId xmlns:a16="http://schemas.microsoft.com/office/drawing/2014/main" id="{2EE0402B-F8FC-D0F0-FDD3-D2D8E0AA4536}"/>
              </a:ext>
            </a:extLst>
          </xdr:cNvPr>
          <xdr:cNvGrpSpPr/>
        </xdr:nvGrpSpPr>
        <xdr:grpSpPr>
          <a:xfrm>
            <a:off x="11407140" y="723900"/>
            <a:ext cx="2865120" cy="1371600"/>
            <a:chOff x="121920" y="632460"/>
            <a:chExt cx="2141220" cy="1371600"/>
          </a:xfrm>
        </xdr:grpSpPr>
        <xdr:sp macro="" textlink="">
          <xdr:nvSpPr>
            <xdr:cNvPr id="27" name="Rectangle: Rounded Corners 26">
              <a:extLst>
                <a:ext uri="{FF2B5EF4-FFF2-40B4-BE49-F238E27FC236}">
                  <a16:creationId xmlns:a16="http://schemas.microsoft.com/office/drawing/2014/main" id="{3094B4A9-FDBD-CEE1-B213-E046F099AD53}"/>
                </a:ext>
              </a:extLst>
            </xdr:cNvPr>
            <xdr:cNvSpPr/>
          </xdr:nvSpPr>
          <xdr:spPr>
            <a:xfrm>
              <a:off x="152398" y="632460"/>
              <a:ext cx="2106744" cy="274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1200" kern="1200"/>
                <a:t>PROFIT</a:t>
              </a:r>
              <a:r>
                <a:rPr lang="en-IN" sz="1200" kern="1200" baseline="0"/>
                <a:t> MARGIN</a:t>
              </a:r>
              <a:endParaRPr lang="en-IN" sz="1200" kern="1200"/>
            </a:p>
          </xdr:txBody>
        </xdr:sp>
        <xdr:sp macro="" textlink="">
          <xdr:nvSpPr>
            <xdr:cNvPr id="28" name="Rectangle: Rounded Corners 27">
              <a:extLst>
                <a:ext uri="{FF2B5EF4-FFF2-40B4-BE49-F238E27FC236}">
                  <a16:creationId xmlns:a16="http://schemas.microsoft.com/office/drawing/2014/main" id="{E705393B-5B5E-A5F2-4444-7D8A167DD41C}"/>
                </a:ext>
              </a:extLst>
            </xdr:cNvPr>
            <xdr:cNvSpPr/>
          </xdr:nvSpPr>
          <xdr:spPr>
            <a:xfrm>
              <a:off x="121920" y="967740"/>
              <a:ext cx="2141220" cy="103632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kern="1200"/>
            </a:p>
          </xdr:txBody>
        </xdr:sp>
        <xdr:sp macro="" textlink="KPI!$N$17">
          <xdr:nvSpPr>
            <xdr:cNvPr id="29" name="Rectangle: Rounded Corners 28">
              <a:extLst>
                <a:ext uri="{FF2B5EF4-FFF2-40B4-BE49-F238E27FC236}">
                  <a16:creationId xmlns:a16="http://schemas.microsoft.com/office/drawing/2014/main" id="{E574F918-CCC3-F089-C007-504AD3BE5025}"/>
                </a:ext>
              </a:extLst>
            </xdr:cNvPr>
            <xdr:cNvSpPr/>
          </xdr:nvSpPr>
          <xdr:spPr>
            <a:xfrm>
              <a:off x="391822" y="1043940"/>
              <a:ext cx="149352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8BDF889D-F597-4F4C-A34C-5D771C2D7603}" type="TxLink">
                <a:rPr lang="en-US" sz="1200" b="0" i="0" u="none" strike="noStrike" kern="1200">
                  <a:solidFill>
                    <a:schemeClr val="bg2"/>
                  </a:solidFill>
                  <a:latin typeface="+mn-lt"/>
                  <a:ea typeface="Calibri"/>
                  <a:cs typeface="Calibri"/>
                </a:rPr>
                <a:pPr algn="ctr"/>
                <a:t>6.55%</a:t>
              </a:fld>
              <a:endParaRPr lang="en-US" sz="1200" kern="1200">
                <a:solidFill>
                  <a:schemeClr val="bg2"/>
                </a:solidFill>
                <a:latin typeface="+mn-lt"/>
              </a:endParaRPr>
            </a:p>
          </xdr:txBody>
        </xdr:sp>
        <xdr:sp macro="" textlink="">
          <xdr:nvSpPr>
            <xdr:cNvPr id="30" name="Rectangle: Rounded Corners 29">
              <a:extLst>
                <a:ext uri="{FF2B5EF4-FFF2-40B4-BE49-F238E27FC236}">
                  <a16:creationId xmlns:a16="http://schemas.microsoft.com/office/drawing/2014/main" id="{8151DFC2-7DAA-1CAE-5F65-71338731796C}"/>
                </a:ext>
              </a:extLst>
            </xdr:cNvPr>
            <xdr:cNvSpPr/>
          </xdr:nvSpPr>
          <xdr:spPr>
            <a:xfrm>
              <a:off x="469461" y="1691640"/>
              <a:ext cx="1470660" cy="20574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900" kern="1200">
                  <a:latin typeface="Arial Black" panose="020B0A04020102020204" pitchFamily="34" charset="0"/>
                </a:rPr>
                <a:t>YOY GROWTH</a:t>
              </a:r>
            </a:p>
          </xdr:txBody>
        </xdr:sp>
      </xdr:grpSp>
    </xdr:grpSp>
    <xdr:clientData/>
  </xdr:twoCellAnchor>
  <xdr:twoCellAnchor>
    <xdr:from>
      <xdr:col>6</xdr:col>
      <xdr:colOff>20826</xdr:colOff>
      <xdr:row>0</xdr:row>
      <xdr:rowOff>0</xdr:rowOff>
    </xdr:from>
    <xdr:to>
      <xdr:col>18</xdr:col>
      <xdr:colOff>488633</xdr:colOff>
      <xdr:row>2</xdr:row>
      <xdr:rowOff>112849</xdr:rowOff>
    </xdr:to>
    <xdr:sp macro="" textlink="">
      <xdr:nvSpPr>
        <xdr:cNvPr id="2" name="Rectangle: Rounded Corners 1">
          <a:extLst>
            <a:ext uri="{FF2B5EF4-FFF2-40B4-BE49-F238E27FC236}">
              <a16:creationId xmlns:a16="http://schemas.microsoft.com/office/drawing/2014/main" id="{A76DCB1D-5A54-B8F4-301F-C4436A6E8435}"/>
            </a:ext>
          </a:extLst>
        </xdr:cNvPr>
        <xdr:cNvSpPr/>
      </xdr:nvSpPr>
      <xdr:spPr>
        <a:xfrm>
          <a:off x="3696355" y="0"/>
          <a:ext cx="7818866" cy="47143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000" kern="1200">
              <a:solidFill>
                <a:schemeClr val="bg1"/>
              </a:solidFill>
              <a:latin typeface="Arial Black" panose="020B0A04020102020204" pitchFamily="34" charset="0"/>
            </a:rPr>
            <a:t>E-COMMERCE SALES ANALYSIS AND DASHBOARD</a:t>
          </a:r>
        </a:p>
      </xdr:txBody>
    </xdr:sp>
    <xdr:clientData/>
  </xdr:twoCellAnchor>
  <xdr:twoCellAnchor>
    <xdr:from>
      <xdr:col>1</xdr:col>
      <xdr:colOff>274320</xdr:colOff>
      <xdr:row>7</xdr:row>
      <xdr:rowOff>22860</xdr:rowOff>
    </xdr:from>
    <xdr:to>
      <xdr:col>4</xdr:col>
      <xdr:colOff>91440</xdr:colOff>
      <xdr:row>9</xdr:row>
      <xdr:rowOff>53340</xdr:rowOff>
    </xdr:to>
    <xdr:graphicFrame macro="">
      <xdr:nvGraphicFramePr>
        <xdr:cNvPr id="7" name="Chart 6">
          <a:extLst>
            <a:ext uri="{FF2B5EF4-FFF2-40B4-BE49-F238E27FC236}">
              <a16:creationId xmlns:a16="http://schemas.microsoft.com/office/drawing/2014/main" id="{8E3AF818-1487-4662-8360-07571114C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68580</xdr:colOff>
          <xdr:row>9</xdr:row>
          <xdr:rowOff>99060</xdr:rowOff>
        </xdr:from>
        <xdr:to>
          <xdr:col>4</xdr:col>
          <xdr:colOff>242253</xdr:colOff>
          <xdr:row>10</xdr:row>
          <xdr:rowOff>129858</xdr:rowOff>
        </xdr:to>
        <xdr:pic>
          <xdr:nvPicPr>
            <xdr:cNvPr id="9" name="Picture 8">
              <a:extLst>
                <a:ext uri="{FF2B5EF4-FFF2-40B4-BE49-F238E27FC236}">
                  <a16:creationId xmlns:a16="http://schemas.microsoft.com/office/drawing/2014/main" id="{F6DB5B2F-3848-12AF-5099-68ADDFD806DA}"/>
                </a:ext>
              </a:extLst>
            </xdr:cNvPr>
            <xdr:cNvPicPr>
              <a:picLocks noChangeAspect="1" noChangeArrowheads="1"/>
              <a:extLst>
                <a:ext uri="{84589F7E-364E-4C9E-8A38-B11213B215E9}">
                  <a14:cameraTool cellRange="'KPI YOY'!$H$8" spid="_x0000_s13426"/>
                </a:ext>
              </a:extLst>
            </xdr:cNvPicPr>
          </xdr:nvPicPr>
          <xdr:blipFill>
            <a:blip xmlns:r="http://schemas.openxmlformats.org/officeDocument/2006/relationships" r:embed="rId2"/>
            <a:srcRect/>
            <a:stretch>
              <a:fillRect/>
            </a:stretch>
          </xdr:blipFill>
          <xdr:spPr bwMode="auto">
            <a:xfrm>
              <a:off x="1902143" y="1742123"/>
              <a:ext cx="78486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571500</xdr:colOff>
      <xdr:row>7</xdr:row>
      <xdr:rowOff>22860</xdr:rowOff>
    </xdr:from>
    <xdr:to>
      <xdr:col>8</xdr:col>
      <xdr:colOff>541020</xdr:colOff>
      <xdr:row>9</xdr:row>
      <xdr:rowOff>129540</xdr:rowOff>
    </xdr:to>
    <xdr:graphicFrame macro="">
      <xdr:nvGraphicFramePr>
        <xdr:cNvPr id="31" name="Chart 30">
          <a:extLst>
            <a:ext uri="{FF2B5EF4-FFF2-40B4-BE49-F238E27FC236}">
              <a16:creationId xmlns:a16="http://schemas.microsoft.com/office/drawing/2014/main" id="{7799737E-8AA6-4DA2-B448-2CA844441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480060</xdr:colOff>
          <xdr:row>9</xdr:row>
          <xdr:rowOff>167640</xdr:rowOff>
        </xdr:from>
        <xdr:to>
          <xdr:col>9</xdr:col>
          <xdr:colOff>12065</xdr:colOff>
          <xdr:row>11</xdr:row>
          <xdr:rowOff>15875</xdr:rowOff>
        </xdr:to>
        <xdr:pic>
          <xdr:nvPicPr>
            <xdr:cNvPr id="33" name="Picture 32">
              <a:extLst>
                <a:ext uri="{FF2B5EF4-FFF2-40B4-BE49-F238E27FC236}">
                  <a16:creationId xmlns:a16="http://schemas.microsoft.com/office/drawing/2014/main" id="{C86CAAA2-6469-52BE-2C0F-91F41656C305}"/>
                </a:ext>
              </a:extLst>
            </xdr:cNvPr>
            <xdr:cNvPicPr>
              <a:picLocks noChangeAspect="1" noChangeArrowheads="1"/>
              <a:extLst>
                <a:ext uri="{84589F7E-364E-4C9E-8A38-B11213B215E9}">
                  <a14:cameraTool cellRange="'KPI YOY'!$I$8" spid="_x0000_s13427"/>
                </a:ext>
              </a:extLst>
            </xdr:cNvPicPr>
          </xdr:nvPicPr>
          <xdr:blipFill>
            <a:blip xmlns:r="http://schemas.openxmlformats.org/officeDocument/2006/relationships" r:embed="rId4"/>
            <a:srcRect/>
            <a:stretch>
              <a:fillRect/>
            </a:stretch>
          </xdr:blipFill>
          <xdr:spPr bwMode="auto">
            <a:xfrm>
              <a:off x="4758373" y="1810703"/>
              <a:ext cx="75438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228600</xdr:colOff>
      <xdr:row>6</xdr:row>
      <xdr:rowOff>152400</xdr:rowOff>
    </xdr:from>
    <xdr:to>
      <xdr:col>13</xdr:col>
      <xdr:colOff>190500</xdr:colOff>
      <xdr:row>9</xdr:row>
      <xdr:rowOff>106680</xdr:rowOff>
    </xdr:to>
    <xdr:graphicFrame macro="">
      <xdr:nvGraphicFramePr>
        <xdr:cNvPr id="34" name="Chart 33">
          <a:extLst>
            <a:ext uri="{FF2B5EF4-FFF2-40B4-BE49-F238E27FC236}">
              <a16:creationId xmlns:a16="http://schemas.microsoft.com/office/drawing/2014/main" id="{34E61DCB-9960-42AE-BDE0-A4FC47F1E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373380</xdr:colOff>
      <xdr:row>6</xdr:row>
      <xdr:rowOff>175260</xdr:rowOff>
    </xdr:from>
    <xdr:to>
      <xdr:col>17</xdr:col>
      <xdr:colOff>373380</xdr:colOff>
      <xdr:row>10</xdr:row>
      <xdr:rowOff>15240</xdr:rowOff>
    </xdr:to>
    <xdr:graphicFrame macro="">
      <xdr:nvGraphicFramePr>
        <xdr:cNvPr id="35" name="Chart 34">
          <a:extLst>
            <a:ext uri="{FF2B5EF4-FFF2-40B4-BE49-F238E27FC236}">
              <a16:creationId xmlns:a16="http://schemas.microsoft.com/office/drawing/2014/main" id="{21F460B5-5328-4AC8-8E67-3E7C4AEAC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350520</xdr:colOff>
      <xdr:row>7</xdr:row>
      <xdr:rowOff>91440</xdr:rowOff>
    </xdr:from>
    <xdr:to>
      <xdr:col>22</xdr:col>
      <xdr:colOff>586740</xdr:colOff>
      <xdr:row>10</xdr:row>
      <xdr:rowOff>144780</xdr:rowOff>
    </xdr:to>
    <xdr:graphicFrame macro="">
      <xdr:nvGraphicFramePr>
        <xdr:cNvPr id="36" name="Chart 35">
          <a:extLst>
            <a:ext uri="{FF2B5EF4-FFF2-40B4-BE49-F238E27FC236}">
              <a16:creationId xmlns:a16="http://schemas.microsoft.com/office/drawing/2014/main" id="{47E8CF3D-9F47-481F-BF08-662368411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144780</xdr:colOff>
          <xdr:row>9</xdr:row>
          <xdr:rowOff>121920</xdr:rowOff>
        </xdr:from>
        <xdr:to>
          <xdr:col>13</xdr:col>
          <xdr:colOff>272732</xdr:colOff>
          <xdr:row>10</xdr:row>
          <xdr:rowOff>152718</xdr:rowOff>
        </xdr:to>
        <xdr:pic>
          <xdr:nvPicPr>
            <xdr:cNvPr id="38" name="Picture 37">
              <a:extLst>
                <a:ext uri="{FF2B5EF4-FFF2-40B4-BE49-F238E27FC236}">
                  <a16:creationId xmlns:a16="http://schemas.microsoft.com/office/drawing/2014/main" id="{DAAC197F-6318-9837-728C-E752CB083015}"/>
                </a:ext>
              </a:extLst>
            </xdr:cNvPr>
            <xdr:cNvPicPr>
              <a:picLocks noChangeAspect="1" noChangeArrowheads="1"/>
              <a:extLst>
                <a:ext uri="{84589F7E-364E-4C9E-8A38-B11213B215E9}">
                  <a14:cameraTool cellRange="'KPI YOY'!$J$8" spid="_x0000_s13428"/>
                </a:ext>
              </a:extLst>
            </xdr:cNvPicPr>
          </xdr:nvPicPr>
          <xdr:blipFill>
            <a:blip xmlns:r="http://schemas.openxmlformats.org/officeDocument/2006/relationships" r:embed="rId8"/>
            <a:srcRect/>
            <a:stretch>
              <a:fillRect/>
            </a:stretch>
          </xdr:blipFill>
          <xdr:spPr bwMode="auto">
            <a:xfrm>
              <a:off x="7479030" y="1764983"/>
              <a:ext cx="7391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403860</xdr:colOff>
          <xdr:row>9</xdr:row>
          <xdr:rowOff>106680</xdr:rowOff>
        </xdr:from>
        <xdr:to>
          <xdr:col>17</xdr:col>
          <xdr:colOff>524192</xdr:colOff>
          <xdr:row>10</xdr:row>
          <xdr:rowOff>137478</xdr:rowOff>
        </xdr:to>
        <xdr:pic>
          <xdr:nvPicPr>
            <xdr:cNvPr id="40" name="Picture 39">
              <a:extLst>
                <a:ext uri="{FF2B5EF4-FFF2-40B4-BE49-F238E27FC236}">
                  <a16:creationId xmlns:a16="http://schemas.microsoft.com/office/drawing/2014/main" id="{9D09D15D-A5E7-6E61-AF8A-CE601787BE73}"/>
                </a:ext>
              </a:extLst>
            </xdr:cNvPr>
            <xdr:cNvPicPr>
              <a:picLocks noChangeAspect="1" noChangeArrowheads="1"/>
              <a:extLst>
                <a:ext uri="{84589F7E-364E-4C9E-8A38-B11213B215E9}">
                  <a14:cameraTool cellRange="'KPI YOY'!$K$8" spid="_x0000_s13429"/>
                </a:ext>
              </a:extLst>
            </xdr:cNvPicPr>
          </xdr:nvPicPr>
          <xdr:blipFill>
            <a:blip xmlns:r="http://schemas.openxmlformats.org/officeDocument/2006/relationships" r:embed="rId9"/>
            <a:srcRect/>
            <a:stretch>
              <a:fillRect/>
            </a:stretch>
          </xdr:blipFill>
          <xdr:spPr bwMode="auto">
            <a:xfrm>
              <a:off x="10182860" y="1749743"/>
              <a:ext cx="7315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373380</xdr:colOff>
          <xdr:row>9</xdr:row>
          <xdr:rowOff>152400</xdr:rowOff>
        </xdr:from>
        <xdr:to>
          <xdr:col>22</xdr:col>
          <xdr:colOff>379413</xdr:colOff>
          <xdr:row>11</xdr:row>
          <xdr:rowOff>635</xdr:rowOff>
        </xdr:to>
        <xdr:pic>
          <xdr:nvPicPr>
            <xdr:cNvPr id="42" name="Picture 41">
              <a:extLst>
                <a:ext uri="{FF2B5EF4-FFF2-40B4-BE49-F238E27FC236}">
                  <a16:creationId xmlns:a16="http://schemas.microsoft.com/office/drawing/2014/main" id="{15C518DA-D82A-D303-B7BB-287F55DF6BE6}"/>
                </a:ext>
              </a:extLst>
            </xdr:cNvPr>
            <xdr:cNvPicPr>
              <a:picLocks noChangeAspect="1" noChangeArrowheads="1"/>
              <a:extLst>
                <a:ext uri="{84589F7E-364E-4C9E-8A38-B11213B215E9}">
                  <a14:cameraTool cellRange="'KPI YOY'!$L$8" spid="_x0000_s13430"/>
                </a:ext>
              </a:extLst>
            </xdr:cNvPicPr>
          </xdr:nvPicPr>
          <xdr:blipFill>
            <a:blip xmlns:r="http://schemas.openxmlformats.org/officeDocument/2006/relationships" r:embed="rId10"/>
            <a:srcRect/>
            <a:stretch>
              <a:fillRect/>
            </a:stretch>
          </xdr:blipFill>
          <xdr:spPr bwMode="auto">
            <a:xfrm>
              <a:off x="13208318" y="1795463"/>
              <a:ext cx="61722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213360</xdr:colOff>
      <xdr:row>11</xdr:row>
      <xdr:rowOff>175260</xdr:rowOff>
    </xdr:from>
    <xdr:to>
      <xdr:col>23</xdr:col>
      <xdr:colOff>106680</xdr:colOff>
      <xdr:row>25</xdr:row>
      <xdr:rowOff>99060</xdr:rowOff>
    </xdr:to>
    <xdr:grpSp>
      <xdr:nvGrpSpPr>
        <xdr:cNvPr id="59" name="Group 58">
          <a:extLst>
            <a:ext uri="{FF2B5EF4-FFF2-40B4-BE49-F238E27FC236}">
              <a16:creationId xmlns:a16="http://schemas.microsoft.com/office/drawing/2014/main" id="{FA57648F-ED7B-9FD9-B8C1-A71454D07FD9}"/>
            </a:ext>
          </a:extLst>
        </xdr:cNvPr>
        <xdr:cNvGrpSpPr/>
      </xdr:nvGrpSpPr>
      <xdr:grpSpPr>
        <a:xfrm>
          <a:off x="213360" y="2183448"/>
          <a:ext cx="13950633" cy="2479675"/>
          <a:chOff x="213360" y="2186940"/>
          <a:chExt cx="13914120" cy="2484120"/>
        </a:xfrm>
      </xdr:grpSpPr>
      <xdr:sp macro="" textlink="">
        <xdr:nvSpPr>
          <xdr:cNvPr id="44" name="Rectangle: Rounded Corners 43">
            <a:extLst>
              <a:ext uri="{FF2B5EF4-FFF2-40B4-BE49-F238E27FC236}">
                <a16:creationId xmlns:a16="http://schemas.microsoft.com/office/drawing/2014/main" id="{1627663E-1B55-016F-7E89-15AB761729E6}"/>
              </a:ext>
            </a:extLst>
          </xdr:cNvPr>
          <xdr:cNvSpPr/>
        </xdr:nvSpPr>
        <xdr:spPr>
          <a:xfrm>
            <a:off x="213360" y="2186940"/>
            <a:ext cx="4236720" cy="248412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5" name="Rectangle: Rounded Corners 44">
            <a:extLst>
              <a:ext uri="{FF2B5EF4-FFF2-40B4-BE49-F238E27FC236}">
                <a16:creationId xmlns:a16="http://schemas.microsoft.com/office/drawing/2014/main" id="{73EBAF42-C281-2873-F686-69A9AEE1B9C3}"/>
              </a:ext>
            </a:extLst>
          </xdr:cNvPr>
          <xdr:cNvSpPr/>
        </xdr:nvSpPr>
        <xdr:spPr>
          <a:xfrm>
            <a:off x="4846320" y="2217420"/>
            <a:ext cx="4236720" cy="243078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6" name="Rectangle: Rounded Corners 45">
            <a:extLst>
              <a:ext uri="{FF2B5EF4-FFF2-40B4-BE49-F238E27FC236}">
                <a16:creationId xmlns:a16="http://schemas.microsoft.com/office/drawing/2014/main" id="{83FF6432-0633-A01E-80DA-16CE829605BF}"/>
              </a:ext>
            </a:extLst>
          </xdr:cNvPr>
          <xdr:cNvSpPr/>
        </xdr:nvSpPr>
        <xdr:spPr>
          <a:xfrm>
            <a:off x="9525000" y="2225040"/>
            <a:ext cx="4602480" cy="243840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182880</xdr:colOff>
      <xdr:row>27</xdr:row>
      <xdr:rowOff>91440</xdr:rowOff>
    </xdr:from>
    <xdr:to>
      <xdr:col>23</xdr:col>
      <xdr:colOff>115454</xdr:colOff>
      <xdr:row>42</xdr:row>
      <xdr:rowOff>175260</xdr:rowOff>
    </xdr:to>
    <xdr:grpSp>
      <xdr:nvGrpSpPr>
        <xdr:cNvPr id="60" name="Group 59">
          <a:extLst>
            <a:ext uri="{FF2B5EF4-FFF2-40B4-BE49-F238E27FC236}">
              <a16:creationId xmlns:a16="http://schemas.microsoft.com/office/drawing/2014/main" id="{E56B11F4-063A-75B1-7A47-E71BC4730EC7}"/>
            </a:ext>
          </a:extLst>
        </xdr:cNvPr>
        <xdr:cNvGrpSpPr/>
      </xdr:nvGrpSpPr>
      <xdr:grpSpPr>
        <a:xfrm>
          <a:off x="182880" y="5020628"/>
          <a:ext cx="13989887" cy="2822257"/>
          <a:chOff x="182880" y="5029200"/>
          <a:chExt cx="14043660" cy="2827020"/>
        </a:xfrm>
      </xdr:grpSpPr>
      <xdr:sp macro="" textlink="">
        <xdr:nvSpPr>
          <xdr:cNvPr id="47" name="Rectangle: Rounded Corners 46">
            <a:extLst>
              <a:ext uri="{FF2B5EF4-FFF2-40B4-BE49-F238E27FC236}">
                <a16:creationId xmlns:a16="http://schemas.microsoft.com/office/drawing/2014/main" id="{C4328A79-ACF4-D5DC-B200-11AF34CA0873}"/>
              </a:ext>
            </a:extLst>
          </xdr:cNvPr>
          <xdr:cNvSpPr/>
        </xdr:nvSpPr>
        <xdr:spPr>
          <a:xfrm>
            <a:off x="9664493" y="5067300"/>
            <a:ext cx="4562047" cy="268224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8" name="Rectangle: Rounded Corners 47">
            <a:extLst>
              <a:ext uri="{FF2B5EF4-FFF2-40B4-BE49-F238E27FC236}">
                <a16:creationId xmlns:a16="http://schemas.microsoft.com/office/drawing/2014/main" id="{DC445676-6216-B129-722F-924D0E84E1B8}"/>
              </a:ext>
            </a:extLst>
          </xdr:cNvPr>
          <xdr:cNvSpPr/>
        </xdr:nvSpPr>
        <xdr:spPr>
          <a:xfrm>
            <a:off x="5186472" y="5029200"/>
            <a:ext cx="4350533" cy="276606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0" name="Rectangle: Rounded Corners 49">
            <a:extLst>
              <a:ext uri="{FF2B5EF4-FFF2-40B4-BE49-F238E27FC236}">
                <a16:creationId xmlns:a16="http://schemas.microsoft.com/office/drawing/2014/main" id="{81D82016-D44F-8AFC-474C-507D8F90D8A5}"/>
              </a:ext>
            </a:extLst>
          </xdr:cNvPr>
          <xdr:cNvSpPr/>
        </xdr:nvSpPr>
        <xdr:spPr>
          <a:xfrm>
            <a:off x="182880" y="5036820"/>
            <a:ext cx="4676903" cy="2819400"/>
          </a:xfrm>
          <a:prstGeom prst="roundRect">
            <a:avLst>
              <a:gd name="adj" fmla="val 6544"/>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0</xdr:col>
      <xdr:colOff>500529</xdr:colOff>
      <xdr:row>12</xdr:row>
      <xdr:rowOff>106680</xdr:rowOff>
    </xdr:from>
    <xdr:to>
      <xdr:col>6</xdr:col>
      <xdr:colOff>590177</xdr:colOff>
      <xdr:row>14</xdr:row>
      <xdr:rowOff>38100</xdr:rowOff>
    </xdr:to>
    <xdr:sp macro="" textlink="">
      <xdr:nvSpPr>
        <xdr:cNvPr id="53" name="Rectangle: Rounded Corners 52">
          <a:extLst>
            <a:ext uri="{FF2B5EF4-FFF2-40B4-BE49-F238E27FC236}">
              <a16:creationId xmlns:a16="http://schemas.microsoft.com/office/drawing/2014/main" id="{7F622DF6-00C7-A9B8-4FDA-B1C04452160F}"/>
            </a:ext>
          </a:extLst>
        </xdr:cNvPr>
        <xdr:cNvSpPr/>
      </xdr:nvSpPr>
      <xdr:spPr>
        <a:xfrm>
          <a:off x="500529" y="2258209"/>
          <a:ext cx="3765177" cy="290009"/>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SALES AND PROFIT ANALYSIS</a:t>
          </a:r>
        </a:p>
      </xdr:txBody>
    </xdr:sp>
    <xdr:clientData/>
  </xdr:twoCellAnchor>
  <xdr:twoCellAnchor>
    <xdr:from>
      <xdr:col>8</xdr:col>
      <xdr:colOff>381000</xdr:colOff>
      <xdr:row>13</xdr:row>
      <xdr:rowOff>53340</xdr:rowOff>
    </xdr:from>
    <xdr:to>
      <xdr:col>14</xdr:col>
      <xdr:colOff>179294</xdr:colOff>
      <xdr:row>14</xdr:row>
      <xdr:rowOff>167640</xdr:rowOff>
    </xdr:to>
    <xdr:sp macro="" textlink="">
      <xdr:nvSpPr>
        <xdr:cNvPr id="54" name="Rectangle: Rounded Corners 53">
          <a:extLst>
            <a:ext uri="{FF2B5EF4-FFF2-40B4-BE49-F238E27FC236}">
              <a16:creationId xmlns:a16="http://schemas.microsoft.com/office/drawing/2014/main" id="{7A725E17-AA91-AD28-9499-9190761932C7}"/>
            </a:ext>
          </a:extLst>
        </xdr:cNvPr>
        <xdr:cNvSpPr/>
      </xdr:nvSpPr>
      <xdr:spPr>
        <a:xfrm>
          <a:off x="5281706" y="2384164"/>
          <a:ext cx="3473823" cy="293594"/>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CATEGORY WISE</a:t>
          </a:r>
          <a:r>
            <a:rPr lang="en-IN" sz="1100" kern="1200" baseline="0"/>
            <a:t> PROFIT</a:t>
          </a:r>
          <a:endParaRPr lang="en-IN" sz="1100" kern="1200"/>
        </a:p>
      </xdr:txBody>
    </xdr:sp>
    <xdr:clientData/>
  </xdr:twoCellAnchor>
  <xdr:twoCellAnchor>
    <xdr:from>
      <xdr:col>17</xdr:col>
      <xdr:colOff>182880</xdr:colOff>
      <xdr:row>13</xdr:row>
      <xdr:rowOff>53340</xdr:rowOff>
    </xdr:from>
    <xdr:to>
      <xdr:col>21</xdr:col>
      <xdr:colOff>213360</xdr:colOff>
      <xdr:row>14</xdr:row>
      <xdr:rowOff>167640</xdr:rowOff>
    </xdr:to>
    <xdr:sp macro="" textlink="">
      <xdr:nvSpPr>
        <xdr:cNvPr id="55" name="Rectangle: Rounded Corners 54">
          <a:extLst>
            <a:ext uri="{FF2B5EF4-FFF2-40B4-BE49-F238E27FC236}">
              <a16:creationId xmlns:a16="http://schemas.microsoft.com/office/drawing/2014/main" id="{D1D09CE5-0EB7-10A9-34A0-05B5EC264A68}"/>
            </a:ext>
          </a:extLst>
        </xdr:cNvPr>
        <xdr:cNvSpPr/>
      </xdr:nvSpPr>
      <xdr:spPr>
        <a:xfrm>
          <a:off x="10546080" y="2430780"/>
          <a:ext cx="2468880" cy="29718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CATEGORY WISE SALE SHARE %</a:t>
          </a:r>
        </a:p>
      </xdr:txBody>
    </xdr:sp>
    <xdr:clientData/>
  </xdr:twoCellAnchor>
  <xdr:twoCellAnchor>
    <xdr:from>
      <xdr:col>17</xdr:col>
      <xdr:colOff>335280</xdr:colOff>
      <xdr:row>29</xdr:row>
      <xdr:rowOff>67945</xdr:rowOff>
    </xdr:from>
    <xdr:to>
      <xdr:col>21</xdr:col>
      <xdr:colOff>365760</xdr:colOff>
      <xdr:row>30</xdr:row>
      <xdr:rowOff>181928</xdr:rowOff>
    </xdr:to>
    <xdr:sp macro="" textlink="">
      <xdr:nvSpPr>
        <xdr:cNvPr id="56" name="Rectangle: Rounded Corners 55">
          <a:extLst>
            <a:ext uri="{FF2B5EF4-FFF2-40B4-BE49-F238E27FC236}">
              <a16:creationId xmlns:a16="http://schemas.microsoft.com/office/drawing/2014/main" id="{5E5D8F3D-1A08-4029-00A3-849BD81005E1}"/>
            </a:ext>
          </a:extLst>
        </xdr:cNvPr>
        <xdr:cNvSpPr/>
      </xdr:nvSpPr>
      <xdr:spPr>
        <a:xfrm>
          <a:off x="10725468" y="5362258"/>
          <a:ext cx="2475230" cy="296545"/>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FILTERS</a:t>
          </a:r>
        </a:p>
      </xdr:txBody>
    </xdr:sp>
    <xdr:clientData/>
  </xdr:twoCellAnchor>
  <xdr:twoCellAnchor>
    <xdr:from>
      <xdr:col>10</xdr:col>
      <xdr:colOff>57150</xdr:colOff>
      <xdr:row>29</xdr:row>
      <xdr:rowOff>82550</xdr:rowOff>
    </xdr:from>
    <xdr:to>
      <xdr:col>14</xdr:col>
      <xdr:colOff>87630</xdr:colOff>
      <xdr:row>31</xdr:row>
      <xdr:rowOff>13970</xdr:rowOff>
    </xdr:to>
    <xdr:sp macro="" textlink="">
      <xdr:nvSpPr>
        <xdr:cNvPr id="57" name="Rectangle: Rounded Corners 56">
          <a:extLst>
            <a:ext uri="{FF2B5EF4-FFF2-40B4-BE49-F238E27FC236}">
              <a16:creationId xmlns:a16="http://schemas.microsoft.com/office/drawing/2014/main" id="{B69FEA1E-1270-8A7D-FAF5-F9ABC63DB855}"/>
            </a:ext>
          </a:extLst>
        </xdr:cNvPr>
        <xdr:cNvSpPr/>
      </xdr:nvSpPr>
      <xdr:spPr>
        <a:xfrm>
          <a:off x="6169025" y="5376863"/>
          <a:ext cx="2475230" cy="296545"/>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TOP 10 CATEGORIES</a:t>
          </a:r>
        </a:p>
      </xdr:txBody>
    </xdr:sp>
    <xdr:clientData/>
  </xdr:twoCellAnchor>
  <xdr:twoCellAnchor>
    <xdr:from>
      <xdr:col>2</xdr:col>
      <xdr:colOff>45720</xdr:colOff>
      <xdr:row>28</xdr:row>
      <xdr:rowOff>121920</xdr:rowOff>
    </xdr:from>
    <xdr:to>
      <xdr:col>6</xdr:col>
      <xdr:colOff>76200</xdr:colOff>
      <xdr:row>30</xdr:row>
      <xdr:rowOff>53340</xdr:rowOff>
    </xdr:to>
    <xdr:sp macro="" textlink="">
      <xdr:nvSpPr>
        <xdr:cNvPr id="58" name="Rectangle: Rounded Corners 57">
          <a:extLst>
            <a:ext uri="{FF2B5EF4-FFF2-40B4-BE49-F238E27FC236}">
              <a16:creationId xmlns:a16="http://schemas.microsoft.com/office/drawing/2014/main" id="{D01A1C05-B6C9-2D3E-4D0B-9D503A64AE7D}"/>
            </a:ext>
          </a:extLst>
        </xdr:cNvPr>
        <xdr:cNvSpPr/>
      </xdr:nvSpPr>
      <xdr:spPr>
        <a:xfrm>
          <a:off x="1264920" y="5242560"/>
          <a:ext cx="2468880" cy="297180"/>
        </a:xfrm>
        <a:prstGeom prst="roundRect">
          <a:avLst/>
        </a:prstGeom>
        <a:gradFill>
          <a:gsLst>
            <a:gs pos="0">
              <a:schemeClr val="tx1">
                <a:alpha val="80000"/>
              </a:schemeClr>
            </a:gs>
            <a:gs pos="55000">
              <a:schemeClr val="accent1">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SALES BY</a:t>
          </a:r>
          <a:r>
            <a:rPr lang="en-IN" sz="1100" kern="1200" baseline="0"/>
            <a:t> STATE</a:t>
          </a:r>
          <a:endParaRPr lang="en-IN" sz="1100" kern="1200"/>
        </a:p>
      </xdr:txBody>
    </xdr:sp>
    <xdr:clientData/>
  </xdr:twoCellAnchor>
  <xdr:twoCellAnchor>
    <xdr:from>
      <xdr:col>0</xdr:col>
      <xdr:colOff>388472</xdr:colOff>
      <xdr:row>14</xdr:row>
      <xdr:rowOff>119529</xdr:rowOff>
    </xdr:from>
    <xdr:to>
      <xdr:col>7</xdr:col>
      <xdr:colOff>97118</xdr:colOff>
      <xdr:row>25</xdr:row>
      <xdr:rowOff>0</xdr:rowOff>
    </xdr:to>
    <xdr:graphicFrame macro="">
      <xdr:nvGraphicFramePr>
        <xdr:cNvPr id="62" name="Chart 61">
          <a:extLst>
            <a:ext uri="{FF2B5EF4-FFF2-40B4-BE49-F238E27FC236}">
              <a16:creationId xmlns:a16="http://schemas.microsoft.com/office/drawing/2014/main" id="{DA045C58-58D4-4179-8B42-81A960BD0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74706</xdr:colOff>
      <xdr:row>15</xdr:row>
      <xdr:rowOff>52294</xdr:rowOff>
    </xdr:from>
    <xdr:to>
      <xdr:col>14</xdr:col>
      <xdr:colOff>493060</xdr:colOff>
      <xdr:row>25</xdr:row>
      <xdr:rowOff>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808F32D4-0E38-4578-B225-D823A2DB07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51506" y="2795494"/>
              <a:ext cx="4075954" cy="17765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179293</xdr:colOff>
      <xdr:row>15</xdr:row>
      <xdr:rowOff>59764</xdr:rowOff>
    </xdr:from>
    <xdr:to>
      <xdr:col>22</xdr:col>
      <xdr:colOff>52293</xdr:colOff>
      <xdr:row>25</xdr:row>
      <xdr:rowOff>7470</xdr:rowOff>
    </xdr:to>
    <xdr:graphicFrame macro="">
      <xdr:nvGraphicFramePr>
        <xdr:cNvPr id="65" name="Chart 64">
          <a:extLst>
            <a:ext uri="{FF2B5EF4-FFF2-40B4-BE49-F238E27FC236}">
              <a16:creationId xmlns:a16="http://schemas.microsoft.com/office/drawing/2014/main" id="{9EB093B2-FE61-4450-8CC3-FD7765BA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508000</xdr:colOff>
      <xdr:row>31</xdr:row>
      <xdr:rowOff>14941</xdr:rowOff>
    </xdr:from>
    <xdr:to>
      <xdr:col>7</xdr:col>
      <xdr:colOff>381000</xdr:colOff>
      <xdr:row>42</xdr:row>
      <xdr:rowOff>52294</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196B686C-1A1A-4109-AE37-436E15473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8000" y="5684221"/>
              <a:ext cx="4140200" cy="20490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436564</xdr:colOff>
      <xdr:row>31</xdr:row>
      <xdr:rowOff>119529</xdr:rowOff>
    </xdr:from>
    <xdr:to>
      <xdr:col>15</xdr:col>
      <xdr:colOff>206375</xdr:colOff>
      <xdr:row>42</xdr:row>
      <xdr:rowOff>70521</xdr:rowOff>
    </xdr:to>
    <xdr:graphicFrame macro="">
      <xdr:nvGraphicFramePr>
        <xdr:cNvPr id="67" name="Chart 66">
          <a:extLst>
            <a:ext uri="{FF2B5EF4-FFF2-40B4-BE49-F238E27FC236}">
              <a16:creationId xmlns:a16="http://schemas.microsoft.com/office/drawing/2014/main" id="{2E05D98B-32A5-4FA4-8A0C-95053ECBA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71436</xdr:colOff>
      <xdr:row>31</xdr:row>
      <xdr:rowOff>151129</xdr:rowOff>
    </xdr:from>
    <xdr:to>
      <xdr:col>18</xdr:col>
      <xdr:colOff>71436</xdr:colOff>
      <xdr:row>40</xdr:row>
      <xdr:rowOff>15875</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4BE7AC19-8A5F-456A-9C58-11276AD8F9C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50436" y="5810567"/>
              <a:ext cx="1222375" cy="15078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174625</xdr:colOff>
      <xdr:row>32</xdr:row>
      <xdr:rowOff>31751</xdr:rowOff>
    </xdr:from>
    <xdr:to>
      <xdr:col>20</xdr:col>
      <xdr:colOff>523240</xdr:colOff>
      <xdr:row>38</xdr:row>
      <xdr:rowOff>142876</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3921E53C-3658-40AF-B2B7-E0BFA88DF34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76000" y="5873751"/>
              <a:ext cx="1570990" cy="120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23811</xdr:colOff>
      <xdr:row>32</xdr:row>
      <xdr:rowOff>23813</xdr:rowOff>
    </xdr:from>
    <xdr:to>
      <xdr:col>23</xdr:col>
      <xdr:colOff>50799</xdr:colOff>
      <xdr:row>39</xdr:row>
      <xdr:rowOff>134937</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BE589729-82BA-464B-901F-5300BD6B714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58749" y="5865813"/>
              <a:ext cx="1249363" cy="1389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MOHANTY" refreshedDate="45677.806329861109" createdVersion="8" refreshedVersion="8" minRefreshableVersion="3" recordCount="9994" xr:uid="{DA401EDA-AD7B-41EC-95AC-161E372553A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fit margin" numFmtId="0" formula="Profit/Sales" databaseField="0"/>
  </cacheFields>
  <extLst>
    <ext xmlns:x14="http://schemas.microsoft.com/office/spreadsheetml/2009/9/main" uri="{725AE2AE-9491-48be-B2B4-4EB974FC3084}">
      <x14:pivotCacheDefinition pivotCacheId="514755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x v="0"/>
    <n v="261.95999999999998"/>
    <n v="2"/>
    <n v="0"/>
    <n v="41.913600000000002"/>
  </r>
  <r>
    <n v="2"/>
    <x v="0"/>
    <x v="0"/>
    <x v="0"/>
    <d v="2013-11-12T00:00:00"/>
    <s v="Second Class"/>
    <s v="CG-12520"/>
    <s v="Claire Gute"/>
    <x v="0"/>
    <s v="United States"/>
    <s v="Henderson"/>
    <x v="0"/>
    <n v="42420"/>
    <x v="0"/>
    <s v="FUR-CH-10000454"/>
    <x v="0"/>
    <x v="1"/>
    <x v="1"/>
    <n v="731.93999999999994"/>
    <n v="3"/>
    <n v="0"/>
    <n v="219.58199999999997"/>
  </r>
  <r>
    <n v="3"/>
    <x v="1"/>
    <x v="0"/>
    <x v="1"/>
    <d v="2013-06-17T00:00:00"/>
    <s v="Second Class"/>
    <s v="DV-13045"/>
    <s v="Darrin Van Huff"/>
    <x v="1"/>
    <s v="United States"/>
    <s v="Los Angeles"/>
    <x v="1"/>
    <n v="90036"/>
    <x v="1"/>
    <s v="OFF-LA-10000240"/>
    <x v="1"/>
    <x v="2"/>
    <x v="2"/>
    <n v="14.62"/>
    <n v="2"/>
    <n v="0"/>
    <n v="6.8713999999999995"/>
  </r>
  <r>
    <n v="4"/>
    <x v="2"/>
    <x v="1"/>
    <x v="2"/>
    <d v="2012-10-18T00:00:00"/>
    <s v="Standard Class"/>
    <s v="SO-20335"/>
    <s v="Sean O'Donnell"/>
    <x v="0"/>
    <s v="United States"/>
    <s v="Fort Lauderdale"/>
    <x v="2"/>
    <n v="33311"/>
    <x v="0"/>
    <s v="FUR-TA-10000577"/>
    <x v="0"/>
    <x v="3"/>
    <x v="3"/>
    <n v="957.57749999999999"/>
    <n v="5"/>
    <n v="0.45"/>
    <n v="-383.03100000000006"/>
  </r>
  <r>
    <n v="5"/>
    <x v="2"/>
    <x v="1"/>
    <x v="2"/>
    <d v="2012-10-18T00:00:00"/>
    <s v="Standard Class"/>
    <s v="SO-20335"/>
    <s v="Sean O'Donnell"/>
    <x v="0"/>
    <s v="United States"/>
    <s v="Fort Lauderdale"/>
    <x v="2"/>
    <n v="33311"/>
    <x v="0"/>
    <s v="OFF-ST-10000760"/>
    <x v="1"/>
    <x v="4"/>
    <x v="4"/>
    <n v="22.368000000000002"/>
    <n v="2"/>
    <n v="0.2"/>
    <n v="2.5163999999999991"/>
  </r>
  <r>
    <n v="6"/>
    <x v="3"/>
    <x v="2"/>
    <x v="3"/>
    <d v="2011-06-14T00:00:00"/>
    <s v="Standard Class"/>
    <s v="BH-11710"/>
    <s v="Brosina Hoffman"/>
    <x v="0"/>
    <s v="United States"/>
    <s v="Los Angeles"/>
    <x v="1"/>
    <n v="90032"/>
    <x v="1"/>
    <s v="FUR-FU-10001487"/>
    <x v="0"/>
    <x v="5"/>
    <x v="5"/>
    <n v="48.86"/>
    <n v="7"/>
    <n v="0"/>
    <n v="14.169399999999996"/>
  </r>
  <r>
    <n v="7"/>
    <x v="3"/>
    <x v="2"/>
    <x v="3"/>
    <d v="2011-06-14T00:00:00"/>
    <s v="Standard Class"/>
    <s v="BH-11710"/>
    <s v="Brosina Hoffman"/>
    <x v="0"/>
    <s v="United States"/>
    <s v="Los Angeles"/>
    <x v="1"/>
    <n v="90032"/>
    <x v="1"/>
    <s v="OFF-AR-10002833"/>
    <x v="1"/>
    <x v="6"/>
    <x v="6"/>
    <n v="7.28"/>
    <n v="4"/>
    <n v="0"/>
    <n v="1.9656000000000002"/>
  </r>
  <r>
    <n v="8"/>
    <x v="3"/>
    <x v="2"/>
    <x v="3"/>
    <d v="2011-06-14T00:00:00"/>
    <s v="Standard Class"/>
    <s v="BH-11710"/>
    <s v="Brosina Hoffman"/>
    <x v="0"/>
    <s v="United States"/>
    <s v="Los Angeles"/>
    <x v="1"/>
    <n v="90032"/>
    <x v="1"/>
    <s v="TEC-PH-10002275"/>
    <x v="2"/>
    <x v="7"/>
    <x v="7"/>
    <n v="907.15200000000004"/>
    <n v="6"/>
    <n v="0.2"/>
    <n v="90.715200000000038"/>
  </r>
  <r>
    <n v="9"/>
    <x v="3"/>
    <x v="2"/>
    <x v="3"/>
    <d v="2011-06-14T00:00:00"/>
    <s v="Standard Class"/>
    <s v="BH-11710"/>
    <s v="Brosina Hoffman"/>
    <x v="0"/>
    <s v="United States"/>
    <s v="Los Angeles"/>
    <x v="1"/>
    <n v="90032"/>
    <x v="1"/>
    <s v="OFF-BI-10003910"/>
    <x v="1"/>
    <x v="8"/>
    <x v="8"/>
    <n v="18.504000000000001"/>
    <n v="3"/>
    <n v="0.2"/>
    <n v="5.7824999999999998"/>
  </r>
  <r>
    <n v="10"/>
    <x v="3"/>
    <x v="2"/>
    <x v="3"/>
    <d v="2011-06-14T00:00:00"/>
    <s v="Standard Class"/>
    <s v="BH-11710"/>
    <s v="Brosina Hoffman"/>
    <x v="0"/>
    <s v="United States"/>
    <s v="Los Angeles"/>
    <x v="1"/>
    <n v="90032"/>
    <x v="1"/>
    <s v="OFF-AP-10002892"/>
    <x v="1"/>
    <x v="9"/>
    <x v="9"/>
    <n v="114.9"/>
    <n v="5"/>
    <n v="0"/>
    <n v="34.469999999999992"/>
  </r>
  <r>
    <n v="11"/>
    <x v="3"/>
    <x v="2"/>
    <x v="3"/>
    <d v="2011-06-14T00:00:00"/>
    <s v="Standard Class"/>
    <s v="BH-11710"/>
    <s v="Brosina Hoffman"/>
    <x v="0"/>
    <s v="United States"/>
    <s v="Los Angeles"/>
    <x v="1"/>
    <n v="90032"/>
    <x v="1"/>
    <s v="FUR-TA-10001539"/>
    <x v="0"/>
    <x v="3"/>
    <x v="10"/>
    <n v="1706.1840000000002"/>
    <n v="9"/>
    <n v="0.2"/>
    <n v="85.309199999999805"/>
  </r>
  <r>
    <n v="12"/>
    <x v="3"/>
    <x v="2"/>
    <x v="3"/>
    <d v="2011-06-14T00:00:00"/>
    <s v="Standard Class"/>
    <s v="BH-11710"/>
    <s v="Brosina Hoffman"/>
    <x v="0"/>
    <s v="United States"/>
    <s v="Los Angeles"/>
    <x v="1"/>
    <n v="90032"/>
    <x v="1"/>
    <s v="TEC-PH-10002033"/>
    <x v="2"/>
    <x v="7"/>
    <x v="11"/>
    <n v="911.42399999999998"/>
    <n v="4"/>
    <n v="0.2"/>
    <n v="68.356800000000021"/>
  </r>
  <r>
    <n v="13"/>
    <x v="4"/>
    <x v="3"/>
    <x v="4"/>
    <d v="2014-04-21T00:00:00"/>
    <s v="Standard Class"/>
    <s v="AA-10480"/>
    <s v="Andrew Allen"/>
    <x v="0"/>
    <s v="United States"/>
    <s v="Concord"/>
    <x v="3"/>
    <n v="28027"/>
    <x v="0"/>
    <s v="OFF-PA-10002365"/>
    <x v="1"/>
    <x v="10"/>
    <x v="12"/>
    <n v="15.552000000000003"/>
    <n v="3"/>
    <n v="0.2"/>
    <n v="5.4432"/>
  </r>
  <r>
    <n v="14"/>
    <x v="5"/>
    <x v="0"/>
    <x v="5"/>
    <d v="2013-12-11T00:00:00"/>
    <s v="Standard Class"/>
    <s v="IM-15070"/>
    <s v="Irene Maddox"/>
    <x v="0"/>
    <s v="United States"/>
    <s v="Seattle"/>
    <x v="4"/>
    <n v="98103"/>
    <x v="1"/>
    <s v="OFF-BI-10003656"/>
    <x v="1"/>
    <x v="8"/>
    <x v="13"/>
    <n v="407.97600000000006"/>
    <n v="3"/>
    <n v="0.2"/>
    <n v="132.59219999999993"/>
  </r>
  <r>
    <n v="15"/>
    <x v="6"/>
    <x v="1"/>
    <x v="6"/>
    <d v="2012-11-26T00:00:00"/>
    <s v="Standard Class"/>
    <s v="HP-14815"/>
    <s v="Harold Pawlan"/>
    <x v="2"/>
    <s v="United States"/>
    <s v="Fort Worth"/>
    <x v="5"/>
    <n v="76106"/>
    <x v="2"/>
    <s v="OFF-AP-10002311"/>
    <x v="1"/>
    <x v="9"/>
    <x v="14"/>
    <n v="68.809999999999988"/>
    <n v="5"/>
    <n v="0.8"/>
    <n v="-123.858"/>
  </r>
  <r>
    <n v="16"/>
    <x v="6"/>
    <x v="1"/>
    <x v="6"/>
    <d v="2012-11-26T00:00:00"/>
    <s v="Standard Class"/>
    <s v="HP-14815"/>
    <s v="Harold Pawlan"/>
    <x v="2"/>
    <s v="United States"/>
    <s v="Fort Worth"/>
    <x v="5"/>
    <n v="76106"/>
    <x v="2"/>
    <s v="OFF-BI-10000756"/>
    <x v="1"/>
    <x v="8"/>
    <x v="15"/>
    <n v="2.5439999999999996"/>
    <n v="3"/>
    <n v="0.8"/>
    <n v="-3.8160000000000016"/>
  </r>
  <r>
    <n v="17"/>
    <x v="7"/>
    <x v="2"/>
    <x v="7"/>
    <d v="2011-11-18T00:00:00"/>
    <s v="Standard Class"/>
    <s v="PK-19075"/>
    <s v="Pete Kriz"/>
    <x v="0"/>
    <s v="United States"/>
    <s v="Madison"/>
    <x v="6"/>
    <n v="53711"/>
    <x v="2"/>
    <s v="OFF-ST-10004186"/>
    <x v="1"/>
    <x v="4"/>
    <x v="16"/>
    <n v="665.88"/>
    <n v="6"/>
    <n v="0"/>
    <n v="13.317599999999999"/>
  </r>
  <r>
    <n v="18"/>
    <x v="8"/>
    <x v="2"/>
    <x v="8"/>
    <d v="2011-05-15T00:00:00"/>
    <s v="Second Class"/>
    <s v="AG-10270"/>
    <s v="Alejandro Grove"/>
    <x v="0"/>
    <s v="United States"/>
    <s v="West Jordan"/>
    <x v="7"/>
    <n v="84084"/>
    <x v="1"/>
    <s v="OFF-ST-10000107"/>
    <x v="1"/>
    <x v="4"/>
    <x v="17"/>
    <n v="55.5"/>
    <n v="2"/>
    <n v="0"/>
    <n v="9.9899999999999949"/>
  </r>
  <r>
    <n v="19"/>
    <x v="9"/>
    <x v="2"/>
    <x v="9"/>
    <d v="2011-09-01T00:00:00"/>
    <s v="Second Class"/>
    <s v="ZD-21925"/>
    <s v="Zuschuss Donatelli"/>
    <x v="0"/>
    <s v="United States"/>
    <s v="San Francisco"/>
    <x v="1"/>
    <n v="94109"/>
    <x v="1"/>
    <s v="OFF-AR-10003056"/>
    <x v="1"/>
    <x v="6"/>
    <x v="18"/>
    <n v="8.56"/>
    <n v="2"/>
    <n v="0"/>
    <n v="2.4823999999999993"/>
  </r>
  <r>
    <n v="20"/>
    <x v="9"/>
    <x v="2"/>
    <x v="9"/>
    <d v="2011-09-01T00:00:00"/>
    <s v="Second Class"/>
    <s v="ZD-21925"/>
    <s v="Zuschuss Donatelli"/>
    <x v="0"/>
    <s v="United States"/>
    <s v="San Francisco"/>
    <x v="1"/>
    <n v="94109"/>
    <x v="1"/>
    <s v="TEC-PH-10001949"/>
    <x v="2"/>
    <x v="7"/>
    <x v="19"/>
    <n v="213.48000000000002"/>
    <n v="3"/>
    <n v="0.2"/>
    <n v="16.010999999999981"/>
  </r>
  <r>
    <n v="21"/>
    <x v="9"/>
    <x v="2"/>
    <x v="9"/>
    <d v="2011-09-01T00:00:00"/>
    <s v="Second Class"/>
    <s v="ZD-21925"/>
    <s v="Zuschuss Donatelli"/>
    <x v="0"/>
    <s v="United States"/>
    <s v="San Francisco"/>
    <x v="1"/>
    <n v="94109"/>
    <x v="1"/>
    <s v="OFF-BI-10002215"/>
    <x v="1"/>
    <x v="8"/>
    <x v="20"/>
    <n v="22.72"/>
    <n v="4"/>
    <n v="0.2"/>
    <n v="7.3839999999999986"/>
  </r>
  <r>
    <n v="22"/>
    <x v="10"/>
    <x v="0"/>
    <x v="10"/>
    <d v="2013-12-14T00:00:00"/>
    <s v="Standard Class"/>
    <s v="KB-16585"/>
    <s v="Ken Black"/>
    <x v="1"/>
    <s v="United States"/>
    <s v="Fremont"/>
    <x v="8"/>
    <n v="68025"/>
    <x v="2"/>
    <s v="OFF-AR-10000246"/>
    <x v="1"/>
    <x v="6"/>
    <x v="21"/>
    <n v="19.459999999999997"/>
    <n v="7"/>
    <n v="0"/>
    <n v="5.0595999999999997"/>
  </r>
  <r>
    <n v="23"/>
    <x v="10"/>
    <x v="0"/>
    <x v="10"/>
    <d v="2013-12-14T00:00:00"/>
    <s v="Standard Class"/>
    <s v="KB-16585"/>
    <s v="Ken Black"/>
    <x v="1"/>
    <s v="United States"/>
    <s v="Fremont"/>
    <x v="8"/>
    <n v="68025"/>
    <x v="2"/>
    <s v="OFF-AP-10001492"/>
    <x v="1"/>
    <x v="9"/>
    <x v="22"/>
    <n v="60.339999999999996"/>
    <n v="7"/>
    <n v="0"/>
    <n v="15.688400000000001"/>
  </r>
  <r>
    <n v="24"/>
    <x v="11"/>
    <x v="3"/>
    <x v="11"/>
    <d v="2014-07-19T00:00:00"/>
    <s v="Second Class"/>
    <s v="SF-20065"/>
    <s v="Sandra Flanagan"/>
    <x v="0"/>
    <s v="United States"/>
    <s v="Philadelphia"/>
    <x v="9"/>
    <n v="19140"/>
    <x v="3"/>
    <s v="FUR-CH-10002774"/>
    <x v="0"/>
    <x v="1"/>
    <x v="23"/>
    <n v="71.371999999999986"/>
    <n v="2"/>
    <n v="0.3"/>
    <n v="-1.0196000000000005"/>
  </r>
  <r>
    <n v="25"/>
    <x v="12"/>
    <x v="1"/>
    <x v="12"/>
    <d v="2012-09-30T00:00:00"/>
    <s v="Standard Class"/>
    <s v="EB-13870"/>
    <s v="Emily Burns"/>
    <x v="0"/>
    <s v="United States"/>
    <s v="Orem"/>
    <x v="7"/>
    <n v="84057"/>
    <x v="1"/>
    <s v="FUR-TA-10000577"/>
    <x v="0"/>
    <x v="3"/>
    <x v="3"/>
    <n v="1044.6299999999999"/>
    <n v="3"/>
    <n v="0"/>
    <n v="240.26490000000001"/>
  </r>
  <r>
    <n v="26"/>
    <x v="13"/>
    <x v="0"/>
    <x v="13"/>
    <d v="2013-01-20T00:00:00"/>
    <s v="Second Class"/>
    <s v="EH-13945"/>
    <s v="Eric Hoffmann"/>
    <x v="0"/>
    <s v="United States"/>
    <s v="Los Angeles"/>
    <x v="1"/>
    <n v="90049"/>
    <x v="1"/>
    <s v="OFF-BI-10001634"/>
    <x v="1"/>
    <x v="8"/>
    <x v="24"/>
    <n v="11.648000000000001"/>
    <n v="2"/>
    <n v="0.2"/>
    <n v="4.2224000000000004"/>
  </r>
  <r>
    <n v="27"/>
    <x v="13"/>
    <x v="0"/>
    <x v="13"/>
    <d v="2013-01-20T00:00:00"/>
    <s v="Second Class"/>
    <s v="EH-13945"/>
    <s v="Eric Hoffmann"/>
    <x v="0"/>
    <s v="United States"/>
    <s v="Los Angeles"/>
    <x v="1"/>
    <n v="90049"/>
    <x v="1"/>
    <s v="TEC-AC-10003027"/>
    <x v="2"/>
    <x v="11"/>
    <x v="25"/>
    <n v="90.570000000000007"/>
    <n v="3"/>
    <n v="0"/>
    <n v="11.774100000000004"/>
  </r>
  <r>
    <n v="28"/>
    <x v="14"/>
    <x v="1"/>
    <x v="14"/>
    <d v="2012-09-21T00:00:00"/>
    <s v="Standard Class"/>
    <s v="TB-21520"/>
    <s v="Tracy Blumstein"/>
    <x v="0"/>
    <s v="United States"/>
    <s v="Philadelphia"/>
    <x v="9"/>
    <n v="19140"/>
    <x v="3"/>
    <s v="FUR-BO-10004834"/>
    <x v="0"/>
    <x v="0"/>
    <x v="26"/>
    <n v="3083.4300000000003"/>
    <n v="7"/>
    <n v="0.5"/>
    <n v="-1665.0522000000001"/>
  </r>
  <r>
    <n v="29"/>
    <x v="14"/>
    <x v="1"/>
    <x v="14"/>
    <d v="2012-09-21T00:00:00"/>
    <s v="Standard Class"/>
    <s v="TB-21520"/>
    <s v="Tracy Blumstein"/>
    <x v="0"/>
    <s v="United States"/>
    <s v="Philadelphia"/>
    <x v="9"/>
    <n v="19140"/>
    <x v="3"/>
    <s v="OFF-BI-10000474"/>
    <x v="1"/>
    <x v="8"/>
    <x v="27"/>
    <n v="9.6180000000000021"/>
    <n v="2"/>
    <n v="0.7"/>
    <n v="-7.0532000000000004"/>
  </r>
  <r>
    <n v="30"/>
    <x v="14"/>
    <x v="1"/>
    <x v="14"/>
    <d v="2012-09-21T00:00:00"/>
    <s v="Standard Class"/>
    <s v="TB-21520"/>
    <s v="Tracy Blumstein"/>
    <x v="0"/>
    <s v="United States"/>
    <s v="Philadelphia"/>
    <x v="9"/>
    <n v="19140"/>
    <x v="3"/>
    <s v="FUR-FU-10004848"/>
    <x v="0"/>
    <x v="5"/>
    <x v="28"/>
    <n v="124.20000000000002"/>
    <n v="3"/>
    <n v="0.2"/>
    <n v="15.524999999999991"/>
  </r>
  <r>
    <n v="31"/>
    <x v="14"/>
    <x v="1"/>
    <x v="14"/>
    <d v="2012-09-21T00:00:00"/>
    <s v="Standard Class"/>
    <s v="TB-21520"/>
    <s v="Tracy Blumstein"/>
    <x v="0"/>
    <s v="United States"/>
    <s v="Philadelphia"/>
    <x v="9"/>
    <n v="19140"/>
    <x v="3"/>
    <s v="OFF-EN-10001509"/>
    <x v="1"/>
    <x v="12"/>
    <x v="29"/>
    <n v="3.2640000000000002"/>
    <n v="2"/>
    <n v="0.2"/>
    <n v="1.1015999999999997"/>
  </r>
  <r>
    <n v="32"/>
    <x v="14"/>
    <x v="1"/>
    <x v="14"/>
    <d v="2012-09-21T00:00:00"/>
    <s v="Standard Class"/>
    <s v="TB-21520"/>
    <s v="Tracy Blumstein"/>
    <x v="0"/>
    <s v="United States"/>
    <s v="Philadelphia"/>
    <x v="9"/>
    <n v="19140"/>
    <x v="3"/>
    <s v="OFF-AR-10004042"/>
    <x v="1"/>
    <x v="6"/>
    <x v="30"/>
    <n v="86.304000000000002"/>
    <n v="6"/>
    <n v="0.2"/>
    <n v="9.7091999999999885"/>
  </r>
  <r>
    <n v="33"/>
    <x v="14"/>
    <x v="1"/>
    <x v="14"/>
    <d v="2012-09-21T00:00:00"/>
    <s v="Standard Class"/>
    <s v="TB-21520"/>
    <s v="Tracy Blumstein"/>
    <x v="0"/>
    <s v="United States"/>
    <s v="Philadelphia"/>
    <x v="9"/>
    <n v="19140"/>
    <x v="3"/>
    <s v="OFF-BI-10001525"/>
    <x v="1"/>
    <x v="8"/>
    <x v="31"/>
    <n v="6.8580000000000014"/>
    <n v="6"/>
    <n v="0.7"/>
    <n v="-5.7149999999999999"/>
  </r>
  <r>
    <n v="34"/>
    <x v="14"/>
    <x v="1"/>
    <x v="14"/>
    <d v="2012-09-21T00:00:00"/>
    <s v="Standard Class"/>
    <s v="TB-21520"/>
    <s v="Tracy Blumstein"/>
    <x v="0"/>
    <s v="United States"/>
    <s v="Philadelphia"/>
    <x v="9"/>
    <n v="19140"/>
    <x v="3"/>
    <s v="OFF-AR-10001683"/>
    <x v="1"/>
    <x v="6"/>
    <x v="32"/>
    <n v="15.76"/>
    <n v="2"/>
    <n v="0.2"/>
    <n v="3.5460000000000007"/>
  </r>
  <r>
    <n v="35"/>
    <x v="15"/>
    <x v="3"/>
    <x v="15"/>
    <d v="2014-10-24T00:00:00"/>
    <s v="Second Class"/>
    <s v="MA-17560"/>
    <s v="Matt Abelman"/>
    <x v="2"/>
    <s v="United States"/>
    <s v="Houston"/>
    <x v="5"/>
    <n v="77095"/>
    <x v="2"/>
    <s v="OFF-PA-10000249"/>
    <x v="1"/>
    <x v="10"/>
    <x v="33"/>
    <n v="29.472000000000001"/>
    <n v="3"/>
    <n v="0.2"/>
    <n v="9.9467999999999979"/>
  </r>
  <r>
    <n v="36"/>
    <x v="16"/>
    <x v="0"/>
    <x v="16"/>
    <d v="2013-12-11T00:00:00"/>
    <s v="First Class"/>
    <s v="GH-14485"/>
    <s v="Gene Hale"/>
    <x v="1"/>
    <s v="United States"/>
    <s v="Richardson"/>
    <x v="5"/>
    <n v="75080"/>
    <x v="2"/>
    <s v="TEC-PH-10004977"/>
    <x v="2"/>
    <x v="7"/>
    <x v="34"/>
    <n v="1097.5440000000003"/>
    <n v="7"/>
    <n v="0.2"/>
    <n v="123.47369999999989"/>
  </r>
  <r>
    <n v="37"/>
    <x v="16"/>
    <x v="0"/>
    <x v="16"/>
    <d v="2013-12-11T00:00:00"/>
    <s v="First Class"/>
    <s v="GH-14485"/>
    <s v="Gene Hale"/>
    <x v="1"/>
    <s v="United States"/>
    <s v="Richardson"/>
    <x v="5"/>
    <n v="75080"/>
    <x v="2"/>
    <s v="FUR-FU-10003664"/>
    <x v="0"/>
    <x v="5"/>
    <x v="35"/>
    <n v="190.92"/>
    <n v="5"/>
    <n v="0.6"/>
    <n v="-147.96300000000002"/>
  </r>
  <r>
    <n v="38"/>
    <x v="17"/>
    <x v="1"/>
    <x v="17"/>
    <d v="2012-12-31T00:00:00"/>
    <s v="Standard Class"/>
    <s v="SN-20710"/>
    <s v="Steve Nguyen"/>
    <x v="2"/>
    <s v="United States"/>
    <s v="Houston"/>
    <x v="5"/>
    <n v="77041"/>
    <x v="2"/>
    <s v="OFF-EN-10002986"/>
    <x v="1"/>
    <x v="12"/>
    <x v="36"/>
    <n v="113.328"/>
    <n v="9"/>
    <n v="0.2"/>
    <n v="35.414999999999999"/>
  </r>
  <r>
    <n v="39"/>
    <x v="17"/>
    <x v="1"/>
    <x v="17"/>
    <d v="2012-12-31T00:00:00"/>
    <s v="Standard Class"/>
    <s v="SN-20710"/>
    <s v="Steve Nguyen"/>
    <x v="2"/>
    <s v="United States"/>
    <s v="Houston"/>
    <x v="5"/>
    <n v="77041"/>
    <x v="2"/>
    <s v="FUR-BO-10002545"/>
    <x v="0"/>
    <x v="0"/>
    <x v="37"/>
    <n v="532.39919999999995"/>
    <n v="3"/>
    <n v="0.32"/>
    <n v="-46.976400000000012"/>
  </r>
  <r>
    <n v="40"/>
    <x v="17"/>
    <x v="1"/>
    <x v="17"/>
    <d v="2012-12-31T00:00:00"/>
    <s v="Standard Class"/>
    <s v="SN-20710"/>
    <s v="Steve Nguyen"/>
    <x v="2"/>
    <s v="United States"/>
    <s v="Houston"/>
    <x v="5"/>
    <n v="77041"/>
    <x v="2"/>
    <s v="FUR-CH-10004218"/>
    <x v="0"/>
    <x v="1"/>
    <x v="38"/>
    <n v="212.05799999999999"/>
    <n v="3"/>
    <n v="0.3"/>
    <n v="-15.146999999999991"/>
  </r>
  <r>
    <n v="41"/>
    <x v="17"/>
    <x v="1"/>
    <x v="17"/>
    <d v="2012-12-31T00:00:00"/>
    <s v="Standard Class"/>
    <s v="SN-20710"/>
    <s v="Steve Nguyen"/>
    <x v="2"/>
    <s v="United States"/>
    <s v="Houston"/>
    <x v="5"/>
    <n v="77041"/>
    <x v="2"/>
    <s v="TEC-PH-10000486"/>
    <x v="2"/>
    <x v="7"/>
    <x v="39"/>
    <n v="371.16800000000001"/>
    <n v="4"/>
    <n v="0.2"/>
    <n v="41.756399999999957"/>
  </r>
  <r>
    <n v="42"/>
    <x v="18"/>
    <x v="3"/>
    <x v="18"/>
    <d v="2014-09-16T00:00:00"/>
    <s v="Standard Class"/>
    <s v="LC-16930"/>
    <s v="Linda Cazamias"/>
    <x v="1"/>
    <s v="United States"/>
    <s v="Naperville"/>
    <x v="10"/>
    <n v="60540"/>
    <x v="2"/>
    <s v="TEC-PH-10004093"/>
    <x v="2"/>
    <x v="7"/>
    <x v="40"/>
    <n v="147.16800000000001"/>
    <n v="4"/>
    <n v="0.2"/>
    <n v="16.556399999999996"/>
  </r>
  <r>
    <n v="43"/>
    <x v="19"/>
    <x v="0"/>
    <x v="19"/>
    <d v="2013-07-23T00:00:00"/>
    <s v="Standard Class"/>
    <s v="RA-19885"/>
    <s v="Ruben Ausman"/>
    <x v="1"/>
    <s v="United States"/>
    <s v="Los Angeles"/>
    <x v="1"/>
    <n v="90049"/>
    <x v="1"/>
    <s v="OFF-ST-10003479"/>
    <x v="1"/>
    <x v="4"/>
    <x v="41"/>
    <n v="77.88"/>
    <n v="2"/>
    <n v="0"/>
    <n v="3.8939999999999912"/>
  </r>
  <r>
    <n v="44"/>
    <x v="20"/>
    <x v="3"/>
    <x v="20"/>
    <d v="2014-09-24T00:00:00"/>
    <s v="Standard Class"/>
    <s v="ES-14080"/>
    <s v="Erin Smith"/>
    <x v="1"/>
    <s v="United States"/>
    <s v="Melbourne"/>
    <x v="2"/>
    <n v="32935"/>
    <x v="0"/>
    <s v="OFF-ST-10003282"/>
    <x v="1"/>
    <x v="4"/>
    <x v="42"/>
    <n v="95.616"/>
    <n v="2"/>
    <n v="0.2"/>
    <n v="9.5616000000000092"/>
  </r>
  <r>
    <n v="45"/>
    <x v="21"/>
    <x v="0"/>
    <x v="21"/>
    <d v="2013-03-14T00:00:00"/>
    <s v="First Class"/>
    <s v="ON-18715"/>
    <s v="Odella Nelson"/>
    <x v="1"/>
    <s v="United States"/>
    <s v="Eagan"/>
    <x v="11"/>
    <n v="55122"/>
    <x v="2"/>
    <s v="TEC-AC-10000171"/>
    <x v="2"/>
    <x v="11"/>
    <x v="43"/>
    <n v="45.98"/>
    <n v="2"/>
    <n v="0"/>
    <n v="19.7714"/>
  </r>
  <r>
    <n v="46"/>
    <x v="21"/>
    <x v="0"/>
    <x v="21"/>
    <d v="2013-03-14T00:00:00"/>
    <s v="First Class"/>
    <s v="ON-18715"/>
    <s v="Odella Nelson"/>
    <x v="1"/>
    <s v="United States"/>
    <s v="Eagan"/>
    <x v="11"/>
    <n v="55122"/>
    <x v="2"/>
    <s v="OFF-BI-10003291"/>
    <x v="1"/>
    <x v="8"/>
    <x v="44"/>
    <n v="17.46"/>
    <n v="2"/>
    <n v="0"/>
    <n v="8.2061999999999991"/>
  </r>
  <r>
    <n v="47"/>
    <x v="22"/>
    <x v="2"/>
    <x v="22"/>
    <d v="2011-10-25T00:00:00"/>
    <s v="Second Class"/>
    <s v="PO-18865"/>
    <s v="Patrick O'Donnell"/>
    <x v="0"/>
    <s v="United States"/>
    <s v="Westland"/>
    <x v="12"/>
    <n v="48185"/>
    <x v="2"/>
    <s v="OFF-ST-10001713"/>
    <x v="1"/>
    <x v="4"/>
    <x v="45"/>
    <n v="211.96"/>
    <n v="4"/>
    <n v="0"/>
    <n v="8.4783999999999935"/>
  </r>
  <r>
    <n v="48"/>
    <x v="23"/>
    <x v="0"/>
    <x v="23"/>
    <d v="2013-06-26T00:00:00"/>
    <s v="Standard Class"/>
    <s v="LH-16900"/>
    <s v="Lena Hernandez"/>
    <x v="0"/>
    <s v="United States"/>
    <s v="Dover"/>
    <x v="13"/>
    <n v="19901"/>
    <x v="3"/>
    <s v="TEC-AC-10002167"/>
    <x v="2"/>
    <x v="11"/>
    <x v="46"/>
    <n v="45"/>
    <n v="3"/>
    <n v="0"/>
    <n v="4.9500000000000011"/>
  </r>
  <r>
    <n v="49"/>
    <x v="23"/>
    <x v="0"/>
    <x v="23"/>
    <d v="2013-06-26T00:00:00"/>
    <s v="Standard Class"/>
    <s v="LH-16900"/>
    <s v="Lena Hernandez"/>
    <x v="0"/>
    <s v="United States"/>
    <s v="Dover"/>
    <x v="13"/>
    <n v="19901"/>
    <x v="3"/>
    <s v="TEC-PH-10003988"/>
    <x v="2"/>
    <x v="7"/>
    <x v="47"/>
    <n v="21.8"/>
    <n v="2"/>
    <n v="0"/>
    <n v="6.104000000000001"/>
  </r>
  <r>
    <n v="50"/>
    <x v="24"/>
    <x v="1"/>
    <x v="24"/>
    <d v="2012-04-22T00:00:00"/>
    <s v="Standard Class"/>
    <s v="DP-13000"/>
    <s v="Darren Powers"/>
    <x v="0"/>
    <s v="United States"/>
    <s v="New Albany"/>
    <x v="14"/>
    <n v="47150"/>
    <x v="2"/>
    <s v="OFF-BI-10004410"/>
    <x v="1"/>
    <x v="8"/>
    <x v="48"/>
    <n v="38.22"/>
    <n v="6"/>
    <n v="0"/>
    <n v="17.9634"/>
  </r>
  <r>
    <n v="51"/>
    <x v="24"/>
    <x v="1"/>
    <x v="24"/>
    <d v="2012-04-22T00:00:00"/>
    <s v="Standard Class"/>
    <s v="DP-13000"/>
    <s v="Darren Powers"/>
    <x v="0"/>
    <s v="United States"/>
    <s v="New Albany"/>
    <x v="14"/>
    <n v="47150"/>
    <x v="2"/>
    <s v="OFF-LA-10002762"/>
    <x v="1"/>
    <x v="2"/>
    <x v="49"/>
    <n v="75.179999999999993"/>
    <n v="6"/>
    <n v="0"/>
    <n v="35.334599999999995"/>
  </r>
  <r>
    <n v="52"/>
    <x v="24"/>
    <x v="1"/>
    <x v="24"/>
    <d v="2012-04-22T00:00:00"/>
    <s v="Standard Class"/>
    <s v="DP-13000"/>
    <s v="Darren Powers"/>
    <x v="0"/>
    <s v="United States"/>
    <s v="New Albany"/>
    <x v="14"/>
    <n v="47150"/>
    <x v="2"/>
    <s v="FUR-FU-10001706"/>
    <x v="0"/>
    <x v="5"/>
    <x v="50"/>
    <n v="6.16"/>
    <n v="2"/>
    <n v="0"/>
    <n v="2.9567999999999999"/>
  </r>
  <r>
    <n v="53"/>
    <x v="24"/>
    <x v="1"/>
    <x v="24"/>
    <d v="2012-04-22T00:00:00"/>
    <s v="Standard Class"/>
    <s v="DP-13000"/>
    <s v="Darren Powers"/>
    <x v="0"/>
    <s v="United States"/>
    <s v="New Albany"/>
    <x v="14"/>
    <n v="47150"/>
    <x v="2"/>
    <s v="FUR-CH-10003061"/>
    <x v="0"/>
    <x v="1"/>
    <x v="51"/>
    <n v="89.99"/>
    <n v="1"/>
    <n v="0"/>
    <n v="17.098099999999988"/>
  </r>
  <r>
    <n v="54"/>
    <x v="25"/>
    <x v="0"/>
    <x v="25"/>
    <d v="2013-12-18T00:00:00"/>
    <s v="Standard Class"/>
    <s v="JM-15265"/>
    <s v="Janet Molinari"/>
    <x v="1"/>
    <s v="United States"/>
    <s v="New York City"/>
    <x v="15"/>
    <n v="10024"/>
    <x v="3"/>
    <s v="OFF-FA-10000304"/>
    <x v="1"/>
    <x v="13"/>
    <x v="52"/>
    <n v="15.260000000000002"/>
    <n v="7"/>
    <n v="0"/>
    <n v="6.2566000000000006"/>
  </r>
  <r>
    <n v="55"/>
    <x v="25"/>
    <x v="0"/>
    <x v="25"/>
    <d v="2013-12-18T00:00:00"/>
    <s v="Standard Class"/>
    <s v="JM-15265"/>
    <s v="Janet Molinari"/>
    <x v="1"/>
    <s v="United States"/>
    <s v="New York City"/>
    <x v="15"/>
    <n v="10024"/>
    <x v="3"/>
    <s v="TEC-PH-10002447"/>
    <x v="2"/>
    <x v="7"/>
    <x v="53"/>
    <n v="1029.95"/>
    <n v="5"/>
    <n v="0"/>
    <n v="298.68549999999999"/>
  </r>
  <r>
    <n v="56"/>
    <x v="26"/>
    <x v="0"/>
    <x v="26"/>
    <d v="2013-06-19T00:00:00"/>
    <s v="First Class"/>
    <s v="TB-21055"/>
    <s v="Ted Butterfield"/>
    <x v="0"/>
    <s v="United States"/>
    <s v="Troy"/>
    <x v="15"/>
    <n v="12180"/>
    <x v="3"/>
    <s v="OFF-ST-10000604"/>
    <x v="1"/>
    <x v="4"/>
    <x v="54"/>
    <n v="208.56"/>
    <n v="6"/>
    <n v="0"/>
    <n v="52.139999999999986"/>
  </r>
  <r>
    <n v="57"/>
    <x v="26"/>
    <x v="0"/>
    <x v="26"/>
    <d v="2013-06-19T00:00:00"/>
    <s v="First Class"/>
    <s v="TB-21055"/>
    <s v="Ted Butterfield"/>
    <x v="0"/>
    <s v="United States"/>
    <s v="Troy"/>
    <x v="15"/>
    <n v="12180"/>
    <x v="3"/>
    <s v="OFF-PA-10001569"/>
    <x v="1"/>
    <x v="10"/>
    <x v="55"/>
    <n v="32.400000000000006"/>
    <n v="5"/>
    <n v="0"/>
    <n v="15.552000000000001"/>
  </r>
  <r>
    <n v="58"/>
    <x v="26"/>
    <x v="0"/>
    <x v="26"/>
    <d v="2013-06-19T00:00:00"/>
    <s v="First Class"/>
    <s v="TB-21055"/>
    <s v="Ted Butterfield"/>
    <x v="0"/>
    <s v="United States"/>
    <s v="Troy"/>
    <x v="15"/>
    <n v="12180"/>
    <x v="3"/>
    <s v="FUR-CH-10003968"/>
    <x v="0"/>
    <x v="1"/>
    <x v="56"/>
    <n v="319.41000000000003"/>
    <n v="5"/>
    <n v="0.1"/>
    <n v="7.0980000000000061"/>
  </r>
  <r>
    <n v="59"/>
    <x v="26"/>
    <x v="0"/>
    <x v="26"/>
    <d v="2013-06-19T00:00:00"/>
    <s v="First Class"/>
    <s v="TB-21055"/>
    <s v="Ted Butterfield"/>
    <x v="0"/>
    <s v="United States"/>
    <s v="Troy"/>
    <x v="15"/>
    <n v="12180"/>
    <x v="3"/>
    <s v="OFF-PA-10000587"/>
    <x v="1"/>
    <x v="10"/>
    <x v="57"/>
    <n v="14.56"/>
    <n v="2"/>
    <n v="0"/>
    <n v="6.9888000000000003"/>
  </r>
  <r>
    <n v="60"/>
    <x v="26"/>
    <x v="0"/>
    <x v="26"/>
    <d v="2013-06-19T00:00:00"/>
    <s v="First Class"/>
    <s v="TB-21055"/>
    <s v="Ted Butterfield"/>
    <x v="0"/>
    <s v="United States"/>
    <s v="Troy"/>
    <x v="15"/>
    <n v="12180"/>
    <x v="3"/>
    <s v="TEC-AC-10002167"/>
    <x v="2"/>
    <x v="11"/>
    <x v="46"/>
    <n v="30"/>
    <n v="2"/>
    <n v="0"/>
    <n v="3.3000000000000007"/>
  </r>
  <r>
    <n v="61"/>
    <x v="26"/>
    <x v="0"/>
    <x v="26"/>
    <d v="2013-06-19T00:00:00"/>
    <s v="First Class"/>
    <s v="TB-21055"/>
    <s v="Ted Butterfield"/>
    <x v="0"/>
    <s v="United States"/>
    <s v="Troy"/>
    <x v="15"/>
    <n v="12180"/>
    <x v="3"/>
    <s v="OFF-BI-10001460"/>
    <x v="1"/>
    <x v="8"/>
    <x v="58"/>
    <n v="48.480000000000004"/>
    <n v="4"/>
    <n v="0.2"/>
    <n v="16.361999999999998"/>
  </r>
  <r>
    <n v="62"/>
    <x v="26"/>
    <x v="0"/>
    <x v="26"/>
    <d v="2013-06-19T00:00:00"/>
    <s v="First Class"/>
    <s v="TB-21055"/>
    <s v="Ted Butterfield"/>
    <x v="0"/>
    <s v="United States"/>
    <s v="Troy"/>
    <x v="15"/>
    <n v="12180"/>
    <x v="3"/>
    <s v="OFF-AR-10001868"/>
    <x v="1"/>
    <x v="6"/>
    <x v="59"/>
    <n v="1.68"/>
    <n v="1"/>
    <n v="0"/>
    <n v="0.84"/>
  </r>
  <r>
    <n v="63"/>
    <x v="27"/>
    <x v="1"/>
    <x v="27"/>
    <d v="2012-11-30T00:00:00"/>
    <s v="Standard Class"/>
    <s v="KM-16720"/>
    <s v="Kunst Miller"/>
    <x v="0"/>
    <s v="United States"/>
    <s v="Los Angeles"/>
    <x v="1"/>
    <n v="90004"/>
    <x v="1"/>
    <s v="TEC-AC-10004633"/>
    <x v="2"/>
    <x v="11"/>
    <x v="60"/>
    <n v="13.98"/>
    <n v="2"/>
    <n v="0"/>
    <n v="6.1512000000000011"/>
  </r>
  <r>
    <n v="64"/>
    <x v="27"/>
    <x v="1"/>
    <x v="27"/>
    <d v="2012-11-30T00:00:00"/>
    <s v="Standard Class"/>
    <s v="KM-16720"/>
    <s v="Kunst Miller"/>
    <x v="0"/>
    <s v="United States"/>
    <s v="Los Angeles"/>
    <x v="1"/>
    <n v="90004"/>
    <x v="1"/>
    <s v="OFF-BI-10001078"/>
    <x v="1"/>
    <x v="8"/>
    <x v="61"/>
    <n v="25.824000000000002"/>
    <n v="6"/>
    <n v="0.2"/>
    <n v="9.3612000000000002"/>
  </r>
  <r>
    <n v="65"/>
    <x v="27"/>
    <x v="1"/>
    <x v="27"/>
    <d v="2012-11-30T00:00:00"/>
    <s v="Standard Class"/>
    <s v="KM-16720"/>
    <s v="Kunst Miller"/>
    <x v="0"/>
    <s v="United States"/>
    <s v="Los Angeles"/>
    <x v="1"/>
    <n v="90004"/>
    <x v="1"/>
    <s v="OFF-PA-10003892"/>
    <x v="1"/>
    <x v="10"/>
    <x v="62"/>
    <n v="146.72999999999999"/>
    <n v="3"/>
    <n v="0"/>
    <n v="68.963099999999997"/>
  </r>
  <r>
    <n v="66"/>
    <x v="27"/>
    <x v="1"/>
    <x v="27"/>
    <d v="2012-11-30T00:00:00"/>
    <s v="Standard Class"/>
    <s v="KM-16720"/>
    <s v="Kunst Miller"/>
    <x v="0"/>
    <s v="United States"/>
    <s v="Los Angeles"/>
    <x v="1"/>
    <n v="90004"/>
    <x v="1"/>
    <s v="FUR-FU-10000397"/>
    <x v="0"/>
    <x v="5"/>
    <x v="63"/>
    <n v="79.760000000000005"/>
    <n v="4"/>
    <n v="0"/>
    <n v="22.332800000000006"/>
  </r>
  <r>
    <n v="67"/>
    <x v="28"/>
    <x v="1"/>
    <x v="28"/>
    <d v="2012-05-05T00:00:00"/>
    <s v="Standard Class"/>
    <s v="PS-18970"/>
    <s v="Paul Stevenson"/>
    <x v="2"/>
    <s v="United States"/>
    <s v="Chicago"/>
    <x v="10"/>
    <n v="60610"/>
    <x v="2"/>
    <s v="FUR-CH-10001146"/>
    <x v="0"/>
    <x v="1"/>
    <x v="64"/>
    <n v="213.11499999999998"/>
    <n v="5"/>
    <n v="0.3"/>
    <n v="-15.222500000000011"/>
  </r>
  <r>
    <n v="68"/>
    <x v="29"/>
    <x v="2"/>
    <x v="29"/>
    <d v="2011-12-10T00:00:00"/>
    <s v="Standard Class"/>
    <s v="BS-11590"/>
    <s v="Brendan Sweed"/>
    <x v="1"/>
    <s v="United States"/>
    <s v="Gilbert"/>
    <x v="16"/>
    <n v="85234"/>
    <x v="1"/>
    <s v="OFF-AR-10002671"/>
    <x v="1"/>
    <x v="6"/>
    <x v="65"/>
    <n v="1113.0240000000001"/>
    <n v="8"/>
    <n v="0.2"/>
    <n v="111.30239999999998"/>
  </r>
  <r>
    <n v="69"/>
    <x v="29"/>
    <x v="2"/>
    <x v="29"/>
    <d v="2011-12-10T00:00:00"/>
    <s v="Standard Class"/>
    <s v="BS-11590"/>
    <s v="Brendan Sweed"/>
    <x v="1"/>
    <s v="United States"/>
    <s v="Gilbert"/>
    <x v="16"/>
    <n v="85234"/>
    <x v="1"/>
    <s v="TEC-PH-10002726"/>
    <x v="2"/>
    <x v="7"/>
    <x v="66"/>
    <n v="167.96800000000002"/>
    <n v="4"/>
    <n v="0.2"/>
    <n v="62.988"/>
  </r>
  <r>
    <n v="70"/>
    <x v="30"/>
    <x v="0"/>
    <x v="30"/>
    <d v="2013-06-07T00:00:00"/>
    <s v="First Class"/>
    <s v="KD-16270"/>
    <s v="Karen Daniels"/>
    <x v="0"/>
    <s v="United States"/>
    <s v="Springfield"/>
    <x v="17"/>
    <n v="22153"/>
    <x v="0"/>
    <s v="OFF-PA-10000482"/>
    <x v="1"/>
    <x v="10"/>
    <x v="67"/>
    <n v="75.88"/>
    <n v="2"/>
    <n v="0"/>
    <n v="35.663599999999995"/>
  </r>
  <r>
    <n v="71"/>
    <x v="31"/>
    <x v="0"/>
    <x v="31"/>
    <d v="2013-09-24T00:00:00"/>
    <s v="Standard Class"/>
    <s v="HM-14980"/>
    <s v="Henry MacAllister"/>
    <x v="0"/>
    <s v="United States"/>
    <s v="New York City"/>
    <x v="15"/>
    <n v="10009"/>
    <x v="3"/>
    <s v="OFF-BI-10004654"/>
    <x v="1"/>
    <x v="8"/>
    <x v="68"/>
    <n v="4.6159999999999997"/>
    <n v="1"/>
    <n v="0.2"/>
    <n v="1.7309999999999999"/>
  </r>
  <r>
    <n v="72"/>
    <x v="32"/>
    <x v="3"/>
    <x v="32"/>
    <d v="2014-09-18T00:00:00"/>
    <s v="Second Class"/>
    <s v="TB-21520"/>
    <s v="Tracy Blumstein"/>
    <x v="0"/>
    <s v="United States"/>
    <s v="Jackson"/>
    <x v="12"/>
    <n v="49201"/>
    <x v="2"/>
    <s v="OFF-PA-10004675"/>
    <x v="1"/>
    <x v="10"/>
    <x v="69"/>
    <n v="19.049999999999997"/>
    <n v="3"/>
    <n v="0"/>
    <n v="8.7629999999999999"/>
  </r>
  <r>
    <n v="73"/>
    <x v="33"/>
    <x v="1"/>
    <x v="33"/>
    <d v="2012-05-02T00:00:00"/>
    <s v="Standard Class"/>
    <s v="JE-15745"/>
    <s v="Joel Eaton"/>
    <x v="0"/>
    <s v="United States"/>
    <s v="Memphis"/>
    <x v="18"/>
    <n v="38109"/>
    <x v="0"/>
    <s v="FUR-CH-10000513"/>
    <x v="0"/>
    <x v="1"/>
    <x v="70"/>
    <n v="831.93600000000015"/>
    <n v="8"/>
    <n v="0.2"/>
    <n v="-114.39120000000003"/>
  </r>
  <r>
    <n v="74"/>
    <x v="33"/>
    <x v="1"/>
    <x v="33"/>
    <d v="2012-05-02T00:00:00"/>
    <s v="Standard Class"/>
    <s v="JE-15745"/>
    <s v="Joel Eaton"/>
    <x v="0"/>
    <s v="United States"/>
    <s v="Memphis"/>
    <x v="18"/>
    <n v="38109"/>
    <x v="0"/>
    <s v="FUR-FU-10003708"/>
    <x v="0"/>
    <x v="5"/>
    <x v="71"/>
    <n v="97.04"/>
    <n v="2"/>
    <n v="0.2"/>
    <n v="1.2129999999999974"/>
  </r>
  <r>
    <n v="75"/>
    <x v="33"/>
    <x v="1"/>
    <x v="33"/>
    <d v="2012-05-02T00:00:00"/>
    <s v="Standard Class"/>
    <s v="JE-15745"/>
    <s v="Joel Eaton"/>
    <x v="0"/>
    <s v="United States"/>
    <s v="Memphis"/>
    <x v="18"/>
    <n v="38109"/>
    <x v="0"/>
    <s v="OFF-ST-10004123"/>
    <x v="1"/>
    <x v="4"/>
    <x v="72"/>
    <n v="72.784000000000006"/>
    <n v="1"/>
    <n v="0.2"/>
    <n v="-18.196000000000002"/>
  </r>
  <r>
    <n v="76"/>
    <x v="34"/>
    <x v="3"/>
    <x v="34"/>
    <d v="2014-12-12T00:00:00"/>
    <s v="First Class"/>
    <s v="KB-16600"/>
    <s v="Ken Brennan"/>
    <x v="1"/>
    <s v="United States"/>
    <s v="Houston"/>
    <x v="5"/>
    <n v="77041"/>
    <x v="2"/>
    <s v="OFF-BI-10004182"/>
    <x v="1"/>
    <x v="8"/>
    <x v="73"/>
    <n v="1.2479999999999998"/>
    <n v="3"/>
    <n v="0.8"/>
    <n v="-1.9344000000000006"/>
  </r>
  <r>
    <n v="77"/>
    <x v="34"/>
    <x v="3"/>
    <x v="34"/>
    <d v="2014-12-12T00:00:00"/>
    <s v="First Class"/>
    <s v="KB-16600"/>
    <s v="Ken Brennan"/>
    <x v="1"/>
    <s v="United States"/>
    <s v="Houston"/>
    <x v="5"/>
    <n v="77041"/>
    <x v="2"/>
    <s v="FUR-FU-10000260"/>
    <x v="0"/>
    <x v="5"/>
    <x v="74"/>
    <n v="9.7080000000000002"/>
    <n v="3"/>
    <n v="0.6"/>
    <n v="-5.8248000000000015"/>
  </r>
  <r>
    <n v="78"/>
    <x v="34"/>
    <x v="3"/>
    <x v="34"/>
    <d v="2014-12-12T00:00:00"/>
    <s v="First Class"/>
    <s v="KB-16600"/>
    <s v="Ken Brennan"/>
    <x v="1"/>
    <s v="United States"/>
    <s v="Houston"/>
    <x v="5"/>
    <n v="77041"/>
    <x v="2"/>
    <s v="OFF-ST-10000615"/>
    <x v="1"/>
    <x v="4"/>
    <x v="75"/>
    <n v="27.240000000000002"/>
    <n v="3"/>
    <n v="0.2"/>
    <n v="2.724000000000002"/>
  </r>
  <r>
    <n v="79"/>
    <x v="35"/>
    <x v="2"/>
    <x v="35"/>
    <d v="2011-12-01T00:00:00"/>
    <s v="Second Class"/>
    <s v="JE-15745"/>
    <s v="Joel Eaton"/>
    <x v="0"/>
    <s v="United States"/>
    <s v="Houston"/>
    <x v="5"/>
    <n v="77070"/>
    <x v="2"/>
    <s v="FUR-FU-10003194"/>
    <x v="0"/>
    <x v="5"/>
    <x v="76"/>
    <n v="19.3"/>
    <n v="5"/>
    <n v="0.6"/>
    <n v="-14.475000000000001"/>
  </r>
  <r>
    <n v="80"/>
    <x v="36"/>
    <x v="0"/>
    <x v="1"/>
    <d v="2013-06-16T00:00:00"/>
    <s v="First Class"/>
    <s v="SC-20770"/>
    <s v="Stewart Carmichael"/>
    <x v="1"/>
    <s v="United States"/>
    <s v="Decatur"/>
    <x v="19"/>
    <n v="35601"/>
    <x v="0"/>
    <s v="OFF-AP-10002118"/>
    <x v="1"/>
    <x v="9"/>
    <x v="77"/>
    <n v="208.16"/>
    <n v="1"/>
    <n v="0"/>
    <n v="56.20320000000001"/>
  </r>
  <r>
    <n v="81"/>
    <x v="36"/>
    <x v="0"/>
    <x v="1"/>
    <d v="2013-06-16T00:00:00"/>
    <s v="First Class"/>
    <s v="SC-20770"/>
    <s v="Stewart Carmichael"/>
    <x v="1"/>
    <s v="United States"/>
    <s v="Decatur"/>
    <x v="19"/>
    <n v="35601"/>
    <x v="0"/>
    <s v="OFF-BI-10002309"/>
    <x v="1"/>
    <x v="8"/>
    <x v="78"/>
    <n v="16.740000000000002"/>
    <n v="3"/>
    <n v="0"/>
    <n v="8.0351999999999997"/>
  </r>
  <r>
    <n v="82"/>
    <x v="37"/>
    <x v="2"/>
    <x v="36"/>
    <d v="2011-10-16T00:00:00"/>
    <s v="Standard Class"/>
    <s v="DN-13690"/>
    <s v="Duane Noonan"/>
    <x v="0"/>
    <s v="United States"/>
    <s v="San Francisco"/>
    <x v="1"/>
    <n v="94122"/>
    <x v="1"/>
    <s v="OFF-AR-10002053"/>
    <x v="1"/>
    <x v="6"/>
    <x v="79"/>
    <n v="14.9"/>
    <n v="5"/>
    <n v="0"/>
    <n v="4.1720000000000006"/>
  </r>
  <r>
    <n v="83"/>
    <x v="37"/>
    <x v="2"/>
    <x v="36"/>
    <d v="2011-10-16T00:00:00"/>
    <s v="Standard Class"/>
    <s v="DN-13690"/>
    <s v="Duane Noonan"/>
    <x v="0"/>
    <s v="United States"/>
    <s v="San Francisco"/>
    <x v="1"/>
    <n v="94122"/>
    <x v="1"/>
    <s v="OFF-ST-10002370"/>
    <x v="1"/>
    <x v="4"/>
    <x v="80"/>
    <n v="21.39"/>
    <n v="1"/>
    <n v="0"/>
    <n v="6.2030999999999992"/>
  </r>
  <r>
    <n v="84"/>
    <x v="38"/>
    <x v="1"/>
    <x v="37"/>
    <d v="2012-09-08T00:00:00"/>
    <s v="Standard Class"/>
    <s v="JC-16105"/>
    <s v="Julie Creighton"/>
    <x v="1"/>
    <s v="United States"/>
    <s v="Durham"/>
    <x v="3"/>
    <n v="27707"/>
    <x v="0"/>
    <s v="OFF-EN-10000927"/>
    <x v="1"/>
    <x v="12"/>
    <x v="81"/>
    <n v="200.98400000000004"/>
    <n v="7"/>
    <n v="0.2"/>
    <n v="62.807499999999976"/>
  </r>
  <r>
    <n v="85"/>
    <x v="39"/>
    <x v="3"/>
    <x v="38"/>
    <d v="2014-11-17T00:00:00"/>
    <s v="First Class"/>
    <s v="CS-12400"/>
    <s v="Christopher Schild"/>
    <x v="2"/>
    <s v="United States"/>
    <s v="Chicago"/>
    <x v="10"/>
    <n v="60623"/>
    <x v="2"/>
    <s v="OFF-ST-10003656"/>
    <x v="1"/>
    <x v="4"/>
    <x v="82"/>
    <n v="230.376"/>
    <n v="3"/>
    <n v="0.2"/>
    <n v="-48.954900000000002"/>
  </r>
  <r>
    <n v="86"/>
    <x v="40"/>
    <x v="3"/>
    <x v="39"/>
    <d v="2014-05-31T00:00:00"/>
    <s v="Second Class"/>
    <s v="PO-18865"/>
    <s v="Patrick O'Donnell"/>
    <x v="0"/>
    <s v="United States"/>
    <s v="Columbia"/>
    <x v="20"/>
    <n v="29203"/>
    <x v="0"/>
    <s v="FUR-CH-10000863"/>
    <x v="0"/>
    <x v="1"/>
    <x v="83"/>
    <n v="301.95999999999998"/>
    <n v="2"/>
    <n v="0"/>
    <n v="33.215599999999995"/>
  </r>
  <r>
    <n v="87"/>
    <x v="41"/>
    <x v="3"/>
    <x v="40"/>
    <d v="2014-11-03T00:00:00"/>
    <s v="Standard Class"/>
    <s v="PG-18895"/>
    <s v="Paul Gonzalez"/>
    <x v="0"/>
    <s v="United States"/>
    <s v="Rochester"/>
    <x v="11"/>
    <n v="55901"/>
    <x v="2"/>
    <s v="TEC-AC-10001998"/>
    <x v="2"/>
    <x v="11"/>
    <x v="84"/>
    <n v="19.989999999999998"/>
    <n v="1"/>
    <n v="0"/>
    <n v="6.796599999999998"/>
  </r>
  <r>
    <n v="88"/>
    <x v="41"/>
    <x v="3"/>
    <x v="40"/>
    <d v="2014-11-03T00:00:00"/>
    <s v="Standard Class"/>
    <s v="PG-18895"/>
    <s v="Paul Gonzalez"/>
    <x v="0"/>
    <s v="United States"/>
    <s v="Rochester"/>
    <x v="11"/>
    <n v="55901"/>
    <x v="2"/>
    <s v="OFF-LA-10000134"/>
    <x v="1"/>
    <x v="2"/>
    <x v="85"/>
    <n v="6.16"/>
    <n v="2"/>
    <n v="0"/>
    <n v="2.9567999999999999"/>
  </r>
  <r>
    <n v="89"/>
    <x v="42"/>
    <x v="0"/>
    <x v="41"/>
    <d v="2013-04-11T00:00:00"/>
    <s v="Second Class"/>
    <s v="GM-14455"/>
    <s v="Gary Mitchum"/>
    <x v="2"/>
    <s v="United States"/>
    <s v="Houston"/>
    <x v="5"/>
    <n v="77095"/>
    <x v="2"/>
    <s v="OFF-ST-10003442"/>
    <x v="1"/>
    <x v="4"/>
    <x v="86"/>
    <n v="158.36800000000002"/>
    <n v="7"/>
    <n v="0.2"/>
    <n v="13.857199999999999"/>
  </r>
  <r>
    <n v="90"/>
    <x v="43"/>
    <x v="0"/>
    <x v="42"/>
    <d v="2013-09-23T00:00:00"/>
    <s v="Standard Class"/>
    <s v="JS-15685"/>
    <s v="Jim Sink"/>
    <x v="1"/>
    <s v="United States"/>
    <s v="Los Angeles"/>
    <x v="1"/>
    <n v="90036"/>
    <x v="1"/>
    <s v="OFF-AR-10004930"/>
    <x v="1"/>
    <x v="6"/>
    <x v="87"/>
    <n v="20.100000000000001"/>
    <n v="3"/>
    <n v="0"/>
    <n v="6.6329999999999982"/>
  </r>
  <r>
    <n v="91"/>
    <x v="43"/>
    <x v="0"/>
    <x v="42"/>
    <d v="2013-09-23T00:00:00"/>
    <s v="Standard Class"/>
    <s v="JS-15685"/>
    <s v="Jim Sink"/>
    <x v="1"/>
    <s v="United States"/>
    <s v="Los Angeles"/>
    <x v="1"/>
    <n v="90036"/>
    <x v="1"/>
    <s v="TEC-PH-10004093"/>
    <x v="2"/>
    <x v="7"/>
    <x v="40"/>
    <n v="73.584000000000003"/>
    <n v="2"/>
    <n v="0.2"/>
    <n v="8.2781999999999982"/>
  </r>
  <r>
    <n v="92"/>
    <x v="43"/>
    <x v="0"/>
    <x v="42"/>
    <d v="2013-09-23T00:00:00"/>
    <s v="Standard Class"/>
    <s v="JS-15685"/>
    <s v="Jim Sink"/>
    <x v="1"/>
    <s v="United States"/>
    <s v="Los Angeles"/>
    <x v="1"/>
    <n v="90036"/>
    <x v="1"/>
    <s v="OFF-PA-10000304"/>
    <x v="1"/>
    <x v="10"/>
    <x v="88"/>
    <n v="6.48"/>
    <n v="1"/>
    <n v="0"/>
    <n v="3.1104000000000003"/>
  </r>
  <r>
    <n v="93"/>
    <x v="44"/>
    <x v="1"/>
    <x v="43"/>
    <d v="2012-02-05T00:00:00"/>
    <s v="Second Class"/>
    <s v="KB-16315"/>
    <s v="Karl Braun"/>
    <x v="0"/>
    <s v="United States"/>
    <s v="Minneapolis"/>
    <x v="11"/>
    <n v="55407"/>
    <x v="2"/>
    <s v="OFF-PA-10003177"/>
    <x v="1"/>
    <x v="10"/>
    <x v="89"/>
    <n v="12.96"/>
    <n v="2"/>
    <n v="0"/>
    <n v="6.2208000000000006"/>
  </r>
  <r>
    <n v="94"/>
    <x v="44"/>
    <x v="1"/>
    <x v="43"/>
    <d v="2012-02-05T00:00:00"/>
    <s v="Second Class"/>
    <s v="KB-16315"/>
    <s v="Karl Braun"/>
    <x v="0"/>
    <s v="United States"/>
    <s v="Minneapolis"/>
    <x v="11"/>
    <n v="55407"/>
    <x v="2"/>
    <s v="FUR-FU-10003799"/>
    <x v="0"/>
    <x v="5"/>
    <x v="90"/>
    <n v="53.34"/>
    <n v="3"/>
    <n v="0"/>
    <n v="16.535399999999996"/>
  </r>
  <r>
    <n v="95"/>
    <x v="44"/>
    <x v="1"/>
    <x v="43"/>
    <d v="2012-02-05T00:00:00"/>
    <s v="Second Class"/>
    <s v="KB-16315"/>
    <s v="Karl Braun"/>
    <x v="0"/>
    <s v="United States"/>
    <s v="Minneapolis"/>
    <x v="11"/>
    <n v="55407"/>
    <x v="2"/>
    <s v="OFF-BI-10002852"/>
    <x v="1"/>
    <x v="8"/>
    <x v="91"/>
    <n v="32.96"/>
    <n v="2"/>
    <n v="0"/>
    <n v="16.150400000000001"/>
  </r>
  <r>
    <n v="96"/>
    <x v="45"/>
    <x v="3"/>
    <x v="44"/>
    <d v="2014-11-13T00:00:00"/>
    <s v="Standard Class"/>
    <s v="RB-19705"/>
    <s v="Roger Barcio"/>
    <x v="2"/>
    <s v="United States"/>
    <s v="Portland"/>
    <x v="21"/>
    <n v="97206"/>
    <x v="1"/>
    <s v="OFF-BI-10004738"/>
    <x v="1"/>
    <x v="8"/>
    <x v="92"/>
    <n v="5.6820000000000013"/>
    <n v="1"/>
    <n v="0.7"/>
    <n v="-3.7880000000000003"/>
  </r>
  <r>
    <n v="97"/>
    <x v="46"/>
    <x v="3"/>
    <x v="45"/>
    <d v="2014-11-12T00:00:00"/>
    <s v="Second Class"/>
    <s v="PN-18775"/>
    <s v="Parhena Norris"/>
    <x v="2"/>
    <s v="United States"/>
    <s v="New York City"/>
    <x v="15"/>
    <n v="10009"/>
    <x v="3"/>
    <s v="FUR-FU-10000629"/>
    <x v="0"/>
    <x v="5"/>
    <x v="93"/>
    <n v="96.53"/>
    <n v="7"/>
    <n v="0"/>
    <n v="40.5426"/>
  </r>
  <r>
    <n v="98"/>
    <x v="47"/>
    <x v="3"/>
    <x v="46"/>
    <d v="2014-06-21T00:00:00"/>
    <s v="First Class"/>
    <s v="KD-16345"/>
    <s v="Katherine Ducich"/>
    <x v="0"/>
    <s v="United States"/>
    <s v="San Francisco"/>
    <x v="1"/>
    <n v="94122"/>
    <x v="1"/>
    <s v="OFF-BI-10001721"/>
    <x v="1"/>
    <x v="8"/>
    <x v="94"/>
    <n v="51.311999999999998"/>
    <n v="3"/>
    <n v="0.2"/>
    <n v="17.959199999999999"/>
  </r>
  <r>
    <n v="99"/>
    <x v="48"/>
    <x v="0"/>
    <x v="47"/>
    <d v="2013-09-12T00:00:00"/>
    <s v="Standard Class"/>
    <s v="ER-13855"/>
    <s v="Elpida Rittenbach"/>
    <x v="1"/>
    <s v="United States"/>
    <s v="Saint Paul"/>
    <x v="11"/>
    <n v="55106"/>
    <x v="2"/>
    <s v="OFF-AP-10000358"/>
    <x v="1"/>
    <x v="9"/>
    <x v="95"/>
    <n v="77.88"/>
    <n v="6"/>
    <n v="0"/>
    <n v="22.585199999999993"/>
  </r>
  <r>
    <n v="100"/>
    <x v="49"/>
    <x v="0"/>
    <x v="48"/>
    <d v="2013-09-03T00:00:00"/>
    <s v="Standard Class"/>
    <s v="RB-19465"/>
    <s v="Rick Bensley"/>
    <x v="2"/>
    <s v="United States"/>
    <s v="Chicago"/>
    <x v="10"/>
    <n v="60610"/>
    <x v="2"/>
    <s v="OFF-PA-10003256"/>
    <x v="1"/>
    <x v="10"/>
    <x v="96"/>
    <n v="64.623999999999995"/>
    <n v="7"/>
    <n v="0.2"/>
    <n v="22.618399999999994"/>
  </r>
  <r>
    <n v="101"/>
    <x v="49"/>
    <x v="0"/>
    <x v="48"/>
    <d v="2013-09-03T00:00:00"/>
    <s v="Standard Class"/>
    <s v="RB-19465"/>
    <s v="Rick Bensley"/>
    <x v="2"/>
    <s v="United States"/>
    <s v="Chicago"/>
    <x v="10"/>
    <n v="60610"/>
    <x v="2"/>
    <s v="TEC-AC-10001767"/>
    <x v="2"/>
    <x v="11"/>
    <x v="97"/>
    <n v="95.976000000000013"/>
    <n v="3"/>
    <n v="0.2"/>
    <n v="-10.797300000000011"/>
  </r>
  <r>
    <n v="102"/>
    <x v="49"/>
    <x v="0"/>
    <x v="48"/>
    <d v="2013-09-03T00:00:00"/>
    <s v="Standard Class"/>
    <s v="RB-19465"/>
    <s v="Rick Bensley"/>
    <x v="2"/>
    <s v="United States"/>
    <s v="Chicago"/>
    <x v="10"/>
    <n v="60610"/>
    <x v="2"/>
    <s v="OFF-BI-10002609"/>
    <x v="1"/>
    <x v="8"/>
    <x v="98"/>
    <n v="1.7879999999999996"/>
    <n v="3"/>
    <n v="0.8"/>
    <n v="-3.0396000000000001"/>
  </r>
  <r>
    <n v="103"/>
    <x v="50"/>
    <x v="0"/>
    <x v="49"/>
    <d v="2013-12-05T00:00:00"/>
    <s v="Second Class"/>
    <s v="GZ-14470"/>
    <s v="Gary Zandusky"/>
    <x v="0"/>
    <s v="United States"/>
    <s v="Rochester"/>
    <x v="11"/>
    <n v="55901"/>
    <x v="2"/>
    <s v="OFF-PA-10004040"/>
    <x v="1"/>
    <x v="10"/>
    <x v="99"/>
    <n v="23.92"/>
    <n v="4"/>
    <n v="0"/>
    <n v="11.720800000000001"/>
  </r>
  <r>
    <n v="104"/>
    <x v="51"/>
    <x v="1"/>
    <x v="50"/>
    <d v="2012-11-17T00:00:00"/>
    <s v="Standard Class"/>
    <s v="LC-16870"/>
    <s v="Lena Cacioppo"/>
    <x v="0"/>
    <s v="United States"/>
    <s v="Aurora"/>
    <x v="22"/>
    <n v="80013"/>
    <x v="1"/>
    <s v="TEC-AC-10001552"/>
    <x v="2"/>
    <x v="11"/>
    <x v="100"/>
    <n v="238.89600000000002"/>
    <n v="6"/>
    <n v="0.2"/>
    <n v="-26.875800000000012"/>
  </r>
  <r>
    <n v="105"/>
    <x v="51"/>
    <x v="1"/>
    <x v="50"/>
    <d v="2012-11-17T00:00:00"/>
    <s v="Standard Class"/>
    <s v="LC-16870"/>
    <s v="Lena Cacioppo"/>
    <x v="0"/>
    <s v="United States"/>
    <s v="Aurora"/>
    <x v="22"/>
    <n v="80013"/>
    <x v="1"/>
    <s v="FUR-FU-10004006"/>
    <x v="0"/>
    <x v="5"/>
    <x v="101"/>
    <n v="102.35999999999999"/>
    <n v="3"/>
    <n v="0.2"/>
    <n v="-3.8385000000000105"/>
  </r>
  <r>
    <n v="106"/>
    <x v="51"/>
    <x v="1"/>
    <x v="50"/>
    <d v="2012-11-17T00:00:00"/>
    <s v="Standard Class"/>
    <s v="LC-16870"/>
    <s v="Lena Cacioppo"/>
    <x v="0"/>
    <s v="United States"/>
    <s v="Aurora"/>
    <x v="22"/>
    <n v="80013"/>
    <x v="1"/>
    <s v="OFF-BI-10002794"/>
    <x v="1"/>
    <x v="8"/>
    <x v="102"/>
    <n v="36.882000000000005"/>
    <n v="3"/>
    <n v="0.7"/>
    <n v="-25.817399999999999"/>
  </r>
  <r>
    <n v="107"/>
    <x v="52"/>
    <x v="3"/>
    <x v="51"/>
    <d v="2014-11-29T00:00:00"/>
    <s v="Standard Class"/>
    <s v="JM-15250"/>
    <s v="Janet Martin"/>
    <x v="0"/>
    <s v="United States"/>
    <s v="Charlotte"/>
    <x v="3"/>
    <n v="28205"/>
    <x v="0"/>
    <s v="TEC-AC-10003499"/>
    <x v="2"/>
    <x v="11"/>
    <x v="103"/>
    <n v="74.112000000000009"/>
    <n v="8"/>
    <n v="0.2"/>
    <n v="17.601600000000001"/>
  </r>
  <r>
    <n v="108"/>
    <x v="52"/>
    <x v="3"/>
    <x v="51"/>
    <d v="2014-11-29T00:00:00"/>
    <s v="Standard Class"/>
    <s v="JM-15250"/>
    <s v="Janet Martin"/>
    <x v="0"/>
    <s v="United States"/>
    <s v="Charlotte"/>
    <x v="3"/>
    <n v="28205"/>
    <x v="0"/>
    <s v="TEC-PH-10002844"/>
    <x v="2"/>
    <x v="7"/>
    <x v="104"/>
    <n v="27.992000000000004"/>
    <n v="1"/>
    <n v="0.2"/>
    <n v="2.0993999999999993"/>
  </r>
  <r>
    <n v="109"/>
    <x v="52"/>
    <x v="3"/>
    <x v="51"/>
    <d v="2014-11-29T00:00:00"/>
    <s v="Standard Class"/>
    <s v="JM-15250"/>
    <s v="Janet Martin"/>
    <x v="0"/>
    <s v="United States"/>
    <s v="Charlotte"/>
    <x v="3"/>
    <n v="28205"/>
    <x v="0"/>
    <s v="OFF-AR-10000390"/>
    <x v="1"/>
    <x v="6"/>
    <x v="105"/>
    <n v="3.3040000000000003"/>
    <n v="1"/>
    <n v="0.2"/>
    <n v="1.0737999999999999"/>
  </r>
  <r>
    <n v="110"/>
    <x v="53"/>
    <x v="1"/>
    <x v="52"/>
    <d v="2012-10-20T00:00:00"/>
    <s v="Standard Class"/>
    <s v="PA-19060"/>
    <s v="Pete Armstrong"/>
    <x v="2"/>
    <s v="United States"/>
    <s v="Orland Park"/>
    <x v="10"/>
    <n v="60462"/>
    <x v="2"/>
    <s v="TEC-AC-10000844"/>
    <x v="2"/>
    <x v="11"/>
    <x v="106"/>
    <n v="339.96000000000004"/>
    <n v="5"/>
    <n v="0.2"/>
    <n v="67.991999999999962"/>
  </r>
  <r>
    <n v="111"/>
    <x v="54"/>
    <x v="3"/>
    <x v="53"/>
    <d v="2014-12-31T00:00:00"/>
    <s v="Standard Class"/>
    <s v="CV-12805"/>
    <s v="Cynthia Voltz"/>
    <x v="1"/>
    <s v="United States"/>
    <s v="New York City"/>
    <x v="15"/>
    <n v="10035"/>
    <x v="3"/>
    <s v="FUR-FU-10001934"/>
    <x v="0"/>
    <x v="5"/>
    <x v="107"/>
    <n v="41.96"/>
    <n v="2"/>
    <n v="0"/>
    <n v="10.909600000000001"/>
  </r>
  <r>
    <n v="112"/>
    <x v="55"/>
    <x v="0"/>
    <x v="54"/>
    <d v="2013-11-11T00:00:00"/>
    <s v="Standard Class"/>
    <s v="CL-12565"/>
    <s v="Clay Ludtke"/>
    <x v="0"/>
    <s v="United States"/>
    <s v="Urbandale"/>
    <x v="23"/>
    <n v="50322"/>
    <x v="2"/>
    <s v="OFF-AR-10000380"/>
    <x v="1"/>
    <x v="6"/>
    <x v="108"/>
    <n v="75.959999999999994"/>
    <n v="2"/>
    <n v="0"/>
    <n v="22.78799999999999"/>
  </r>
  <r>
    <n v="113"/>
    <x v="55"/>
    <x v="0"/>
    <x v="54"/>
    <d v="2013-11-11T00:00:00"/>
    <s v="Standard Class"/>
    <s v="CL-12565"/>
    <s v="Clay Ludtke"/>
    <x v="0"/>
    <s v="United States"/>
    <s v="Urbandale"/>
    <x v="23"/>
    <n v="50322"/>
    <x v="2"/>
    <s v="OFF-BI-10003981"/>
    <x v="1"/>
    <x v="8"/>
    <x v="109"/>
    <n v="27.240000000000002"/>
    <n v="6"/>
    <n v="0"/>
    <n v="13.3476"/>
  </r>
  <r>
    <n v="114"/>
    <x v="56"/>
    <x v="2"/>
    <x v="55"/>
    <d v="2011-08-27T00:00:00"/>
    <s v="Second Class"/>
    <s v="RC-19960"/>
    <s v="Ryan Crowe"/>
    <x v="0"/>
    <s v="United States"/>
    <s v="Columbus"/>
    <x v="24"/>
    <n v="43229"/>
    <x v="3"/>
    <s v="OFF-FA-10000621"/>
    <x v="1"/>
    <x v="13"/>
    <x v="110"/>
    <n v="40.096000000000004"/>
    <n v="14"/>
    <n v="0.2"/>
    <n v="14.534799999999997"/>
  </r>
  <r>
    <n v="115"/>
    <x v="56"/>
    <x v="2"/>
    <x v="55"/>
    <d v="2011-08-27T00:00:00"/>
    <s v="Second Class"/>
    <s v="RC-19960"/>
    <s v="Ryan Crowe"/>
    <x v="0"/>
    <s v="United States"/>
    <s v="Columbus"/>
    <x v="24"/>
    <n v="43229"/>
    <x v="3"/>
    <s v="OFF-EN-10002600"/>
    <x v="1"/>
    <x v="12"/>
    <x v="111"/>
    <n v="4.7200000000000006"/>
    <n v="2"/>
    <n v="0.2"/>
    <n v="1.6519999999999997"/>
  </r>
  <r>
    <n v="116"/>
    <x v="56"/>
    <x v="2"/>
    <x v="55"/>
    <d v="2011-08-27T00:00:00"/>
    <s v="Second Class"/>
    <s v="RC-19960"/>
    <s v="Ryan Crowe"/>
    <x v="0"/>
    <s v="United States"/>
    <s v="Columbus"/>
    <x v="24"/>
    <n v="43229"/>
    <x v="3"/>
    <s v="OFF-PA-10004965"/>
    <x v="1"/>
    <x v="10"/>
    <x v="112"/>
    <n v="23.976000000000003"/>
    <n v="3"/>
    <n v="0.2"/>
    <n v="7.4924999999999988"/>
  </r>
  <r>
    <n v="117"/>
    <x v="56"/>
    <x v="2"/>
    <x v="55"/>
    <d v="2011-08-27T00:00:00"/>
    <s v="Second Class"/>
    <s v="RC-19960"/>
    <s v="Ryan Crowe"/>
    <x v="0"/>
    <s v="United States"/>
    <s v="Columbus"/>
    <x v="24"/>
    <n v="43229"/>
    <x v="3"/>
    <s v="OFF-EN-10002504"/>
    <x v="1"/>
    <x v="12"/>
    <x v="113"/>
    <n v="130.464"/>
    <n v="6"/>
    <n v="0.2"/>
    <n v="44.031599999999997"/>
  </r>
  <r>
    <n v="118"/>
    <x v="57"/>
    <x v="1"/>
    <x v="56"/>
    <d v="2012-03-06T00:00:00"/>
    <s v="Standard Class"/>
    <s v="DK-13090"/>
    <s v="Dave Kipp"/>
    <x v="0"/>
    <s v="United States"/>
    <s v="Seattle"/>
    <x v="4"/>
    <n v="98103"/>
    <x v="1"/>
    <s v="FUR-TA-10001768"/>
    <x v="0"/>
    <x v="3"/>
    <x v="114"/>
    <n v="787.53"/>
    <n v="3"/>
    <n v="0"/>
    <n v="165.38129999999995"/>
  </r>
  <r>
    <n v="119"/>
    <x v="58"/>
    <x v="1"/>
    <x v="57"/>
    <d v="2012-04-10T00:00:00"/>
    <s v="Standard Class"/>
    <s v="GG-14650"/>
    <s v="Greg Guthrie"/>
    <x v="1"/>
    <s v="United States"/>
    <s v="Bristol"/>
    <x v="18"/>
    <n v="37620"/>
    <x v="0"/>
    <s v="OFF-BI-10003650"/>
    <x v="1"/>
    <x v="8"/>
    <x v="115"/>
    <n v="157.79400000000004"/>
    <n v="1"/>
    <n v="0.7"/>
    <n v="-115.71559999999999"/>
  </r>
  <r>
    <n v="120"/>
    <x v="59"/>
    <x v="0"/>
    <x v="1"/>
    <d v="2013-06-16T00:00:00"/>
    <s v="First Class"/>
    <s v="SC-20725"/>
    <s v="Steven Cartwright"/>
    <x v="0"/>
    <s v="United States"/>
    <s v="Wilmington"/>
    <x v="13"/>
    <n v="19805"/>
    <x v="3"/>
    <s v="FUR-FU-10002157"/>
    <x v="0"/>
    <x v="5"/>
    <x v="116"/>
    <n v="47.04"/>
    <n v="3"/>
    <n v="0"/>
    <n v="18.345599999999997"/>
  </r>
  <r>
    <n v="121"/>
    <x v="59"/>
    <x v="0"/>
    <x v="1"/>
    <d v="2013-06-16T00:00:00"/>
    <s v="First Class"/>
    <s v="SC-20725"/>
    <s v="Steven Cartwright"/>
    <x v="0"/>
    <s v="United States"/>
    <s v="Wilmington"/>
    <x v="13"/>
    <n v="19805"/>
    <x v="3"/>
    <s v="OFF-BI-10003910"/>
    <x v="1"/>
    <x v="8"/>
    <x v="8"/>
    <n v="30.84"/>
    <n v="4"/>
    <n v="0"/>
    <n v="13.878"/>
  </r>
  <r>
    <n v="122"/>
    <x v="59"/>
    <x v="0"/>
    <x v="1"/>
    <d v="2013-06-16T00:00:00"/>
    <s v="First Class"/>
    <s v="SC-20725"/>
    <s v="Steven Cartwright"/>
    <x v="0"/>
    <s v="United States"/>
    <s v="Wilmington"/>
    <x v="13"/>
    <n v="19805"/>
    <x v="3"/>
    <s v="OFF-ST-10000777"/>
    <x v="1"/>
    <x v="4"/>
    <x v="117"/>
    <n v="226.56"/>
    <n v="6"/>
    <n v="0"/>
    <n v="63.436800000000005"/>
  </r>
  <r>
    <n v="123"/>
    <x v="59"/>
    <x v="0"/>
    <x v="1"/>
    <d v="2013-06-16T00:00:00"/>
    <s v="First Class"/>
    <s v="SC-20725"/>
    <s v="Steven Cartwright"/>
    <x v="0"/>
    <s v="United States"/>
    <s v="Wilmington"/>
    <x v="13"/>
    <n v="19805"/>
    <x v="3"/>
    <s v="OFF-EN-10002500"/>
    <x v="1"/>
    <x v="12"/>
    <x v="118"/>
    <n v="115.02"/>
    <n v="9"/>
    <n v="0"/>
    <n v="51.758999999999993"/>
  </r>
  <r>
    <n v="124"/>
    <x v="59"/>
    <x v="0"/>
    <x v="1"/>
    <d v="2013-06-16T00:00:00"/>
    <s v="First Class"/>
    <s v="SC-20725"/>
    <s v="Steven Cartwright"/>
    <x v="0"/>
    <s v="United States"/>
    <s v="Wilmington"/>
    <x v="13"/>
    <n v="19805"/>
    <x v="3"/>
    <s v="TEC-PH-10003875"/>
    <x v="2"/>
    <x v="7"/>
    <x v="119"/>
    <n v="68.040000000000006"/>
    <n v="7"/>
    <n v="0"/>
    <n v="19.731599999999997"/>
  </r>
  <r>
    <n v="125"/>
    <x v="60"/>
    <x v="2"/>
    <x v="58"/>
    <d v="2011-12-28T00:00:00"/>
    <s v="Second Class"/>
    <s v="AD-10180"/>
    <s v="Alan Dominguez"/>
    <x v="2"/>
    <s v="United States"/>
    <s v="Houston"/>
    <x v="5"/>
    <n v="77041"/>
    <x v="2"/>
    <s v="FUR-CH-10004063"/>
    <x v="0"/>
    <x v="1"/>
    <x v="120"/>
    <n v="600.55799999999999"/>
    <n v="3"/>
    <n v="0.3"/>
    <n v="-8.5794000000000779"/>
  </r>
  <r>
    <n v="126"/>
    <x v="61"/>
    <x v="2"/>
    <x v="59"/>
    <d v="2011-09-25T00:00:00"/>
    <s v="Standard Class"/>
    <s v="PF-19165"/>
    <s v="Philip Fox"/>
    <x v="0"/>
    <s v="United States"/>
    <s v="Bloomington"/>
    <x v="10"/>
    <n v="61701"/>
    <x v="2"/>
    <s v="FUR-TA-10004534"/>
    <x v="0"/>
    <x v="3"/>
    <x v="121"/>
    <n v="617.70000000000005"/>
    <n v="6"/>
    <n v="0.5"/>
    <n v="-407.68200000000013"/>
  </r>
  <r>
    <n v="127"/>
    <x v="62"/>
    <x v="3"/>
    <x v="60"/>
    <d v="2014-11-13T00:00:00"/>
    <s v="Standard Class"/>
    <s v="TS-21610"/>
    <s v="Troy Staebel"/>
    <x v="0"/>
    <s v="United States"/>
    <s v="Phoenix"/>
    <x v="16"/>
    <n v="85023"/>
    <x v="1"/>
    <s v="OFF-BI-10003274"/>
    <x v="1"/>
    <x v="8"/>
    <x v="122"/>
    <n v="2.3880000000000003"/>
    <n v="2"/>
    <n v="0.7"/>
    <n v="-1.8308"/>
  </r>
  <r>
    <n v="128"/>
    <x v="62"/>
    <x v="3"/>
    <x v="60"/>
    <d v="2014-11-13T00:00:00"/>
    <s v="Standard Class"/>
    <s v="TS-21610"/>
    <s v="Troy Staebel"/>
    <x v="0"/>
    <s v="United States"/>
    <s v="Phoenix"/>
    <x v="16"/>
    <n v="85023"/>
    <x v="1"/>
    <s v="OFF-ST-10002974"/>
    <x v="1"/>
    <x v="4"/>
    <x v="123"/>
    <n v="243.99200000000002"/>
    <n v="7"/>
    <n v="0.2"/>
    <n v="30.498999999999981"/>
  </r>
  <r>
    <n v="129"/>
    <x v="63"/>
    <x v="0"/>
    <x v="61"/>
    <d v="2013-11-11T00:00:00"/>
    <s v="Second Class"/>
    <s v="LS-16975"/>
    <s v="Lindsay Shagiari"/>
    <x v="2"/>
    <s v="United States"/>
    <s v="Los Angeles"/>
    <x v="1"/>
    <n v="90004"/>
    <x v="1"/>
    <s v="FUR-CH-10001146"/>
    <x v="0"/>
    <x v="1"/>
    <x v="124"/>
    <n v="81.424000000000007"/>
    <n v="2"/>
    <n v="0.2"/>
    <n v="-9.1601999999999961"/>
  </r>
  <r>
    <n v="130"/>
    <x v="63"/>
    <x v="0"/>
    <x v="61"/>
    <d v="2013-11-11T00:00:00"/>
    <s v="Second Class"/>
    <s v="LS-16975"/>
    <s v="Lindsay Shagiari"/>
    <x v="2"/>
    <s v="United States"/>
    <s v="Los Angeles"/>
    <x v="1"/>
    <n v="90004"/>
    <x v="1"/>
    <s v="FUR-FU-10003773"/>
    <x v="0"/>
    <x v="5"/>
    <x v="125"/>
    <n v="238.56"/>
    <n v="3"/>
    <n v="0"/>
    <n v="26.241599999999977"/>
  </r>
  <r>
    <n v="131"/>
    <x v="64"/>
    <x v="3"/>
    <x v="62"/>
    <d v="2014-02-06T00:00:00"/>
    <s v="First Class"/>
    <s v="DW-13585"/>
    <s v="Dorothy Wardle"/>
    <x v="1"/>
    <s v="United States"/>
    <s v="Columbus"/>
    <x v="24"/>
    <n v="43229"/>
    <x v="3"/>
    <s v="TEC-PH-10002293"/>
    <x v="2"/>
    <x v="7"/>
    <x v="126"/>
    <n v="59.969999999999992"/>
    <n v="5"/>
    <n v="0.4"/>
    <n v="-11.993999999999993"/>
  </r>
  <r>
    <n v="132"/>
    <x v="64"/>
    <x v="3"/>
    <x v="62"/>
    <d v="2014-02-06T00:00:00"/>
    <s v="First Class"/>
    <s v="DW-13585"/>
    <s v="Dorothy Wardle"/>
    <x v="1"/>
    <s v="United States"/>
    <s v="Columbus"/>
    <x v="24"/>
    <n v="43229"/>
    <x v="3"/>
    <s v="OFF-PA-10002377"/>
    <x v="1"/>
    <x v="10"/>
    <x v="127"/>
    <n v="78.304000000000002"/>
    <n v="2"/>
    <n v="0.2"/>
    <n v="29.363999999999997"/>
  </r>
  <r>
    <n v="133"/>
    <x v="64"/>
    <x v="3"/>
    <x v="62"/>
    <d v="2014-02-06T00:00:00"/>
    <s v="First Class"/>
    <s v="DW-13585"/>
    <s v="Dorothy Wardle"/>
    <x v="1"/>
    <s v="United States"/>
    <s v="Columbus"/>
    <x v="24"/>
    <n v="43229"/>
    <x v="3"/>
    <s v="OFF-FA-10002780"/>
    <x v="1"/>
    <x v="13"/>
    <x v="33"/>
    <n v="21.456"/>
    <n v="9"/>
    <n v="0.2"/>
    <n v="6.9731999999999976"/>
  </r>
  <r>
    <n v="134"/>
    <x v="65"/>
    <x v="0"/>
    <x v="63"/>
    <d v="2013-10-20T00:00:00"/>
    <s v="Standard Class"/>
    <s v="LC-16885"/>
    <s v="Lena Creighton"/>
    <x v="0"/>
    <s v="United States"/>
    <s v="Roseville"/>
    <x v="1"/>
    <n v="95661"/>
    <x v="1"/>
    <s v="OFF-PA-10001804"/>
    <x v="1"/>
    <x v="10"/>
    <x v="128"/>
    <n v="20.04"/>
    <n v="3"/>
    <n v="0"/>
    <n v="9.6191999999999993"/>
  </r>
  <r>
    <n v="135"/>
    <x v="65"/>
    <x v="0"/>
    <x v="63"/>
    <d v="2013-10-20T00:00:00"/>
    <s v="Standard Class"/>
    <s v="LC-16885"/>
    <s v="Lena Creighton"/>
    <x v="0"/>
    <s v="United States"/>
    <s v="Roseville"/>
    <x v="1"/>
    <n v="95661"/>
    <x v="1"/>
    <s v="OFF-PA-10001736"/>
    <x v="1"/>
    <x v="10"/>
    <x v="129"/>
    <n v="35.44"/>
    <n v="1"/>
    <n v="0"/>
    <n v="16.656799999999997"/>
  </r>
  <r>
    <n v="136"/>
    <x v="65"/>
    <x v="0"/>
    <x v="63"/>
    <d v="2013-10-20T00:00:00"/>
    <s v="Standard Class"/>
    <s v="LC-16885"/>
    <s v="Lena Creighton"/>
    <x v="0"/>
    <s v="United States"/>
    <s v="Roseville"/>
    <x v="1"/>
    <n v="95661"/>
    <x v="1"/>
    <s v="OFF-AR-10001149"/>
    <x v="1"/>
    <x v="6"/>
    <x v="130"/>
    <n v="11.52"/>
    <n v="4"/>
    <n v="0"/>
    <n v="3.4559999999999995"/>
  </r>
  <r>
    <n v="137"/>
    <x v="65"/>
    <x v="0"/>
    <x v="63"/>
    <d v="2013-10-20T00:00:00"/>
    <s v="Standard Class"/>
    <s v="LC-16885"/>
    <s v="Lena Creighton"/>
    <x v="0"/>
    <s v="United States"/>
    <s v="Roseville"/>
    <x v="1"/>
    <n v="95661"/>
    <x v="1"/>
    <s v="OFF-FA-10002988"/>
    <x v="1"/>
    <x v="13"/>
    <x v="131"/>
    <n v="4.0199999999999996"/>
    <n v="2"/>
    <n v="0"/>
    <n v="1.9697999999999998"/>
  </r>
  <r>
    <n v="138"/>
    <x v="65"/>
    <x v="0"/>
    <x v="63"/>
    <d v="2013-10-20T00:00:00"/>
    <s v="Standard Class"/>
    <s v="LC-16885"/>
    <s v="Lena Creighton"/>
    <x v="0"/>
    <s v="United States"/>
    <s v="Roseville"/>
    <x v="1"/>
    <n v="95661"/>
    <x v="1"/>
    <s v="OFF-BI-10004781"/>
    <x v="1"/>
    <x v="8"/>
    <x v="132"/>
    <n v="76.176000000000002"/>
    <n v="3"/>
    <n v="0.2"/>
    <n v="26.661599999999996"/>
  </r>
  <r>
    <n v="139"/>
    <x v="65"/>
    <x v="0"/>
    <x v="63"/>
    <d v="2013-10-20T00:00:00"/>
    <s v="Standard Class"/>
    <s v="LC-16885"/>
    <s v="Lena Creighton"/>
    <x v="0"/>
    <s v="United States"/>
    <s v="Roseville"/>
    <x v="1"/>
    <n v="95661"/>
    <x v="1"/>
    <s v="OFF-SU-10001218"/>
    <x v="1"/>
    <x v="14"/>
    <x v="133"/>
    <n v="65.88"/>
    <n v="6"/>
    <n v="0"/>
    <n v="18.446400000000004"/>
  </r>
  <r>
    <n v="140"/>
    <x v="65"/>
    <x v="0"/>
    <x v="63"/>
    <d v="2013-10-20T00:00:00"/>
    <s v="Standard Class"/>
    <s v="LC-16885"/>
    <s v="Lena Creighton"/>
    <x v="0"/>
    <s v="United States"/>
    <s v="Roseville"/>
    <x v="1"/>
    <n v="95661"/>
    <x v="1"/>
    <s v="FUR-FU-10001706"/>
    <x v="0"/>
    <x v="5"/>
    <x v="50"/>
    <n v="43.120000000000005"/>
    <n v="14"/>
    <n v="0"/>
    <n v="20.697599999999998"/>
  </r>
  <r>
    <n v="141"/>
    <x v="66"/>
    <x v="0"/>
    <x v="64"/>
    <d v="2013-09-08T00:00:00"/>
    <s v="Second Class"/>
    <s v="JD-15895"/>
    <s v="Jonathan Doherty"/>
    <x v="1"/>
    <s v="United States"/>
    <s v="Philadelphia"/>
    <x v="9"/>
    <n v="19140"/>
    <x v="3"/>
    <s v="FUR-FU-10004848"/>
    <x v="0"/>
    <x v="5"/>
    <x v="28"/>
    <n v="82.800000000000011"/>
    <n v="2"/>
    <n v="0.2"/>
    <n v="10.349999999999994"/>
  </r>
  <r>
    <n v="142"/>
    <x v="67"/>
    <x v="3"/>
    <x v="65"/>
    <d v="2014-09-24T00:00:00"/>
    <s v="Standard Class"/>
    <s v="SH-19975"/>
    <s v="Sally Hughsby"/>
    <x v="1"/>
    <s v="United States"/>
    <s v="San Francisco"/>
    <x v="1"/>
    <n v="94122"/>
    <x v="1"/>
    <s v="OFF-AR-10000940"/>
    <x v="1"/>
    <x v="6"/>
    <x v="134"/>
    <n v="8.82"/>
    <n v="3"/>
    <n v="0"/>
    <n v="2.3814000000000002"/>
  </r>
  <r>
    <n v="143"/>
    <x v="67"/>
    <x v="3"/>
    <x v="65"/>
    <d v="2014-09-24T00:00:00"/>
    <s v="Standard Class"/>
    <s v="SH-19975"/>
    <s v="Sally Hughsby"/>
    <x v="1"/>
    <s v="United States"/>
    <s v="San Francisco"/>
    <x v="1"/>
    <n v="94122"/>
    <x v="1"/>
    <s v="OFF-EN-10004030"/>
    <x v="1"/>
    <x v="12"/>
    <x v="135"/>
    <n v="10.86"/>
    <n v="3"/>
    <n v="0"/>
    <n v="5.1042000000000005"/>
  </r>
  <r>
    <n v="144"/>
    <x v="67"/>
    <x v="3"/>
    <x v="65"/>
    <d v="2014-09-24T00:00:00"/>
    <s v="Standard Class"/>
    <s v="SH-19975"/>
    <s v="Sally Hughsby"/>
    <x v="1"/>
    <s v="United States"/>
    <s v="San Francisco"/>
    <x v="1"/>
    <n v="94122"/>
    <x v="1"/>
    <s v="OFF-PA-10004327"/>
    <x v="1"/>
    <x v="10"/>
    <x v="136"/>
    <n v="143.69999999999999"/>
    <n v="3"/>
    <n v="0"/>
    <n v="68.975999999999999"/>
  </r>
  <r>
    <n v="145"/>
    <x v="68"/>
    <x v="3"/>
    <x v="66"/>
    <d v="2014-12-28T00:00:00"/>
    <s v="Standard Class"/>
    <s v="SG-20080"/>
    <s v="Sandra Glassco"/>
    <x v="0"/>
    <s v="United States"/>
    <s v="Independence"/>
    <x v="25"/>
    <n v="64055"/>
    <x v="2"/>
    <s v="OFF-AP-10001058"/>
    <x v="1"/>
    <x v="9"/>
    <x v="137"/>
    <n v="839.43000000000006"/>
    <n v="3"/>
    <n v="0"/>
    <n v="218.25179999999997"/>
  </r>
  <r>
    <n v="146"/>
    <x v="69"/>
    <x v="1"/>
    <x v="67"/>
    <d v="2012-09-12T00:00:00"/>
    <s v="Standard Class"/>
    <s v="HA-14920"/>
    <s v="Helen Andreada"/>
    <x v="0"/>
    <s v="United States"/>
    <s v="Pasadena"/>
    <x v="1"/>
    <n v="91104"/>
    <x v="1"/>
    <s v="OFF-ST-10003656"/>
    <x v="1"/>
    <x v="4"/>
    <x v="82"/>
    <n v="671.93"/>
    <n v="7"/>
    <n v="0"/>
    <n v="20.157899999999998"/>
  </r>
  <r>
    <n v="147"/>
    <x v="70"/>
    <x v="2"/>
    <x v="68"/>
    <d v="2011-10-28T00:00:00"/>
    <s v="Standard Class"/>
    <s v="MG-17680"/>
    <s v="Maureen Gastineau"/>
    <x v="2"/>
    <s v="United States"/>
    <s v="Newark"/>
    <x v="24"/>
    <n v="43055"/>
    <x v="3"/>
    <s v="FUR-FU-10000521"/>
    <x v="0"/>
    <x v="5"/>
    <x v="138"/>
    <n v="93.888000000000005"/>
    <n v="4"/>
    <n v="0.2"/>
    <n v="12.90959999999999"/>
  </r>
  <r>
    <n v="148"/>
    <x v="71"/>
    <x v="0"/>
    <x v="5"/>
    <d v="2013-12-10T00:00:00"/>
    <s v="Standard Class"/>
    <s v="JE-16165"/>
    <s v="Justin Ellison"/>
    <x v="1"/>
    <s v="United States"/>
    <s v="Franklin"/>
    <x v="6"/>
    <n v="53132"/>
    <x v="2"/>
    <s v="TEC-PH-10000215"/>
    <x v="2"/>
    <x v="7"/>
    <x v="139"/>
    <n v="384.45000000000005"/>
    <n v="11"/>
    <n v="0"/>
    <n v="103.80150000000003"/>
  </r>
  <r>
    <n v="149"/>
    <x v="71"/>
    <x v="0"/>
    <x v="5"/>
    <d v="2013-12-10T00:00:00"/>
    <s v="Standard Class"/>
    <s v="JE-16165"/>
    <s v="Justin Ellison"/>
    <x v="1"/>
    <s v="United States"/>
    <s v="Franklin"/>
    <x v="6"/>
    <n v="53132"/>
    <x v="2"/>
    <s v="TEC-PH-10001448"/>
    <x v="2"/>
    <x v="7"/>
    <x v="140"/>
    <n v="149.97"/>
    <n v="3"/>
    <n v="0"/>
    <n v="5.9987999999999815"/>
  </r>
  <r>
    <n v="150"/>
    <x v="71"/>
    <x v="0"/>
    <x v="5"/>
    <d v="2013-12-10T00:00:00"/>
    <s v="Standard Class"/>
    <s v="JE-16165"/>
    <s v="Justin Ellison"/>
    <x v="1"/>
    <s v="United States"/>
    <s v="Franklin"/>
    <x v="6"/>
    <n v="53132"/>
    <x v="2"/>
    <s v="FUR-CH-10000454"/>
    <x v="0"/>
    <x v="1"/>
    <x v="1"/>
    <n v="1951.84"/>
    <n v="8"/>
    <n v="0"/>
    <n v="585.55199999999991"/>
  </r>
  <r>
    <n v="151"/>
    <x v="71"/>
    <x v="0"/>
    <x v="5"/>
    <d v="2013-12-10T00:00:00"/>
    <s v="Standard Class"/>
    <s v="JE-16165"/>
    <s v="Justin Ellison"/>
    <x v="1"/>
    <s v="United States"/>
    <s v="Franklin"/>
    <x v="6"/>
    <n v="53132"/>
    <x v="2"/>
    <s v="OFF-BI-10002735"/>
    <x v="1"/>
    <x v="8"/>
    <x v="141"/>
    <n v="171.55"/>
    <n v="5"/>
    <n v="0"/>
    <n v="80.628500000000003"/>
  </r>
  <r>
    <n v="152"/>
    <x v="72"/>
    <x v="0"/>
    <x v="69"/>
    <d v="2013-03-17T00:00:00"/>
    <s v="First Class"/>
    <s v="TW-21025"/>
    <s v="Tamara Willingham"/>
    <x v="2"/>
    <s v="United States"/>
    <s v="Scottsdale"/>
    <x v="16"/>
    <n v="85254"/>
    <x v="1"/>
    <s v="OFF-AP-10000326"/>
    <x v="1"/>
    <x v="9"/>
    <x v="142"/>
    <n v="157.91999999999999"/>
    <n v="5"/>
    <n v="0.2"/>
    <n v="17.765999999999991"/>
  </r>
  <r>
    <n v="153"/>
    <x v="72"/>
    <x v="0"/>
    <x v="69"/>
    <d v="2013-03-17T00:00:00"/>
    <s v="First Class"/>
    <s v="TW-21025"/>
    <s v="Tamara Willingham"/>
    <x v="2"/>
    <s v="United States"/>
    <s v="Scottsdale"/>
    <x v="16"/>
    <n v="85254"/>
    <x v="1"/>
    <s v="TEC-PH-10001254"/>
    <x v="2"/>
    <x v="7"/>
    <x v="143"/>
    <n v="203.184"/>
    <n v="2"/>
    <n v="0.2"/>
    <n v="15.238799999999991"/>
  </r>
  <r>
    <n v="154"/>
    <x v="73"/>
    <x v="1"/>
    <x v="70"/>
    <d v="2012-06-02T00:00:00"/>
    <s v="First Class"/>
    <s v="SP-20650"/>
    <s v="Stephanie Phelps"/>
    <x v="1"/>
    <s v="United States"/>
    <s v="San Jose"/>
    <x v="1"/>
    <n v="95123"/>
    <x v="1"/>
    <s v="OFF-PA-10001950"/>
    <x v="1"/>
    <x v="10"/>
    <x v="144"/>
    <n v="58.379999999999995"/>
    <n v="7"/>
    <n v="0"/>
    <n v="26.270999999999994"/>
  </r>
  <r>
    <n v="155"/>
    <x v="73"/>
    <x v="1"/>
    <x v="70"/>
    <d v="2012-06-02T00:00:00"/>
    <s v="First Class"/>
    <s v="SP-20650"/>
    <s v="Stephanie Phelps"/>
    <x v="1"/>
    <s v="United States"/>
    <s v="San Jose"/>
    <x v="1"/>
    <n v="95123"/>
    <x v="1"/>
    <s v="OFF-PA-10002254"/>
    <x v="1"/>
    <x v="10"/>
    <x v="145"/>
    <n v="105.52"/>
    <n v="4"/>
    <n v="0"/>
    <n v="48.539199999999994"/>
  </r>
  <r>
    <n v="156"/>
    <x v="73"/>
    <x v="1"/>
    <x v="70"/>
    <d v="2012-06-02T00:00:00"/>
    <s v="First Class"/>
    <s v="SP-20650"/>
    <s v="Stephanie Phelps"/>
    <x v="1"/>
    <s v="United States"/>
    <s v="San Jose"/>
    <x v="1"/>
    <n v="95123"/>
    <x v="1"/>
    <s v="OFF-ST-10001590"/>
    <x v="1"/>
    <x v="4"/>
    <x v="146"/>
    <n v="80.88"/>
    <n v="6"/>
    <n v="0"/>
    <n v="21.028799999999997"/>
  </r>
  <r>
    <n v="157"/>
    <x v="74"/>
    <x v="1"/>
    <x v="71"/>
    <d v="2012-06-03T00:00:00"/>
    <s v="Standard Class"/>
    <s v="NK-18490"/>
    <s v="Neil Knudson"/>
    <x v="2"/>
    <s v="United States"/>
    <s v="Seattle"/>
    <x v="4"/>
    <n v="98105"/>
    <x v="1"/>
    <s v="OFF-AR-10001547"/>
    <x v="1"/>
    <x v="6"/>
    <x v="147"/>
    <n v="6.63"/>
    <n v="3"/>
    <n v="0"/>
    <n v="1.7901"/>
  </r>
  <r>
    <n v="158"/>
    <x v="75"/>
    <x v="2"/>
    <x v="72"/>
    <d v="2011-03-06T00:00:00"/>
    <s v="Second Class"/>
    <s v="DB-13060"/>
    <s v="Dave Brooks"/>
    <x v="0"/>
    <s v="United States"/>
    <s v="Seattle"/>
    <x v="4"/>
    <n v="98115"/>
    <x v="1"/>
    <s v="FUR-CH-10004063"/>
    <x v="0"/>
    <x v="1"/>
    <x v="120"/>
    <n v="457.56800000000004"/>
    <n v="2"/>
    <n v="0.2"/>
    <n v="51.476399999999941"/>
  </r>
  <r>
    <n v="159"/>
    <x v="76"/>
    <x v="0"/>
    <x v="73"/>
    <d v="2013-11-25T00:00:00"/>
    <s v="Standard Class"/>
    <s v="NP-18670"/>
    <s v="Nora Paige"/>
    <x v="0"/>
    <s v="United States"/>
    <s v="Edmond"/>
    <x v="26"/>
    <n v="73034"/>
    <x v="2"/>
    <s v="OFF-LA-10002475"/>
    <x v="1"/>
    <x v="2"/>
    <x v="148"/>
    <n v="14.62"/>
    <n v="2"/>
    <n v="0"/>
    <n v="6.8713999999999995"/>
  </r>
  <r>
    <n v="160"/>
    <x v="76"/>
    <x v="0"/>
    <x v="73"/>
    <d v="2013-11-25T00:00:00"/>
    <s v="Standard Class"/>
    <s v="NP-18670"/>
    <s v="Nora Paige"/>
    <x v="0"/>
    <s v="United States"/>
    <s v="Edmond"/>
    <x v="26"/>
    <n v="73034"/>
    <x v="2"/>
    <s v="TEC-PH-10004536"/>
    <x v="2"/>
    <x v="7"/>
    <x v="149"/>
    <n v="944.93000000000006"/>
    <n v="7"/>
    <n v="0"/>
    <n v="236.23250000000002"/>
  </r>
  <r>
    <n v="161"/>
    <x v="77"/>
    <x v="0"/>
    <x v="74"/>
    <d v="2013-05-13T00:00:00"/>
    <s v="First Class"/>
    <s v="TT-21070"/>
    <s v="Ted Trevino"/>
    <x v="0"/>
    <s v="United States"/>
    <s v="Los Angeles"/>
    <x v="1"/>
    <n v="90045"/>
    <x v="1"/>
    <s v="OFF-PA-10002751"/>
    <x v="1"/>
    <x v="10"/>
    <x v="150"/>
    <n v="5.98"/>
    <n v="1"/>
    <n v="0"/>
    <n v="2.6909999999999998"/>
  </r>
  <r>
    <n v="162"/>
    <x v="78"/>
    <x v="1"/>
    <x v="75"/>
    <d v="2012-12-31T00:00:00"/>
    <s v="Second Class"/>
    <s v="EM-13960"/>
    <s v="Eric Murdock"/>
    <x v="0"/>
    <s v="United States"/>
    <s v="Philadelphia"/>
    <x v="9"/>
    <n v="19134"/>
    <x v="3"/>
    <s v="TEC-AC-10003657"/>
    <x v="2"/>
    <x v="11"/>
    <x v="151"/>
    <n v="54.384000000000007"/>
    <n v="2"/>
    <n v="0.2"/>
    <n v="1.359599999999995"/>
  </r>
  <r>
    <n v="163"/>
    <x v="79"/>
    <x v="0"/>
    <x v="76"/>
    <d v="2013-11-21T00:00:00"/>
    <s v="Standard Class"/>
    <s v="RD-19900"/>
    <s v="Ruben Dartt"/>
    <x v="0"/>
    <s v="United States"/>
    <s v="Carlsbad"/>
    <x v="27"/>
    <n v="88220"/>
    <x v="1"/>
    <s v="OFF-EN-10001990"/>
    <x v="1"/>
    <x v="12"/>
    <x v="33"/>
    <n v="28.4"/>
    <n v="5"/>
    <n v="0"/>
    <n v="13.347999999999997"/>
  </r>
  <r>
    <n v="164"/>
    <x v="80"/>
    <x v="0"/>
    <x v="77"/>
    <d v="2013-11-12T00:00:00"/>
    <s v="Standard Class"/>
    <s v="MJ-17740"/>
    <s v="Max Jones"/>
    <x v="0"/>
    <s v="United States"/>
    <s v="Seattle"/>
    <x v="4"/>
    <n v="98115"/>
    <x v="1"/>
    <s v="OFF-BI-10004002"/>
    <x v="1"/>
    <x v="8"/>
    <x v="152"/>
    <n v="27.680000000000003"/>
    <n v="2"/>
    <n v="0.2"/>
    <n v="9.6879999999999988"/>
  </r>
  <r>
    <n v="165"/>
    <x v="81"/>
    <x v="2"/>
    <x v="78"/>
    <d v="2011-09-12T00:00:00"/>
    <s v="Standard Class"/>
    <s v="BM-11140"/>
    <s v="Becky Martin"/>
    <x v="0"/>
    <s v="United States"/>
    <s v="San Antonio"/>
    <x v="5"/>
    <n v="78207"/>
    <x v="2"/>
    <s v="OFF-AR-10004441"/>
    <x v="1"/>
    <x v="6"/>
    <x v="153"/>
    <n v="9.9359999999999999"/>
    <n v="3"/>
    <n v="0.2"/>
    <n v="2.7324000000000002"/>
  </r>
  <r>
    <n v="166"/>
    <x v="81"/>
    <x v="2"/>
    <x v="78"/>
    <d v="2011-09-12T00:00:00"/>
    <s v="Standard Class"/>
    <s v="BM-11140"/>
    <s v="Becky Martin"/>
    <x v="0"/>
    <s v="United States"/>
    <s v="San Antonio"/>
    <x v="5"/>
    <n v="78207"/>
    <x v="2"/>
    <s v="TEC-MA-10000822"/>
    <x v="2"/>
    <x v="15"/>
    <x v="154"/>
    <n v="8159.9519999999993"/>
    <n v="8"/>
    <n v="0.4"/>
    <n v="-1359.992000000002"/>
  </r>
  <r>
    <n v="167"/>
    <x v="81"/>
    <x v="2"/>
    <x v="78"/>
    <d v="2011-09-12T00:00:00"/>
    <s v="Standard Class"/>
    <s v="BM-11140"/>
    <s v="Becky Martin"/>
    <x v="0"/>
    <s v="United States"/>
    <s v="San Antonio"/>
    <x v="5"/>
    <n v="78207"/>
    <x v="2"/>
    <s v="OFF-ST-10000991"/>
    <x v="1"/>
    <x v="4"/>
    <x v="155"/>
    <n v="275.928"/>
    <n v="3"/>
    <n v="0.2"/>
    <n v="-58.634699999999995"/>
  </r>
  <r>
    <n v="168"/>
    <x v="81"/>
    <x v="2"/>
    <x v="78"/>
    <d v="2011-09-12T00:00:00"/>
    <s v="Standard Class"/>
    <s v="BM-11140"/>
    <s v="Becky Martin"/>
    <x v="0"/>
    <s v="United States"/>
    <s v="San Antonio"/>
    <x v="5"/>
    <n v="78207"/>
    <x v="2"/>
    <s v="FUR-CH-10004287"/>
    <x v="0"/>
    <x v="1"/>
    <x v="156"/>
    <n v="1740.0599999999997"/>
    <n v="9"/>
    <n v="0.3"/>
    <n v="-24.858000000000175"/>
  </r>
  <r>
    <n v="169"/>
    <x v="81"/>
    <x v="2"/>
    <x v="78"/>
    <d v="2011-09-12T00:00:00"/>
    <s v="Standard Class"/>
    <s v="BM-11140"/>
    <s v="Becky Martin"/>
    <x v="0"/>
    <s v="United States"/>
    <s v="San Antonio"/>
    <x v="5"/>
    <n v="78207"/>
    <x v="2"/>
    <s v="OFF-AR-10002656"/>
    <x v="1"/>
    <x v="6"/>
    <x v="157"/>
    <n v="32.064"/>
    <n v="6"/>
    <n v="0.2"/>
    <n v="6.8135999999999974"/>
  </r>
  <r>
    <n v="170"/>
    <x v="81"/>
    <x v="2"/>
    <x v="78"/>
    <d v="2011-09-12T00:00:00"/>
    <s v="Standard Class"/>
    <s v="BM-11140"/>
    <s v="Becky Martin"/>
    <x v="0"/>
    <s v="United States"/>
    <s v="San Antonio"/>
    <x v="5"/>
    <n v="78207"/>
    <x v="2"/>
    <s v="OFF-AP-10002518"/>
    <x v="1"/>
    <x v="9"/>
    <x v="158"/>
    <n v="177.97999999999996"/>
    <n v="5"/>
    <n v="0.8"/>
    <n v="-453.84900000000005"/>
  </r>
  <r>
    <n v="171"/>
    <x v="81"/>
    <x v="2"/>
    <x v="78"/>
    <d v="2011-09-12T00:00:00"/>
    <s v="Standard Class"/>
    <s v="BM-11140"/>
    <s v="Becky Martin"/>
    <x v="0"/>
    <s v="United States"/>
    <s v="San Antonio"/>
    <x v="5"/>
    <n v="78207"/>
    <x v="2"/>
    <s v="TEC-PH-10003931"/>
    <x v="2"/>
    <x v="7"/>
    <x v="159"/>
    <n v="143.976"/>
    <n v="3"/>
    <n v="0.2"/>
    <n v="8.998500000000007"/>
  </r>
  <r>
    <n v="172"/>
    <x v="82"/>
    <x v="2"/>
    <x v="79"/>
    <d v="2011-08-09T00:00:00"/>
    <s v="Standard Class"/>
    <s v="CS-12130"/>
    <s v="Chad Sievert"/>
    <x v="0"/>
    <s v="United States"/>
    <s v="Los Angeles"/>
    <x v="1"/>
    <n v="90004"/>
    <x v="1"/>
    <s v="OFF-PA-10000659"/>
    <x v="1"/>
    <x v="10"/>
    <x v="160"/>
    <n v="20.94"/>
    <n v="3"/>
    <n v="0"/>
    <n v="9.841800000000001"/>
  </r>
  <r>
    <n v="173"/>
    <x v="82"/>
    <x v="2"/>
    <x v="79"/>
    <d v="2011-08-09T00:00:00"/>
    <s v="Standard Class"/>
    <s v="CS-12130"/>
    <s v="Chad Sievert"/>
    <x v="0"/>
    <s v="United States"/>
    <s v="Los Angeles"/>
    <x v="1"/>
    <n v="90004"/>
    <x v="1"/>
    <s v="OFF-PA-10001144"/>
    <x v="1"/>
    <x v="10"/>
    <x v="161"/>
    <n v="110.96"/>
    <n v="2"/>
    <n v="0"/>
    <n v="53.260799999999996"/>
  </r>
  <r>
    <n v="174"/>
    <x v="82"/>
    <x v="2"/>
    <x v="79"/>
    <d v="2011-08-09T00:00:00"/>
    <s v="Standard Class"/>
    <s v="CS-12130"/>
    <s v="Chad Sievert"/>
    <x v="0"/>
    <s v="United States"/>
    <s v="Los Angeles"/>
    <x v="1"/>
    <n v="90004"/>
    <x v="1"/>
    <s v="FUR-CH-10003817"/>
    <x v="0"/>
    <x v="1"/>
    <x v="162"/>
    <n v="340.14400000000006"/>
    <n v="7"/>
    <n v="0.2"/>
    <n v="21.259"/>
  </r>
  <r>
    <n v="175"/>
    <x v="83"/>
    <x v="2"/>
    <x v="80"/>
    <d v="2011-09-19T00:00:00"/>
    <s v="Standard Class"/>
    <s v="JB-15400"/>
    <s v="Jennifer Braxton"/>
    <x v="1"/>
    <s v="United States"/>
    <s v="Chicago"/>
    <x v="10"/>
    <n v="60623"/>
    <x v="2"/>
    <s v="OFF-AP-10000891"/>
    <x v="1"/>
    <x v="9"/>
    <x v="163"/>
    <n v="52.447999999999993"/>
    <n v="2"/>
    <n v="0.8"/>
    <n v="-131.12000000000003"/>
  </r>
  <r>
    <n v="176"/>
    <x v="83"/>
    <x v="2"/>
    <x v="80"/>
    <d v="2011-09-19T00:00:00"/>
    <s v="Standard Class"/>
    <s v="JB-15400"/>
    <s v="Jennifer Braxton"/>
    <x v="1"/>
    <s v="United States"/>
    <s v="Chicago"/>
    <x v="10"/>
    <n v="60623"/>
    <x v="2"/>
    <s v="OFF-LA-10003148"/>
    <x v="1"/>
    <x v="2"/>
    <x v="164"/>
    <n v="20.16"/>
    <n v="4"/>
    <n v="0.2"/>
    <n v="6.5519999999999987"/>
  </r>
  <r>
    <n v="177"/>
    <x v="84"/>
    <x v="3"/>
    <x v="81"/>
    <d v="2014-04-26T00:00:00"/>
    <s v="Second Class"/>
    <s v="SJ-20500"/>
    <s v="Shirley Jackson"/>
    <x v="0"/>
    <s v="United States"/>
    <s v="Houston"/>
    <x v="5"/>
    <n v="77036"/>
    <x v="2"/>
    <s v="OFF-AP-10002684"/>
    <x v="1"/>
    <x v="9"/>
    <x v="165"/>
    <n v="97.263999999999982"/>
    <n v="4"/>
    <n v="0.8"/>
    <n v="-243.16000000000008"/>
  </r>
  <r>
    <n v="178"/>
    <x v="85"/>
    <x v="1"/>
    <x v="82"/>
    <d v="2012-11-23T00:00:00"/>
    <s v="Second Class"/>
    <s v="JE-15745"/>
    <s v="Joel Eaton"/>
    <x v="0"/>
    <s v="United States"/>
    <s v="Newark"/>
    <x v="24"/>
    <n v="43055"/>
    <x v="3"/>
    <s v="FUR-CH-10004698"/>
    <x v="0"/>
    <x v="1"/>
    <x v="166"/>
    <n v="396.80200000000002"/>
    <n v="7"/>
    <n v="0.3"/>
    <n v="-11.337199999999939"/>
  </r>
  <r>
    <n v="179"/>
    <x v="85"/>
    <x v="1"/>
    <x v="82"/>
    <d v="2012-11-23T00:00:00"/>
    <s v="Second Class"/>
    <s v="JE-15745"/>
    <s v="Joel Eaton"/>
    <x v="0"/>
    <s v="United States"/>
    <s v="Newark"/>
    <x v="24"/>
    <n v="43055"/>
    <x v="3"/>
    <s v="OFF-SU-10002189"/>
    <x v="1"/>
    <x v="14"/>
    <x v="167"/>
    <n v="15.88"/>
    <n v="5"/>
    <n v="0.2"/>
    <n v="-3.771500000000001"/>
  </r>
  <r>
    <n v="180"/>
    <x v="86"/>
    <x v="1"/>
    <x v="83"/>
    <d v="2012-12-19T00:00:00"/>
    <s v="Standard Class"/>
    <s v="JK-15640"/>
    <s v="Jim Kriz"/>
    <x v="2"/>
    <s v="United States"/>
    <s v="New York City"/>
    <x v="15"/>
    <n v="10009"/>
    <x v="3"/>
    <s v="OFF-AR-10001940"/>
    <x v="1"/>
    <x v="6"/>
    <x v="168"/>
    <n v="3.28"/>
    <n v="1"/>
    <n v="0"/>
    <n v="1.4104000000000001"/>
  </r>
  <r>
    <n v="181"/>
    <x v="87"/>
    <x v="2"/>
    <x v="29"/>
    <d v="2011-12-09T00:00:00"/>
    <s v="Second Class"/>
    <s v="DK-13150"/>
    <s v="David Kendrick"/>
    <x v="1"/>
    <s v="United States"/>
    <s v="Decatur"/>
    <x v="10"/>
    <n v="62521"/>
    <x v="2"/>
    <s v="OFF-ST-10003455"/>
    <x v="1"/>
    <x v="4"/>
    <x v="169"/>
    <n v="24.816000000000003"/>
    <n v="2"/>
    <n v="0.2"/>
    <n v="1.8612000000000002"/>
  </r>
  <r>
    <n v="182"/>
    <x v="87"/>
    <x v="2"/>
    <x v="29"/>
    <d v="2011-12-09T00:00:00"/>
    <s v="Second Class"/>
    <s v="DK-13150"/>
    <s v="David Kendrick"/>
    <x v="1"/>
    <s v="United States"/>
    <s v="Decatur"/>
    <x v="10"/>
    <n v="62521"/>
    <x v="2"/>
    <s v="TEC-AC-10004659"/>
    <x v="2"/>
    <x v="11"/>
    <x v="170"/>
    <n v="408.74399999999997"/>
    <n v="7"/>
    <n v="0.2"/>
    <n v="76.639499999999984"/>
  </r>
  <r>
    <n v="183"/>
    <x v="88"/>
    <x v="2"/>
    <x v="84"/>
    <d v="2011-11-24T00:00:00"/>
    <s v="Second Class"/>
    <s v="RM-19675"/>
    <s v="Robert Marley"/>
    <x v="2"/>
    <s v="United States"/>
    <s v="Monroe"/>
    <x v="28"/>
    <n v="71203"/>
    <x v="0"/>
    <s v="TEC-PH-10003273"/>
    <x v="2"/>
    <x v="7"/>
    <x v="171"/>
    <n v="503.96"/>
    <n v="4"/>
    <n v="0"/>
    <n v="131.02960000000002"/>
  </r>
  <r>
    <n v="184"/>
    <x v="88"/>
    <x v="2"/>
    <x v="84"/>
    <d v="2011-11-24T00:00:00"/>
    <s v="Second Class"/>
    <s v="RM-19675"/>
    <s v="Robert Marley"/>
    <x v="2"/>
    <s v="United States"/>
    <s v="Monroe"/>
    <x v="28"/>
    <n v="71203"/>
    <x v="0"/>
    <s v="TEC-PH-10004896"/>
    <x v="2"/>
    <x v="7"/>
    <x v="172"/>
    <n v="149.94999999999999"/>
    <n v="5"/>
    <n v="0"/>
    <n v="41.986000000000004"/>
  </r>
  <r>
    <n v="185"/>
    <x v="88"/>
    <x v="2"/>
    <x v="84"/>
    <d v="2011-11-24T00:00:00"/>
    <s v="Second Class"/>
    <s v="RM-19675"/>
    <s v="Robert Marley"/>
    <x v="2"/>
    <s v="United States"/>
    <s v="Monroe"/>
    <x v="28"/>
    <n v="71203"/>
    <x v="0"/>
    <s v="TEC-AC-10002345"/>
    <x v="2"/>
    <x v="11"/>
    <x v="173"/>
    <n v="29"/>
    <n v="2"/>
    <n v="0"/>
    <n v="7.25"/>
  </r>
  <r>
    <n v="186"/>
    <x v="89"/>
    <x v="0"/>
    <x v="85"/>
    <d v="2013-12-03T00:00:00"/>
    <s v="Standard Class"/>
    <s v="SK-19990"/>
    <s v="Sally Knutson"/>
    <x v="0"/>
    <s v="United States"/>
    <s v="Fairfield"/>
    <x v="29"/>
    <n v="6824"/>
    <x v="3"/>
    <s v="OFF-BI-10001890"/>
    <x v="1"/>
    <x v="8"/>
    <x v="174"/>
    <n v="7.16"/>
    <n v="2"/>
    <n v="0"/>
    <n v="3.4367999999999999"/>
  </r>
  <r>
    <n v="187"/>
    <x v="90"/>
    <x v="2"/>
    <x v="86"/>
    <d v="2011-08-30T00:00:00"/>
    <s v="Standard Class"/>
    <s v="FM-14290"/>
    <s v="Frank Merwin"/>
    <x v="2"/>
    <s v="United States"/>
    <s v="Los Angeles"/>
    <x v="1"/>
    <n v="90032"/>
    <x v="1"/>
    <s v="TEC-AC-10002323"/>
    <x v="2"/>
    <x v="11"/>
    <x v="175"/>
    <n v="176.8"/>
    <n v="8"/>
    <n v="0"/>
    <n v="22.984000000000009"/>
  </r>
  <r>
    <n v="188"/>
    <x v="91"/>
    <x v="0"/>
    <x v="87"/>
    <d v="2013-07-23T00:00:00"/>
    <s v="Standard Class"/>
    <s v="AM-10360"/>
    <s v="Alice McCarthy"/>
    <x v="1"/>
    <s v="United States"/>
    <s v="Grand Prairie"/>
    <x v="5"/>
    <n v="75051"/>
    <x v="2"/>
    <s v="OFF-ST-10001328"/>
    <x v="1"/>
    <x v="4"/>
    <x v="176"/>
    <n v="37.224000000000004"/>
    <n v="3"/>
    <n v="0.2"/>
    <n v="3.7224000000000004"/>
  </r>
  <r>
    <n v="189"/>
    <x v="91"/>
    <x v="0"/>
    <x v="87"/>
    <d v="2013-07-23T00:00:00"/>
    <s v="Standard Class"/>
    <s v="AM-10360"/>
    <s v="Alice McCarthy"/>
    <x v="1"/>
    <s v="United States"/>
    <s v="Grand Prairie"/>
    <x v="5"/>
    <n v="75051"/>
    <x v="2"/>
    <s v="OFF-PA-10001950"/>
    <x v="1"/>
    <x v="10"/>
    <x v="144"/>
    <n v="20.016000000000002"/>
    <n v="3"/>
    <n v="0.2"/>
    <n v="6.2549999999999963"/>
  </r>
  <r>
    <n v="190"/>
    <x v="92"/>
    <x v="1"/>
    <x v="88"/>
    <d v="2012-10-14T00:00:00"/>
    <s v="First Class"/>
    <s v="MP-17470"/>
    <s v="Mark Packer"/>
    <x v="2"/>
    <s v="United States"/>
    <s v="New York City"/>
    <x v="15"/>
    <n v="10035"/>
    <x v="3"/>
    <s v="FUR-BO-10002613"/>
    <x v="0"/>
    <x v="0"/>
    <x v="177"/>
    <n v="899.13600000000008"/>
    <n v="4"/>
    <n v="0.2"/>
    <n v="112.39199999999991"/>
  </r>
  <r>
    <n v="191"/>
    <x v="92"/>
    <x v="1"/>
    <x v="88"/>
    <d v="2012-10-14T00:00:00"/>
    <s v="First Class"/>
    <s v="MP-17470"/>
    <s v="Mark Packer"/>
    <x v="2"/>
    <s v="United States"/>
    <s v="New York City"/>
    <x v="15"/>
    <n v="10035"/>
    <x v="3"/>
    <s v="TEC-PH-10001552"/>
    <x v="2"/>
    <x v="7"/>
    <x v="178"/>
    <n v="71.760000000000005"/>
    <n v="6"/>
    <n v="0"/>
    <n v="20.092800000000004"/>
  </r>
  <r>
    <n v="192"/>
    <x v="92"/>
    <x v="1"/>
    <x v="88"/>
    <d v="2012-10-14T00:00:00"/>
    <s v="First Class"/>
    <s v="MP-17470"/>
    <s v="Mark Packer"/>
    <x v="2"/>
    <s v="United States"/>
    <s v="New York City"/>
    <x v="15"/>
    <n v="10035"/>
    <x v="3"/>
    <s v="OFF-PA-10000061"/>
    <x v="1"/>
    <x v="10"/>
    <x v="179"/>
    <n v="51.84"/>
    <n v="8"/>
    <n v="0"/>
    <n v="24.883200000000002"/>
  </r>
  <r>
    <n v="193"/>
    <x v="92"/>
    <x v="1"/>
    <x v="88"/>
    <d v="2012-10-14T00:00:00"/>
    <s v="First Class"/>
    <s v="MP-17470"/>
    <s v="Mark Packer"/>
    <x v="2"/>
    <s v="United States"/>
    <s v="New York City"/>
    <x v="15"/>
    <n v="10035"/>
    <x v="3"/>
    <s v="FUR-BO-10002545"/>
    <x v="0"/>
    <x v="0"/>
    <x v="37"/>
    <n v="626.35200000000009"/>
    <n v="3"/>
    <n v="0.2"/>
    <n v="46.976400000000012"/>
  </r>
  <r>
    <n v="194"/>
    <x v="92"/>
    <x v="1"/>
    <x v="88"/>
    <d v="2012-10-14T00:00:00"/>
    <s v="First Class"/>
    <s v="MP-17470"/>
    <s v="Mark Packer"/>
    <x v="2"/>
    <s v="United States"/>
    <s v="New York City"/>
    <x v="15"/>
    <n v="10035"/>
    <x v="3"/>
    <s v="OFF-AR-10003514"/>
    <x v="1"/>
    <x v="6"/>
    <x v="180"/>
    <n v="19.899999999999999"/>
    <n v="5"/>
    <n v="0"/>
    <n v="6.5669999999999984"/>
  </r>
  <r>
    <n v="195"/>
    <x v="93"/>
    <x v="1"/>
    <x v="89"/>
    <d v="2012-11-06T00:00:00"/>
    <s v="Standard Class"/>
    <s v="MZ-17515"/>
    <s v="Mary Zewe"/>
    <x v="1"/>
    <s v="United States"/>
    <s v="Redlands"/>
    <x v="1"/>
    <n v="92374"/>
    <x v="1"/>
    <s v="OFF-EN-10001509"/>
    <x v="1"/>
    <x v="12"/>
    <x v="29"/>
    <n v="14.280000000000001"/>
    <n v="7"/>
    <n v="0"/>
    <n v="6.7115999999999989"/>
  </r>
  <r>
    <n v="196"/>
    <x v="94"/>
    <x v="2"/>
    <x v="90"/>
    <d v="2011-03-25T00:00:00"/>
    <s v="Standard Class"/>
    <s v="CB-12025"/>
    <s v="Cassandra Brandow"/>
    <x v="0"/>
    <s v="United States"/>
    <s v="Hamilton"/>
    <x v="24"/>
    <n v="45011"/>
    <x v="3"/>
    <s v="OFF-AR-10004685"/>
    <x v="1"/>
    <x v="6"/>
    <x v="181"/>
    <n v="7.4080000000000004"/>
    <n v="2"/>
    <n v="0.2"/>
    <n v="1.2037999999999995"/>
  </r>
  <r>
    <n v="197"/>
    <x v="94"/>
    <x v="2"/>
    <x v="90"/>
    <d v="2011-03-25T00:00:00"/>
    <s v="Standard Class"/>
    <s v="CB-12025"/>
    <s v="Cassandra Brandow"/>
    <x v="0"/>
    <s v="United States"/>
    <s v="Hamilton"/>
    <x v="24"/>
    <n v="45011"/>
    <x v="3"/>
    <s v="OFF-AR-10004027"/>
    <x v="1"/>
    <x v="6"/>
    <x v="182"/>
    <n v="6.048"/>
    <n v="3"/>
    <n v="0.2"/>
    <n v="1.5876000000000006"/>
  </r>
  <r>
    <n v="198"/>
    <x v="95"/>
    <x v="3"/>
    <x v="44"/>
    <d v="2014-11-14T00:00:00"/>
    <s v="Standard Class"/>
    <s v="VM-21685"/>
    <s v="Valerie Mitchum"/>
    <x v="2"/>
    <s v="United States"/>
    <s v="Westfield"/>
    <x v="30"/>
    <n v="7090"/>
    <x v="3"/>
    <s v="OFF-ST-10001414"/>
    <x v="1"/>
    <x v="4"/>
    <x v="183"/>
    <n v="46.26"/>
    <n v="3"/>
    <n v="0"/>
    <n v="12.0276"/>
  </r>
  <r>
    <n v="199"/>
    <x v="96"/>
    <x v="3"/>
    <x v="91"/>
    <d v="2014-07-14T00:00:00"/>
    <s v="Standard Class"/>
    <s v="FH-14365"/>
    <s v="Fred Hopkins"/>
    <x v="1"/>
    <s v="United States"/>
    <s v="Philadelphia"/>
    <x v="9"/>
    <n v="19120"/>
    <x v="3"/>
    <s v="OFF-BI-10000343"/>
    <x v="1"/>
    <x v="8"/>
    <x v="184"/>
    <n v="2.9460000000000006"/>
    <n v="2"/>
    <n v="0.7"/>
    <n v="-2.2585999999999995"/>
  </r>
  <r>
    <n v="200"/>
    <x v="96"/>
    <x v="3"/>
    <x v="91"/>
    <d v="2014-07-14T00:00:00"/>
    <s v="Standard Class"/>
    <s v="FH-14365"/>
    <s v="Fred Hopkins"/>
    <x v="1"/>
    <s v="United States"/>
    <s v="Philadelphia"/>
    <x v="9"/>
    <n v="19120"/>
    <x v="3"/>
    <s v="OFF-PA-10002749"/>
    <x v="1"/>
    <x v="10"/>
    <x v="185"/>
    <n v="16.056000000000001"/>
    <n v="3"/>
    <n v="0.2"/>
    <n v="5.8203000000000005"/>
  </r>
  <r>
    <n v="201"/>
    <x v="97"/>
    <x v="3"/>
    <x v="92"/>
    <d v="2014-06-30T00:00:00"/>
    <s v="Standard Class"/>
    <s v="MB-17305"/>
    <s v="Maria Bertelson"/>
    <x v="0"/>
    <s v="United States"/>
    <s v="Akron"/>
    <x v="24"/>
    <n v="44312"/>
    <x v="3"/>
    <s v="OFF-PA-10002666"/>
    <x v="1"/>
    <x v="10"/>
    <x v="186"/>
    <n v="21.744000000000003"/>
    <n v="3"/>
    <n v="0.2"/>
    <n v="6.794999999999999"/>
  </r>
  <r>
    <n v="202"/>
    <x v="98"/>
    <x v="2"/>
    <x v="93"/>
    <d v="2011-08-05T00:00:00"/>
    <s v="First Class"/>
    <s v="BS-11755"/>
    <s v="Bruce Stewart"/>
    <x v="0"/>
    <s v="United States"/>
    <s v="Denver"/>
    <x v="22"/>
    <n v="80219"/>
    <x v="1"/>
    <s v="FUR-TA-10004289"/>
    <x v="0"/>
    <x v="3"/>
    <x v="187"/>
    <n v="218.75"/>
    <n v="2"/>
    <n v="0.5"/>
    <n v="-161.875"/>
  </r>
  <r>
    <n v="203"/>
    <x v="98"/>
    <x v="2"/>
    <x v="93"/>
    <d v="2011-08-05T00:00:00"/>
    <s v="First Class"/>
    <s v="BS-11755"/>
    <s v="Bruce Stewart"/>
    <x v="0"/>
    <s v="United States"/>
    <s v="Denver"/>
    <x v="22"/>
    <n v="80219"/>
    <x v="1"/>
    <s v="OFF-AP-10003622"/>
    <x v="1"/>
    <x v="9"/>
    <x v="188"/>
    <n v="2.6"/>
    <n v="1"/>
    <n v="0.2"/>
    <n v="0.29249999999999987"/>
  </r>
  <r>
    <n v="204"/>
    <x v="99"/>
    <x v="3"/>
    <x v="94"/>
    <d v="2014-12-22T00:00:00"/>
    <s v="Second Class"/>
    <s v="LC-17140"/>
    <s v="Logan Currie"/>
    <x v="0"/>
    <s v="United States"/>
    <s v="Dallas"/>
    <x v="5"/>
    <n v="75220"/>
    <x v="2"/>
    <s v="OFF-AP-10003217"/>
    <x v="1"/>
    <x v="9"/>
    <x v="189"/>
    <n v="66.283999999999992"/>
    <n v="2"/>
    <n v="0.8"/>
    <n v="-178.96680000000001"/>
  </r>
  <r>
    <n v="205"/>
    <x v="100"/>
    <x v="3"/>
    <x v="95"/>
    <d v="2014-06-08T00:00:00"/>
    <s v="Standard Class"/>
    <s v="HK-14890"/>
    <s v="Heather Kirkland"/>
    <x v="1"/>
    <s v="United States"/>
    <s v="Franklin"/>
    <x v="18"/>
    <n v="37064"/>
    <x v="0"/>
    <s v="FUR-FU-10002960"/>
    <x v="0"/>
    <x v="5"/>
    <x v="190"/>
    <n v="35.168000000000006"/>
    <n v="7"/>
    <n v="0.2"/>
    <n v="9.6712000000000025"/>
  </r>
  <r>
    <n v="206"/>
    <x v="101"/>
    <x v="3"/>
    <x v="34"/>
    <d v="2014-12-15T00:00:00"/>
    <s v="Standard Class"/>
    <s v="LE-16810"/>
    <s v="Laurel Elliston"/>
    <x v="0"/>
    <s v="United States"/>
    <s v="Whittier"/>
    <x v="1"/>
    <n v="90604"/>
    <x v="1"/>
    <s v="TEC-PH-10001918"/>
    <x v="2"/>
    <x v="7"/>
    <x v="191"/>
    <n v="444.76800000000003"/>
    <n v="4"/>
    <n v="0.2"/>
    <n v="44.476800000000026"/>
  </r>
  <r>
    <n v="207"/>
    <x v="102"/>
    <x v="3"/>
    <x v="96"/>
    <d v="2014-12-08T00:00:00"/>
    <s v="Standard Class"/>
    <s v="JH-15985"/>
    <s v="Joseph Holt"/>
    <x v="0"/>
    <s v="United States"/>
    <s v="Saginaw"/>
    <x v="12"/>
    <n v="48601"/>
    <x v="2"/>
    <s v="OFF-ST-10000642"/>
    <x v="1"/>
    <x v="4"/>
    <x v="192"/>
    <n v="83.92"/>
    <n v="4"/>
    <n v="0"/>
    <n v="5.8743999999999943"/>
  </r>
  <r>
    <n v="208"/>
    <x v="102"/>
    <x v="3"/>
    <x v="96"/>
    <d v="2014-12-08T00:00:00"/>
    <s v="Standard Class"/>
    <s v="JH-15985"/>
    <s v="Joseph Holt"/>
    <x v="0"/>
    <s v="United States"/>
    <s v="Saginaw"/>
    <x v="12"/>
    <n v="48601"/>
    <x v="2"/>
    <s v="TEC-PH-10001700"/>
    <x v="2"/>
    <x v="7"/>
    <x v="193"/>
    <n v="131.97999999999999"/>
    <n v="2"/>
    <n v="0"/>
    <n v="35.634600000000006"/>
  </r>
  <r>
    <n v="209"/>
    <x v="102"/>
    <x v="3"/>
    <x v="96"/>
    <d v="2014-12-08T00:00:00"/>
    <s v="Standard Class"/>
    <s v="JH-15985"/>
    <s v="Joseph Holt"/>
    <x v="0"/>
    <s v="United States"/>
    <s v="Saginaw"/>
    <x v="12"/>
    <n v="48601"/>
    <x v="2"/>
    <s v="OFF-BI-10003274"/>
    <x v="1"/>
    <x v="8"/>
    <x v="122"/>
    <n v="15.92"/>
    <n v="4"/>
    <n v="0"/>
    <n v="7.4824000000000002"/>
  </r>
  <r>
    <n v="210"/>
    <x v="102"/>
    <x v="3"/>
    <x v="96"/>
    <d v="2014-12-08T00:00:00"/>
    <s v="Standard Class"/>
    <s v="JH-15985"/>
    <s v="Joseph Holt"/>
    <x v="0"/>
    <s v="United States"/>
    <s v="Saginaw"/>
    <x v="12"/>
    <n v="48601"/>
    <x v="2"/>
    <s v="OFF-FA-10000134"/>
    <x v="1"/>
    <x v="13"/>
    <x v="194"/>
    <n v="52.29"/>
    <n v="9"/>
    <n v="0"/>
    <n v="16.209899999999998"/>
  </r>
  <r>
    <n v="211"/>
    <x v="102"/>
    <x v="3"/>
    <x v="96"/>
    <d v="2014-12-08T00:00:00"/>
    <s v="Standard Class"/>
    <s v="JH-15985"/>
    <s v="Joseph Holt"/>
    <x v="0"/>
    <s v="United States"/>
    <s v="Saginaw"/>
    <x v="12"/>
    <n v="48601"/>
    <x v="2"/>
    <s v="OFF-ST-10001522"/>
    <x v="1"/>
    <x v="4"/>
    <x v="195"/>
    <n v="91.99"/>
    <n v="1"/>
    <n v="0"/>
    <n v="3.6795999999999935"/>
  </r>
  <r>
    <n v="212"/>
    <x v="103"/>
    <x v="1"/>
    <x v="97"/>
    <d v="2012-02-13T00:00:00"/>
    <s v="Second Class"/>
    <s v="MS-17980"/>
    <s v="Michael Stewart"/>
    <x v="1"/>
    <s v="United States"/>
    <s v="Dallas"/>
    <x v="5"/>
    <n v="75220"/>
    <x v="2"/>
    <s v="TEC-AC-10001266"/>
    <x v="2"/>
    <x v="11"/>
    <x v="196"/>
    <n v="20.8"/>
    <n v="2"/>
    <n v="0.2"/>
    <n v="6.4999999999999991"/>
  </r>
  <r>
    <n v="213"/>
    <x v="104"/>
    <x v="1"/>
    <x v="98"/>
    <d v="2012-01-09T00:00:00"/>
    <s v="Standard Class"/>
    <s v="VW-21775"/>
    <s v="Victoria Wilson"/>
    <x v="1"/>
    <s v="United States"/>
    <s v="Medina"/>
    <x v="24"/>
    <n v="44256"/>
    <x v="3"/>
    <s v="OFF-LA-10004544"/>
    <x v="1"/>
    <x v="2"/>
    <x v="197"/>
    <n v="23.680000000000003"/>
    <n v="2"/>
    <n v="0.2"/>
    <n v="8.879999999999999"/>
  </r>
  <r>
    <n v="214"/>
    <x v="104"/>
    <x v="1"/>
    <x v="98"/>
    <d v="2012-01-09T00:00:00"/>
    <s v="Standard Class"/>
    <s v="VW-21775"/>
    <s v="Victoria Wilson"/>
    <x v="1"/>
    <s v="United States"/>
    <s v="Medina"/>
    <x v="24"/>
    <n v="44256"/>
    <x v="3"/>
    <s v="FUR-BO-10004695"/>
    <x v="0"/>
    <x v="0"/>
    <x v="198"/>
    <n v="452.45"/>
    <n v="5"/>
    <n v="0.5"/>
    <n v="-244.32300000000006"/>
  </r>
  <r>
    <n v="215"/>
    <x v="104"/>
    <x v="1"/>
    <x v="98"/>
    <d v="2012-01-09T00:00:00"/>
    <s v="Standard Class"/>
    <s v="VW-21775"/>
    <s v="Victoria Wilson"/>
    <x v="1"/>
    <s v="United States"/>
    <s v="Medina"/>
    <x v="24"/>
    <n v="44256"/>
    <x v="3"/>
    <s v="TEC-PH-10002844"/>
    <x v="2"/>
    <x v="7"/>
    <x v="104"/>
    <n v="62.981999999999999"/>
    <n v="3"/>
    <n v="0.4"/>
    <n v="-14.695800000000006"/>
  </r>
  <r>
    <n v="216"/>
    <x v="104"/>
    <x v="1"/>
    <x v="98"/>
    <d v="2012-01-09T00:00:00"/>
    <s v="Standard Class"/>
    <s v="VW-21775"/>
    <s v="Victoria Wilson"/>
    <x v="1"/>
    <s v="United States"/>
    <s v="Medina"/>
    <x v="24"/>
    <n v="44256"/>
    <x v="3"/>
    <s v="TEC-MA-10000864"/>
    <x v="2"/>
    <x v="15"/>
    <x v="199"/>
    <n v="1188.0000000000002"/>
    <n v="9"/>
    <n v="0.7"/>
    <n v="-950.40000000000009"/>
  </r>
  <r>
    <n v="217"/>
    <x v="104"/>
    <x v="1"/>
    <x v="98"/>
    <d v="2012-01-09T00:00:00"/>
    <s v="Standard Class"/>
    <s v="VW-21775"/>
    <s v="Victoria Wilson"/>
    <x v="1"/>
    <s v="United States"/>
    <s v="Medina"/>
    <x v="24"/>
    <n v="44256"/>
    <x v="3"/>
    <s v="TEC-AC-10000109"/>
    <x v="2"/>
    <x v="11"/>
    <x v="200"/>
    <n v="89.584000000000003"/>
    <n v="2"/>
    <n v="0.2"/>
    <n v="4.4792000000000058"/>
  </r>
  <r>
    <n v="218"/>
    <x v="105"/>
    <x v="0"/>
    <x v="99"/>
    <d v="2013-11-02T00:00:00"/>
    <s v="Standard Class"/>
    <s v="JH-15910"/>
    <s v="Jonathan Howell"/>
    <x v="0"/>
    <s v="United States"/>
    <s v="Los Angeles"/>
    <x v="1"/>
    <n v="90032"/>
    <x v="1"/>
    <s v="OFF-ST-10001328"/>
    <x v="1"/>
    <x v="4"/>
    <x v="176"/>
    <n v="93.06"/>
    <n v="6"/>
    <n v="0"/>
    <n v="26.056800000000003"/>
  </r>
  <r>
    <n v="219"/>
    <x v="105"/>
    <x v="0"/>
    <x v="99"/>
    <d v="2013-11-02T00:00:00"/>
    <s v="Standard Class"/>
    <s v="JH-15910"/>
    <s v="Jonathan Howell"/>
    <x v="0"/>
    <s v="United States"/>
    <s v="Los Angeles"/>
    <x v="1"/>
    <n v="90032"/>
    <x v="1"/>
    <s v="TEC-PH-10002563"/>
    <x v="2"/>
    <x v="7"/>
    <x v="201"/>
    <n v="302.37599999999998"/>
    <n v="3"/>
    <n v="0.2"/>
    <n v="22.678200000000018"/>
  </r>
  <r>
    <n v="220"/>
    <x v="106"/>
    <x v="1"/>
    <x v="100"/>
    <d v="2012-12-27T00:00:00"/>
    <s v="First Class"/>
    <s v="JB-15925"/>
    <s v="Joni Blumstein"/>
    <x v="0"/>
    <s v="United States"/>
    <s v="Dublin"/>
    <x v="24"/>
    <n v="43017"/>
    <x v="3"/>
    <s v="OFF-FA-10000585"/>
    <x v="1"/>
    <x v="13"/>
    <x v="202"/>
    <n v="5.5840000000000005"/>
    <n v="2"/>
    <n v="0.2"/>
    <n v="1.8147999999999997"/>
  </r>
  <r>
    <n v="221"/>
    <x v="106"/>
    <x v="1"/>
    <x v="100"/>
    <d v="2012-12-27T00:00:00"/>
    <s v="First Class"/>
    <s v="JB-15925"/>
    <s v="Joni Blumstein"/>
    <x v="0"/>
    <s v="United States"/>
    <s v="Dublin"/>
    <x v="24"/>
    <n v="43017"/>
    <x v="3"/>
    <s v="OFF-PA-10004000"/>
    <x v="1"/>
    <x v="10"/>
    <x v="203"/>
    <n v="22.704000000000004"/>
    <n v="6"/>
    <n v="0.2"/>
    <n v="8.2302"/>
  </r>
  <r>
    <n v="222"/>
    <x v="106"/>
    <x v="1"/>
    <x v="100"/>
    <d v="2012-12-27T00:00:00"/>
    <s v="First Class"/>
    <s v="JB-15925"/>
    <s v="Joni Blumstein"/>
    <x v="0"/>
    <s v="United States"/>
    <s v="Dublin"/>
    <x v="24"/>
    <n v="43017"/>
    <x v="3"/>
    <s v="OFF-BI-10002852"/>
    <x v="1"/>
    <x v="8"/>
    <x v="91"/>
    <n v="19.776000000000003"/>
    <n v="4"/>
    <n v="0.7"/>
    <n v="-13.843199999999996"/>
  </r>
  <r>
    <n v="223"/>
    <x v="106"/>
    <x v="1"/>
    <x v="100"/>
    <d v="2012-12-27T00:00:00"/>
    <s v="First Class"/>
    <s v="JB-15925"/>
    <s v="Joni Blumstein"/>
    <x v="0"/>
    <s v="United States"/>
    <s v="Dublin"/>
    <x v="24"/>
    <n v="43017"/>
    <x v="3"/>
    <s v="FUR-FU-10000087"/>
    <x v="0"/>
    <x v="5"/>
    <x v="204"/>
    <n v="72.703999999999994"/>
    <n v="4"/>
    <n v="0.2"/>
    <n v="19.084800000000005"/>
  </r>
  <r>
    <n v="224"/>
    <x v="106"/>
    <x v="1"/>
    <x v="100"/>
    <d v="2012-12-27T00:00:00"/>
    <s v="First Class"/>
    <s v="JB-15925"/>
    <s v="Joni Blumstein"/>
    <x v="0"/>
    <s v="United States"/>
    <s v="Dublin"/>
    <x v="24"/>
    <n v="43017"/>
    <x v="3"/>
    <s v="TEC-MA-10001148"/>
    <x v="2"/>
    <x v="15"/>
    <x v="205"/>
    <n v="479.98800000000006"/>
    <n v="4"/>
    <n v="0.7"/>
    <n v="-383.99040000000002"/>
  </r>
  <r>
    <n v="225"/>
    <x v="106"/>
    <x v="1"/>
    <x v="100"/>
    <d v="2012-12-27T00:00:00"/>
    <s v="First Class"/>
    <s v="JB-15925"/>
    <s v="Joni Blumstein"/>
    <x v="0"/>
    <s v="United States"/>
    <s v="Dublin"/>
    <x v="24"/>
    <n v="43017"/>
    <x v="3"/>
    <s v="OFF-AR-10001958"/>
    <x v="1"/>
    <x v="6"/>
    <x v="206"/>
    <n v="27.168000000000003"/>
    <n v="2"/>
    <n v="0.2"/>
    <n v="2.7168000000000001"/>
  </r>
  <r>
    <n v="226"/>
    <x v="107"/>
    <x v="1"/>
    <x v="101"/>
    <d v="2012-08-16T00:00:00"/>
    <s v="Standard Class"/>
    <s v="DS-13180"/>
    <s v="David Smith"/>
    <x v="1"/>
    <s v="United States"/>
    <s v="Detroit"/>
    <x v="12"/>
    <n v="48227"/>
    <x v="2"/>
    <s v="OFF-AR-10001026"/>
    <x v="1"/>
    <x v="6"/>
    <x v="207"/>
    <n v="2.2000000000000002"/>
    <n v="1"/>
    <n v="0"/>
    <n v="0.96800000000000019"/>
  </r>
  <r>
    <n v="227"/>
    <x v="107"/>
    <x v="1"/>
    <x v="101"/>
    <d v="2012-08-16T00:00:00"/>
    <s v="Standard Class"/>
    <s v="DS-13180"/>
    <s v="David Smith"/>
    <x v="1"/>
    <s v="United States"/>
    <s v="Detroit"/>
    <x v="12"/>
    <n v="48227"/>
    <x v="2"/>
    <s v="FUR-TA-10003748"/>
    <x v="0"/>
    <x v="3"/>
    <x v="208"/>
    <n v="622.44999999999993"/>
    <n v="5"/>
    <n v="0"/>
    <n v="136.93899999999999"/>
  </r>
  <r>
    <n v="228"/>
    <x v="107"/>
    <x v="1"/>
    <x v="101"/>
    <d v="2012-08-16T00:00:00"/>
    <s v="Standard Class"/>
    <s v="DS-13180"/>
    <s v="David Smith"/>
    <x v="1"/>
    <s v="United States"/>
    <s v="Detroit"/>
    <x v="12"/>
    <n v="48227"/>
    <x v="2"/>
    <s v="OFF-ST-10002485"/>
    <x v="1"/>
    <x v="4"/>
    <x v="209"/>
    <n v="21.98"/>
    <n v="1"/>
    <n v="0"/>
    <n v="0.21979999999999933"/>
  </r>
  <r>
    <n v="229"/>
    <x v="108"/>
    <x v="1"/>
    <x v="102"/>
    <d v="2012-03-04T00:00:00"/>
    <s v="Standard Class"/>
    <s v="VD-21670"/>
    <s v="Valerie Dominguez"/>
    <x v="0"/>
    <s v="United States"/>
    <s v="Columbia"/>
    <x v="18"/>
    <n v="38401"/>
    <x v="0"/>
    <s v="FUR-CH-10004860"/>
    <x v="0"/>
    <x v="1"/>
    <x v="210"/>
    <n v="161.56800000000001"/>
    <n v="2"/>
    <n v="0.2"/>
    <n v="-28.274400000000021"/>
  </r>
  <r>
    <n v="230"/>
    <x v="108"/>
    <x v="1"/>
    <x v="102"/>
    <d v="2012-03-04T00:00:00"/>
    <s v="Standard Class"/>
    <s v="VD-21670"/>
    <s v="Valerie Dominguez"/>
    <x v="0"/>
    <s v="United States"/>
    <s v="Columbia"/>
    <x v="18"/>
    <n v="38401"/>
    <x v="0"/>
    <s v="FUR-CH-10004477"/>
    <x v="0"/>
    <x v="1"/>
    <x v="211"/>
    <n v="389.69600000000003"/>
    <n v="8"/>
    <n v="0.2"/>
    <n v="43.840799999999973"/>
  </r>
  <r>
    <n v="231"/>
    <x v="109"/>
    <x v="2"/>
    <x v="103"/>
    <d v="2011-09-17T00:00:00"/>
    <s v="Standard Class"/>
    <s v="EA-14035"/>
    <s v="Erin Ashbrook"/>
    <x v="1"/>
    <s v="United States"/>
    <s v="Charlotte"/>
    <x v="3"/>
    <n v="28205"/>
    <x v="0"/>
    <s v="OFF-BI-10001679"/>
    <x v="1"/>
    <x v="8"/>
    <x v="212"/>
    <n v="18.648000000000003"/>
    <n v="7"/>
    <n v="0.7"/>
    <n v="-12.431999999999999"/>
  </r>
  <r>
    <n v="232"/>
    <x v="110"/>
    <x v="3"/>
    <x v="104"/>
    <d v="2014-04-13T00:00:00"/>
    <s v="Standard Class"/>
    <s v="CS-12400"/>
    <s v="Christopher Schild"/>
    <x v="2"/>
    <s v="United States"/>
    <s v="Tampa"/>
    <x v="2"/>
    <n v="33614"/>
    <x v="0"/>
    <s v="FUR-TA-10001705"/>
    <x v="0"/>
    <x v="3"/>
    <x v="213"/>
    <n v="233.86"/>
    <n v="2"/>
    <n v="0.45"/>
    <n v="-102.04800000000003"/>
  </r>
  <r>
    <n v="233"/>
    <x v="110"/>
    <x v="3"/>
    <x v="104"/>
    <d v="2014-04-13T00:00:00"/>
    <s v="Standard Class"/>
    <s v="CS-12400"/>
    <s v="Christopher Schild"/>
    <x v="2"/>
    <s v="United States"/>
    <s v="Tampa"/>
    <x v="2"/>
    <n v="33614"/>
    <x v="0"/>
    <s v="FUR-TA-10003473"/>
    <x v="0"/>
    <x v="3"/>
    <x v="214"/>
    <n v="620.61450000000013"/>
    <n v="3"/>
    <n v="0.45"/>
    <n v="-248.24579999999992"/>
  </r>
  <r>
    <n v="234"/>
    <x v="110"/>
    <x v="3"/>
    <x v="104"/>
    <d v="2014-04-13T00:00:00"/>
    <s v="Standard Class"/>
    <s v="CS-12400"/>
    <s v="Christopher Schild"/>
    <x v="2"/>
    <s v="United States"/>
    <s v="Tampa"/>
    <x v="2"/>
    <n v="33614"/>
    <x v="0"/>
    <s v="OFF-BI-10001679"/>
    <x v="1"/>
    <x v="8"/>
    <x v="212"/>
    <n v="5.3280000000000012"/>
    <n v="2"/>
    <n v="0.7"/>
    <n v="-3.5519999999999996"/>
  </r>
  <r>
    <n v="235"/>
    <x v="110"/>
    <x v="3"/>
    <x v="104"/>
    <d v="2014-04-13T00:00:00"/>
    <s v="Standard Class"/>
    <s v="CS-12400"/>
    <s v="Christopher Schild"/>
    <x v="2"/>
    <s v="United States"/>
    <s v="Tampa"/>
    <x v="2"/>
    <n v="33614"/>
    <x v="0"/>
    <s v="FUR-FU-10004017"/>
    <x v="0"/>
    <x v="5"/>
    <x v="215"/>
    <n v="258.072"/>
    <n v="3"/>
    <n v="0.2"/>
    <n v="0"/>
  </r>
  <r>
    <n v="236"/>
    <x v="110"/>
    <x v="3"/>
    <x v="104"/>
    <d v="2014-04-13T00:00:00"/>
    <s v="Standard Class"/>
    <s v="CS-12400"/>
    <s v="Christopher Schild"/>
    <x v="2"/>
    <s v="United States"/>
    <s v="Tampa"/>
    <x v="2"/>
    <n v="33614"/>
    <x v="0"/>
    <s v="TEC-AC-10003832"/>
    <x v="2"/>
    <x v="11"/>
    <x v="216"/>
    <n v="617.97600000000011"/>
    <n v="3"/>
    <n v="0.2"/>
    <n v="-7.724700000000098"/>
  </r>
  <r>
    <n v="237"/>
    <x v="111"/>
    <x v="3"/>
    <x v="105"/>
    <d v="2014-11-17T00:00:00"/>
    <s v="Standard Class"/>
    <s v="DB-13120"/>
    <s v="David Bremer"/>
    <x v="1"/>
    <s v="United States"/>
    <s v="Santa Clara"/>
    <x v="1"/>
    <n v="95051"/>
    <x v="1"/>
    <s v="OFF-PA-10002479"/>
    <x v="1"/>
    <x v="10"/>
    <x v="217"/>
    <n v="10.56"/>
    <n v="2"/>
    <n v="0"/>
    <n v="4.7519999999999998"/>
  </r>
  <r>
    <n v="238"/>
    <x v="112"/>
    <x v="0"/>
    <x v="30"/>
    <d v="2013-06-10T00:00:00"/>
    <s v="Second Class"/>
    <s v="KL-16645"/>
    <s v="Ken Lonsdale"/>
    <x v="0"/>
    <s v="United States"/>
    <s v="Chicago"/>
    <x v="10"/>
    <n v="60610"/>
    <x v="2"/>
    <s v="OFF-PA-10003349"/>
    <x v="1"/>
    <x v="10"/>
    <x v="218"/>
    <n v="25.920000000000005"/>
    <n v="5"/>
    <n v="0.2"/>
    <n v="9.3960000000000008"/>
  </r>
  <r>
    <n v="239"/>
    <x v="112"/>
    <x v="0"/>
    <x v="30"/>
    <d v="2013-06-10T00:00:00"/>
    <s v="Second Class"/>
    <s v="KL-16645"/>
    <s v="Ken Lonsdale"/>
    <x v="0"/>
    <s v="United States"/>
    <s v="Chicago"/>
    <x v="10"/>
    <n v="60610"/>
    <x v="2"/>
    <s v="FUR-FU-10000576"/>
    <x v="0"/>
    <x v="5"/>
    <x v="219"/>
    <n v="419.68000000000006"/>
    <n v="5"/>
    <n v="0.6"/>
    <n v="-356.72799999999995"/>
  </r>
  <r>
    <n v="240"/>
    <x v="112"/>
    <x v="0"/>
    <x v="30"/>
    <d v="2013-06-10T00:00:00"/>
    <s v="Second Class"/>
    <s v="KL-16645"/>
    <s v="Ken Lonsdale"/>
    <x v="0"/>
    <s v="United States"/>
    <s v="Chicago"/>
    <x v="10"/>
    <n v="60610"/>
    <x v="2"/>
    <s v="FUR-FU-10004351"/>
    <x v="0"/>
    <x v="5"/>
    <x v="33"/>
    <n v="11.688000000000001"/>
    <n v="3"/>
    <n v="0.6"/>
    <n v="-4.6751999999999985"/>
  </r>
  <r>
    <n v="241"/>
    <x v="112"/>
    <x v="0"/>
    <x v="30"/>
    <d v="2013-06-10T00:00:00"/>
    <s v="Second Class"/>
    <s v="KL-16645"/>
    <s v="Ken Lonsdale"/>
    <x v="0"/>
    <s v="United States"/>
    <s v="Chicago"/>
    <x v="10"/>
    <n v="60610"/>
    <x v="2"/>
    <s v="TEC-PH-10000011"/>
    <x v="2"/>
    <x v="7"/>
    <x v="220"/>
    <n v="31.983999999999998"/>
    <n v="2"/>
    <n v="0.2"/>
    <n v="11.194399999999998"/>
  </r>
  <r>
    <n v="242"/>
    <x v="112"/>
    <x v="0"/>
    <x v="30"/>
    <d v="2013-06-10T00:00:00"/>
    <s v="Second Class"/>
    <s v="KL-16645"/>
    <s v="Ken Lonsdale"/>
    <x v="0"/>
    <s v="United States"/>
    <s v="Chicago"/>
    <x v="10"/>
    <n v="60610"/>
    <x v="2"/>
    <s v="FUR-TA-10002607"/>
    <x v="0"/>
    <x v="3"/>
    <x v="221"/>
    <n v="177.22499999999999"/>
    <n v="5"/>
    <n v="0.5"/>
    <n v="-120.51299999999998"/>
  </r>
  <r>
    <n v="243"/>
    <x v="112"/>
    <x v="0"/>
    <x v="30"/>
    <d v="2013-06-10T00:00:00"/>
    <s v="Second Class"/>
    <s v="KL-16645"/>
    <s v="Ken Lonsdale"/>
    <x v="0"/>
    <s v="United States"/>
    <s v="Chicago"/>
    <x v="10"/>
    <n v="60610"/>
    <x v="2"/>
    <s v="FUR-FU-10002505"/>
    <x v="0"/>
    <x v="5"/>
    <x v="222"/>
    <n v="4.0440000000000005"/>
    <n v="3"/>
    <n v="0.6"/>
    <n v="-2.8307999999999995"/>
  </r>
  <r>
    <n v="244"/>
    <x v="112"/>
    <x v="0"/>
    <x v="30"/>
    <d v="2013-06-10T00:00:00"/>
    <s v="Second Class"/>
    <s v="KL-16645"/>
    <s v="Ken Lonsdale"/>
    <x v="0"/>
    <s v="United States"/>
    <s v="Chicago"/>
    <x v="10"/>
    <n v="60610"/>
    <x v="2"/>
    <s v="OFF-AR-10004685"/>
    <x v="1"/>
    <x v="6"/>
    <x v="181"/>
    <n v="7.4080000000000004"/>
    <n v="2"/>
    <n v="0.2"/>
    <n v="1.2037999999999995"/>
  </r>
  <r>
    <n v="245"/>
    <x v="113"/>
    <x v="2"/>
    <x v="106"/>
    <d v="2011-06-06T00:00:00"/>
    <s v="Second Class"/>
    <s v="DW-13480"/>
    <s v="Dianna Wilson"/>
    <x v="2"/>
    <s v="United States"/>
    <s v="Lakeville"/>
    <x v="11"/>
    <n v="55044"/>
    <x v="2"/>
    <s v="FUR-CH-10004063"/>
    <x v="0"/>
    <x v="1"/>
    <x v="120"/>
    <n v="2001.8600000000001"/>
    <n v="7"/>
    <n v="0"/>
    <n v="580.53939999999989"/>
  </r>
  <r>
    <n v="246"/>
    <x v="113"/>
    <x v="2"/>
    <x v="106"/>
    <d v="2011-06-06T00:00:00"/>
    <s v="Second Class"/>
    <s v="DW-13480"/>
    <s v="Dianna Wilson"/>
    <x v="2"/>
    <s v="United States"/>
    <s v="Lakeville"/>
    <x v="11"/>
    <n v="55044"/>
    <x v="2"/>
    <s v="OFF-ST-10002276"/>
    <x v="1"/>
    <x v="4"/>
    <x v="223"/>
    <n v="166.72"/>
    <n v="2"/>
    <n v="0"/>
    <n v="41.680000000000007"/>
  </r>
  <r>
    <n v="247"/>
    <x v="113"/>
    <x v="2"/>
    <x v="106"/>
    <d v="2011-06-06T00:00:00"/>
    <s v="Second Class"/>
    <s v="DW-13480"/>
    <s v="Dianna Wilson"/>
    <x v="2"/>
    <s v="United States"/>
    <s v="Lakeville"/>
    <x v="11"/>
    <n v="55044"/>
    <x v="2"/>
    <s v="OFF-PA-10004082"/>
    <x v="1"/>
    <x v="10"/>
    <x v="224"/>
    <n v="47.88"/>
    <n v="6"/>
    <n v="0"/>
    <n v="23.94"/>
  </r>
  <r>
    <n v="248"/>
    <x v="113"/>
    <x v="2"/>
    <x v="106"/>
    <d v="2011-06-06T00:00:00"/>
    <s v="Second Class"/>
    <s v="DW-13480"/>
    <s v="Dianna Wilson"/>
    <x v="2"/>
    <s v="United States"/>
    <s v="Lakeville"/>
    <x v="11"/>
    <n v="55044"/>
    <x v="2"/>
    <s v="OFF-AP-10002945"/>
    <x v="1"/>
    <x v="9"/>
    <x v="225"/>
    <n v="1503.25"/>
    <n v="5"/>
    <n v="0"/>
    <n v="496.07249999999993"/>
  </r>
  <r>
    <n v="249"/>
    <x v="113"/>
    <x v="2"/>
    <x v="106"/>
    <d v="2011-06-06T00:00:00"/>
    <s v="Second Class"/>
    <s v="DW-13480"/>
    <s v="Dianna Wilson"/>
    <x v="2"/>
    <s v="United States"/>
    <s v="Lakeville"/>
    <x v="11"/>
    <n v="55044"/>
    <x v="2"/>
    <s v="OFF-PA-10000061"/>
    <x v="1"/>
    <x v="10"/>
    <x v="179"/>
    <n v="25.92"/>
    <n v="4"/>
    <n v="0"/>
    <n v="12.441600000000001"/>
  </r>
  <r>
    <n v="250"/>
    <x v="114"/>
    <x v="0"/>
    <x v="107"/>
    <d v="2013-12-16T00:00:00"/>
    <s v="Second Class"/>
    <s v="LH-17155"/>
    <s v="Logan Haushalter"/>
    <x v="0"/>
    <s v="United States"/>
    <s v="San Francisco"/>
    <x v="1"/>
    <n v="94109"/>
    <x v="1"/>
    <s v="FUR-CH-10002965"/>
    <x v="0"/>
    <x v="1"/>
    <x v="226"/>
    <n v="321.56799999999998"/>
    <n v="2"/>
    <n v="0.2"/>
    <n v="28.137200000000007"/>
  </r>
  <r>
    <n v="251"/>
    <x v="115"/>
    <x v="0"/>
    <x v="108"/>
    <d v="2013-09-18T00:00:00"/>
    <s v="Standard Class"/>
    <s v="KC-16540"/>
    <s v="Kelly Collister"/>
    <x v="0"/>
    <s v="United States"/>
    <s v="San Diego"/>
    <x v="1"/>
    <n v="92037"/>
    <x v="1"/>
    <s v="OFF-PA-10004569"/>
    <x v="1"/>
    <x v="10"/>
    <x v="227"/>
    <n v="7.61"/>
    <n v="1"/>
    <n v="0"/>
    <n v="3.5766999999999998"/>
  </r>
  <r>
    <n v="252"/>
    <x v="115"/>
    <x v="0"/>
    <x v="108"/>
    <d v="2013-09-18T00:00:00"/>
    <s v="Standard Class"/>
    <s v="KC-16540"/>
    <s v="Kelly Collister"/>
    <x v="0"/>
    <s v="United States"/>
    <s v="San Diego"/>
    <x v="1"/>
    <n v="92037"/>
    <x v="1"/>
    <s v="TEC-AC-10003832"/>
    <x v="2"/>
    <x v="11"/>
    <x v="216"/>
    <n v="3347.37"/>
    <n v="13"/>
    <n v="0"/>
    <n v="636.0002999999997"/>
  </r>
  <r>
    <n v="253"/>
    <x v="116"/>
    <x v="0"/>
    <x v="107"/>
    <d v="2013-12-14T00:00:00"/>
    <s v="First Class"/>
    <s v="DL-13315"/>
    <s v="Delfina Latchford"/>
    <x v="0"/>
    <s v="United States"/>
    <s v="New York City"/>
    <x v="15"/>
    <n v="10024"/>
    <x v="3"/>
    <s v="OFF-ST-10001228"/>
    <x v="1"/>
    <x v="4"/>
    <x v="228"/>
    <n v="80.58"/>
    <n v="6"/>
    <n v="0"/>
    <n v="22.562400000000004"/>
  </r>
  <r>
    <n v="254"/>
    <x v="116"/>
    <x v="0"/>
    <x v="107"/>
    <d v="2013-12-14T00:00:00"/>
    <s v="First Class"/>
    <s v="DL-13315"/>
    <s v="Delfina Latchford"/>
    <x v="0"/>
    <s v="United States"/>
    <s v="New York City"/>
    <x v="15"/>
    <n v="10024"/>
    <x v="3"/>
    <s v="OFF-EN-10003296"/>
    <x v="1"/>
    <x v="12"/>
    <x v="229"/>
    <n v="361.92"/>
    <n v="4"/>
    <n v="0"/>
    <n v="162.864"/>
  </r>
  <r>
    <n v="255"/>
    <x v="117"/>
    <x v="1"/>
    <x v="109"/>
    <d v="2012-12-04T00:00:00"/>
    <s v="Standard Class"/>
    <s v="DR-12880"/>
    <s v="Dan Reichenbach"/>
    <x v="1"/>
    <s v="United States"/>
    <s v="Chicago"/>
    <x v="10"/>
    <n v="60623"/>
    <x v="2"/>
    <s v="FUR-FU-10002505"/>
    <x v="0"/>
    <x v="5"/>
    <x v="222"/>
    <n v="12.132000000000001"/>
    <n v="9"/>
    <n v="0.6"/>
    <n v="-8.4923999999999982"/>
  </r>
  <r>
    <n v="256"/>
    <x v="117"/>
    <x v="1"/>
    <x v="109"/>
    <d v="2012-12-04T00:00:00"/>
    <s v="Standard Class"/>
    <s v="DR-12880"/>
    <s v="Dan Reichenbach"/>
    <x v="1"/>
    <s v="United States"/>
    <s v="Chicago"/>
    <x v="10"/>
    <n v="60623"/>
    <x v="2"/>
    <s v="OFF-ST-10004804"/>
    <x v="1"/>
    <x v="4"/>
    <x v="230"/>
    <n v="82.367999999999995"/>
    <n v="2"/>
    <n v="0.2"/>
    <n v="-19.562399999999997"/>
  </r>
  <r>
    <n v="257"/>
    <x v="117"/>
    <x v="1"/>
    <x v="109"/>
    <d v="2012-12-04T00:00:00"/>
    <s v="Standard Class"/>
    <s v="DR-12880"/>
    <s v="Dan Reichenbach"/>
    <x v="1"/>
    <s v="United States"/>
    <s v="Chicago"/>
    <x v="10"/>
    <n v="60623"/>
    <x v="2"/>
    <s v="OFF-ST-10001590"/>
    <x v="1"/>
    <x v="4"/>
    <x v="146"/>
    <n v="53.92"/>
    <n v="5"/>
    <n v="0.2"/>
    <n v="4.0439999999999969"/>
  </r>
  <r>
    <n v="258"/>
    <x v="117"/>
    <x v="1"/>
    <x v="109"/>
    <d v="2012-12-04T00:00:00"/>
    <s v="Standard Class"/>
    <s v="DR-12880"/>
    <s v="Dan Reichenbach"/>
    <x v="1"/>
    <s v="United States"/>
    <s v="Chicago"/>
    <x v="10"/>
    <n v="60623"/>
    <x v="2"/>
    <s v="TEC-PH-10001580"/>
    <x v="2"/>
    <x v="7"/>
    <x v="231"/>
    <n v="647.904"/>
    <n v="6"/>
    <n v="0.2"/>
    <n v="56.691599999999966"/>
  </r>
  <r>
    <n v="259"/>
    <x v="118"/>
    <x v="3"/>
    <x v="96"/>
    <d v="2014-12-04T00:00:00"/>
    <s v="Second Class"/>
    <s v="CC-12670"/>
    <s v="Craig Carreira"/>
    <x v="0"/>
    <s v="United States"/>
    <s v="New York City"/>
    <x v="15"/>
    <n v="10009"/>
    <x v="3"/>
    <s v="TEC-AC-10000290"/>
    <x v="2"/>
    <x v="11"/>
    <x v="232"/>
    <n v="20.37"/>
    <n v="3"/>
    <n v="0"/>
    <n v="6.9258000000000006"/>
  </r>
  <r>
    <n v="260"/>
    <x v="118"/>
    <x v="3"/>
    <x v="96"/>
    <d v="2014-12-04T00:00:00"/>
    <s v="Second Class"/>
    <s v="CC-12670"/>
    <s v="Craig Carreira"/>
    <x v="0"/>
    <s v="United States"/>
    <s v="New York City"/>
    <x v="15"/>
    <n v="10009"/>
    <x v="3"/>
    <s v="OFF-ST-10002790"/>
    <x v="1"/>
    <x v="4"/>
    <x v="233"/>
    <n v="221.54999999999998"/>
    <n v="3"/>
    <n v="0"/>
    <n v="6.6465000000000174"/>
  </r>
  <r>
    <n v="261"/>
    <x v="118"/>
    <x v="3"/>
    <x v="96"/>
    <d v="2014-12-04T00:00:00"/>
    <s v="Second Class"/>
    <s v="CC-12670"/>
    <s v="Craig Carreira"/>
    <x v="0"/>
    <s v="United States"/>
    <s v="New York City"/>
    <x v="15"/>
    <n v="10009"/>
    <x v="3"/>
    <s v="OFF-BI-10003460"/>
    <x v="1"/>
    <x v="8"/>
    <x v="234"/>
    <n v="17.52"/>
    <n v="5"/>
    <n v="0.2"/>
    <n v="6.1319999999999988"/>
  </r>
  <r>
    <n v="262"/>
    <x v="119"/>
    <x v="3"/>
    <x v="110"/>
    <d v="2014-06-13T00:00:00"/>
    <s v="Standard Class"/>
    <s v="Dl-13600"/>
    <s v="Dorris liebe"/>
    <x v="1"/>
    <s v="United States"/>
    <s v="Pasadena"/>
    <x v="5"/>
    <n v="77506"/>
    <x v="2"/>
    <s v="OFF-AP-10002203"/>
    <x v="1"/>
    <x v="9"/>
    <x v="235"/>
    <n v="1.6239999999999994"/>
    <n v="2"/>
    <n v="0.8"/>
    <n v="-4.4660000000000002"/>
  </r>
  <r>
    <n v="263"/>
    <x v="120"/>
    <x v="2"/>
    <x v="111"/>
    <d v="2011-09-21T00:00:00"/>
    <s v="Second Class"/>
    <s v="SB-20290"/>
    <s v="Sean Braxton"/>
    <x v="1"/>
    <s v="United States"/>
    <s v="Houston"/>
    <x v="5"/>
    <n v="77036"/>
    <x v="2"/>
    <s v="TEC-MA-10000822"/>
    <x v="2"/>
    <x v="15"/>
    <x v="154"/>
    <n v="3059.982"/>
    <n v="3"/>
    <n v="0.4"/>
    <n v="-509.99700000000075"/>
  </r>
  <r>
    <n v="264"/>
    <x v="120"/>
    <x v="2"/>
    <x v="111"/>
    <d v="2011-09-21T00:00:00"/>
    <s v="Second Class"/>
    <s v="SB-20290"/>
    <s v="Sean Braxton"/>
    <x v="1"/>
    <s v="United States"/>
    <s v="Houston"/>
    <x v="5"/>
    <n v="77036"/>
    <x v="2"/>
    <s v="TEC-MA-10003353"/>
    <x v="2"/>
    <x v="15"/>
    <x v="236"/>
    <n v="2519.9579999999996"/>
    <n v="7"/>
    <n v="0.4"/>
    <n v="-251.99579999999992"/>
  </r>
  <r>
    <n v="265"/>
    <x v="121"/>
    <x v="0"/>
    <x v="112"/>
    <d v="2013-06-14T00:00:00"/>
    <s v="Standard Class"/>
    <s v="RC-19825"/>
    <s v="Roy Collins"/>
    <x v="0"/>
    <s v="United States"/>
    <s v="Chicago"/>
    <x v="10"/>
    <n v="60610"/>
    <x v="2"/>
    <s v="TEC-PH-10001433"/>
    <x v="2"/>
    <x v="7"/>
    <x v="237"/>
    <n v="328.22399999999999"/>
    <n v="4"/>
    <n v="0.2"/>
    <n v="28.7196"/>
  </r>
  <r>
    <n v="266"/>
    <x v="122"/>
    <x v="1"/>
    <x v="113"/>
    <d v="2012-11-15T00:00:00"/>
    <s v="Standard Class"/>
    <s v="AH-10210"/>
    <s v="Alan Hwang"/>
    <x v="0"/>
    <s v="United States"/>
    <s v="Brentwood"/>
    <x v="1"/>
    <n v="94513"/>
    <x v="1"/>
    <s v="TEC-AC-10004469"/>
    <x v="2"/>
    <x v="11"/>
    <x v="238"/>
    <n v="79.900000000000006"/>
    <n v="2"/>
    <n v="0"/>
    <n v="35.156000000000006"/>
  </r>
  <r>
    <n v="267"/>
    <x v="123"/>
    <x v="3"/>
    <x v="114"/>
    <d v="2014-06-21T00:00:00"/>
    <s v="Standard Class"/>
    <s v="CB-12535"/>
    <s v="Claudia Bergmann"/>
    <x v="1"/>
    <s v="United States"/>
    <s v="Chapel Hill"/>
    <x v="3"/>
    <n v="27514"/>
    <x v="0"/>
    <s v="OFF-AR-10003602"/>
    <x v="1"/>
    <x v="6"/>
    <x v="239"/>
    <n v="14.015999999999998"/>
    <n v="3"/>
    <n v="0.2"/>
    <n v="4.7303999999999995"/>
  </r>
  <r>
    <n v="268"/>
    <x v="124"/>
    <x v="0"/>
    <x v="115"/>
    <d v="2013-01-28T00:00:00"/>
    <s v="Standard Class"/>
    <s v="PG-18895"/>
    <s v="Paul Gonzalez"/>
    <x v="0"/>
    <s v="United States"/>
    <s v="Morristown"/>
    <x v="30"/>
    <n v="7960"/>
    <x v="3"/>
    <s v="OFF-FA-10003472"/>
    <x v="1"/>
    <x v="13"/>
    <x v="240"/>
    <n v="7.5600000000000005"/>
    <n v="6"/>
    <n v="0"/>
    <n v="0.3024"/>
  </r>
  <r>
    <n v="269"/>
    <x v="125"/>
    <x v="3"/>
    <x v="34"/>
    <d v="2014-12-14T00:00:00"/>
    <s v="Standard Class"/>
    <s v="CA-12310"/>
    <s v="Christine Abelman"/>
    <x v="1"/>
    <s v="United States"/>
    <s v="Cincinnati"/>
    <x v="24"/>
    <n v="45231"/>
    <x v="3"/>
    <s v="OFF-ST-10004180"/>
    <x v="1"/>
    <x v="4"/>
    <x v="241"/>
    <n v="37.207999999999998"/>
    <n v="1"/>
    <n v="0.2"/>
    <n v="-7.4416000000000011"/>
  </r>
  <r>
    <n v="270"/>
    <x v="125"/>
    <x v="3"/>
    <x v="34"/>
    <d v="2014-12-14T00:00:00"/>
    <s v="Standard Class"/>
    <s v="CA-12310"/>
    <s v="Christine Abelman"/>
    <x v="1"/>
    <s v="United States"/>
    <s v="Cincinnati"/>
    <x v="24"/>
    <n v="45231"/>
    <x v="3"/>
    <s v="OFF-EN-10004386"/>
    <x v="1"/>
    <x v="12"/>
    <x v="242"/>
    <n v="57.576000000000001"/>
    <n v="3"/>
    <n v="0.2"/>
    <n v="21.591000000000001"/>
  </r>
  <r>
    <n v="271"/>
    <x v="126"/>
    <x v="3"/>
    <x v="116"/>
    <d v="2015-01-03T00:00:00"/>
    <s v="Second Class"/>
    <s v="KH-16690"/>
    <s v="Kristen Hastings"/>
    <x v="1"/>
    <s v="United States"/>
    <s v="San Francisco"/>
    <x v="1"/>
    <n v="94110"/>
    <x v="1"/>
    <s v="OFF-ST-10003208"/>
    <x v="1"/>
    <x v="4"/>
    <x v="243"/>
    <n v="725.84"/>
    <n v="4"/>
    <n v="0"/>
    <n v="210.4935999999999"/>
  </r>
  <r>
    <n v="272"/>
    <x v="127"/>
    <x v="1"/>
    <x v="117"/>
    <d v="2012-07-31T00:00:00"/>
    <s v="First Class"/>
    <s v="HA-14920"/>
    <s v="Helen Andreada"/>
    <x v="0"/>
    <s v="United States"/>
    <s v="San Francisco"/>
    <x v="1"/>
    <n v="94109"/>
    <x v="1"/>
    <s v="TEC-AC-10003628"/>
    <x v="2"/>
    <x v="11"/>
    <x v="244"/>
    <n v="209.92999999999998"/>
    <n v="7"/>
    <n v="0"/>
    <n v="92.369200000000021"/>
  </r>
  <r>
    <n v="273"/>
    <x v="127"/>
    <x v="1"/>
    <x v="117"/>
    <d v="2012-07-31T00:00:00"/>
    <s v="First Class"/>
    <s v="HA-14920"/>
    <s v="Helen Andreada"/>
    <x v="0"/>
    <s v="United States"/>
    <s v="San Francisco"/>
    <x v="1"/>
    <n v="94109"/>
    <x v="1"/>
    <s v="FUR-FU-10003274"/>
    <x v="0"/>
    <x v="5"/>
    <x v="245"/>
    <n v="5.28"/>
    <n v="3"/>
    <n v="0"/>
    <n v="2.3232000000000004"/>
  </r>
  <r>
    <n v="274"/>
    <x v="127"/>
    <x v="1"/>
    <x v="117"/>
    <d v="2012-07-31T00:00:00"/>
    <s v="First Class"/>
    <s v="HA-14920"/>
    <s v="Helen Andreada"/>
    <x v="0"/>
    <s v="United States"/>
    <s v="San Francisco"/>
    <x v="1"/>
    <n v="94109"/>
    <x v="1"/>
    <s v="OFF-BI-10002557"/>
    <x v="1"/>
    <x v="8"/>
    <x v="246"/>
    <n v="10.92"/>
    <n v="3"/>
    <n v="0.2"/>
    <n v="4.0949999999999989"/>
  </r>
  <r>
    <n v="275"/>
    <x v="128"/>
    <x v="3"/>
    <x v="118"/>
    <d v="2014-09-18T00:00:00"/>
    <s v="First Class"/>
    <s v="BB-10990"/>
    <s v="Barry Blumstein"/>
    <x v="1"/>
    <s v="United States"/>
    <s v="Inglewood"/>
    <x v="1"/>
    <n v="90301"/>
    <x v="1"/>
    <s v="OFF-PA-10002615"/>
    <x v="1"/>
    <x v="10"/>
    <x v="247"/>
    <n v="8.82"/>
    <n v="2"/>
    <n v="0"/>
    <n v="4.0571999999999999"/>
  </r>
  <r>
    <n v="276"/>
    <x v="128"/>
    <x v="3"/>
    <x v="118"/>
    <d v="2014-09-18T00:00:00"/>
    <s v="First Class"/>
    <s v="BB-10990"/>
    <s v="Barry Blumstein"/>
    <x v="1"/>
    <s v="United States"/>
    <s v="Inglewood"/>
    <x v="1"/>
    <n v="90301"/>
    <x v="1"/>
    <s v="OFF-AR-10001427"/>
    <x v="1"/>
    <x v="6"/>
    <x v="248"/>
    <n v="5.98"/>
    <n v="1"/>
    <n v="0"/>
    <n v="1.5548000000000002"/>
  </r>
  <r>
    <n v="277"/>
    <x v="129"/>
    <x v="3"/>
    <x v="119"/>
    <d v="2014-10-18T00:00:00"/>
    <s v="Standard Class"/>
    <s v="AG-10495"/>
    <s v="Andrew Gjertsen"/>
    <x v="1"/>
    <s v="United States"/>
    <s v="Philadelphia"/>
    <x v="9"/>
    <n v="19140"/>
    <x v="3"/>
    <s v="OFF-PA-10000673"/>
    <x v="1"/>
    <x v="10"/>
    <x v="249"/>
    <n v="11.648000000000001"/>
    <n v="2"/>
    <n v="0.2"/>
    <n v="4.0768000000000004"/>
  </r>
  <r>
    <n v="278"/>
    <x v="129"/>
    <x v="3"/>
    <x v="119"/>
    <d v="2014-10-18T00:00:00"/>
    <s v="Standard Class"/>
    <s v="AG-10495"/>
    <s v="Andrew Gjertsen"/>
    <x v="1"/>
    <s v="United States"/>
    <s v="Philadelphia"/>
    <x v="9"/>
    <n v="19140"/>
    <x v="3"/>
    <s v="OFF-PA-10004470"/>
    <x v="1"/>
    <x v="10"/>
    <x v="250"/>
    <n v="18.175999999999998"/>
    <n v="4"/>
    <n v="0.2"/>
    <n v="5.9071999999999987"/>
  </r>
  <r>
    <n v="279"/>
    <x v="129"/>
    <x v="3"/>
    <x v="119"/>
    <d v="2014-10-18T00:00:00"/>
    <s v="Standard Class"/>
    <s v="AG-10495"/>
    <s v="Andrew Gjertsen"/>
    <x v="1"/>
    <s v="United States"/>
    <s v="Philadelphia"/>
    <x v="9"/>
    <n v="19140"/>
    <x v="3"/>
    <s v="OFF-ST-10000876"/>
    <x v="1"/>
    <x v="4"/>
    <x v="251"/>
    <n v="59.712000000000003"/>
    <n v="6"/>
    <n v="0.2"/>
    <n v="5.9711999999999996"/>
  </r>
  <r>
    <n v="280"/>
    <x v="129"/>
    <x v="3"/>
    <x v="119"/>
    <d v="2014-10-18T00:00:00"/>
    <s v="Standard Class"/>
    <s v="AG-10495"/>
    <s v="Andrew Gjertsen"/>
    <x v="1"/>
    <s v="United States"/>
    <s v="Philadelphia"/>
    <x v="9"/>
    <n v="19140"/>
    <x v="3"/>
    <s v="OFF-LA-10002043"/>
    <x v="1"/>
    <x v="2"/>
    <x v="252"/>
    <n v="24.839999999999996"/>
    <n v="3"/>
    <n v="0.2"/>
    <n v="8.6940000000000008"/>
  </r>
  <r>
    <n v="281"/>
    <x v="130"/>
    <x v="1"/>
    <x v="120"/>
    <d v="2012-09-28T00:00:00"/>
    <s v="Second Class"/>
    <s v="SC-20725"/>
    <s v="Steven Cartwright"/>
    <x v="0"/>
    <s v="United States"/>
    <s v="Houston"/>
    <x v="5"/>
    <n v="77070"/>
    <x v="2"/>
    <s v="OFF-BI-10004967"/>
    <x v="1"/>
    <x v="8"/>
    <x v="253"/>
    <n v="2.0799999999999996"/>
    <n v="5"/>
    <n v="0.8"/>
    <n v="-3.4320000000000004"/>
  </r>
  <r>
    <n v="282"/>
    <x v="130"/>
    <x v="1"/>
    <x v="120"/>
    <d v="2012-09-28T00:00:00"/>
    <s v="Second Class"/>
    <s v="SC-20725"/>
    <s v="Steven Cartwright"/>
    <x v="0"/>
    <s v="United States"/>
    <s v="Houston"/>
    <x v="5"/>
    <n v="77070"/>
    <x v="2"/>
    <s v="TEC-PH-10001760"/>
    <x v="2"/>
    <x v="7"/>
    <x v="254"/>
    <n v="1114.4000000000001"/>
    <n v="7"/>
    <n v="0.2"/>
    <n v="376.11"/>
  </r>
  <r>
    <n v="283"/>
    <x v="131"/>
    <x v="1"/>
    <x v="121"/>
    <d v="2012-11-06T00:00:00"/>
    <s v="Standard Class"/>
    <s v="JO-15280"/>
    <s v="Jas O'Carroll"/>
    <x v="0"/>
    <s v="United States"/>
    <s v="Los Angeles"/>
    <x v="1"/>
    <n v="90004"/>
    <x v="1"/>
    <s v="FUR-TA-10002903"/>
    <x v="0"/>
    <x v="3"/>
    <x v="255"/>
    <n v="1038.8399999999999"/>
    <n v="5"/>
    <n v="0.2"/>
    <n v="51.942000000000007"/>
  </r>
  <r>
    <n v="284"/>
    <x v="132"/>
    <x v="1"/>
    <x v="120"/>
    <d v="2012-10-02T00:00:00"/>
    <s v="Standard Class"/>
    <s v="TB-21520"/>
    <s v="Tracy Blumstein"/>
    <x v="0"/>
    <s v="United States"/>
    <s v="Portland"/>
    <x v="21"/>
    <n v="97206"/>
    <x v="1"/>
    <s v="OFF-PA-10000474"/>
    <x v="1"/>
    <x v="10"/>
    <x v="33"/>
    <n v="141.76"/>
    <n v="5"/>
    <n v="0.2"/>
    <n v="47.843999999999994"/>
  </r>
  <r>
    <n v="285"/>
    <x v="132"/>
    <x v="1"/>
    <x v="120"/>
    <d v="2012-10-02T00:00:00"/>
    <s v="Standard Class"/>
    <s v="TB-21520"/>
    <s v="Tracy Blumstein"/>
    <x v="0"/>
    <s v="United States"/>
    <s v="Portland"/>
    <x v="21"/>
    <n v="97206"/>
    <x v="1"/>
    <s v="TEC-AC-10001956"/>
    <x v="2"/>
    <x v="11"/>
    <x v="256"/>
    <n v="239.80000000000004"/>
    <n v="5"/>
    <n v="0.2"/>
    <n v="47.959999999999987"/>
  </r>
  <r>
    <n v="286"/>
    <x v="132"/>
    <x v="1"/>
    <x v="120"/>
    <d v="2012-10-02T00:00:00"/>
    <s v="Standard Class"/>
    <s v="TB-21520"/>
    <s v="Tracy Blumstein"/>
    <x v="0"/>
    <s v="United States"/>
    <s v="Portland"/>
    <x v="21"/>
    <n v="97206"/>
    <x v="1"/>
    <s v="OFF-PA-10004100"/>
    <x v="1"/>
    <x v="10"/>
    <x v="257"/>
    <n v="31.104000000000006"/>
    <n v="6"/>
    <n v="0.2"/>
    <n v="10.8864"/>
  </r>
  <r>
    <n v="287"/>
    <x v="133"/>
    <x v="0"/>
    <x v="122"/>
    <d v="2013-12-21T00:00:00"/>
    <s v="Second Class"/>
    <s v="AH-10195"/>
    <s v="Alan Haines"/>
    <x v="1"/>
    <s v="United States"/>
    <s v="Tamarac"/>
    <x v="2"/>
    <n v="33319"/>
    <x v="0"/>
    <s v="OFF-BI-10000778"/>
    <x v="1"/>
    <x v="8"/>
    <x v="258"/>
    <n v="254.05800000000002"/>
    <n v="7"/>
    <n v="0.7"/>
    <n v="-169.3719999999999"/>
  </r>
  <r>
    <n v="288"/>
    <x v="133"/>
    <x v="0"/>
    <x v="122"/>
    <d v="2013-12-21T00:00:00"/>
    <s v="Second Class"/>
    <s v="AH-10195"/>
    <s v="Alan Haines"/>
    <x v="1"/>
    <s v="United States"/>
    <s v="Tamarac"/>
    <x v="2"/>
    <n v="33319"/>
    <x v="0"/>
    <s v="OFF-AP-10002684"/>
    <x v="1"/>
    <x v="9"/>
    <x v="165"/>
    <n v="194.52800000000002"/>
    <n v="2"/>
    <n v="0.2"/>
    <n v="24.315999999999974"/>
  </r>
  <r>
    <n v="289"/>
    <x v="133"/>
    <x v="0"/>
    <x v="122"/>
    <d v="2013-12-21T00:00:00"/>
    <s v="Second Class"/>
    <s v="AH-10195"/>
    <s v="Alan Haines"/>
    <x v="1"/>
    <s v="United States"/>
    <s v="Tamarac"/>
    <x v="2"/>
    <n v="33319"/>
    <x v="0"/>
    <s v="OFF-SU-10000646"/>
    <x v="1"/>
    <x v="14"/>
    <x v="259"/>
    <n v="961.48000000000013"/>
    <n v="5"/>
    <n v="0.2"/>
    <n v="-204.31449999999995"/>
  </r>
  <r>
    <n v="290"/>
    <x v="134"/>
    <x v="0"/>
    <x v="73"/>
    <d v="2013-11-25T00:00:00"/>
    <s v="Second Class"/>
    <s v="NZ-18565"/>
    <s v="Nick Zandusky"/>
    <x v="2"/>
    <s v="United States"/>
    <s v="Columbus"/>
    <x v="24"/>
    <n v="43229"/>
    <x v="3"/>
    <s v="OFF-FA-10002983"/>
    <x v="1"/>
    <x v="13"/>
    <x v="260"/>
    <n v="19.096"/>
    <n v="7"/>
    <n v="0.2"/>
    <n v="6.6835999999999993"/>
  </r>
  <r>
    <n v="291"/>
    <x v="134"/>
    <x v="0"/>
    <x v="73"/>
    <d v="2013-11-25T00:00:00"/>
    <s v="Second Class"/>
    <s v="NZ-18565"/>
    <s v="Nick Zandusky"/>
    <x v="2"/>
    <s v="United States"/>
    <s v="Columbus"/>
    <x v="24"/>
    <n v="43229"/>
    <x v="3"/>
    <s v="OFF-LA-10004689"/>
    <x v="1"/>
    <x v="2"/>
    <x v="261"/>
    <n v="18.496000000000002"/>
    <n v="8"/>
    <n v="0.2"/>
    <n v="6.2423999999999999"/>
  </r>
  <r>
    <n v="292"/>
    <x v="134"/>
    <x v="0"/>
    <x v="73"/>
    <d v="2013-11-25T00:00:00"/>
    <s v="Second Class"/>
    <s v="NZ-18565"/>
    <s v="Nick Zandusky"/>
    <x v="2"/>
    <s v="United States"/>
    <s v="Columbus"/>
    <x v="24"/>
    <n v="43229"/>
    <x v="3"/>
    <s v="TEC-AC-10002001"/>
    <x v="2"/>
    <x v="11"/>
    <x v="262"/>
    <n v="255.98400000000004"/>
    <n v="2"/>
    <n v="0.2"/>
    <n v="54.396600000000007"/>
  </r>
  <r>
    <n v="293"/>
    <x v="134"/>
    <x v="0"/>
    <x v="73"/>
    <d v="2013-11-25T00:00:00"/>
    <s v="Second Class"/>
    <s v="NZ-18565"/>
    <s v="Nick Zandusky"/>
    <x v="2"/>
    <s v="United States"/>
    <s v="Columbus"/>
    <x v="24"/>
    <n v="43229"/>
    <x v="3"/>
    <s v="FUR-BO-10004709"/>
    <x v="0"/>
    <x v="0"/>
    <x v="263"/>
    <n v="86.97"/>
    <n v="3"/>
    <n v="0.5"/>
    <n v="-48.703199999999995"/>
  </r>
  <r>
    <n v="294"/>
    <x v="135"/>
    <x v="2"/>
    <x v="58"/>
    <d v="2011-12-28T00:00:00"/>
    <s v="First Class"/>
    <s v="KL-16555"/>
    <s v="Kelly Lampkin"/>
    <x v="1"/>
    <s v="United States"/>
    <s v="Colorado Springs"/>
    <x v="22"/>
    <n v="80906"/>
    <x v="1"/>
    <s v="FUR-FU-10004091"/>
    <x v="0"/>
    <x v="5"/>
    <x v="264"/>
    <n v="300.416"/>
    <n v="8"/>
    <n v="0.2"/>
    <n v="78.859200000000001"/>
  </r>
  <r>
    <n v="295"/>
    <x v="135"/>
    <x v="2"/>
    <x v="58"/>
    <d v="2011-12-28T00:00:00"/>
    <s v="First Class"/>
    <s v="KL-16555"/>
    <s v="Kelly Lampkin"/>
    <x v="1"/>
    <s v="United States"/>
    <s v="Colorado Springs"/>
    <x v="22"/>
    <n v="80906"/>
    <x v="1"/>
    <s v="FUR-CH-10001891"/>
    <x v="0"/>
    <x v="1"/>
    <x v="265"/>
    <n v="230.35200000000003"/>
    <n v="3"/>
    <n v="0.2"/>
    <n v="20.155800000000013"/>
  </r>
  <r>
    <n v="296"/>
    <x v="135"/>
    <x v="2"/>
    <x v="58"/>
    <d v="2011-12-28T00:00:00"/>
    <s v="First Class"/>
    <s v="KL-16555"/>
    <s v="Kelly Lampkin"/>
    <x v="1"/>
    <s v="United States"/>
    <s v="Colorado Springs"/>
    <x v="22"/>
    <n v="80906"/>
    <x v="1"/>
    <s v="FUR-FU-10002918"/>
    <x v="0"/>
    <x v="5"/>
    <x v="266"/>
    <n v="218.35200000000003"/>
    <n v="3"/>
    <n v="0.2"/>
    <n v="-24.564599999999999"/>
  </r>
  <r>
    <n v="297"/>
    <x v="135"/>
    <x v="2"/>
    <x v="58"/>
    <d v="2011-12-28T00:00:00"/>
    <s v="First Class"/>
    <s v="KL-16555"/>
    <s v="Kelly Lampkin"/>
    <x v="1"/>
    <s v="United States"/>
    <s v="Colorado Springs"/>
    <x v="22"/>
    <n v="80906"/>
    <x v="1"/>
    <s v="OFF-BI-10004593"/>
    <x v="1"/>
    <x v="8"/>
    <x v="267"/>
    <n v="78.600000000000009"/>
    <n v="5"/>
    <n v="0.7"/>
    <n v="-62.88000000000001"/>
  </r>
  <r>
    <n v="298"/>
    <x v="135"/>
    <x v="2"/>
    <x v="58"/>
    <d v="2011-12-28T00:00:00"/>
    <s v="First Class"/>
    <s v="KL-16555"/>
    <s v="Kelly Lampkin"/>
    <x v="1"/>
    <s v="United States"/>
    <s v="Colorado Springs"/>
    <x v="22"/>
    <n v="80906"/>
    <x v="1"/>
    <s v="OFF-FA-10004854"/>
    <x v="1"/>
    <x v="13"/>
    <x v="268"/>
    <n v="27.552000000000003"/>
    <n v="3"/>
    <n v="0.2"/>
    <n v="9.2987999999999964"/>
  </r>
  <r>
    <n v="299"/>
    <x v="136"/>
    <x v="0"/>
    <x v="99"/>
    <d v="2013-11-04T00:00:00"/>
    <s v="Standard Class"/>
    <s v="JD-15895"/>
    <s v="Jonathan Doherty"/>
    <x v="1"/>
    <s v="United States"/>
    <s v="Belleville"/>
    <x v="30"/>
    <n v="7109"/>
    <x v="3"/>
    <s v="OFF-PA-10002105"/>
    <x v="1"/>
    <x v="10"/>
    <x v="269"/>
    <n v="32.400000000000006"/>
    <n v="5"/>
    <n v="0"/>
    <n v="15.552000000000001"/>
  </r>
  <r>
    <n v="300"/>
    <x v="136"/>
    <x v="0"/>
    <x v="99"/>
    <d v="2013-11-04T00:00:00"/>
    <s v="Standard Class"/>
    <s v="JD-15895"/>
    <s v="Jonathan Doherty"/>
    <x v="1"/>
    <s v="United States"/>
    <s v="Belleville"/>
    <x v="30"/>
    <n v="7109"/>
    <x v="3"/>
    <s v="OFF-ST-10002756"/>
    <x v="1"/>
    <x v="4"/>
    <x v="270"/>
    <n v="1082.48"/>
    <n v="8"/>
    <n v="0"/>
    <n v="10.824800000000096"/>
  </r>
  <r>
    <n v="301"/>
    <x v="136"/>
    <x v="0"/>
    <x v="99"/>
    <d v="2013-11-04T00:00:00"/>
    <s v="Standard Class"/>
    <s v="JD-15895"/>
    <s v="Jonathan Doherty"/>
    <x v="1"/>
    <s v="United States"/>
    <s v="Belleville"/>
    <x v="30"/>
    <n v="7109"/>
    <x v="3"/>
    <s v="OFF-PA-10004243"/>
    <x v="1"/>
    <x v="10"/>
    <x v="271"/>
    <n v="56.91"/>
    <n v="3"/>
    <n v="0"/>
    <n v="27.316799999999997"/>
  </r>
  <r>
    <n v="302"/>
    <x v="136"/>
    <x v="0"/>
    <x v="99"/>
    <d v="2013-11-04T00:00:00"/>
    <s v="Standard Class"/>
    <s v="JD-15895"/>
    <s v="Jonathan Doherty"/>
    <x v="1"/>
    <s v="United States"/>
    <s v="Belleville"/>
    <x v="30"/>
    <n v="7109"/>
    <x v="3"/>
    <s v="FUR-FU-10001861"/>
    <x v="0"/>
    <x v="5"/>
    <x v="272"/>
    <n v="77.599999999999994"/>
    <n v="4"/>
    <n v="0"/>
    <n v="38.023999999999994"/>
  </r>
  <r>
    <n v="303"/>
    <x v="136"/>
    <x v="0"/>
    <x v="99"/>
    <d v="2013-11-04T00:00:00"/>
    <s v="Standard Class"/>
    <s v="JD-15895"/>
    <s v="Jonathan Doherty"/>
    <x v="1"/>
    <s v="United States"/>
    <s v="Belleville"/>
    <x v="30"/>
    <n v="7109"/>
    <x v="3"/>
    <s v="OFF-BI-10002706"/>
    <x v="1"/>
    <x v="8"/>
    <x v="273"/>
    <n v="14.28"/>
    <n v="1"/>
    <n v="0"/>
    <n v="6.5687999999999995"/>
  </r>
  <r>
    <n v="304"/>
    <x v="137"/>
    <x v="3"/>
    <x v="123"/>
    <d v="2014-11-24T00:00:00"/>
    <s v="Standard Class"/>
    <s v="JH-15910"/>
    <s v="Jonathan Howell"/>
    <x v="0"/>
    <s v="United States"/>
    <s v="Chicago"/>
    <x v="10"/>
    <n v="60623"/>
    <x v="2"/>
    <s v="FUR-TA-10002533"/>
    <x v="0"/>
    <x v="3"/>
    <x v="274"/>
    <n v="219.07500000000002"/>
    <n v="3"/>
    <n v="0.5"/>
    <n v="-131.44500000000005"/>
  </r>
  <r>
    <n v="305"/>
    <x v="138"/>
    <x v="1"/>
    <x v="124"/>
    <d v="2012-05-09T00:00:00"/>
    <s v="Second Class"/>
    <s v="AS-10225"/>
    <s v="Alan Schoenberger"/>
    <x v="1"/>
    <s v="United States"/>
    <s v="New York City"/>
    <x v="15"/>
    <n v="10024"/>
    <x v="3"/>
    <s v="FUR-FU-10002671"/>
    <x v="0"/>
    <x v="5"/>
    <x v="275"/>
    <n v="26.8"/>
    <n v="2"/>
    <n v="0"/>
    <n v="12.863999999999999"/>
  </r>
  <r>
    <n v="306"/>
    <x v="139"/>
    <x v="2"/>
    <x v="125"/>
    <d v="2012-01-04T00:00:00"/>
    <s v="Standard Class"/>
    <s v="KB-16600"/>
    <s v="Ken Brennan"/>
    <x v="1"/>
    <s v="United States"/>
    <s v="Taylor"/>
    <x v="12"/>
    <n v="48180"/>
    <x v="2"/>
    <s v="OFF-AR-10003651"/>
    <x v="1"/>
    <x v="6"/>
    <x v="276"/>
    <n v="9.84"/>
    <n v="3"/>
    <n v="0"/>
    <n v="2.8535999999999988"/>
  </r>
  <r>
    <n v="307"/>
    <x v="140"/>
    <x v="2"/>
    <x v="106"/>
    <d v="2011-06-06T00:00:00"/>
    <s v="Standard Class"/>
    <s v="CR-12625"/>
    <s v="Corey Roper"/>
    <x v="2"/>
    <s v="United States"/>
    <s v="Lakewood"/>
    <x v="30"/>
    <n v="8701"/>
    <x v="3"/>
    <s v="OFF-BI-10001072"/>
    <x v="1"/>
    <x v="8"/>
    <x v="277"/>
    <n v="45.480000000000004"/>
    <n v="3"/>
    <n v="0"/>
    <n v="20.9208"/>
  </r>
  <r>
    <n v="308"/>
    <x v="140"/>
    <x v="2"/>
    <x v="106"/>
    <d v="2011-06-06T00:00:00"/>
    <s v="Standard Class"/>
    <s v="CR-12625"/>
    <s v="Corey Roper"/>
    <x v="2"/>
    <s v="United States"/>
    <s v="Lakewood"/>
    <x v="30"/>
    <n v="8701"/>
    <x v="3"/>
    <s v="OFF-AR-10002135"/>
    <x v="1"/>
    <x v="6"/>
    <x v="278"/>
    <n v="289.20000000000005"/>
    <n v="6"/>
    <n v="0"/>
    <n v="83.867999999999967"/>
  </r>
  <r>
    <n v="309"/>
    <x v="141"/>
    <x v="3"/>
    <x v="4"/>
    <d v="2014-04-18T00:00:00"/>
    <s v="First Class"/>
    <s v="SH-20395"/>
    <s v="Shahid Hopkins"/>
    <x v="0"/>
    <s v="United States"/>
    <s v="Arlington"/>
    <x v="17"/>
    <n v="22204"/>
    <x v="0"/>
    <s v="OFF-AR-10002804"/>
    <x v="1"/>
    <x v="6"/>
    <x v="279"/>
    <n v="4.8899999999999997"/>
    <n v="1"/>
    <n v="0"/>
    <n v="2.0049000000000001"/>
  </r>
  <r>
    <n v="310"/>
    <x v="142"/>
    <x v="0"/>
    <x v="126"/>
    <d v="2013-09-15T00:00:00"/>
    <s v="Second Class"/>
    <s v="BP-11185"/>
    <s v="Ben Peterman"/>
    <x v="1"/>
    <s v="United States"/>
    <s v="Arvada"/>
    <x v="22"/>
    <n v="80004"/>
    <x v="1"/>
    <s v="FUR-FU-10001918"/>
    <x v="0"/>
    <x v="5"/>
    <x v="280"/>
    <n v="15.136000000000003"/>
    <n v="4"/>
    <n v="0.2"/>
    <n v="3.5948000000000011"/>
  </r>
  <r>
    <n v="311"/>
    <x v="142"/>
    <x v="0"/>
    <x v="126"/>
    <d v="2013-09-15T00:00:00"/>
    <s v="Second Class"/>
    <s v="BP-11185"/>
    <s v="Ben Peterman"/>
    <x v="1"/>
    <s v="United States"/>
    <s v="Arvada"/>
    <x v="22"/>
    <n v="80004"/>
    <x v="1"/>
    <s v="FUR-CH-10004086"/>
    <x v="0"/>
    <x v="1"/>
    <x v="281"/>
    <n v="466.76800000000003"/>
    <n v="2"/>
    <n v="0.2"/>
    <n v="52.511399999999981"/>
  </r>
  <r>
    <n v="312"/>
    <x v="142"/>
    <x v="0"/>
    <x v="126"/>
    <d v="2013-09-15T00:00:00"/>
    <s v="Second Class"/>
    <s v="BP-11185"/>
    <s v="Ben Peterman"/>
    <x v="1"/>
    <s v="United States"/>
    <s v="Arvada"/>
    <x v="22"/>
    <n v="80004"/>
    <x v="1"/>
    <s v="FUR-FU-10001756"/>
    <x v="0"/>
    <x v="5"/>
    <x v="282"/>
    <n v="15.231999999999999"/>
    <n v="1"/>
    <n v="0.2"/>
    <n v="1.7135999999999978"/>
  </r>
  <r>
    <n v="313"/>
    <x v="142"/>
    <x v="0"/>
    <x v="126"/>
    <d v="2013-09-15T00:00:00"/>
    <s v="Second Class"/>
    <s v="BP-11185"/>
    <s v="Ben Peterman"/>
    <x v="1"/>
    <s v="United States"/>
    <s v="Arvada"/>
    <x v="22"/>
    <n v="80004"/>
    <x v="1"/>
    <s v="OFF-LA-10000634"/>
    <x v="1"/>
    <x v="2"/>
    <x v="283"/>
    <n v="6.2640000000000002"/>
    <n v="3"/>
    <n v="0.2"/>
    <n v="2.0358000000000001"/>
  </r>
  <r>
    <n v="314"/>
    <x v="143"/>
    <x v="2"/>
    <x v="127"/>
    <d v="2011-10-03T00:00:00"/>
    <s v="Standard Class"/>
    <s v="TS-21205"/>
    <s v="Thomas Seio"/>
    <x v="1"/>
    <s v="United States"/>
    <s v="Hackensack"/>
    <x v="30"/>
    <n v="7601"/>
    <x v="3"/>
    <s v="FUR-FU-10001588"/>
    <x v="0"/>
    <x v="5"/>
    <x v="284"/>
    <n v="87.539999999999992"/>
    <n v="3"/>
    <n v="0"/>
    <n v="37.642200000000003"/>
  </r>
  <r>
    <n v="315"/>
    <x v="144"/>
    <x v="2"/>
    <x v="128"/>
    <d v="2011-08-16T00:00:00"/>
    <s v="Standard Class"/>
    <s v="AG-10525"/>
    <s v="Andy Gerbode"/>
    <x v="1"/>
    <s v="United States"/>
    <s v="Saint Petersburg"/>
    <x v="2"/>
    <n v="33710"/>
    <x v="0"/>
    <s v="TEC-PH-10002398"/>
    <x v="2"/>
    <x v="7"/>
    <x v="285"/>
    <n v="178.38400000000001"/>
    <n v="2"/>
    <n v="0.2"/>
    <n v="22.297999999999973"/>
  </r>
  <r>
    <n v="316"/>
    <x v="144"/>
    <x v="2"/>
    <x v="128"/>
    <d v="2011-08-16T00:00:00"/>
    <s v="Standard Class"/>
    <s v="AG-10525"/>
    <s v="Andy Gerbode"/>
    <x v="1"/>
    <s v="United States"/>
    <s v="Saint Petersburg"/>
    <x v="2"/>
    <n v="33710"/>
    <x v="0"/>
    <s v="OFF-PA-10001937"/>
    <x v="1"/>
    <x v="10"/>
    <x v="286"/>
    <n v="15.552000000000003"/>
    <n v="3"/>
    <n v="0.2"/>
    <n v="5.4432"/>
  </r>
  <r>
    <n v="317"/>
    <x v="145"/>
    <x v="2"/>
    <x v="129"/>
    <d v="2011-12-30T00:00:00"/>
    <s v="First Class"/>
    <s v="SP-20860"/>
    <s v="Sung Pak"/>
    <x v="1"/>
    <s v="United States"/>
    <s v="Philadelphia"/>
    <x v="9"/>
    <n v="19143"/>
    <x v="3"/>
    <s v="OFF-AR-10003373"/>
    <x v="1"/>
    <x v="6"/>
    <x v="287"/>
    <n v="99.13600000000001"/>
    <n v="4"/>
    <n v="0.2"/>
    <n v="8.674399999999995"/>
  </r>
  <r>
    <n v="318"/>
    <x v="146"/>
    <x v="2"/>
    <x v="130"/>
    <d v="2011-11-09T00:00:00"/>
    <s v="Standard Class"/>
    <s v="NM-18445"/>
    <s v="Nathan Mautz"/>
    <x v="2"/>
    <s v="United States"/>
    <s v="New York City"/>
    <x v="15"/>
    <n v="10024"/>
    <x v="3"/>
    <s v="FUR-CH-10002602"/>
    <x v="0"/>
    <x v="1"/>
    <x v="288"/>
    <n v="135.88200000000001"/>
    <n v="1"/>
    <n v="0.1"/>
    <n v="24.156800000000004"/>
  </r>
  <r>
    <n v="319"/>
    <x v="146"/>
    <x v="2"/>
    <x v="130"/>
    <d v="2011-11-09T00:00:00"/>
    <s v="Standard Class"/>
    <s v="NM-18445"/>
    <s v="Nathan Mautz"/>
    <x v="2"/>
    <s v="United States"/>
    <s v="New York City"/>
    <x v="15"/>
    <n v="10024"/>
    <x v="3"/>
    <s v="TEC-MA-10002927"/>
    <x v="2"/>
    <x v="15"/>
    <x v="289"/>
    <n v="3991.98"/>
    <n v="2"/>
    <n v="0"/>
    <n v="1995.99"/>
  </r>
  <r>
    <n v="320"/>
    <x v="146"/>
    <x v="2"/>
    <x v="130"/>
    <d v="2011-11-09T00:00:00"/>
    <s v="Standard Class"/>
    <s v="NM-18445"/>
    <s v="Nathan Mautz"/>
    <x v="2"/>
    <s v="United States"/>
    <s v="New York City"/>
    <x v="15"/>
    <n v="10024"/>
    <x v="3"/>
    <s v="TEC-PH-10004093"/>
    <x v="2"/>
    <x v="7"/>
    <x v="40"/>
    <n v="275.94"/>
    <n v="6"/>
    <n v="0"/>
    <n v="80.022599999999997"/>
  </r>
  <r>
    <n v="321"/>
    <x v="146"/>
    <x v="2"/>
    <x v="130"/>
    <d v="2011-11-09T00:00:00"/>
    <s v="Standard Class"/>
    <s v="NM-18445"/>
    <s v="Nathan Mautz"/>
    <x v="2"/>
    <s v="United States"/>
    <s v="New York City"/>
    <x v="15"/>
    <n v="10024"/>
    <x v="3"/>
    <s v="TEC-AC-10000892"/>
    <x v="2"/>
    <x v="11"/>
    <x v="290"/>
    <n v="360"/>
    <n v="4"/>
    <n v="0"/>
    <n v="129.6"/>
  </r>
  <r>
    <n v="322"/>
    <x v="146"/>
    <x v="2"/>
    <x v="130"/>
    <d v="2011-11-09T00:00:00"/>
    <s v="Standard Class"/>
    <s v="NM-18445"/>
    <s v="Nathan Mautz"/>
    <x v="2"/>
    <s v="United States"/>
    <s v="New York City"/>
    <x v="15"/>
    <n v="10024"/>
    <x v="3"/>
    <s v="OFF-ST-10002974"/>
    <x v="1"/>
    <x v="4"/>
    <x v="123"/>
    <n v="43.57"/>
    <n v="1"/>
    <n v="0"/>
    <n v="13.070999999999998"/>
  </r>
  <r>
    <n v="323"/>
    <x v="147"/>
    <x v="2"/>
    <x v="111"/>
    <d v="2011-09-24T00:00:00"/>
    <s v="Standard Class"/>
    <s v="FA-14230"/>
    <s v="Frank Atkinson"/>
    <x v="1"/>
    <s v="United States"/>
    <s v="Long Beach"/>
    <x v="1"/>
    <n v="90805"/>
    <x v="1"/>
    <s v="OFF-FA-10000624"/>
    <x v="1"/>
    <x v="13"/>
    <x v="291"/>
    <n v="7.16"/>
    <n v="2"/>
    <n v="0"/>
    <n v="3.58"/>
  </r>
  <r>
    <n v="324"/>
    <x v="148"/>
    <x v="0"/>
    <x v="131"/>
    <d v="2013-04-28T00:00:00"/>
    <s v="Standard Class"/>
    <s v="GK-14620"/>
    <s v="Grace Kelly"/>
    <x v="1"/>
    <s v="United States"/>
    <s v="Hesperia"/>
    <x v="1"/>
    <n v="92345"/>
    <x v="1"/>
    <s v="OFF-BI-10004593"/>
    <x v="1"/>
    <x v="8"/>
    <x v="267"/>
    <n v="251.52"/>
    <n v="6"/>
    <n v="0.2"/>
    <n v="81.744"/>
  </r>
  <r>
    <n v="325"/>
    <x v="148"/>
    <x v="0"/>
    <x v="131"/>
    <d v="2013-04-28T00:00:00"/>
    <s v="Standard Class"/>
    <s v="GK-14620"/>
    <s v="Grace Kelly"/>
    <x v="1"/>
    <s v="United States"/>
    <s v="Hesperia"/>
    <x v="1"/>
    <n v="92345"/>
    <x v="1"/>
    <s v="TEC-AC-10001908"/>
    <x v="2"/>
    <x v="11"/>
    <x v="292"/>
    <n v="99.99"/>
    <n v="1"/>
    <n v="0"/>
    <n v="34.996499999999997"/>
  </r>
  <r>
    <n v="326"/>
    <x v="149"/>
    <x v="3"/>
    <x v="132"/>
    <d v="2014-11-06T00:00:00"/>
    <s v="Second Class"/>
    <s v="DJ-13510"/>
    <s v="Don Jones"/>
    <x v="1"/>
    <s v="United States"/>
    <s v="Murfreesboro"/>
    <x v="18"/>
    <n v="37130"/>
    <x v="0"/>
    <s v="FUR-FU-10001967"/>
    <x v="0"/>
    <x v="5"/>
    <x v="293"/>
    <n v="15.991999999999999"/>
    <n v="1"/>
    <n v="0.2"/>
    <n v="0.99949999999999894"/>
  </r>
  <r>
    <n v="327"/>
    <x v="150"/>
    <x v="0"/>
    <x v="133"/>
    <d v="2013-09-02T00:00:00"/>
    <s v="First Class"/>
    <s v="PO-18850"/>
    <s v="Patrick O'Brill"/>
    <x v="0"/>
    <s v="United States"/>
    <s v="Philadelphia"/>
    <x v="9"/>
    <n v="19143"/>
    <x v="3"/>
    <s v="TEC-PH-10003645"/>
    <x v="2"/>
    <x v="7"/>
    <x v="294"/>
    <n v="290.89800000000002"/>
    <n v="3"/>
    <n v="0.4"/>
    <n v="-67.876199999999997"/>
  </r>
  <r>
    <n v="328"/>
    <x v="150"/>
    <x v="0"/>
    <x v="133"/>
    <d v="2013-09-02T00:00:00"/>
    <s v="First Class"/>
    <s v="PO-18850"/>
    <s v="Patrick O'Brill"/>
    <x v="0"/>
    <s v="United States"/>
    <s v="Philadelphia"/>
    <x v="9"/>
    <n v="19143"/>
    <x v="3"/>
    <s v="OFF-ST-10000675"/>
    <x v="1"/>
    <x v="4"/>
    <x v="295"/>
    <n v="54.224000000000004"/>
    <n v="2"/>
    <n v="0.2"/>
    <n v="3.3889999999999993"/>
  </r>
  <r>
    <n v="329"/>
    <x v="150"/>
    <x v="0"/>
    <x v="133"/>
    <d v="2013-09-02T00:00:00"/>
    <s v="First Class"/>
    <s v="PO-18850"/>
    <s v="Patrick O'Brill"/>
    <x v="0"/>
    <s v="United States"/>
    <s v="Philadelphia"/>
    <x v="9"/>
    <n v="19143"/>
    <x v="3"/>
    <s v="FUR-CH-10003312"/>
    <x v="0"/>
    <x v="1"/>
    <x v="296"/>
    <n v="786.74400000000003"/>
    <n v="4"/>
    <n v="0.3"/>
    <n v="-258.50160000000011"/>
  </r>
  <r>
    <n v="330"/>
    <x v="150"/>
    <x v="0"/>
    <x v="133"/>
    <d v="2013-09-02T00:00:00"/>
    <s v="First Class"/>
    <s v="PO-18850"/>
    <s v="Patrick O'Brill"/>
    <x v="0"/>
    <s v="United States"/>
    <s v="Philadelphia"/>
    <x v="9"/>
    <n v="19143"/>
    <x v="3"/>
    <s v="OFF-LA-10001074"/>
    <x v="1"/>
    <x v="2"/>
    <x v="297"/>
    <n v="100.24000000000001"/>
    <n v="10"/>
    <n v="0.2"/>
    <n v="33.830999999999989"/>
  </r>
  <r>
    <n v="331"/>
    <x v="150"/>
    <x v="0"/>
    <x v="133"/>
    <d v="2013-09-02T00:00:00"/>
    <s v="First Class"/>
    <s v="PO-18850"/>
    <s v="Patrick O'Brill"/>
    <x v="0"/>
    <s v="United States"/>
    <s v="Philadelphia"/>
    <x v="9"/>
    <n v="19143"/>
    <x v="3"/>
    <s v="OFF-BI-10001524"/>
    <x v="1"/>
    <x v="8"/>
    <x v="298"/>
    <n v="37.76400000000001"/>
    <n v="6"/>
    <n v="0.7"/>
    <n v="-27.693600000000004"/>
  </r>
  <r>
    <n v="332"/>
    <x v="151"/>
    <x v="0"/>
    <x v="134"/>
    <d v="2013-04-30T00:00:00"/>
    <s v="Second Class"/>
    <s v="JL-15850"/>
    <s v="John Lucas"/>
    <x v="0"/>
    <s v="United States"/>
    <s v="Philadelphia"/>
    <x v="9"/>
    <n v="19134"/>
    <x v="3"/>
    <s v="TEC-PH-10004614"/>
    <x v="2"/>
    <x v="7"/>
    <x v="299"/>
    <n v="82.8"/>
    <n v="2"/>
    <n v="0.4"/>
    <n v="-20.700000000000003"/>
  </r>
  <r>
    <n v="333"/>
    <x v="151"/>
    <x v="0"/>
    <x v="134"/>
    <d v="2013-04-30T00:00:00"/>
    <s v="Second Class"/>
    <s v="JL-15850"/>
    <s v="John Lucas"/>
    <x v="0"/>
    <s v="United States"/>
    <s v="Philadelphia"/>
    <x v="9"/>
    <n v="19134"/>
    <x v="3"/>
    <s v="OFF-BI-10001153"/>
    <x v="1"/>
    <x v="8"/>
    <x v="300"/>
    <n v="20.724000000000004"/>
    <n v="2"/>
    <n v="0.7"/>
    <n v="-13.815999999999995"/>
  </r>
  <r>
    <n v="334"/>
    <x v="151"/>
    <x v="0"/>
    <x v="134"/>
    <d v="2013-04-30T00:00:00"/>
    <s v="Second Class"/>
    <s v="JL-15850"/>
    <s v="John Lucas"/>
    <x v="0"/>
    <s v="United States"/>
    <s v="Philadelphia"/>
    <x v="9"/>
    <n v="19134"/>
    <x v="3"/>
    <s v="OFF-BI-10001982"/>
    <x v="1"/>
    <x v="8"/>
    <x v="301"/>
    <n v="4.8960000000000008"/>
    <n v="3"/>
    <n v="0.7"/>
    <n v="-3.4271999999999991"/>
  </r>
  <r>
    <n v="335"/>
    <x v="152"/>
    <x v="1"/>
    <x v="135"/>
    <d v="2012-09-04T00:00:00"/>
    <s v="Second Class"/>
    <s v="DB-13615"/>
    <s v="Doug Bickford"/>
    <x v="0"/>
    <s v="United States"/>
    <s v="Los Angeles"/>
    <x v="1"/>
    <n v="90045"/>
    <x v="1"/>
    <s v="OFF-BI-10001922"/>
    <x v="1"/>
    <x v="8"/>
    <x v="302"/>
    <n v="4.7520000000000007"/>
    <n v="1"/>
    <n v="0.2"/>
    <n v="1.6037999999999997"/>
  </r>
  <r>
    <n v="336"/>
    <x v="152"/>
    <x v="1"/>
    <x v="135"/>
    <d v="2012-09-04T00:00:00"/>
    <s v="Second Class"/>
    <s v="DB-13615"/>
    <s v="Doug Bickford"/>
    <x v="0"/>
    <s v="United States"/>
    <s v="Los Angeles"/>
    <x v="1"/>
    <n v="90045"/>
    <x v="1"/>
    <s v="TEC-CO-10001449"/>
    <x v="2"/>
    <x v="16"/>
    <x v="303"/>
    <n v="959.98400000000004"/>
    <n v="2"/>
    <n v="0.2"/>
    <n v="335.99440000000004"/>
  </r>
  <r>
    <n v="337"/>
    <x v="152"/>
    <x v="1"/>
    <x v="135"/>
    <d v="2012-09-04T00:00:00"/>
    <s v="Second Class"/>
    <s v="DB-13615"/>
    <s v="Doug Bickford"/>
    <x v="0"/>
    <s v="United States"/>
    <s v="Los Angeles"/>
    <x v="1"/>
    <n v="90045"/>
    <x v="1"/>
    <s v="OFF-BI-10004140"/>
    <x v="1"/>
    <x v="8"/>
    <x v="304"/>
    <n v="14.368000000000002"/>
    <n v="4"/>
    <n v="0.2"/>
    <n v="4.4899999999999984"/>
  </r>
  <r>
    <n v="338"/>
    <x v="153"/>
    <x v="2"/>
    <x v="136"/>
    <d v="2011-07-17T00:00:00"/>
    <s v="Standard Class"/>
    <s v="AC-10420"/>
    <s v="Alyssa Crouse"/>
    <x v="1"/>
    <s v="United States"/>
    <s v="San Francisco"/>
    <x v="1"/>
    <n v="94122"/>
    <x v="1"/>
    <s v="OFF-BI-10003314"/>
    <x v="1"/>
    <x v="8"/>
    <x v="305"/>
    <n v="7.7120000000000006"/>
    <n v="2"/>
    <n v="0.2"/>
    <n v="2.7956000000000003"/>
  </r>
  <r>
    <n v="339"/>
    <x v="153"/>
    <x v="2"/>
    <x v="136"/>
    <d v="2011-07-17T00:00:00"/>
    <s v="Standard Class"/>
    <s v="AC-10420"/>
    <s v="Alyssa Crouse"/>
    <x v="1"/>
    <s v="United States"/>
    <s v="San Francisco"/>
    <x v="1"/>
    <n v="94122"/>
    <x v="1"/>
    <s v="FUR-TA-10004575"/>
    <x v="0"/>
    <x v="3"/>
    <x v="306"/>
    <n v="698.35200000000009"/>
    <n v="3"/>
    <n v="0.2"/>
    <n v="-17.458800000000053"/>
  </r>
  <r>
    <n v="340"/>
    <x v="154"/>
    <x v="1"/>
    <x v="137"/>
    <d v="2012-06-26T00:00:00"/>
    <s v="Second Class"/>
    <s v="KL-16645"/>
    <s v="Ken Lonsdale"/>
    <x v="0"/>
    <s v="United States"/>
    <s v="Layton"/>
    <x v="7"/>
    <n v="84041"/>
    <x v="1"/>
    <s v="OFF-FA-10000490"/>
    <x v="1"/>
    <x v="13"/>
    <x v="307"/>
    <n v="4.96"/>
    <n v="4"/>
    <n v="0"/>
    <n v="2.3311999999999999"/>
  </r>
  <r>
    <n v="341"/>
    <x v="155"/>
    <x v="2"/>
    <x v="138"/>
    <d v="2011-04-17T00:00:00"/>
    <s v="Second Class"/>
    <s v="JD-15895"/>
    <s v="Jonathan Doherty"/>
    <x v="1"/>
    <s v="United States"/>
    <s v="Philadelphia"/>
    <x v="9"/>
    <n v="19140"/>
    <x v="3"/>
    <s v="OFF-AR-10000122"/>
    <x v="1"/>
    <x v="6"/>
    <x v="308"/>
    <n v="17.856000000000002"/>
    <n v="4"/>
    <n v="0.2"/>
    <n v="1.1159999999999979"/>
  </r>
  <r>
    <n v="342"/>
    <x v="155"/>
    <x v="2"/>
    <x v="138"/>
    <d v="2011-04-17T00:00:00"/>
    <s v="Second Class"/>
    <s v="JD-15895"/>
    <s v="Jonathan Doherty"/>
    <x v="1"/>
    <s v="United States"/>
    <s v="Philadelphia"/>
    <x v="9"/>
    <n v="19140"/>
    <x v="3"/>
    <s v="OFF-BI-10003656"/>
    <x v="1"/>
    <x v="8"/>
    <x v="13"/>
    <n v="509.97000000000008"/>
    <n v="10"/>
    <n v="0.7"/>
    <n v="-407.97599999999989"/>
  </r>
  <r>
    <n v="343"/>
    <x v="155"/>
    <x v="2"/>
    <x v="138"/>
    <d v="2011-04-17T00:00:00"/>
    <s v="Second Class"/>
    <s v="JD-15895"/>
    <s v="Jonathan Doherty"/>
    <x v="1"/>
    <s v="United States"/>
    <s v="Philadelphia"/>
    <x v="9"/>
    <n v="19140"/>
    <x v="3"/>
    <s v="OFF-FA-10002780"/>
    <x v="1"/>
    <x v="13"/>
    <x v="33"/>
    <n v="30.991999999999997"/>
    <n v="13"/>
    <n v="0.2"/>
    <n v="10.072399999999996"/>
  </r>
  <r>
    <n v="344"/>
    <x v="155"/>
    <x v="2"/>
    <x v="138"/>
    <d v="2011-04-17T00:00:00"/>
    <s v="Second Class"/>
    <s v="JD-15895"/>
    <s v="Jonathan Doherty"/>
    <x v="1"/>
    <s v="United States"/>
    <s v="Philadelphia"/>
    <x v="9"/>
    <n v="19140"/>
    <x v="3"/>
    <s v="TEC-PH-10000702"/>
    <x v="2"/>
    <x v="7"/>
    <x v="309"/>
    <n v="71.927999999999997"/>
    <n v="12"/>
    <n v="0.4"/>
    <n v="8.3915999999999897"/>
  </r>
  <r>
    <n v="345"/>
    <x v="156"/>
    <x v="1"/>
    <x v="139"/>
    <d v="2012-12-24T00:00:00"/>
    <s v="Standard Class"/>
    <s v="CS-12130"/>
    <s v="Chad Sievert"/>
    <x v="0"/>
    <s v="United States"/>
    <s v="Austin"/>
    <x v="5"/>
    <n v="78745"/>
    <x v="2"/>
    <s v="OFF-ST-10000107"/>
    <x v="1"/>
    <x v="4"/>
    <x v="17"/>
    <n v="88.800000000000011"/>
    <n v="4"/>
    <n v="0.2"/>
    <n v="-2.2200000000000131"/>
  </r>
  <r>
    <n v="346"/>
    <x v="157"/>
    <x v="3"/>
    <x v="140"/>
    <d v="2014-06-20T00:00:00"/>
    <s v="Standard Class"/>
    <s v="CC-12550"/>
    <s v="Clay Cheatham"/>
    <x v="0"/>
    <s v="United States"/>
    <s v="San Francisco"/>
    <x v="1"/>
    <n v="94122"/>
    <x v="1"/>
    <s v="TEC-PH-10002293"/>
    <x v="2"/>
    <x v="7"/>
    <x v="126"/>
    <n v="47.975999999999999"/>
    <n v="3"/>
    <n v="0.2"/>
    <n v="4.7976000000000028"/>
  </r>
  <r>
    <n v="347"/>
    <x v="158"/>
    <x v="3"/>
    <x v="141"/>
    <d v="2014-07-13T00:00:00"/>
    <s v="Standard Class"/>
    <s v="TD-20995"/>
    <s v="Tamara Dahlen"/>
    <x v="0"/>
    <s v="United States"/>
    <s v="Lowell"/>
    <x v="31"/>
    <n v="1852"/>
    <x v="3"/>
    <s v="OFF-AR-10004027"/>
    <x v="1"/>
    <x v="6"/>
    <x v="182"/>
    <n v="7.5600000000000005"/>
    <n v="3"/>
    <n v="0"/>
    <n v="3.0996000000000006"/>
  </r>
  <r>
    <n v="348"/>
    <x v="158"/>
    <x v="3"/>
    <x v="141"/>
    <d v="2014-07-13T00:00:00"/>
    <s v="Standard Class"/>
    <s v="TD-20995"/>
    <s v="Tamara Dahlen"/>
    <x v="0"/>
    <s v="United States"/>
    <s v="Lowell"/>
    <x v="31"/>
    <n v="1852"/>
    <x v="3"/>
    <s v="OFF-PA-10000249"/>
    <x v="1"/>
    <x v="10"/>
    <x v="33"/>
    <n v="24.56"/>
    <n v="2"/>
    <n v="0"/>
    <n v="11.543199999999999"/>
  </r>
  <r>
    <n v="349"/>
    <x v="158"/>
    <x v="3"/>
    <x v="141"/>
    <d v="2014-07-13T00:00:00"/>
    <s v="Standard Class"/>
    <s v="TD-20995"/>
    <s v="Tamara Dahlen"/>
    <x v="0"/>
    <s v="United States"/>
    <s v="Lowell"/>
    <x v="31"/>
    <n v="1852"/>
    <x v="3"/>
    <s v="OFF-AR-10001374"/>
    <x v="1"/>
    <x v="6"/>
    <x v="310"/>
    <n v="12.96"/>
    <n v="2"/>
    <n v="0"/>
    <n v="4.1471999999999998"/>
  </r>
  <r>
    <n v="350"/>
    <x v="159"/>
    <x v="0"/>
    <x v="142"/>
    <d v="2013-09-04T00:00:00"/>
    <s v="First Class"/>
    <s v="AB-10060"/>
    <s v="Adam Bellavance"/>
    <x v="2"/>
    <s v="United States"/>
    <s v="New York City"/>
    <x v="15"/>
    <n v="10009"/>
    <x v="3"/>
    <s v="TEC-AC-10000290"/>
    <x v="2"/>
    <x v="11"/>
    <x v="232"/>
    <n v="6.79"/>
    <n v="1"/>
    <n v="0"/>
    <n v="2.3086000000000002"/>
  </r>
  <r>
    <n v="351"/>
    <x v="159"/>
    <x v="0"/>
    <x v="142"/>
    <d v="2013-09-04T00:00:00"/>
    <s v="First Class"/>
    <s v="AB-10060"/>
    <s v="Adam Bellavance"/>
    <x v="2"/>
    <s v="United States"/>
    <s v="New York City"/>
    <x v="15"/>
    <n v="10009"/>
    <x v="3"/>
    <s v="OFF-PA-10001970"/>
    <x v="1"/>
    <x v="10"/>
    <x v="311"/>
    <n v="24.56"/>
    <n v="2"/>
    <n v="0"/>
    <n v="11.543199999999999"/>
  </r>
  <r>
    <n v="352"/>
    <x v="159"/>
    <x v="0"/>
    <x v="142"/>
    <d v="2013-09-04T00:00:00"/>
    <s v="First Class"/>
    <s v="AB-10060"/>
    <s v="Adam Bellavance"/>
    <x v="2"/>
    <s v="United States"/>
    <s v="New York City"/>
    <x v="15"/>
    <n v="10009"/>
    <x v="3"/>
    <s v="OFF-BI-10002160"/>
    <x v="1"/>
    <x v="8"/>
    <x v="312"/>
    <n v="3.048"/>
    <n v="1"/>
    <n v="0.2"/>
    <n v="1.0668"/>
  </r>
  <r>
    <n v="353"/>
    <x v="159"/>
    <x v="0"/>
    <x v="142"/>
    <d v="2013-09-04T00:00:00"/>
    <s v="First Class"/>
    <s v="AB-10060"/>
    <s v="Adam Bellavance"/>
    <x v="2"/>
    <s v="United States"/>
    <s v="New York City"/>
    <x v="15"/>
    <n v="10009"/>
    <x v="3"/>
    <s v="OFF-PA-10001970"/>
    <x v="1"/>
    <x v="10"/>
    <x v="311"/>
    <n v="49.12"/>
    <n v="4"/>
    <n v="0"/>
    <n v="23.086399999999998"/>
  </r>
  <r>
    <n v="354"/>
    <x v="159"/>
    <x v="0"/>
    <x v="142"/>
    <d v="2013-09-04T00:00:00"/>
    <s v="First Class"/>
    <s v="AB-10060"/>
    <s v="Adam Bellavance"/>
    <x v="2"/>
    <s v="United States"/>
    <s v="New York City"/>
    <x v="15"/>
    <n v="10009"/>
    <x v="3"/>
    <s v="OFF-BI-10004995"/>
    <x v="1"/>
    <x v="8"/>
    <x v="313"/>
    <n v="4355.1680000000006"/>
    <n v="4"/>
    <n v="0.2"/>
    <n v="1415.4295999999997"/>
  </r>
  <r>
    <n v="355"/>
    <x v="160"/>
    <x v="0"/>
    <x v="143"/>
    <d v="2013-04-14T00:00:00"/>
    <s v="Standard Class"/>
    <s v="JL-15505"/>
    <s v="Jeremy Lonsdale"/>
    <x v="0"/>
    <s v="United States"/>
    <s v="New York City"/>
    <x v="15"/>
    <n v="10035"/>
    <x v="3"/>
    <s v="FUR-BO-10002268"/>
    <x v="0"/>
    <x v="0"/>
    <x v="314"/>
    <n v="388.70400000000006"/>
    <n v="6"/>
    <n v="0.2"/>
    <n v="-4.8588000000000022"/>
  </r>
  <r>
    <n v="356"/>
    <x v="160"/>
    <x v="0"/>
    <x v="143"/>
    <d v="2013-04-14T00:00:00"/>
    <s v="Standard Class"/>
    <s v="JL-15505"/>
    <s v="Jeremy Lonsdale"/>
    <x v="0"/>
    <s v="United States"/>
    <s v="New York City"/>
    <x v="15"/>
    <n v="10035"/>
    <x v="3"/>
    <s v="OFF-EN-10001137"/>
    <x v="1"/>
    <x v="12"/>
    <x v="315"/>
    <n v="8.26"/>
    <n v="2"/>
    <n v="0"/>
    <n v="3.7995999999999999"/>
  </r>
  <r>
    <n v="357"/>
    <x v="160"/>
    <x v="0"/>
    <x v="143"/>
    <d v="2013-04-14T00:00:00"/>
    <s v="Standard Class"/>
    <s v="JL-15505"/>
    <s v="Jeremy Lonsdale"/>
    <x v="0"/>
    <s v="United States"/>
    <s v="New York City"/>
    <x v="15"/>
    <n v="10035"/>
    <x v="3"/>
    <s v="OFF-AR-10002399"/>
    <x v="1"/>
    <x v="6"/>
    <x v="316"/>
    <n v="17.04"/>
    <n v="4"/>
    <n v="0"/>
    <n v="6.9863999999999997"/>
  </r>
  <r>
    <n v="358"/>
    <x v="160"/>
    <x v="0"/>
    <x v="143"/>
    <d v="2013-04-14T00:00:00"/>
    <s v="Standard Class"/>
    <s v="JL-15505"/>
    <s v="Jeremy Lonsdale"/>
    <x v="0"/>
    <s v="United States"/>
    <s v="New York City"/>
    <x v="15"/>
    <n v="10035"/>
    <x v="3"/>
    <s v="OFF-PA-10002713"/>
    <x v="1"/>
    <x v="10"/>
    <x v="317"/>
    <n v="34.4"/>
    <n v="5"/>
    <n v="0"/>
    <n v="15.823999999999998"/>
  </r>
  <r>
    <n v="359"/>
    <x v="161"/>
    <x v="0"/>
    <x v="131"/>
    <d v="2013-04-29T00:00:00"/>
    <s v="Standard Class"/>
    <s v="HK-14890"/>
    <s v="Heather Kirkland"/>
    <x v="1"/>
    <s v="United States"/>
    <s v="Charlotte"/>
    <x v="3"/>
    <n v="28205"/>
    <x v="0"/>
    <s v="OFF-PA-10002666"/>
    <x v="1"/>
    <x v="10"/>
    <x v="186"/>
    <n v="36.240000000000009"/>
    <n v="5"/>
    <n v="0.2"/>
    <n v="11.324999999999996"/>
  </r>
  <r>
    <n v="360"/>
    <x v="162"/>
    <x v="3"/>
    <x v="144"/>
    <d v="2014-03-12T00:00:00"/>
    <s v="First Class"/>
    <s v="VB-21745"/>
    <s v="Victoria Brennan"/>
    <x v="1"/>
    <s v="United States"/>
    <s v="Columbus"/>
    <x v="32"/>
    <n v="31907"/>
    <x v="0"/>
    <s v="OFF-AP-10001124"/>
    <x v="1"/>
    <x v="9"/>
    <x v="318"/>
    <n v="647.84"/>
    <n v="8"/>
    <n v="0"/>
    <n v="168.4384"/>
  </r>
  <r>
    <n v="361"/>
    <x v="162"/>
    <x v="3"/>
    <x v="144"/>
    <d v="2014-03-12T00:00:00"/>
    <s v="First Class"/>
    <s v="VB-21745"/>
    <s v="Victoria Brennan"/>
    <x v="1"/>
    <s v="United States"/>
    <s v="Columbus"/>
    <x v="32"/>
    <n v="31907"/>
    <x v="0"/>
    <s v="OFF-LA-10001158"/>
    <x v="1"/>
    <x v="2"/>
    <x v="319"/>
    <n v="20.7"/>
    <n v="2"/>
    <n v="0"/>
    <n v="9.9359999999999999"/>
  </r>
  <r>
    <n v="362"/>
    <x v="163"/>
    <x v="3"/>
    <x v="145"/>
    <d v="2014-10-02T00:00:00"/>
    <s v="Standard Class"/>
    <s v="KW-16435"/>
    <s v="Katrina Willman"/>
    <x v="0"/>
    <s v="United States"/>
    <s v="New York City"/>
    <x v="15"/>
    <n v="10009"/>
    <x v="3"/>
    <s v="OFF-LA-10001158"/>
    <x v="1"/>
    <x v="2"/>
    <x v="319"/>
    <n v="20.7"/>
    <n v="2"/>
    <n v="0"/>
    <n v="9.9359999999999999"/>
  </r>
  <r>
    <n v="363"/>
    <x v="163"/>
    <x v="3"/>
    <x v="145"/>
    <d v="2014-10-02T00:00:00"/>
    <s v="Standard Class"/>
    <s v="KW-16435"/>
    <s v="Katrina Willman"/>
    <x v="0"/>
    <s v="United States"/>
    <s v="New York City"/>
    <x v="15"/>
    <n v="10009"/>
    <x v="3"/>
    <s v="FUR-CH-10000785"/>
    <x v="0"/>
    <x v="1"/>
    <x v="320"/>
    <n v="488.64600000000002"/>
    <n v="3"/>
    <n v="0.1"/>
    <n v="86.870400000000004"/>
  </r>
  <r>
    <n v="364"/>
    <x v="163"/>
    <x v="3"/>
    <x v="145"/>
    <d v="2014-10-02T00:00:00"/>
    <s v="Standard Class"/>
    <s v="KW-16435"/>
    <s v="Katrina Willman"/>
    <x v="0"/>
    <s v="United States"/>
    <s v="New York City"/>
    <x v="15"/>
    <n v="10009"/>
    <x v="3"/>
    <s v="OFF-AR-10003732"/>
    <x v="1"/>
    <x v="6"/>
    <x v="321"/>
    <n v="5.56"/>
    <n v="2"/>
    <n v="0"/>
    <n v="1.4455999999999998"/>
  </r>
  <r>
    <n v="365"/>
    <x v="163"/>
    <x v="3"/>
    <x v="145"/>
    <d v="2014-10-02T00:00:00"/>
    <s v="Standard Class"/>
    <s v="KW-16435"/>
    <s v="Katrina Willman"/>
    <x v="0"/>
    <s v="United States"/>
    <s v="New York City"/>
    <x v="15"/>
    <n v="10009"/>
    <x v="3"/>
    <s v="FUR-FU-10000023"/>
    <x v="0"/>
    <x v="5"/>
    <x v="322"/>
    <n v="47.12"/>
    <n v="8"/>
    <n v="0"/>
    <n v="20.732800000000001"/>
  </r>
  <r>
    <n v="366"/>
    <x v="164"/>
    <x v="2"/>
    <x v="146"/>
    <d v="2011-09-29T00:00:00"/>
    <s v="Standard Class"/>
    <s v="JD-16060"/>
    <s v="Julia Dunbar"/>
    <x v="0"/>
    <s v="United States"/>
    <s v="San Francisco"/>
    <x v="1"/>
    <n v="94109"/>
    <x v="1"/>
    <s v="OFF-ST-10001713"/>
    <x v="1"/>
    <x v="4"/>
    <x v="45"/>
    <n v="211.96"/>
    <n v="4"/>
    <n v="0"/>
    <n v="8.4783999999999935"/>
  </r>
  <r>
    <n v="367"/>
    <x v="165"/>
    <x v="0"/>
    <x v="147"/>
    <d v="2013-10-22T00:00:00"/>
    <s v="Same Day"/>
    <s v="MK-17905"/>
    <s v="Michael Kennedy"/>
    <x v="1"/>
    <s v="United States"/>
    <s v="Manchester"/>
    <x v="29"/>
    <n v="6040"/>
    <x v="3"/>
    <s v="OFF-BI-10002412"/>
    <x v="1"/>
    <x v="8"/>
    <x v="323"/>
    <n v="23.2"/>
    <n v="4"/>
    <n v="0"/>
    <n v="10.44"/>
  </r>
  <r>
    <n v="368"/>
    <x v="165"/>
    <x v="0"/>
    <x v="147"/>
    <d v="2013-10-22T00:00:00"/>
    <s v="Same Day"/>
    <s v="MK-17905"/>
    <s v="Michael Kennedy"/>
    <x v="1"/>
    <s v="United States"/>
    <s v="Manchester"/>
    <x v="29"/>
    <n v="6040"/>
    <x v="3"/>
    <s v="OFF-SU-10001225"/>
    <x v="1"/>
    <x v="14"/>
    <x v="33"/>
    <n v="7.36"/>
    <n v="2"/>
    <n v="0"/>
    <n v="0.14719999999999978"/>
  </r>
  <r>
    <n v="369"/>
    <x v="165"/>
    <x v="0"/>
    <x v="147"/>
    <d v="2013-10-22T00:00:00"/>
    <s v="Same Day"/>
    <s v="MK-17905"/>
    <s v="Michael Kennedy"/>
    <x v="1"/>
    <s v="United States"/>
    <s v="Manchester"/>
    <x v="29"/>
    <n v="6040"/>
    <x v="3"/>
    <s v="OFF-ST-10002406"/>
    <x v="1"/>
    <x v="4"/>
    <x v="324"/>
    <n v="104.79"/>
    <n v="7"/>
    <n v="0"/>
    <n v="29.341200000000008"/>
  </r>
  <r>
    <n v="370"/>
    <x v="165"/>
    <x v="0"/>
    <x v="147"/>
    <d v="2013-10-22T00:00:00"/>
    <s v="Same Day"/>
    <s v="MK-17905"/>
    <s v="Michael Kennedy"/>
    <x v="1"/>
    <s v="United States"/>
    <s v="Manchester"/>
    <x v="29"/>
    <n v="6040"/>
    <x v="3"/>
    <s v="FUR-BO-10002545"/>
    <x v="0"/>
    <x v="0"/>
    <x v="37"/>
    <n v="1043.92"/>
    <n v="4"/>
    <n v="0"/>
    <n v="271.41920000000005"/>
  </r>
  <r>
    <n v="371"/>
    <x v="166"/>
    <x v="3"/>
    <x v="148"/>
    <d v="2014-06-05T00:00:00"/>
    <s v="Standard Class"/>
    <s v="GT-14755"/>
    <s v="Guy Thornton"/>
    <x v="0"/>
    <s v="United States"/>
    <s v="Harlingen"/>
    <x v="5"/>
    <n v="78550"/>
    <x v="2"/>
    <s v="OFF-PA-10002036"/>
    <x v="1"/>
    <x v="10"/>
    <x v="325"/>
    <n v="25.920000000000005"/>
    <n v="5"/>
    <n v="0.2"/>
    <n v="9.3960000000000008"/>
  </r>
  <r>
    <n v="372"/>
    <x v="166"/>
    <x v="3"/>
    <x v="148"/>
    <d v="2014-06-05T00:00:00"/>
    <s v="Standard Class"/>
    <s v="GT-14755"/>
    <s v="Guy Thornton"/>
    <x v="0"/>
    <s v="United States"/>
    <s v="Harlingen"/>
    <x v="5"/>
    <n v="78550"/>
    <x v="2"/>
    <s v="OFF-ST-10002205"/>
    <x v="1"/>
    <x v="4"/>
    <x v="326"/>
    <n v="53.424000000000007"/>
    <n v="3"/>
    <n v="0.2"/>
    <n v="4.6746000000000016"/>
  </r>
  <r>
    <n v="373"/>
    <x v="167"/>
    <x v="2"/>
    <x v="149"/>
    <d v="2011-07-27T00:00:00"/>
    <s v="Standard Class"/>
    <s v="AG-10900"/>
    <s v="Arthur Gainer"/>
    <x v="0"/>
    <s v="United States"/>
    <s v="Tucson"/>
    <x v="16"/>
    <n v="85705"/>
    <x v="1"/>
    <s v="OFF-BI-10001982"/>
    <x v="1"/>
    <x v="8"/>
    <x v="301"/>
    <n v="8.1600000000000019"/>
    <n v="5"/>
    <n v="0.7"/>
    <n v="-5.7119999999999997"/>
  </r>
  <r>
    <n v="374"/>
    <x v="167"/>
    <x v="2"/>
    <x v="149"/>
    <d v="2011-07-27T00:00:00"/>
    <s v="Standard Class"/>
    <s v="AG-10900"/>
    <s v="Arthur Gainer"/>
    <x v="0"/>
    <s v="United States"/>
    <s v="Tucson"/>
    <x v="16"/>
    <n v="85705"/>
    <x v="1"/>
    <s v="TEC-AC-10003911"/>
    <x v="2"/>
    <x v="11"/>
    <x v="327"/>
    <n v="1023.9360000000001"/>
    <n v="8"/>
    <n v="0.2"/>
    <n v="179.1887999999999"/>
  </r>
  <r>
    <n v="375"/>
    <x v="167"/>
    <x v="2"/>
    <x v="149"/>
    <d v="2011-07-27T00:00:00"/>
    <s v="Standard Class"/>
    <s v="AG-10900"/>
    <s v="Arthur Gainer"/>
    <x v="0"/>
    <s v="United States"/>
    <s v="Tucson"/>
    <x v="16"/>
    <n v="85705"/>
    <x v="1"/>
    <s v="OFF-AR-10000658"/>
    <x v="1"/>
    <x v="6"/>
    <x v="328"/>
    <n v="9.24"/>
    <n v="1"/>
    <n v="0.2"/>
    <n v="0.92399999999999993"/>
  </r>
  <r>
    <n v="376"/>
    <x v="167"/>
    <x v="2"/>
    <x v="149"/>
    <d v="2011-07-27T00:00:00"/>
    <s v="Standard Class"/>
    <s v="AG-10900"/>
    <s v="Arthur Gainer"/>
    <x v="0"/>
    <s v="United States"/>
    <s v="Tucson"/>
    <x v="16"/>
    <n v="85705"/>
    <x v="1"/>
    <s v="TEC-AC-10002076"/>
    <x v="2"/>
    <x v="11"/>
    <x v="329"/>
    <n v="479.04"/>
    <n v="10"/>
    <n v="0.2"/>
    <n v="-29.940000000000012"/>
  </r>
  <r>
    <n v="377"/>
    <x v="168"/>
    <x v="0"/>
    <x v="150"/>
    <d v="2013-10-02T00:00:00"/>
    <s v="First Class"/>
    <s v="MM-18280"/>
    <s v="Muhammed MacIntyre"/>
    <x v="1"/>
    <s v="United States"/>
    <s v="Quincy"/>
    <x v="10"/>
    <n v="62301"/>
    <x v="2"/>
    <s v="OFF-PA-10003039"/>
    <x v="1"/>
    <x v="10"/>
    <x v="330"/>
    <n v="99.13600000000001"/>
    <n v="4"/>
    <n v="0.2"/>
    <n v="30.979999999999993"/>
  </r>
  <r>
    <n v="378"/>
    <x v="169"/>
    <x v="3"/>
    <x v="151"/>
    <d v="2014-09-02T00:00:00"/>
    <s v="Standard Class"/>
    <s v="AR-10405"/>
    <s v="Allen Rosenblatt"/>
    <x v="1"/>
    <s v="United States"/>
    <s v="Franklin"/>
    <x v="31"/>
    <n v="2038"/>
    <x v="3"/>
    <s v="FUR-TA-10004915"/>
    <x v="0"/>
    <x v="3"/>
    <x v="331"/>
    <n v="1488.4239999999998"/>
    <n v="7"/>
    <n v="0.3"/>
    <n v="-297.68479999999983"/>
  </r>
  <r>
    <n v="379"/>
    <x v="170"/>
    <x v="1"/>
    <x v="152"/>
    <d v="2012-05-05T00:00:00"/>
    <s v="Standard Class"/>
    <s v="RA-19915"/>
    <s v="Russell Applegate"/>
    <x v="0"/>
    <s v="United States"/>
    <s v="Houston"/>
    <x v="5"/>
    <n v="77095"/>
    <x v="2"/>
    <s v="OFF-AP-10000696"/>
    <x v="1"/>
    <x v="9"/>
    <x v="332"/>
    <n v="8.6519999999999975"/>
    <n v="3"/>
    <n v="0.8"/>
    <n v="-20.332200000000007"/>
  </r>
  <r>
    <n v="380"/>
    <x v="170"/>
    <x v="1"/>
    <x v="152"/>
    <d v="2012-05-05T00:00:00"/>
    <s v="Standard Class"/>
    <s v="RA-19915"/>
    <s v="Russell Applegate"/>
    <x v="0"/>
    <s v="United States"/>
    <s v="Houston"/>
    <x v="5"/>
    <n v="77095"/>
    <x v="2"/>
    <s v="OFF-ST-10003327"/>
    <x v="1"/>
    <x v="4"/>
    <x v="333"/>
    <n v="23.832000000000001"/>
    <n v="3"/>
    <n v="0.2"/>
    <n v="2.6810999999999954"/>
  </r>
  <r>
    <n v="381"/>
    <x v="170"/>
    <x v="1"/>
    <x v="152"/>
    <d v="2012-05-05T00:00:00"/>
    <s v="Standard Class"/>
    <s v="RA-19915"/>
    <s v="Russell Applegate"/>
    <x v="0"/>
    <s v="United States"/>
    <s v="Houston"/>
    <x v="5"/>
    <n v="77095"/>
    <x v="2"/>
    <s v="OFF-BI-10000309"/>
    <x v="1"/>
    <x v="8"/>
    <x v="334"/>
    <n v="12.175999999999998"/>
    <n v="4"/>
    <n v="0.8"/>
    <n v="-18.872800000000009"/>
  </r>
  <r>
    <n v="382"/>
    <x v="171"/>
    <x v="0"/>
    <x v="99"/>
    <d v="2013-10-30T00:00:00"/>
    <s v="First Class"/>
    <s v="AS-10285"/>
    <s v="Alejandro Savely"/>
    <x v="1"/>
    <s v="United States"/>
    <s v="San Francisco"/>
    <x v="1"/>
    <n v="94109"/>
    <x v="1"/>
    <s v="OFF-PA-10004734"/>
    <x v="1"/>
    <x v="10"/>
    <x v="335"/>
    <n v="50.96"/>
    <n v="7"/>
    <n v="0"/>
    <n v="25.48"/>
  </r>
  <r>
    <n v="383"/>
    <x v="171"/>
    <x v="0"/>
    <x v="99"/>
    <d v="2013-10-30T00:00:00"/>
    <s v="First Class"/>
    <s v="AS-10285"/>
    <s v="Alejandro Savely"/>
    <x v="1"/>
    <s v="United States"/>
    <s v="San Francisco"/>
    <x v="1"/>
    <n v="94109"/>
    <x v="1"/>
    <s v="OFF-BI-10002225"/>
    <x v="1"/>
    <x v="8"/>
    <x v="336"/>
    <n v="49.536000000000001"/>
    <n v="3"/>
    <n v="0.2"/>
    <n v="17.337599999999998"/>
  </r>
  <r>
    <n v="384"/>
    <x v="172"/>
    <x v="1"/>
    <x v="153"/>
    <d v="2012-06-29T00:00:00"/>
    <s v="Second Class"/>
    <s v="LA-16780"/>
    <s v="Laura Armstrong"/>
    <x v="1"/>
    <s v="United States"/>
    <s v="Taylor"/>
    <x v="12"/>
    <n v="48180"/>
    <x v="2"/>
    <s v="TEC-AC-10004708"/>
    <x v="2"/>
    <x v="11"/>
    <x v="337"/>
    <n v="41.9"/>
    <n v="2"/>
    <n v="0"/>
    <n v="8.7989999999999995"/>
  </r>
  <r>
    <n v="385"/>
    <x v="173"/>
    <x v="1"/>
    <x v="154"/>
    <d v="2012-12-02T00:00:00"/>
    <s v="Standard Class"/>
    <s v="DO-13435"/>
    <s v="Denny Ordway"/>
    <x v="0"/>
    <s v="United States"/>
    <s v="Pembroke Pines"/>
    <x v="2"/>
    <n v="33024"/>
    <x v="0"/>
    <s v="FUR-TA-10000617"/>
    <x v="0"/>
    <x v="3"/>
    <x v="338"/>
    <n v="375.45750000000004"/>
    <n v="3"/>
    <n v="0.45"/>
    <n v="-157.00949999999997"/>
  </r>
  <r>
    <n v="386"/>
    <x v="173"/>
    <x v="1"/>
    <x v="154"/>
    <d v="2012-12-02T00:00:00"/>
    <s v="Standard Class"/>
    <s v="DO-13435"/>
    <s v="Denny Ordway"/>
    <x v="0"/>
    <s v="United States"/>
    <s v="Pembroke Pines"/>
    <x v="2"/>
    <n v="33024"/>
    <x v="0"/>
    <s v="TEC-AC-10002335"/>
    <x v="2"/>
    <x v="11"/>
    <x v="339"/>
    <n v="83.976000000000013"/>
    <n v="3"/>
    <n v="0.2"/>
    <n v="-1.049700000000005"/>
  </r>
  <r>
    <n v="387"/>
    <x v="174"/>
    <x v="1"/>
    <x v="155"/>
    <d v="2012-12-07T00:00:00"/>
    <s v="Standard Class"/>
    <s v="DK-13225"/>
    <s v="Dean Katz"/>
    <x v="1"/>
    <s v="United States"/>
    <s v="Philadelphia"/>
    <x v="9"/>
    <n v="19140"/>
    <x v="3"/>
    <s v="TEC-MA-10001681"/>
    <x v="2"/>
    <x v="15"/>
    <x v="340"/>
    <n v="482.34000000000003"/>
    <n v="4"/>
    <n v="0.7"/>
    <n v="-337.63799999999981"/>
  </r>
  <r>
    <n v="388"/>
    <x v="174"/>
    <x v="1"/>
    <x v="155"/>
    <d v="2012-12-07T00:00:00"/>
    <s v="Standard Class"/>
    <s v="DK-13225"/>
    <s v="Dean Katz"/>
    <x v="1"/>
    <s v="United States"/>
    <s v="Philadelphia"/>
    <x v="9"/>
    <n v="19140"/>
    <x v="3"/>
    <s v="FUR-FU-10001935"/>
    <x v="0"/>
    <x v="5"/>
    <x v="341"/>
    <n v="2.9600000000000004"/>
    <n v="1"/>
    <n v="0.2"/>
    <n v="0.77700000000000025"/>
  </r>
  <r>
    <n v="389"/>
    <x v="175"/>
    <x v="2"/>
    <x v="156"/>
    <d v="2011-11-26T00:00:00"/>
    <s v="First Class"/>
    <s v="NG-18430"/>
    <s v="Nathan Gelder"/>
    <x v="0"/>
    <s v="United States"/>
    <s v="Cincinnati"/>
    <x v="24"/>
    <n v="45231"/>
    <x v="3"/>
    <s v="OFF-AR-10004757"/>
    <x v="1"/>
    <x v="6"/>
    <x v="342"/>
    <n v="2.6240000000000001"/>
    <n v="1"/>
    <n v="0.2"/>
    <n v="0.42639999999999978"/>
  </r>
  <r>
    <n v="390"/>
    <x v="176"/>
    <x v="3"/>
    <x v="157"/>
    <d v="2014-12-16T00:00:00"/>
    <s v="Standard Class"/>
    <s v="MV-18190"/>
    <s v="Mike Vittorini"/>
    <x v="0"/>
    <s v="United States"/>
    <s v="New York City"/>
    <x v="15"/>
    <n v="10009"/>
    <x v="3"/>
    <s v="OFF-BI-10000050"/>
    <x v="1"/>
    <x v="8"/>
    <x v="343"/>
    <n v="23.36"/>
    <n v="4"/>
    <n v="0.2"/>
    <n v="7.8839999999999986"/>
  </r>
  <r>
    <n v="391"/>
    <x v="176"/>
    <x v="3"/>
    <x v="157"/>
    <d v="2014-12-16T00:00:00"/>
    <s v="Standard Class"/>
    <s v="MV-18190"/>
    <s v="Mike Vittorini"/>
    <x v="0"/>
    <s v="United States"/>
    <s v="New York City"/>
    <x v="15"/>
    <n v="10009"/>
    <x v="3"/>
    <s v="TEC-AC-10001998"/>
    <x v="2"/>
    <x v="11"/>
    <x v="84"/>
    <n v="39.979999999999997"/>
    <n v="2"/>
    <n v="0"/>
    <n v="13.593199999999996"/>
  </r>
  <r>
    <n v="392"/>
    <x v="177"/>
    <x v="2"/>
    <x v="158"/>
    <d v="2011-09-23T00:00:00"/>
    <s v="Second Class"/>
    <s v="JG-15115"/>
    <s v="Jack Garza"/>
    <x v="0"/>
    <s v="United States"/>
    <s v="Des Moines"/>
    <x v="4"/>
    <n v="98198"/>
    <x v="1"/>
    <s v="TEC-PH-10003012"/>
    <x v="2"/>
    <x v="7"/>
    <x v="344"/>
    <n v="246.38400000000001"/>
    <n v="2"/>
    <n v="0.2"/>
    <n v="27.718199999999968"/>
  </r>
  <r>
    <n v="393"/>
    <x v="177"/>
    <x v="2"/>
    <x v="158"/>
    <d v="2011-09-23T00:00:00"/>
    <s v="Second Class"/>
    <s v="JG-15115"/>
    <s v="Jack Garza"/>
    <x v="0"/>
    <s v="United States"/>
    <s v="Des Moines"/>
    <x v="4"/>
    <n v="98198"/>
    <x v="1"/>
    <s v="TEC-CO-10002313"/>
    <x v="2"/>
    <x v="16"/>
    <x v="345"/>
    <n v="1799.97"/>
    <n v="3"/>
    <n v="0"/>
    <n v="701.98829999999998"/>
  </r>
  <r>
    <n v="394"/>
    <x v="178"/>
    <x v="2"/>
    <x v="159"/>
    <d v="2011-06-10T00:00:00"/>
    <s v="Second Class"/>
    <s v="BP-11095"/>
    <s v="Bart Pistole"/>
    <x v="1"/>
    <s v="United States"/>
    <s v="Peoria"/>
    <x v="10"/>
    <n v="61604"/>
    <x v="2"/>
    <s v="OFF-BI-10003982"/>
    <x v="1"/>
    <x v="8"/>
    <x v="346"/>
    <n v="12.461999999999996"/>
    <n v="3"/>
    <n v="0.8"/>
    <n v="-20.5623"/>
  </r>
  <r>
    <n v="395"/>
    <x v="179"/>
    <x v="3"/>
    <x v="160"/>
    <d v="2014-07-06T00:00:00"/>
    <s v="Standard Class"/>
    <s v="VP-21730"/>
    <s v="Victor Preis"/>
    <x v="2"/>
    <s v="United States"/>
    <s v="Las Vegas"/>
    <x v="33"/>
    <n v="89115"/>
    <x v="1"/>
    <s v="OFF-BI-10004492"/>
    <x v="1"/>
    <x v="8"/>
    <x v="347"/>
    <n v="75.792000000000002"/>
    <n v="3"/>
    <n v="0.2"/>
    <n v="25.579799999999992"/>
  </r>
  <r>
    <n v="396"/>
    <x v="180"/>
    <x v="3"/>
    <x v="161"/>
    <d v="2014-10-20T00:00:00"/>
    <s v="Second Class"/>
    <s v="SS-20140"/>
    <s v="Saphhira Shifley"/>
    <x v="1"/>
    <s v="United States"/>
    <s v="Warwick"/>
    <x v="34"/>
    <n v="2886"/>
    <x v="3"/>
    <s v="OFF-ST-10000798"/>
    <x v="1"/>
    <x v="4"/>
    <x v="348"/>
    <n v="49.96"/>
    <n v="2"/>
    <n v="0"/>
    <n v="9.4923999999999964"/>
  </r>
  <r>
    <n v="397"/>
    <x v="180"/>
    <x v="3"/>
    <x v="161"/>
    <d v="2014-10-20T00:00:00"/>
    <s v="Second Class"/>
    <s v="SS-20140"/>
    <s v="Saphhira Shifley"/>
    <x v="1"/>
    <s v="United States"/>
    <s v="Warwick"/>
    <x v="34"/>
    <n v="2886"/>
    <x v="3"/>
    <s v="OFF-PA-10002552"/>
    <x v="1"/>
    <x v="10"/>
    <x v="349"/>
    <n v="12.96"/>
    <n v="2"/>
    <n v="0"/>
    <n v="6.2208000000000006"/>
  </r>
  <r>
    <n v="398"/>
    <x v="181"/>
    <x v="1"/>
    <x v="89"/>
    <d v="2012-11-04T00:00:00"/>
    <s v="Standard Class"/>
    <s v="HP-14815"/>
    <s v="Harold Pawlan"/>
    <x v="2"/>
    <s v="United States"/>
    <s v="Jackson"/>
    <x v="12"/>
    <n v="49201"/>
    <x v="2"/>
    <s v="OFF-SU-10002573"/>
    <x v="1"/>
    <x v="14"/>
    <x v="350"/>
    <n v="70.12"/>
    <n v="4"/>
    <n v="0"/>
    <n v="21.035999999999994"/>
  </r>
  <r>
    <n v="399"/>
    <x v="182"/>
    <x v="0"/>
    <x v="162"/>
    <d v="2013-09-11T00:00:00"/>
    <s v="Second Class"/>
    <s v="AG-10675"/>
    <s v="Anna Gayman"/>
    <x v="0"/>
    <s v="United States"/>
    <s v="Houston"/>
    <x v="5"/>
    <n v="77036"/>
    <x v="2"/>
    <s v="OFF-ST-10001580"/>
    <x v="1"/>
    <x v="4"/>
    <x v="351"/>
    <n v="35.952000000000005"/>
    <n v="3"/>
    <n v="0.2"/>
    <n v="3.5951999999999984"/>
  </r>
  <r>
    <n v="400"/>
    <x v="182"/>
    <x v="0"/>
    <x v="162"/>
    <d v="2013-09-11T00:00:00"/>
    <s v="Second Class"/>
    <s v="AG-10675"/>
    <s v="Anna Gayman"/>
    <x v="0"/>
    <s v="United States"/>
    <s v="Houston"/>
    <x v="5"/>
    <n v="77036"/>
    <x v="2"/>
    <s v="FUR-BO-10004834"/>
    <x v="0"/>
    <x v="0"/>
    <x v="26"/>
    <n v="2396.2655999999997"/>
    <n v="4"/>
    <n v="0.32"/>
    <n v="-317.15280000000007"/>
  </r>
  <r>
    <n v="401"/>
    <x v="182"/>
    <x v="0"/>
    <x v="162"/>
    <d v="2013-09-11T00:00:00"/>
    <s v="Second Class"/>
    <s v="AG-10675"/>
    <s v="Anna Gayman"/>
    <x v="0"/>
    <s v="United States"/>
    <s v="Houston"/>
    <x v="5"/>
    <n v="77036"/>
    <x v="2"/>
    <s v="OFF-ST-10000934"/>
    <x v="1"/>
    <x v="4"/>
    <x v="352"/>
    <n v="131.136"/>
    <n v="4"/>
    <n v="0.2"/>
    <n v="-32.783999999999999"/>
  </r>
  <r>
    <n v="402"/>
    <x v="182"/>
    <x v="0"/>
    <x v="162"/>
    <d v="2013-09-11T00:00:00"/>
    <s v="Second Class"/>
    <s v="AG-10675"/>
    <s v="Anna Gayman"/>
    <x v="0"/>
    <s v="United States"/>
    <s v="Houston"/>
    <x v="5"/>
    <n v="77036"/>
    <x v="2"/>
    <s v="TEC-AC-10000158"/>
    <x v="2"/>
    <x v="11"/>
    <x v="353"/>
    <n v="57.584000000000003"/>
    <n v="2"/>
    <n v="0.2"/>
    <n v="0.71979999999999933"/>
  </r>
  <r>
    <n v="403"/>
    <x v="183"/>
    <x v="2"/>
    <x v="163"/>
    <d v="2011-12-26T00:00:00"/>
    <s v="First Class"/>
    <s v="LF-17185"/>
    <s v="Luke Foster"/>
    <x v="0"/>
    <s v="United States"/>
    <s v="Miami"/>
    <x v="2"/>
    <n v="33180"/>
    <x v="0"/>
    <s v="OFF-PA-10001947"/>
    <x v="1"/>
    <x v="10"/>
    <x v="354"/>
    <n v="9.5680000000000014"/>
    <n v="2"/>
    <n v="0.2"/>
    <n v="3.4683999999999999"/>
  </r>
  <r>
    <n v="404"/>
    <x v="184"/>
    <x v="2"/>
    <x v="164"/>
    <d v="2011-04-20T00:00:00"/>
    <s v="Standard Class"/>
    <s v="SP-20650"/>
    <s v="Stephanie Phelps"/>
    <x v="1"/>
    <s v="United States"/>
    <s v="Wilmington"/>
    <x v="3"/>
    <n v="28403"/>
    <x v="0"/>
    <s v="OFF-AR-10003478"/>
    <x v="1"/>
    <x v="6"/>
    <x v="355"/>
    <n v="39.072000000000003"/>
    <n v="6"/>
    <n v="0.2"/>
    <n v="9.7680000000000007"/>
  </r>
  <r>
    <n v="405"/>
    <x v="185"/>
    <x v="3"/>
    <x v="165"/>
    <d v="2014-12-30T00:00:00"/>
    <s v="Standard Class"/>
    <s v="RF-19840"/>
    <s v="Roy Französisch"/>
    <x v="0"/>
    <s v="United States"/>
    <s v="New York City"/>
    <x v="15"/>
    <n v="10024"/>
    <x v="3"/>
    <s v="OFF-AP-10004249"/>
    <x v="1"/>
    <x v="9"/>
    <x v="33"/>
    <n v="35.910000000000004"/>
    <n v="3"/>
    <n v="0"/>
    <n v="9.6956999999999987"/>
  </r>
  <r>
    <n v="406"/>
    <x v="186"/>
    <x v="3"/>
    <x v="166"/>
    <d v="2014-12-13T00:00:00"/>
    <s v="Standard Class"/>
    <s v="KH-16510"/>
    <s v="Keith Herrera"/>
    <x v="0"/>
    <s v="United States"/>
    <s v="San Francisco"/>
    <x v="1"/>
    <n v="94110"/>
    <x v="1"/>
    <s v="TEC-AC-10000158"/>
    <x v="2"/>
    <x v="11"/>
    <x v="353"/>
    <n v="179.95000000000002"/>
    <n v="5"/>
    <n v="0"/>
    <n v="37.789500000000004"/>
  </r>
  <r>
    <n v="407"/>
    <x v="186"/>
    <x v="3"/>
    <x v="166"/>
    <d v="2014-12-13T00:00:00"/>
    <s v="Standard Class"/>
    <s v="KH-16510"/>
    <s v="Keith Herrera"/>
    <x v="0"/>
    <s v="United States"/>
    <s v="San Francisco"/>
    <x v="1"/>
    <n v="94110"/>
    <x v="1"/>
    <s v="TEC-CO-10004115"/>
    <x v="2"/>
    <x v="16"/>
    <x v="356"/>
    <n v="1199.9760000000001"/>
    <n v="3"/>
    <n v="0.2"/>
    <n v="434.99130000000002"/>
  </r>
  <r>
    <n v="408"/>
    <x v="186"/>
    <x v="3"/>
    <x v="166"/>
    <d v="2014-12-13T00:00:00"/>
    <s v="Standard Class"/>
    <s v="KH-16510"/>
    <s v="Keith Herrera"/>
    <x v="0"/>
    <s v="United States"/>
    <s v="San Francisco"/>
    <x v="1"/>
    <n v="94110"/>
    <x v="1"/>
    <s v="OFF-PA-10003724"/>
    <x v="1"/>
    <x v="10"/>
    <x v="357"/>
    <n v="27.15"/>
    <n v="5"/>
    <n v="0"/>
    <n v="13.3035"/>
  </r>
  <r>
    <n v="409"/>
    <x v="186"/>
    <x v="3"/>
    <x v="166"/>
    <d v="2014-12-13T00:00:00"/>
    <s v="Standard Class"/>
    <s v="KH-16510"/>
    <s v="Keith Herrera"/>
    <x v="0"/>
    <s v="United States"/>
    <s v="San Francisco"/>
    <x v="1"/>
    <n v="94110"/>
    <x v="1"/>
    <s v="FUR-TA-10002041"/>
    <x v="0"/>
    <x v="3"/>
    <x v="358"/>
    <n v="1004.0239999999999"/>
    <n v="7"/>
    <n v="0.2"/>
    <n v="-112.95269999999994"/>
  </r>
  <r>
    <n v="410"/>
    <x v="186"/>
    <x v="3"/>
    <x v="166"/>
    <d v="2014-12-13T00:00:00"/>
    <s v="Standard Class"/>
    <s v="KH-16510"/>
    <s v="Keith Herrera"/>
    <x v="0"/>
    <s v="United States"/>
    <s v="San Francisco"/>
    <x v="1"/>
    <n v="94110"/>
    <x v="1"/>
    <s v="OFF-PA-10002893"/>
    <x v="1"/>
    <x v="10"/>
    <x v="359"/>
    <n v="9.68"/>
    <n v="1"/>
    <n v="0"/>
    <n v="4.6463999999999999"/>
  </r>
  <r>
    <n v="411"/>
    <x v="186"/>
    <x v="3"/>
    <x v="166"/>
    <d v="2014-12-13T00:00:00"/>
    <s v="Standard Class"/>
    <s v="KH-16510"/>
    <s v="Keith Herrera"/>
    <x v="0"/>
    <s v="United States"/>
    <s v="San Francisco"/>
    <x v="1"/>
    <n v="94110"/>
    <x v="1"/>
    <s v="OFF-LA-10003766"/>
    <x v="1"/>
    <x v="2"/>
    <x v="360"/>
    <n v="28.349999999999998"/>
    <n v="9"/>
    <n v="0"/>
    <n v="13.608000000000001"/>
  </r>
  <r>
    <n v="412"/>
    <x v="186"/>
    <x v="3"/>
    <x v="166"/>
    <d v="2014-12-13T00:00:00"/>
    <s v="Standard Class"/>
    <s v="KH-16510"/>
    <s v="Keith Herrera"/>
    <x v="0"/>
    <s v="United States"/>
    <s v="San Francisco"/>
    <x v="1"/>
    <n v="94110"/>
    <x v="1"/>
    <s v="OFF-PA-10001970"/>
    <x v="1"/>
    <x v="10"/>
    <x v="361"/>
    <n v="55.98"/>
    <n v="1"/>
    <n v="0"/>
    <n v="27.430199999999999"/>
  </r>
  <r>
    <n v="413"/>
    <x v="186"/>
    <x v="3"/>
    <x v="166"/>
    <d v="2014-12-13T00:00:00"/>
    <s v="Standard Class"/>
    <s v="KH-16510"/>
    <s v="Keith Herrera"/>
    <x v="0"/>
    <s v="United States"/>
    <s v="San Francisco"/>
    <x v="1"/>
    <n v="94110"/>
    <x v="1"/>
    <s v="FUR-BO-10001972"/>
    <x v="0"/>
    <x v="0"/>
    <x v="362"/>
    <n v="1336.829"/>
    <n v="13"/>
    <n v="0.15"/>
    <n v="31.454799999999949"/>
  </r>
  <r>
    <n v="414"/>
    <x v="186"/>
    <x v="3"/>
    <x v="166"/>
    <d v="2014-12-13T00:00:00"/>
    <s v="Standard Class"/>
    <s v="KH-16510"/>
    <s v="Keith Herrera"/>
    <x v="0"/>
    <s v="United States"/>
    <s v="San Francisco"/>
    <x v="1"/>
    <n v="94110"/>
    <x v="1"/>
    <s v="FUR-CH-10003956"/>
    <x v="0"/>
    <x v="1"/>
    <x v="363"/>
    <n v="113.56800000000001"/>
    <n v="2"/>
    <n v="0.2"/>
    <n v="-18.454800000000013"/>
  </r>
  <r>
    <n v="415"/>
    <x v="187"/>
    <x v="3"/>
    <x v="132"/>
    <d v="2014-11-08T00:00:00"/>
    <s v="Standard Class"/>
    <s v="KC-16675"/>
    <s v="Kimberly Carter"/>
    <x v="1"/>
    <s v="United States"/>
    <s v="Seattle"/>
    <x v="4"/>
    <n v="98105"/>
    <x v="1"/>
    <s v="OFF-PA-10000157"/>
    <x v="1"/>
    <x v="10"/>
    <x v="364"/>
    <n v="139.86000000000001"/>
    <n v="7"/>
    <n v="0"/>
    <n v="65.734199999999987"/>
  </r>
  <r>
    <n v="416"/>
    <x v="187"/>
    <x v="3"/>
    <x v="132"/>
    <d v="2014-11-08T00:00:00"/>
    <s v="Standard Class"/>
    <s v="KC-16675"/>
    <s v="Kimberly Carter"/>
    <x v="1"/>
    <s v="United States"/>
    <s v="Seattle"/>
    <x v="4"/>
    <n v="98105"/>
    <x v="1"/>
    <s v="FUR-CH-10001891"/>
    <x v="0"/>
    <x v="1"/>
    <x v="265"/>
    <n v="307.13600000000002"/>
    <n v="4"/>
    <n v="0.2"/>
    <n v="26.874400000000023"/>
  </r>
  <r>
    <n v="417"/>
    <x v="188"/>
    <x v="3"/>
    <x v="92"/>
    <d v="2014-06-29T00:00:00"/>
    <s v="Standard Class"/>
    <s v="CJ-12010"/>
    <s v="Caroline Jumper"/>
    <x v="0"/>
    <s v="United States"/>
    <s v="Huntington Beach"/>
    <x v="1"/>
    <n v="92646"/>
    <x v="1"/>
    <s v="OFF-AR-10004344"/>
    <x v="1"/>
    <x v="6"/>
    <x v="365"/>
    <n v="95.92"/>
    <n v="8"/>
    <n v="0"/>
    <n v="25.898399999999995"/>
  </r>
  <r>
    <n v="418"/>
    <x v="189"/>
    <x v="0"/>
    <x v="167"/>
    <d v="2013-04-19T00:00:00"/>
    <s v="Standard Class"/>
    <s v="PB-19150"/>
    <s v="Philip Brown"/>
    <x v="0"/>
    <s v="United States"/>
    <s v="Los Angeles"/>
    <x v="1"/>
    <n v="90004"/>
    <x v="1"/>
    <s v="FUR-CH-10004886"/>
    <x v="0"/>
    <x v="1"/>
    <x v="366"/>
    <n v="383.8"/>
    <n v="5"/>
    <n v="0.2"/>
    <n v="38.379999999999981"/>
  </r>
  <r>
    <n v="419"/>
    <x v="190"/>
    <x v="3"/>
    <x v="44"/>
    <d v="2014-11-11T00:00:00"/>
    <s v="Standard Class"/>
    <s v="VB-21745"/>
    <s v="Victoria Brennan"/>
    <x v="1"/>
    <s v="United States"/>
    <s v="Richmond"/>
    <x v="0"/>
    <n v="40475"/>
    <x v="0"/>
    <s v="OFF-PA-10003845"/>
    <x v="1"/>
    <x v="10"/>
    <x v="367"/>
    <n v="5.78"/>
    <n v="1"/>
    <n v="0"/>
    <n v="2.8322000000000003"/>
  </r>
  <r>
    <n v="420"/>
    <x v="191"/>
    <x v="3"/>
    <x v="168"/>
    <d v="2014-03-10T00:00:00"/>
    <s v="Standard Class"/>
    <s v="SP-20860"/>
    <s v="Sung Pak"/>
    <x v="1"/>
    <s v="United States"/>
    <s v="Los Angeles"/>
    <x v="1"/>
    <n v="90045"/>
    <x v="1"/>
    <s v="OFF-AR-10001573"/>
    <x v="1"/>
    <x v="6"/>
    <x v="368"/>
    <n v="9.32"/>
    <n v="4"/>
    <n v="0"/>
    <n v="2.702799999999999"/>
  </r>
  <r>
    <n v="421"/>
    <x v="191"/>
    <x v="3"/>
    <x v="168"/>
    <d v="2014-03-10T00:00:00"/>
    <s v="Standard Class"/>
    <s v="SP-20860"/>
    <s v="Sung Pak"/>
    <x v="1"/>
    <s v="United States"/>
    <s v="Los Angeles"/>
    <x v="1"/>
    <n v="90045"/>
    <x v="1"/>
    <s v="OFF-EN-10000483"/>
    <x v="1"/>
    <x v="12"/>
    <x v="369"/>
    <n v="15.25"/>
    <n v="1"/>
    <n v="0"/>
    <n v="7.0149999999999988"/>
  </r>
  <r>
    <n v="422"/>
    <x v="192"/>
    <x v="2"/>
    <x v="169"/>
    <d v="2011-06-25T00:00:00"/>
    <s v="First Class"/>
    <s v="JE-15745"/>
    <s v="Joel Eaton"/>
    <x v="0"/>
    <s v="United States"/>
    <s v="Louisville"/>
    <x v="22"/>
    <n v="80027"/>
    <x v="1"/>
    <s v="TEC-AC-10004114"/>
    <x v="2"/>
    <x v="11"/>
    <x v="370"/>
    <n v="196.75200000000001"/>
    <n v="6"/>
    <n v="0.2"/>
    <n v="56.566200000000009"/>
  </r>
  <r>
    <n v="423"/>
    <x v="193"/>
    <x v="3"/>
    <x v="15"/>
    <d v="2014-10-24T00:00:00"/>
    <s v="Standard Class"/>
    <s v="MP-17965"/>
    <s v="Michael Paige"/>
    <x v="1"/>
    <s v="United States"/>
    <s v="Lawrence"/>
    <x v="31"/>
    <n v="1841"/>
    <x v="3"/>
    <s v="FUR-FU-10004712"/>
    <x v="0"/>
    <x v="5"/>
    <x v="371"/>
    <n v="56.56"/>
    <n v="4"/>
    <n v="0"/>
    <n v="14.705600000000004"/>
  </r>
  <r>
    <n v="424"/>
    <x v="193"/>
    <x v="3"/>
    <x v="15"/>
    <d v="2014-10-24T00:00:00"/>
    <s v="Standard Class"/>
    <s v="MP-17965"/>
    <s v="Michael Paige"/>
    <x v="1"/>
    <s v="United States"/>
    <s v="Lawrence"/>
    <x v="31"/>
    <n v="1841"/>
    <x v="3"/>
    <s v="OFF-ST-10000918"/>
    <x v="1"/>
    <x v="4"/>
    <x v="372"/>
    <n v="32.700000000000003"/>
    <n v="3"/>
    <n v="0"/>
    <n v="8.5019999999999989"/>
  </r>
  <r>
    <n v="425"/>
    <x v="194"/>
    <x v="3"/>
    <x v="170"/>
    <d v="2014-08-24T00:00:00"/>
    <s v="Second Class"/>
    <s v="NF-18385"/>
    <s v="Natalie Fritzler"/>
    <x v="0"/>
    <s v="United States"/>
    <s v="Jackson"/>
    <x v="35"/>
    <n v="39212"/>
    <x v="0"/>
    <s v="FUR-CH-10000015"/>
    <x v="0"/>
    <x v="1"/>
    <x v="373"/>
    <n v="866.4"/>
    <n v="4"/>
    <n v="0"/>
    <n v="225.26400000000001"/>
  </r>
  <r>
    <n v="426"/>
    <x v="195"/>
    <x v="3"/>
    <x v="51"/>
    <d v="2014-11-27T00:00:00"/>
    <s v="Second Class"/>
    <s v="JM-15265"/>
    <s v="Janet Molinari"/>
    <x v="1"/>
    <s v="United States"/>
    <s v="Canton"/>
    <x v="12"/>
    <n v="48187"/>
    <x v="2"/>
    <s v="FUR-FU-10003347"/>
    <x v="0"/>
    <x v="5"/>
    <x v="374"/>
    <n v="28.4"/>
    <n v="2"/>
    <n v="0"/>
    <n v="11.076000000000001"/>
  </r>
  <r>
    <n v="427"/>
    <x v="195"/>
    <x v="3"/>
    <x v="51"/>
    <d v="2014-11-27T00:00:00"/>
    <s v="Second Class"/>
    <s v="JM-15265"/>
    <s v="Janet Molinari"/>
    <x v="1"/>
    <s v="United States"/>
    <s v="Canton"/>
    <x v="12"/>
    <n v="48187"/>
    <x v="2"/>
    <s v="OFF-BI-10001543"/>
    <x v="1"/>
    <x v="8"/>
    <x v="375"/>
    <n v="287.92"/>
    <n v="8"/>
    <n v="0"/>
    <n v="138.20160000000001"/>
  </r>
  <r>
    <n v="428"/>
    <x v="196"/>
    <x v="2"/>
    <x v="171"/>
    <d v="2011-09-13T00:00:00"/>
    <s v="First Class"/>
    <s v="SD-20485"/>
    <s v="Shirley Daniels"/>
    <x v="2"/>
    <s v="United States"/>
    <s v="New Rochelle"/>
    <x v="15"/>
    <n v="10801"/>
    <x v="3"/>
    <s v="TEC-MA-10000029"/>
    <x v="2"/>
    <x v="15"/>
    <x v="376"/>
    <n v="69.989999999999995"/>
    <n v="1"/>
    <n v="0"/>
    <n v="30.095700000000001"/>
  </r>
  <r>
    <n v="429"/>
    <x v="197"/>
    <x v="3"/>
    <x v="172"/>
    <d v="2014-10-09T00:00:00"/>
    <s v="Standard Class"/>
    <s v="KH-16630"/>
    <s v="Ken Heidel"/>
    <x v="1"/>
    <s v="United States"/>
    <s v="San Antonio"/>
    <x v="5"/>
    <n v="78207"/>
    <x v="2"/>
    <s v="OFF-AR-10000369"/>
    <x v="1"/>
    <x v="6"/>
    <x v="377"/>
    <n v="6.6719999999999988"/>
    <n v="6"/>
    <n v="0.2"/>
    <n v="0.50039999999999996"/>
  </r>
  <r>
    <n v="430"/>
    <x v="198"/>
    <x v="0"/>
    <x v="173"/>
    <d v="2013-04-22T00:00:00"/>
    <s v="Standard Class"/>
    <s v="RB-19795"/>
    <s v="Ross Baird"/>
    <x v="2"/>
    <s v="United States"/>
    <s v="Gastonia"/>
    <x v="3"/>
    <n v="28052"/>
    <x v="0"/>
    <s v="OFF-BI-10004584"/>
    <x v="1"/>
    <x v="8"/>
    <x v="378"/>
    <n v="189.58800000000005"/>
    <n v="2"/>
    <n v="0.7"/>
    <n v="-145.35079999999999"/>
  </r>
  <r>
    <n v="431"/>
    <x v="198"/>
    <x v="0"/>
    <x v="173"/>
    <d v="2013-04-22T00:00:00"/>
    <s v="Standard Class"/>
    <s v="RB-19795"/>
    <s v="Ross Baird"/>
    <x v="2"/>
    <s v="United States"/>
    <s v="Gastonia"/>
    <x v="3"/>
    <n v="28052"/>
    <x v="0"/>
    <s v="TEC-AC-10004659"/>
    <x v="2"/>
    <x v="11"/>
    <x v="170"/>
    <n v="408.74399999999997"/>
    <n v="7"/>
    <n v="0.2"/>
    <n v="76.639499999999984"/>
  </r>
  <r>
    <n v="432"/>
    <x v="198"/>
    <x v="0"/>
    <x v="173"/>
    <d v="2013-04-22T00:00:00"/>
    <s v="Standard Class"/>
    <s v="RB-19795"/>
    <s v="Ross Baird"/>
    <x v="2"/>
    <s v="United States"/>
    <s v="Gastonia"/>
    <x v="3"/>
    <n v="28052"/>
    <x v="0"/>
    <s v="TEC-AC-10004659"/>
    <x v="2"/>
    <x v="11"/>
    <x v="170"/>
    <n v="291.95999999999998"/>
    <n v="5"/>
    <n v="0.2"/>
    <n v="54.742499999999978"/>
  </r>
  <r>
    <n v="433"/>
    <x v="198"/>
    <x v="0"/>
    <x v="173"/>
    <d v="2013-04-22T00:00:00"/>
    <s v="Standard Class"/>
    <s v="RB-19795"/>
    <s v="Ross Baird"/>
    <x v="2"/>
    <s v="United States"/>
    <s v="Gastonia"/>
    <x v="3"/>
    <n v="28052"/>
    <x v="0"/>
    <s v="OFF-ST-10000617"/>
    <x v="1"/>
    <x v="4"/>
    <x v="379"/>
    <n v="4.7679999999999998"/>
    <n v="2"/>
    <n v="0.2"/>
    <n v="-0.7748000000000006"/>
  </r>
  <r>
    <n v="434"/>
    <x v="199"/>
    <x v="0"/>
    <x v="112"/>
    <d v="2013-06-08T00:00:00"/>
    <s v="First Class"/>
    <s v="DB-13060"/>
    <s v="Dave Brooks"/>
    <x v="0"/>
    <s v="United States"/>
    <s v="Lowell"/>
    <x v="31"/>
    <n v="1852"/>
    <x v="3"/>
    <s v="OFF-ST-10003306"/>
    <x v="1"/>
    <x v="4"/>
    <x v="380"/>
    <n v="714.30000000000007"/>
    <n v="5"/>
    <n v="0"/>
    <n v="207.14699999999993"/>
  </r>
  <r>
    <n v="435"/>
    <x v="200"/>
    <x v="2"/>
    <x v="174"/>
    <d v="2011-12-25T00:00:00"/>
    <s v="Standard Class"/>
    <s v="MK-18160"/>
    <s v="Mike Kennedy"/>
    <x v="0"/>
    <s v="United States"/>
    <s v="Jacksonville"/>
    <x v="2"/>
    <n v="32216"/>
    <x v="0"/>
    <s v="OFF-BI-10000773"/>
    <x v="1"/>
    <x v="8"/>
    <x v="381"/>
    <n v="4.8120000000000003"/>
    <n v="2"/>
    <n v="0.7"/>
    <n v="-3.6891999999999996"/>
  </r>
  <r>
    <n v="436"/>
    <x v="200"/>
    <x v="2"/>
    <x v="174"/>
    <d v="2011-12-25T00:00:00"/>
    <s v="Standard Class"/>
    <s v="MK-18160"/>
    <s v="Mike Kennedy"/>
    <x v="0"/>
    <s v="United States"/>
    <s v="Jacksonville"/>
    <x v="2"/>
    <n v="32216"/>
    <x v="0"/>
    <s v="TEC-AC-10002600"/>
    <x v="2"/>
    <x v="11"/>
    <x v="382"/>
    <n v="247.8"/>
    <n v="5"/>
    <n v="0.2"/>
    <n v="-18.584999999999994"/>
  </r>
  <r>
    <n v="437"/>
    <x v="201"/>
    <x v="0"/>
    <x v="1"/>
    <d v="2013-06-15T00:00:00"/>
    <s v="Second Class"/>
    <s v="PO-19180"/>
    <s v="Philisse Overcash"/>
    <x v="2"/>
    <s v="United States"/>
    <s v="Chicago"/>
    <x v="10"/>
    <n v="60623"/>
    <x v="2"/>
    <s v="TEC-MA-10002937"/>
    <x v="2"/>
    <x v="15"/>
    <x v="383"/>
    <n v="1007.979"/>
    <n v="3"/>
    <n v="0.3"/>
    <n v="43.199100000000044"/>
  </r>
  <r>
    <n v="438"/>
    <x v="201"/>
    <x v="0"/>
    <x v="1"/>
    <d v="2013-06-15T00:00:00"/>
    <s v="Second Class"/>
    <s v="PO-19180"/>
    <s v="Philisse Overcash"/>
    <x v="2"/>
    <s v="United States"/>
    <s v="Chicago"/>
    <x v="10"/>
    <n v="60623"/>
    <x v="2"/>
    <s v="OFF-PA-10001970"/>
    <x v="1"/>
    <x v="10"/>
    <x v="361"/>
    <n v="313.488"/>
    <n v="7"/>
    <n v="0.2"/>
    <n v="113.63939999999998"/>
  </r>
  <r>
    <n v="439"/>
    <x v="202"/>
    <x v="3"/>
    <x v="175"/>
    <d v="2014-09-20T00:00:00"/>
    <s v="Standard Class"/>
    <s v="BB-11545"/>
    <s v="Brenda Bowman"/>
    <x v="1"/>
    <s v="United States"/>
    <s v="Houston"/>
    <x v="5"/>
    <n v="77070"/>
    <x v="2"/>
    <s v="OFF-PA-10002230"/>
    <x v="1"/>
    <x v="10"/>
    <x v="384"/>
    <n v="31.872000000000003"/>
    <n v="8"/>
    <n v="0.2"/>
    <n v="11.553600000000003"/>
  </r>
  <r>
    <n v="440"/>
    <x v="203"/>
    <x v="3"/>
    <x v="176"/>
    <d v="2014-01-24T00:00:00"/>
    <s v="Second Class"/>
    <s v="CV-12805"/>
    <s v="Cynthia Voltz"/>
    <x v="1"/>
    <s v="United States"/>
    <s v="New York City"/>
    <x v="15"/>
    <n v="10024"/>
    <x v="3"/>
    <s v="FUR-CH-10003396"/>
    <x v="0"/>
    <x v="1"/>
    <x v="385"/>
    <n v="207.84600000000003"/>
    <n v="3"/>
    <n v="0.1"/>
    <n v="2.3093999999999895"/>
  </r>
  <r>
    <n v="441"/>
    <x v="204"/>
    <x v="0"/>
    <x v="64"/>
    <d v="2013-09-08T00:00:00"/>
    <s v="Second Class"/>
    <s v="PK-19075"/>
    <s v="Pete Kriz"/>
    <x v="0"/>
    <s v="United States"/>
    <s v="Detroit"/>
    <x v="12"/>
    <n v="48227"/>
    <x v="2"/>
    <s v="FUR-FU-10000246"/>
    <x v="0"/>
    <x v="5"/>
    <x v="386"/>
    <n v="12.22"/>
    <n v="1"/>
    <n v="0"/>
    <n v="3.6659999999999986"/>
  </r>
  <r>
    <n v="442"/>
    <x v="204"/>
    <x v="0"/>
    <x v="64"/>
    <d v="2013-09-08T00:00:00"/>
    <s v="Second Class"/>
    <s v="PK-19075"/>
    <s v="Pete Kriz"/>
    <x v="0"/>
    <s v="United States"/>
    <s v="Detroit"/>
    <x v="12"/>
    <n v="48227"/>
    <x v="2"/>
    <s v="OFF-ST-10000060"/>
    <x v="1"/>
    <x v="4"/>
    <x v="387"/>
    <n v="194.94"/>
    <n v="3"/>
    <n v="0"/>
    <n v="23.392800000000008"/>
  </r>
  <r>
    <n v="443"/>
    <x v="204"/>
    <x v="0"/>
    <x v="64"/>
    <d v="2013-09-08T00:00:00"/>
    <s v="Second Class"/>
    <s v="PK-19075"/>
    <s v="Pete Kriz"/>
    <x v="0"/>
    <s v="United States"/>
    <s v="Detroit"/>
    <x v="12"/>
    <n v="48227"/>
    <x v="2"/>
    <s v="OFF-ST-10003058"/>
    <x v="1"/>
    <x v="4"/>
    <x v="388"/>
    <n v="70.949999999999989"/>
    <n v="3"/>
    <n v="0"/>
    <n v="20.575499999999998"/>
  </r>
  <r>
    <n v="444"/>
    <x v="204"/>
    <x v="0"/>
    <x v="64"/>
    <d v="2013-09-08T00:00:00"/>
    <s v="Second Class"/>
    <s v="PK-19075"/>
    <s v="Pete Kriz"/>
    <x v="0"/>
    <s v="United States"/>
    <s v="Detroit"/>
    <x v="12"/>
    <n v="48227"/>
    <x v="2"/>
    <s v="OFF-PA-10002222"/>
    <x v="1"/>
    <x v="10"/>
    <x v="389"/>
    <n v="91.36"/>
    <n v="4"/>
    <n v="0"/>
    <n v="42.025599999999997"/>
  </r>
  <r>
    <n v="445"/>
    <x v="204"/>
    <x v="0"/>
    <x v="64"/>
    <d v="2013-09-08T00:00:00"/>
    <s v="Second Class"/>
    <s v="PK-19075"/>
    <s v="Pete Kriz"/>
    <x v="0"/>
    <s v="United States"/>
    <s v="Detroit"/>
    <x v="12"/>
    <n v="48227"/>
    <x v="2"/>
    <s v="FUR-CH-10002372"/>
    <x v="0"/>
    <x v="1"/>
    <x v="390"/>
    <n v="242.94"/>
    <n v="3"/>
    <n v="0"/>
    <n v="29.152800000000013"/>
  </r>
  <r>
    <n v="446"/>
    <x v="204"/>
    <x v="0"/>
    <x v="64"/>
    <d v="2013-09-08T00:00:00"/>
    <s v="Second Class"/>
    <s v="PK-19075"/>
    <s v="Pete Kriz"/>
    <x v="0"/>
    <s v="United States"/>
    <s v="Detroit"/>
    <x v="12"/>
    <n v="48227"/>
    <x v="2"/>
    <s v="OFF-LA-10001317"/>
    <x v="1"/>
    <x v="2"/>
    <x v="391"/>
    <n v="22.05"/>
    <n v="7"/>
    <n v="0"/>
    <n v="10.584"/>
  </r>
  <r>
    <n v="447"/>
    <x v="205"/>
    <x v="3"/>
    <x v="177"/>
    <d v="2014-03-26T00:00:00"/>
    <s v="Second Class"/>
    <s v="TB-21595"/>
    <s v="Troy Blackwell"/>
    <x v="0"/>
    <s v="United States"/>
    <s v="Columbus"/>
    <x v="14"/>
    <n v="47201"/>
    <x v="2"/>
    <s v="FUR-FU-10000206"/>
    <x v="0"/>
    <x v="5"/>
    <x v="392"/>
    <n v="2.91"/>
    <n v="1"/>
    <n v="0"/>
    <n v="1.3676999999999999"/>
  </r>
  <r>
    <n v="448"/>
    <x v="206"/>
    <x v="0"/>
    <x v="178"/>
    <d v="2013-04-04T00:00:00"/>
    <s v="Second Class"/>
    <s v="RB-19360"/>
    <s v="Raymond Buch"/>
    <x v="0"/>
    <s v="United States"/>
    <s v="Auburn"/>
    <x v="15"/>
    <n v="13021"/>
    <x v="3"/>
    <s v="OFF-AR-10000588"/>
    <x v="1"/>
    <x v="6"/>
    <x v="393"/>
    <n v="59.519999999999996"/>
    <n v="3"/>
    <n v="0"/>
    <n v="15.475200000000001"/>
  </r>
  <r>
    <n v="449"/>
    <x v="206"/>
    <x v="0"/>
    <x v="178"/>
    <d v="2013-04-04T00:00:00"/>
    <s v="Second Class"/>
    <s v="RB-19360"/>
    <s v="Raymond Buch"/>
    <x v="0"/>
    <s v="United States"/>
    <s v="Auburn"/>
    <x v="15"/>
    <n v="13021"/>
    <x v="3"/>
    <s v="OFF-ST-10001469"/>
    <x v="1"/>
    <x v="4"/>
    <x v="394"/>
    <n v="161.94"/>
    <n v="3"/>
    <n v="0"/>
    <n v="9.716399999999993"/>
  </r>
  <r>
    <n v="450"/>
    <x v="206"/>
    <x v="0"/>
    <x v="178"/>
    <d v="2013-04-04T00:00:00"/>
    <s v="Second Class"/>
    <s v="RB-19360"/>
    <s v="Raymond Buch"/>
    <x v="0"/>
    <s v="United States"/>
    <s v="Auburn"/>
    <x v="15"/>
    <n v="13021"/>
    <x v="3"/>
    <s v="OFF-AR-10001953"/>
    <x v="1"/>
    <x v="6"/>
    <x v="395"/>
    <n v="263.88"/>
    <n v="6"/>
    <n v="0"/>
    <n v="71.247600000000006"/>
  </r>
  <r>
    <n v="451"/>
    <x v="206"/>
    <x v="0"/>
    <x v="178"/>
    <d v="2013-04-04T00:00:00"/>
    <s v="Second Class"/>
    <s v="RB-19360"/>
    <s v="Raymond Buch"/>
    <x v="0"/>
    <s v="United States"/>
    <s v="Auburn"/>
    <x v="15"/>
    <n v="13021"/>
    <x v="3"/>
    <s v="OFF-AR-10003156"/>
    <x v="1"/>
    <x v="6"/>
    <x v="396"/>
    <n v="30.48"/>
    <n v="3"/>
    <n v="0"/>
    <n v="7.9248000000000012"/>
  </r>
  <r>
    <n v="452"/>
    <x v="206"/>
    <x v="0"/>
    <x v="178"/>
    <d v="2013-04-04T00:00:00"/>
    <s v="Second Class"/>
    <s v="RB-19360"/>
    <s v="Raymond Buch"/>
    <x v="0"/>
    <s v="United States"/>
    <s v="Auburn"/>
    <x v="15"/>
    <n v="13021"/>
    <x v="3"/>
    <s v="OFF-AR-10004974"/>
    <x v="1"/>
    <x v="6"/>
    <x v="397"/>
    <n v="9.84"/>
    <n v="3"/>
    <n v="0"/>
    <n v="2.8535999999999988"/>
  </r>
  <r>
    <n v="453"/>
    <x v="206"/>
    <x v="0"/>
    <x v="178"/>
    <d v="2013-04-04T00:00:00"/>
    <s v="Second Class"/>
    <s v="RB-19360"/>
    <s v="Raymond Buch"/>
    <x v="0"/>
    <s v="United States"/>
    <s v="Auburn"/>
    <x v="15"/>
    <n v="13021"/>
    <x v="3"/>
    <s v="TEC-PH-10002365"/>
    <x v="2"/>
    <x v="7"/>
    <x v="398"/>
    <n v="35.119999999999997"/>
    <n v="4"/>
    <n v="0"/>
    <n v="9.1311999999999998"/>
  </r>
  <r>
    <n v="454"/>
    <x v="207"/>
    <x v="3"/>
    <x v="179"/>
    <d v="2014-10-25T00:00:00"/>
    <s v="Standard Class"/>
    <s v="EB-13705"/>
    <s v="Ed Braxton"/>
    <x v="1"/>
    <s v="United States"/>
    <s v="Akron"/>
    <x v="24"/>
    <n v="44312"/>
    <x v="3"/>
    <s v="FUR-TA-10001539"/>
    <x v="0"/>
    <x v="3"/>
    <x v="10"/>
    <n v="284.36399999999998"/>
    <n v="2"/>
    <n v="0.4"/>
    <n v="-75.830400000000054"/>
  </r>
  <r>
    <n v="455"/>
    <x v="207"/>
    <x v="3"/>
    <x v="179"/>
    <d v="2014-10-25T00:00:00"/>
    <s v="Standard Class"/>
    <s v="EB-13705"/>
    <s v="Ed Braxton"/>
    <x v="1"/>
    <s v="United States"/>
    <s v="Akron"/>
    <x v="24"/>
    <n v="44312"/>
    <x v="3"/>
    <s v="OFF-ST-10000142"/>
    <x v="1"/>
    <x v="4"/>
    <x v="399"/>
    <n v="665.40800000000002"/>
    <n v="2"/>
    <n v="0.2"/>
    <n v="66.540799999999962"/>
  </r>
  <r>
    <n v="456"/>
    <x v="208"/>
    <x v="0"/>
    <x v="180"/>
    <d v="2013-12-18T00:00:00"/>
    <s v="Standard Class"/>
    <s v="KH-16630"/>
    <s v="Ken Heidel"/>
    <x v="1"/>
    <s v="United States"/>
    <s v="Norman"/>
    <x v="26"/>
    <n v="73071"/>
    <x v="2"/>
    <s v="TEC-AC-10001772"/>
    <x v="2"/>
    <x v="11"/>
    <x v="400"/>
    <n v="63.88"/>
    <n v="4"/>
    <n v="0"/>
    <n v="24.913200000000003"/>
  </r>
  <r>
    <n v="457"/>
    <x v="209"/>
    <x v="2"/>
    <x v="181"/>
    <d v="2011-02-19T00:00:00"/>
    <s v="Standard Class"/>
    <s v="SC-20095"/>
    <s v="Sanjit Chand"/>
    <x v="0"/>
    <s v="United States"/>
    <s v="Concord"/>
    <x v="1"/>
    <n v="94521"/>
    <x v="1"/>
    <s v="FUR-CH-10000225"/>
    <x v="0"/>
    <x v="1"/>
    <x v="401"/>
    <n v="129.56800000000001"/>
    <n v="2"/>
    <n v="0.2"/>
    <n v="-24.294000000000018"/>
  </r>
  <r>
    <n v="458"/>
    <x v="210"/>
    <x v="0"/>
    <x v="182"/>
    <d v="2013-10-02T00:00:00"/>
    <s v="Standard Class"/>
    <s v="NF-18385"/>
    <s v="Natalie Fritzler"/>
    <x v="0"/>
    <s v="United States"/>
    <s v="Decatur"/>
    <x v="10"/>
    <n v="62521"/>
    <x v="2"/>
    <s v="FUR-CH-10002331"/>
    <x v="0"/>
    <x v="1"/>
    <x v="402"/>
    <n v="747.55799999999999"/>
    <n v="3"/>
    <n v="0.3"/>
    <n v="-96.11460000000011"/>
  </r>
  <r>
    <n v="459"/>
    <x v="210"/>
    <x v="0"/>
    <x v="182"/>
    <d v="2013-10-02T00:00:00"/>
    <s v="Standard Class"/>
    <s v="NF-18385"/>
    <s v="Natalie Fritzler"/>
    <x v="0"/>
    <s v="United States"/>
    <s v="Decatur"/>
    <x v="10"/>
    <n v="62521"/>
    <x v="2"/>
    <s v="OFF-EN-10001415"/>
    <x v="1"/>
    <x v="12"/>
    <x v="33"/>
    <n v="8.9280000000000008"/>
    <n v="2"/>
    <n v="0.2"/>
    <n v="3.3479999999999999"/>
  </r>
  <r>
    <n v="460"/>
    <x v="211"/>
    <x v="1"/>
    <x v="83"/>
    <d v="2012-12-22T00:00:00"/>
    <s v="Standard Class"/>
    <s v="JH-15985"/>
    <s v="Joseph Holt"/>
    <x v="0"/>
    <s v="United States"/>
    <s v="Seattle"/>
    <x v="4"/>
    <n v="98115"/>
    <x v="1"/>
    <s v="OFF-AP-10002472"/>
    <x v="1"/>
    <x v="9"/>
    <x v="403"/>
    <n v="103.92"/>
    <n v="4"/>
    <n v="0"/>
    <n v="36.372"/>
  </r>
  <r>
    <n v="461"/>
    <x v="211"/>
    <x v="1"/>
    <x v="83"/>
    <d v="2012-12-22T00:00:00"/>
    <s v="Standard Class"/>
    <s v="JH-15985"/>
    <s v="Joseph Holt"/>
    <x v="0"/>
    <s v="United States"/>
    <s v="Seattle"/>
    <x v="4"/>
    <n v="98115"/>
    <x v="1"/>
    <s v="TEC-AC-10004571"/>
    <x v="2"/>
    <x v="11"/>
    <x v="404"/>
    <n v="899.91"/>
    <n v="9"/>
    <n v="0"/>
    <n v="377.96220000000005"/>
  </r>
  <r>
    <n v="462"/>
    <x v="211"/>
    <x v="1"/>
    <x v="83"/>
    <d v="2012-12-22T00:00:00"/>
    <s v="Standard Class"/>
    <s v="JH-15985"/>
    <s v="Joseph Holt"/>
    <x v="0"/>
    <s v="United States"/>
    <s v="Seattle"/>
    <x v="4"/>
    <n v="98115"/>
    <x v="1"/>
    <s v="OFF-BI-10001098"/>
    <x v="1"/>
    <x v="8"/>
    <x v="405"/>
    <n v="51.311999999999998"/>
    <n v="3"/>
    <n v="0.2"/>
    <n v="18.600599999999996"/>
  </r>
  <r>
    <n v="463"/>
    <x v="212"/>
    <x v="0"/>
    <x v="183"/>
    <d v="2013-04-30T00:00:00"/>
    <s v="Standard Class"/>
    <s v="TN-21040"/>
    <s v="Tanja Norvell"/>
    <x v="2"/>
    <s v="United States"/>
    <s v="Phoenix"/>
    <x v="16"/>
    <n v="85023"/>
    <x v="1"/>
    <s v="FUR-FU-10000023"/>
    <x v="0"/>
    <x v="5"/>
    <x v="322"/>
    <n v="23.56"/>
    <n v="5"/>
    <n v="0.2"/>
    <n v="7.0680000000000005"/>
  </r>
  <r>
    <n v="464"/>
    <x v="212"/>
    <x v="0"/>
    <x v="183"/>
    <d v="2013-04-30T00:00:00"/>
    <s v="Standard Class"/>
    <s v="TN-21040"/>
    <s v="Tanja Norvell"/>
    <x v="2"/>
    <s v="United States"/>
    <s v="Phoenix"/>
    <x v="16"/>
    <n v="85023"/>
    <x v="1"/>
    <s v="FUR-TA-10001889"/>
    <x v="0"/>
    <x v="3"/>
    <x v="406"/>
    <n v="1272.6299999999999"/>
    <n v="6"/>
    <n v="0.5"/>
    <n v="-814.4831999999999"/>
  </r>
  <r>
    <n v="465"/>
    <x v="212"/>
    <x v="0"/>
    <x v="183"/>
    <d v="2013-04-30T00:00:00"/>
    <s v="Standard Class"/>
    <s v="TN-21040"/>
    <s v="Tanja Norvell"/>
    <x v="2"/>
    <s v="United States"/>
    <s v="Phoenix"/>
    <x v="16"/>
    <n v="85023"/>
    <x v="1"/>
    <s v="OFF-BI-10000315"/>
    <x v="1"/>
    <x v="8"/>
    <x v="407"/>
    <n v="28.484999999999999"/>
    <n v="5"/>
    <n v="0.7"/>
    <n v="-20.888999999999989"/>
  </r>
  <r>
    <n v="466"/>
    <x v="212"/>
    <x v="0"/>
    <x v="183"/>
    <d v="2013-04-30T00:00:00"/>
    <s v="Standard Class"/>
    <s v="TN-21040"/>
    <s v="Tanja Norvell"/>
    <x v="2"/>
    <s v="United States"/>
    <s v="Phoenix"/>
    <x v="16"/>
    <n v="85023"/>
    <x v="1"/>
    <s v="OFF-SU-10003505"/>
    <x v="1"/>
    <x v="14"/>
    <x v="408"/>
    <n v="185.376"/>
    <n v="2"/>
    <n v="0.2"/>
    <n v="-34.758000000000017"/>
  </r>
  <r>
    <n v="467"/>
    <x v="212"/>
    <x v="0"/>
    <x v="183"/>
    <d v="2013-04-30T00:00:00"/>
    <s v="Standard Class"/>
    <s v="TN-21040"/>
    <s v="Tanja Norvell"/>
    <x v="2"/>
    <s v="United States"/>
    <s v="Phoenix"/>
    <x v="16"/>
    <n v="85023"/>
    <x v="1"/>
    <s v="OFF-AP-10002578"/>
    <x v="1"/>
    <x v="9"/>
    <x v="409"/>
    <n v="78.272000000000006"/>
    <n v="2"/>
    <n v="0.2"/>
    <n v="5.8704000000000001"/>
  </r>
  <r>
    <n v="468"/>
    <x v="213"/>
    <x v="1"/>
    <x v="184"/>
    <d v="2012-01-24T00:00:00"/>
    <s v="Standard Class"/>
    <s v="JS-15940"/>
    <s v="Joni Sundaresam"/>
    <x v="2"/>
    <s v="United States"/>
    <s v="Park Ridge"/>
    <x v="10"/>
    <n v="60068"/>
    <x v="2"/>
    <s v="FUR-FU-10002918"/>
    <x v="0"/>
    <x v="5"/>
    <x v="266"/>
    <n v="254.74400000000003"/>
    <n v="7"/>
    <n v="0.6"/>
    <n v="-312.06139999999994"/>
  </r>
  <r>
    <n v="469"/>
    <x v="214"/>
    <x v="3"/>
    <x v="185"/>
    <d v="2014-04-05T00:00:00"/>
    <s v="Standard Class"/>
    <s v="DS-13180"/>
    <s v="David Smith"/>
    <x v="1"/>
    <s v="United States"/>
    <s v="Amarillo"/>
    <x v="5"/>
    <n v="79109"/>
    <x v="2"/>
    <s v="FUR-BO-10002824"/>
    <x v="0"/>
    <x v="0"/>
    <x v="410"/>
    <n v="205.33279999999996"/>
    <n v="2"/>
    <n v="0.32"/>
    <n v="-36.235200000000006"/>
  </r>
  <r>
    <n v="470"/>
    <x v="215"/>
    <x v="0"/>
    <x v="186"/>
    <d v="2013-12-21T00:00:00"/>
    <s v="Second Class"/>
    <s v="CC-12670"/>
    <s v="Craig Carreira"/>
    <x v="0"/>
    <s v="United States"/>
    <s v="Chicago"/>
    <x v="10"/>
    <n v="60610"/>
    <x v="2"/>
    <s v="OFF-BI-10002194"/>
    <x v="1"/>
    <x v="8"/>
    <x v="411"/>
    <n v="4.7879999999999985"/>
    <n v="3"/>
    <n v="0.8"/>
    <n v="-7.9001999999999999"/>
  </r>
  <r>
    <n v="471"/>
    <x v="216"/>
    <x v="1"/>
    <x v="139"/>
    <d v="2012-12-24T00:00:00"/>
    <s v="Standard Class"/>
    <s v="MH-17785"/>
    <s v="Maya Herman"/>
    <x v="1"/>
    <s v="United States"/>
    <s v="Lindenhurst"/>
    <x v="15"/>
    <n v="11757"/>
    <x v="3"/>
    <s v="OFF-PA-10004071"/>
    <x v="1"/>
    <x v="10"/>
    <x v="412"/>
    <n v="55.48"/>
    <n v="1"/>
    <n v="0"/>
    <n v="26.630399999999998"/>
  </r>
  <r>
    <n v="472"/>
    <x v="217"/>
    <x v="2"/>
    <x v="187"/>
    <d v="2011-11-11T00:00:00"/>
    <s v="Second Class"/>
    <s v="JP-15520"/>
    <s v="Jeremy Pistek"/>
    <x v="0"/>
    <s v="United States"/>
    <s v="San Francisco"/>
    <x v="1"/>
    <n v="94110"/>
    <x v="1"/>
    <s v="OFF-ST-10002743"/>
    <x v="1"/>
    <x v="4"/>
    <x v="413"/>
    <n v="340.92"/>
    <n v="3"/>
    <n v="0"/>
    <n v="3.4091999999999842"/>
  </r>
  <r>
    <n v="473"/>
    <x v="217"/>
    <x v="2"/>
    <x v="187"/>
    <d v="2011-11-11T00:00:00"/>
    <s v="Second Class"/>
    <s v="JP-15520"/>
    <s v="Jeremy Pistek"/>
    <x v="0"/>
    <s v="United States"/>
    <s v="San Francisco"/>
    <x v="1"/>
    <n v="94110"/>
    <x v="1"/>
    <s v="FUR-BO-10001601"/>
    <x v="0"/>
    <x v="0"/>
    <x v="414"/>
    <n v="222.66599999999997"/>
    <n v="2"/>
    <n v="0.15"/>
    <n v="10.478399999999979"/>
  </r>
  <r>
    <n v="474"/>
    <x v="217"/>
    <x v="2"/>
    <x v="187"/>
    <d v="2011-11-11T00:00:00"/>
    <s v="Second Class"/>
    <s v="JP-15520"/>
    <s v="Jeremy Pistek"/>
    <x v="0"/>
    <s v="United States"/>
    <s v="San Francisco"/>
    <x v="1"/>
    <n v="94110"/>
    <x v="1"/>
    <s v="TEC-PH-10002680"/>
    <x v="2"/>
    <x v="7"/>
    <x v="415"/>
    <n v="703.96800000000007"/>
    <n v="4"/>
    <n v="0.2"/>
    <n v="87.995999999999924"/>
  </r>
  <r>
    <n v="475"/>
    <x v="217"/>
    <x v="2"/>
    <x v="187"/>
    <d v="2011-11-11T00:00:00"/>
    <s v="Second Class"/>
    <s v="JP-15520"/>
    <s v="Jeremy Pistek"/>
    <x v="0"/>
    <s v="United States"/>
    <s v="San Francisco"/>
    <x v="1"/>
    <n v="94110"/>
    <x v="1"/>
    <s v="OFF-ST-10001321"/>
    <x v="1"/>
    <x v="4"/>
    <x v="416"/>
    <n v="92.52"/>
    <n v="6"/>
    <n v="0"/>
    <n v="24.980400000000007"/>
  </r>
  <r>
    <n v="476"/>
    <x v="217"/>
    <x v="2"/>
    <x v="187"/>
    <d v="2011-11-11T00:00:00"/>
    <s v="Second Class"/>
    <s v="JP-15520"/>
    <s v="Jeremy Pistek"/>
    <x v="0"/>
    <s v="United States"/>
    <s v="San Francisco"/>
    <x v="1"/>
    <n v="94110"/>
    <x v="1"/>
    <s v="OFF-PA-10001509"/>
    <x v="1"/>
    <x v="10"/>
    <x v="417"/>
    <n v="62.649999999999991"/>
    <n v="7"/>
    <n v="0"/>
    <n v="28.818999999999996"/>
  </r>
  <r>
    <n v="477"/>
    <x v="217"/>
    <x v="2"/>
    <x v="187"/>
    <d v="2011-11-11T00:00:00"/>
    <s v="Second Class"/>
    <s v="JP-15520"/>
    <s v="Jeremy Pistek"/>
    <x v="0"/>
    <s v="United States"/>
    <s v="San Francisco"/>
    <x v="1"/>
    <n v="94110"/>
    <x v="1"/>
    <s v="OFF-PA-10003465"/>
    <x v="1"/>
    <x v="10"/>
    <x v="418"/>
    <n v="94.85"/>
    <n v="5"/>
    <n v="0"/>
    <n v="45.527999999999992"/>
  </r>
  <r>
    <n v="478"/>
    <x v="218"/>
    <x v="0"/>
    <x v="188"/>
    <d v="2013-07-20T00:00:00"/>
    <s v="Standard Class"/>
    <s v="KH-16690"/>
    <s v="Kristen Hastings"/>
    <x v="1"/>
    <s v="United States"/>
    <s v="Los Angeles"/>
    <x v="1"/>
    <n v="90008"/>
    <x v="1"/>
    <s v="TEC-PH-10000149"/>
    <x v="2"/>
    <x v="7"/>
    <x v="419"/>
    <n v="95.76"/>
    <n v="6"/>
    <n v="0.2"/>
    <n v="7.1819999999999951"/>
  </r>
  <r>
    <n v="479"/>
    <x v="219"/>
    <x v="0"/>
    <x v="189"/>
    <d v="2013-11-03T00:00:00"/>
    <s v="Standard Class"/>
    <s v="JE-15475"/>
    <s v="Jeremy Ellison"/>
    <x v="0"/>
    <s v="United States"/>
    <s v="Troy"/>
    <x v="15"/>
    <n v="12180"/>
    <x v="3"/>
    <s v="FUR-FU-10002671"/>
    <x v="0"/>
    <x v="5"/>
    <x v="275"/>
    <n v="40.200000000000003"/>
    <n v="3"/>
    <n v="0"/>
    <n v="19.295999999999999"/>
  </r>
  <r>
    <n v="480"/>
    <x v="220"/>
    <x v="0"/>
    <x v="190"/>
    <d v="2013-07-03T00:00:00"/>
    <s v="Standard Class"/>
    <s v="JG-15805"/>
    <s v="John Grady"/>
    <x v="1"/>
    <s v="United States"/>
    <s v="New York City"/>
    <x v="15"/>
    <n v="10024"/>
    <x v="3"/>
    <s v="OFF-AR-10003045"/>
    <x v="1"/>
    <x v="6"/>
    <x v="420"/>
    <n v="14.7"/>
    <n v="5"/>
    <n v="0"/>
    <n v="6.6150000000000002"/>
  </r>
  <r>
    <n v="481"/>
    <x v="220"/>
    <x v="0"/>
    <x v="190"/>
    <d v="2013-07-03T00:00:00"/>
    <s v="Standard Class"/>
    <s v="JG-15805"/>
    <s v="John Grady"/>
    <x v="1"/>
    <s v="United States"/>
    <s v="New York City"/>
    <x v="15"/>
    <n v="10024"/>
    <x v="3"/>
    <s v="OFF-ST-10000689"/>
    <x v="1"/>
    <x v="4"/>
    <x v="421"/>
    <n v="704.25"/>
    <n v="5"/>
    <n v="0"/>
    <n v="84.51"/>
  </r>
  <r>
    <n v="482"/>
    <x v="221"/>
    <x v="2"/>
    <x v="191"/>
    <d v="2011-10-10T00:00:00"/>
    <s v="Standard Class"/>
    <s v="XP-21865"/>
    <s v="Xylona Preis"/>
    <x v="0"/>
    <s v="United States"/>
    <s v="San Diego"/>
    <x v="1"/>
    <n v="92024"/>
    <x v="1"/>
    <s v="TEC-AC-10001445"/>
    <x v="2"/>
    <x v="11"/>
    <x v="422"/>
    <n v="9.09"/>
    <n v="3"/>
    <n v="0"/>
    <n v="1.9088999999999996"/>
  </r>
  <r>
    <n v="483"/>
    <x v="222"/>
    <x v="2"/>
    <x v="192"/>
    <d v="2011-07-27T00:00:00"/>
    <s v="Standard Class"/>
    <s v="EM-14065"/>
    <s v="Erin Mull"/>
    <x v="0"/>
    <s v="United States"/>
    <s v="New York City"/>
    <x v="15"/>
    <n v="10024"/>
    <x v="3"/>
    <s v="OFF-AR-10002053"/>
    <x v="1"/>
    <x v="6"/>
    <x v="79"/>
    <n v="5.96"/>
    <n v="2"/>
    <n v="0"/>
    <n v="1.6688000000000001"/>
  </r>
  <r>
    <n v="484"/>
    <x v="222"/>
    <x v="2"/>
    <x v="192"/>
    <d v="2011-07-27T00:00:00"/>
    <s v="Standard Class"/>
    <s v="EM-14065"/>
    <s v="Erin Mull"/>
    <x v="0"/>
    <s v="United States"/>
    <s v="New York City"/>
    <x v="15"/>
    <n v="10024"/>
    <x v="3"/>
    <s v="TEC-AC-10002567"/>
    <x v="2"/>
    <x v="11"/>
    <x v="423"/>
    <n v="159.97999999999999"/>
    <n v="2"/>
    <n v="0"/>
    <n v="57.592799999999997"/>
  </r>
  <r>
    <n v="485"/>
    <x v="223"/>
    <x v="3"/>
    <x v="193"/>
    <d v="2014-06-14T00:00:00"/>
    <s v="First Class"/>
    <s v="MT-18070"/>
    <s v="Michelle Tran"/>
    <x v="2"/>
    <s v="United States"/>
    <s v="Los Angeles"/>
    <x v="1"/>
    <n v="90045"/>
    <x v="1"/>
    <s v="OFF-LA-10003923"/>
    <x v="1"/>
    <x v="2"/>
    <x v="424"/>
    <n v="29.6"/>
    <n v="2"/>
    <n v="0"/>
    <n v="14.8"/>
  </r>
  <r>
    <n v="486"/>
    <x v="223"/>
    <x v="3"/>
    <x v="193"/>
    <d v="2014-06-14T00:00:00"/>
    <s v="First Class"/>
    <s v="MT-18070"/>
    <s v="Michelle Tran"/>
    <x v="2"/>
    <s v="United States"/>
    <s v="Los Angeles"/>
    <x v="1"/>
    <n v="90045"/>
    <x v="1"/>
    <s v="FUR-BO-10001337"/>
    <x v="0"/>
    <x v="0"/>
    <x v="425"/>
    <n v="514.16499999999996"/>
    <n v="5"/>
    <n v="0.15"/>
    <n v="-30.24499999999999"/>
  </r>
  <r>
    <n v="487"/>
    <x v="223"/>
    <x v="3"/>
    <x v="193"/>
    <d v="2014-06-14T00:00:00"/>
    <s v="First Class"/>
    <s v="MT-18070"/>
    <s v="Michelle Tran"/>
    <x v="2"/>
    <s v="United States"/>
    <s v="Los Angeles"/>
    <x v="1"/>
    <n v="90045"/>
    <x v="1"/>
    <s v="TEC-PH-10001924"/>
    <x v="2"/>
    <x v="7"/>
    <x v="426"/>
    <n v="279.95999999999998"/>
    <n v="5"/>
    <n v="0.2"/>
    <n v="17.497500000000016"/>
  </r>
  <r>
    <n v="488"/>
    <x v="224"/>
    <x v="2"/>
    <x v="194"/>
    <d v="2011-10-31T00:00:00"/>
    <s v="First Class"/>
    <s v="SA-20830"/>
    <s v="Sue Ann Reed"/>
    <x v="0"/>
    <s v="United States"/>
    <s v="Chicago"/>
    <x v="10"/>
    <n v="60610"/>
    <x v="2"/>
    <s v="TEC-PH-10001363"/>
    <x v="2"/>
    <x v="7"/>
    <x v="427"/>
    <n v="2735.9520000000002"/>
    <n v="6"/>
    <n v="0.2"/>
    <n v="341.99399999999969"/>
  </r>
  <r>
    <n v="489"/>
    <x v="225"/>
    <x v="2"/>
    <x v="3"/>
    <d v="2011-06-13T00:00:00"/>
    <s v="Second Class"/>
    <s v="CW-11905"/>
    <s v="Carl Weiss"/>
    <x v="2"/>
    <s v="United States"/>
    <s v="Huntsville"/>
    <x v="5"/>
    <n v="77340"/>
    <x v="2"/>
    <s v="TEC-PH-10000376"/>
    <x v="2"/>
    <x v="7"/>
    <x v="428"/>
    <n v="7.9920000000000009"/>
    <n v="1"/>
    <n v="0.2"/>
    <n v="0.59940000000000015"/>
  </r>
  <r>
    <n v="490"/>
    <x v="225"/>
    <x v="2"/>
    <x v="3"/>
    <d v="2011-06-13T00:00:00"/>
    <s v="Second Class"/>
    <s v="CW-11905"/>
    <s v="Carl Weiss"/>
    <x v="2"/>
    <s v="United States"/>
    <s v="Huntsville"/>
    <x v="5"/>
    <n v="77340"/>
    <x v="2"/>
    <s v="TEC-AC-10000303"/>
    <x v="2"/>
    <x v="11"/>
    <x v="429"/>
    <n v="63.984000000000009"/>
    <n v="2"/>
    <n v="0.2"/>
    <n v="10.397399999999998"/>
  </r>
  <r>
    <n v="491"/>
    <x v="225"/>
    <x v="2"/>
    <x v="3"/>
    <d v="2011-06-13T00:00:00"/>
    <s v="Second Class"/>
    <s v="CW-11905"/>
    <s v="Carl Weiss"/>
    <x v="2"/>
    <s v="United States"/>
    <s v="Huntsville"/>
    <x v="5"/>
    <n v="77340"/>
    <x v="2"/>
    <s v="OFF-AR-10001953"/>
    <x v="1"/>
    <x v="6"/>
    <x v="395"/>
    <n v="70.367999999999995"/>
    <n v="2"/>
    <n v="0.2"/>
    <n v="6.1572000000000031"/>
  </r>
  <r>
    <n v="492"/>
    <x v="226"/>
    <x v="2"/>
    <x v="80"/>
    <d v="2011-09-19T00:00:00"/>
    <s v="Standard Class"/>
    <s v="AJ-10960"/>
    <s v="Astrea Jones"/>
    <x v="0"/>
    <s v="United States"/>
    <s v="Rochester"/>
    <x v="15"/>
    <n v="14609"/>
    <x v="3"/>
    <s v="OFF-ST-10001809"/>
    <x v="1"/>
    <x v="4"/>
    <x v="430"/>
    <n v="449.15"/>
    <n v="5"/>
    <n v="0"/>
    <n v="8.9829999999999899"/>
  </r>
  <r>
    <n v="493"/>
    <x v="226"/>
    <x v="2"/>
    <x v="80"/>
    <d v="2011-09-19T00:00:00"/>
    <s v="Standard Class"/>
    <s v="AJ-10960"/>
    <s v="Astrea Jones"/>
    <x v="0"/>
    <s v="United States"/>
    <s v="Rochester"/>
    <x v="15"/>
    <n v="14609"/>
    <x v="3"/>
    <s v="OFF-EN-10003845"/>
    <x v="1"/>
    <x v="12"/>
    <x v="431"/>
    <n v="11.07"/>
    <n v="3"/>
    <n v="0"/>
    <n v="5.0921999999999992"/>
  </r>
  <r>
    <n v="494"/>
    <x v="227"/>
    <x v="0"/>
    <x v="195"/>
    <d v="2013-05-15T00:00:00"/>
    <s v="Standard Class"/>
    <s v="SS-20590"/>
    <s v="Sonia Sunley"/>
    <x v="0"/>
    <s v="United States"/>
    <s v="Seattle"/>
    <x v="4"/>
    <n v="98115"/>
    <x v="1"/>
    <s v="TEC-AC-10000991"/>
    <x v="2"/>
    <x v="11"/>
    <x v="432"/>
    <n v="93.98"/>
    <n v="2"/>
    <n v="0"/>
    <n v="13.157200000000003"/>
  </r>
  <r>
    <n v="495"/>
    <x v="228"/>
    <x v="0"/>
    <x v="196"/>
    <d v="2013-03-22T00:00:00"/>
    <s v="Second Class"/>
    <s v="RO-19780"/>
    <s v="Rose O'Brian"/>
    <x v="0"/>
    <s v="United States"/>
    <s v="Memphis"/>
    <x v="18"/>
    <n v="38109"/>
    <x v="0"/>
    <s v="FUR-TA-10001857"/>
    <x v="0"/>
    <x v="3"/>
    <x v="433"/>
    <n v="189.88200000000001"/>
    <n v="3"/>
    <n v="0.4"/>
    <n v="-94.941000000000017"/>
  </r>
  <r>
    <n v="496"/>
    <x v="229"/>
    <x v="1"/>
    <x v="17"/>
    <d v="2012-12-31T00:00:00"/>
    <s v="Standard Class"/>
    <s v="MD-17350"/>
    <s v="Maribeth Dona"/>
    <x v="0"/>
    <s v="United States"/>
    <s v="Fayetteville"/>
    <x v="36"/>
    <n v="72701"/>
    <x v="0"/>
    <s v="OFF-EN-10001434"/>
    <x v="1"/>
    <x v="12"/>
    <x v="434"/>
    <n v="105.42"/>
    <n v="2"/>
    <n v="0"/>
    <n v="51.655799999999999"/>
  </r>
  <r>
    <n v="497"/>
    <x v="230"/>
    <x v="0"/>
    <x v="197"/>
    <d v="2013-08-01T00:00:00"/>
    <s v="Standard Class"/>
    <s v="SC-20095"/>
    <s v="Sanjit Chand"/>
    <x v="0"/>
    <s v="United States"/>
    <s v="Costa Mesa"/>
    <x v="1"/>
    <n v="92627"/>
    <x v="1"/>
    <s v="OFF-BI-10002498"/>
    <x v="1"/>
    <x v="8"/>
    <x v="435"/>
    <n v="119.61600000000001"/>
    <n v="8"/>
    <n v="0.2"/>
    <n v="40.370399999999997"/>
  </r>
  <r>
    <n v="498"/>
    <x v="230"/>
    <x v="0"/>
    <x v="197"/>
    <d v="2013-08-01T00:00:00"/>
    <s v="Standard Class"/>
    <s v="SC-20095"/>
    <s v="Sanjit Chand"/>
    <x v="0"/>
    <s v="United States"/>
    <s v="Costa Mesa"/>
    <x v="1"/>
    <n v="92627"/>
    <x v="1"/>
    <s v="FUR-FU-10004864"/>
    <x v="0"/>
    <x v="5"/>
    <x v="436"/>
    <n v="255.76"/>
    <n v="4"/>
    <n v="0"/>
    <n v="81.843199999999996"/>
  </r>
  <r>
    <n v="499"/>
    <x v="230"/>
    <x v="0"/>
    <x v="197"/>
    <d v="2013-08-01T00:00:00"/>
    <s v="Standard Class"/>
    <s v="SC-20095"/>
    <s v="Sanjit Chand"/>
    <x v="0"/>
    <s v="United States"/>
    <s v="Costa Mesa"/>
    <x v="1"/>
    <n v="92627"/>
    <x v="1"/>
    <s v="FUR-CH-10002602"/>
    <x v="0"/>
    <x v="1"/>
    <x v="288"/>
    <n v="241.56799999999998"/>
    <n v="2"/>
    <n v="0.2"/>
    <n v="18.11760000000001"/>
  </r>
  <r>
    <n v="500"/>
    <x v="230"/>
    <x v="0"/>
    <x v="197"/>
    <d v="2013-08-01T00:00:00"/>
    <s v="Standard Class"/>
    <s v="SC-20095"/>
    <s v="Sanjit Chand"/>
    <x v="0"/>
    <s v="United States"/>
    <s v="Costa Mesa"/>
    <x v="1"/>
    <n v="92627"/>
    <x v="1"/>
    <s v="FUR-FU-10000073"/>
    <x v="0"/>
    <x v="5"/>
    <x v="437"/>
    <n v="69.3"/>
    <n v="9"/>
    <n v="0"/>
    <n v="22.868999999999996"/>
  </r>
  <r>
    <n v="501"/>
    <x v="231"/>
    <x v="0"/>
    <x v="198"/>
    <d v="2013-06-05T00:00:00"/>
    <s v="Standard Class"/>
    <s v="MY-17380"/>
    <s v="Maribeth Yedwab"/>
    <x v="1"/>
    <s v="United States"/>
    <s v="Parker"/>
    <x v="22"/>
    <n v="80134"/>
    <x v="1"/>
    <s v="OFF-BI-10001670"/>
    <x v="1"/>
    <x v="8"/>
    <x v="438"/>
    <n v="22.620000000000005"/>
    <n v="2"/>
    <n v="0.7"/>
    <n v="-15.079999999999998"/>
  </r>
  <r>
    <n v="502"/>
    <x v="231"/>
    <x v="0"/>
    <x v="198"/>
    <d v="2013-06-05T00:00:00"/>
    <s v="Standard Class"/>
    <s v="MY-17380"/>
    <s v="Maribeth Yedwab"/>
    <x v="1"/>
    <s v="United States"/>
    <s v="Parker"/>
    <x v="22"/>
    <n v="80134"/>
    <x v="1"/>
    <s v="OFF-BI-10001658"/>
    <x v="1"/>
    <x v="8"/>
    <x v="439"/>
    <n v="14.952000000000004"/>
    <n v="2"/>
    <n v="0.7"/>
    <n v="-11.961599999999997"/>
  </r>
  <r>
    <n v="503"/>
    <x v="231"/>
    <x v="0"/>
    <x v="198"/>
    <d v="2013-06-05T00:00:00"/>
    <s v="Standard Class"/>
    <s v="MY-17380"/>
    <s v="Maribeth Yedwab"/>
    <x v="1"/>
    <s v="United States"/>
    <s v="Parker"/>
    <x v="22"/>
    <n v="80134"/>
    <x v="1"/>
    <s v="FUR-CH-10001215"/>
    <x v="0"/>
    <x v="1"/>
    <x v="440"/>
    <n v="801.5680000000001"/>
    <n v="2"/>
    <n v="0.2"/>
    <n v="50.097999999999985"/>
  </r>
  <r>
    <n v="504"/>
    <x v="231"/>
    <x v="0"/>
    <x v="198"/>
    <d v="2013-06-05T00:00:00"/>
    <s v="Standard Class"/>
    <s v="MY-17380"/>
    <s v="Maribeth Yedwab"/>
    <x v="1"/>
    <s v="United States"/>
    <s v="Parker"/>
    <x v="22"/>
    <n v="80134"/>
    <x v="1"/>
    <s v="OFF-BI-10000831"/>
    <x v="1"/>
    <x v="8"/>
    <x v="441"/>
    <n v="2.3760000000000003"/>
    <n v="3"/>
    <n v="0.7"/>
    <n v="-1.9007999999999998"/>
  </r>
  <r>
    <n v="505"/>
    <x v="231"/>
    <x v="0"/>
    <x v="198"/>
    <d v="2013-06-05T00:00:00"/>
    <s v="Standard Class"/>
    <s v="MY-17380"/>
    <s v="Maribeth Yedwab"/>
    <x v="1"/>
    <s v="United States"/>
    <s v="Parker"/>
    <x v="22"/>
    <n v="80134"/>
    <x v="1"/>
    <s v="OFF-PA-10000357"/>
    <x v="1"/>
    <x v="10"/>
    <x v="442"/>
    <n v="32.792000000000002"/>
    <n v="1"/>
    <n v="0.2"/>
    <n v="11.8871"/>
  </r>
  <r>
    <n v="506"/>
    <x v="232"/>
    <x v="3"/>
    <x v="105"/>
    <d v="2014-11-16T00:00:00"/>
    <s v="Second Class"/>
    <s v="EB-13705"/>
    <s v="Ed Braxton"/>
    <x v="1"/>
    <s v="United States"/>
    <s v="New York City"/>
    <x v="15"/>
    <n v="10024"/>
    <x v="3"/>
    <s v="OFF-BI-10003274"/>
    <x v="1"/>
    <x v="8"/>
    <x v="122"/>
    <n v="15.920000000000002"/>
    <n v="5"/>
    <n v="0.2"/>
    <n v="5.3729999999999993"/>
  </r>
  <r>
    <n v="507"/>
    <x v="233"/>
    <x v="1"/>
    <x v="199"/>
    <d v="2012-03-22T00:00:00"/>
    <s v="Standard Class"/>
    <s v="CM-12385"/>
    <s v="Christopher Martinez"/>
    <x v="0"/>
    <s v="United States"/>
    <s v="Atlanta"/>
    <x v="32"/>
    <n v="30318"/>
    <x v="0"/>
    <s v="OFF-AR-10001662"/>
    <x v="1"/>
    <x v="6"/>
    <x v="443"/>
    <n v="2.74"/>
    <n v="1"/>
    <n v="0"/>
    <n v="0.73980000000000024"/>
  </r>
  <r>
    <n v="508"/>
    <x v="233"/>
    <x v="1"/>
    <x v="199"/>
    <d v="2012-03-22T00:00:00"/>
    <s v="Standard Class"/>
    <s v="CM-12385"/>
    <s v="Christopher Martinez"/>
    <x v="0"/>
    <s v="United States"/>
    <s v="Atlanta"/>
    <x v="32"/>
    <n v="30318"/>
    <x v="0"/>
    <s v="OFF-AR-10003856"/>
    <x v="1"/>
    <x v="6"/>
    <x v="444"/>
    <n v="8.34"/>
    <n v="3"/>
    <n v="0"/>
    <n v="2.1683999999999997"/>
  </r>
  <r>
    <n v="509"/>
    <x v="233"/>
    <x v="1"/>
    <x v="199"/>
    <d v="2012-03-22T00:00:00"/>
    <s v="Standard Class"/>
    <s v="CM-12385"/>
    <s v="Christopher Martinez"/>
    <x v="0"/>
    <s v="United States"/>
    <s v="Atlanta"/>
    <x v="32"/>
    <n v="30318"/>
    <x v="0"/>
    <s v="OFF-ST-10001228"/>
    <x v="1"/>
    <x v="4"/>
    <x v="445"/>
    <n v="46.74"/>
    <n v="3"/>
    <n v="0"/>
    <n v="11.684999999999999"/>
  </r>
  <r>
    <n v="510"/>
    <x v="233"/>
    <x v="1"/>
    <x v="199"/>
    <d v="2012-03-22T00:00:00"/>
    <s v="Standard Class"/>
    <s v="CM-12385"/>
    <s v="Christopher Martinez"/>
    <x v="0"/>
    <s v="United States"/>
    <s v="Atlanta"/>
    <x v="32"/>
    <n v="30318"/>
    <x v="0"/>
    <s v="OFF-BI-10003527"/>
    <x v="1"/>
    <x v="8"/>
    <x v="446"/>
    <n v="6354.95"/>
    <n v="5"/>
    <n v="0"/>
    <n v="3177.4749999999999"/>
  </r>
  <r>
    <n v="511"/>
    <x v="234"/>
    <x v="3"/>
    <x v="200"/>
    <d v="2014-11-28T00:00:00"/>
    <s v="First Class"/>
    <s v="LS-17245"/>
    <s v="Lynn Smith"/>
    <x v="0"/>
    <s v="United States"/>
    <s v="Gladstone"/>
    <x v="25"/>
    <n v="64118"/>
    <x v="2"/>
    <s v="FUR-FU-10001290"/>
    <x v="0"/>
    <x v="5"/>
    <x v="447"/>
    <n v="126.30000000000001"/>
    <n v="3"/>
    <n v="0"/>
    <n v="40.415999999999997"/>
  </r>
  <r>
    <n v="512"/>
    <x v="234"/>
    <x v="3"/>
    <x v="200"/>
    <d v="2014-11-28T00:00:00"/>
    <s v="First Class"/>
    <s v="LS-17245"/>
    <s v="Lynn Smith"/>
    <x v="0"/>
    <s v="United States"/>
    <s v="Gladstone"/>
    <x v="25"/>
    <n v="64118"/>
    <x v="2"/>
    <s v="TEC-AC-10002399"/>
    <x v="2"/>
    <x v="11"/>
    <x v="448"/>
    <n v="38.04"/>
    <n v="2"/>
    <n v="0"/>
    <n v="12.172799999999999"/>
  </r>
  <r>
    <n v="513"/>
    <x v="235"/>
    <x v="0"/>
    <x v="201"/>
    <d v="2013-10-24T00:00:00"/>
    <s v="First Class"/>
    <s v="LF-17185"/>
    <s v="Luke Foster"/>
    <x v="0"/>
    <s v="United States"/>
    <s v="Newark"/>
    <x v="24"/>
    <n v="43055"/>
    <x v="3"/>
    <s v="OFF-AR-10002053"/>
    <x v="1"/>
    <x v="6"/>
    <x v="79"/>
    <n v="7.1519999999999992"/>
    <n v="3"/>
    <n v="0.2"/>
    <n v="0.71520000000000028"/>
  </r>
  <r>
    <n v="514"/>
    <x v="236"/>
    <x v="3"/>
    <x v="202"/>
    <d v="2014-12-26T00:00:00"/>
    <s v="Standard Class"/>
    <s v="BN-11515"/>
    <s v="Bradley Nguyen"/>
    <x v="0"/>
    <s v="United States"/>
    <s v="Los Angeles"/>
    <x v="1"/>
    <n v="90049"/>
    <x v="1"/>
    <s v="OFF-AR-10003811"/>
    <x v="1"/>
    <x v="6"/>
    <x v="449"/>
    <n v="6.63"/>
    <n v="3"/>
    <n v="0"/>
    <n v="1.7901"/>
  </r>
  <r>
    <n v="515"/>
    <x v="236"/>
    <x v="3"/>
    <x v="202"/>
    <d v="2014-12-26T00:00:00"/>
    <s v="Standard Class"/>
    <s v="BN-11515"/>
    <s v="Bradley Nguyen"/>
    <x v="0"/>
    <s v="United States"/>
    <s v="Los Angeles"/>
    <x v="1"/>
    <n v="90049"/>
    <x v="1"/>
    <s v="OFF-AR-10001246"/>
    <x v="1"/>
    <x v="6"/>
    <x v="450"/>
    <n v="5.88"/>
    <n v="2"/>
    <n v="0"/>
    <n v="1.7051999999999996"/>
  </r>
  <r>
    <n v="516"/>
    <x v="237"/>
    <x v="3"/>
    <x v="203"/>
    <d v="2014-01-28T00:00:00"/>
    <s v="Standard Class"/>
    <s v="AD-10180"/>
    <s v="Alan Dominguez"/>
    <x v="2"/>
    <s v="United States"/>
    <s v="Great Falls"/>
    <x v="37"/>
    <n v="59405"/>
    <x v="1"/>
    <s v="TEC-CO-10003236"/>
    <x v="2"/>
    <x v="16"/>
    <x v="451"/>
    <n v="2999.95"/>
    <n v="5"/>
    <n v="0"/>
    <n v="1379.9769999999999"/>
  </r>
  <r>
    <n v="517"/>
    <x v="237"/>
    <x v="3"/>
    <x v="203"/>
    <d v="2014-01-28T00:00:00"/>
    <s v="Standard Class"/>
    <s v="AD-10180"/>
    <s v="Alan Dominguez"/>
    <x v="2"/>
    <s v="United States"/>
    <s v="Great Falls"/>
    <x v="37"/>
    <n v="59405"/>
    <x v="1"/>
    <s v="OFF-ST-10004507"/>
    <x v="1"/>
    <x v="4"/>
    <x v="452"/>
    <n v="51.449999999999996"/>
    <n v="3"/>
    <n v="0"/>
    <n v="13.891499999999999"/>
  </r>
  <r>
    <n v="518"/>
    <x v="237"/>
    <x v="3"/>
    <x v="203"/>
    <d v="2014-01-28T00:00:00"/>
    <s v="Standard Class"/>
    <s v="AD-10180"/>
    <s v="Alan Dominguez"/>
    <x v="2"/>
    <s v="United States"/>
    <s v="Great Falls"/>
    <x v="37"/>
    <n v="59405"/>
    <x v="1"/>
    <s v="OFF-PA-10001667"/>
    <x v="1"/>
    <x v="10"/>
    <x v="453"/>
    <n v="11.96"/>
    <n v="2"/>
    <n v="0"/>
    <n v="5.3819999999999997"/>
  </r>
  <r>
    <n v="519"/>
    <x v="237"/>
    <x v="3"/>
    <x v="203"/>
    <d v="2014-01-28T00:00:00"/>
    <s v="Standard Class"/>
    <s v="AD-10180"/>
    <s v="Alan Dominguez"/>
    <x v="2"/>
    <s v="United States"/>
    <s v="Great Falls"/>
    <x v="37"/>
    <n v="59405"/>
    <x v="1"/>
    <s v="OFF-ST-10004459"/>
    <x v="1"/>
    <x v="4"/>
    <x v="454"/>
    <n v="1126.02"/>
    <n v="3"/>
    <n v="0"/>
    <n v="56.300999999999988"/>
  </r>
  <r>
    <n v="520"/>
    <x v="238"/>
    <x v="1"/>
    <x v="204"/>
    <d v="2012-03-26T00:00:00"/>
    <s v="Standard Class"/>
    <s v="DB-13210"/>
    <s v="Dean Braden"/>
    <x v="0"/>
    <s v="United States"/>
    <s v="Houston"/>
    <x v="5"/>
    <n v="77041"/>
    <x v="2"/>
    <s v="TEC-AC-10000171"/>
    <x v="2"/>
    <x v="11"/>
    <x v="43"/>
    <n v="18.391999999999999"/>
    <n v="1"/>
    <n v="0.2"/>
    <n v="5.2877000000000001"/>
  </r>
  <r>
    <n v="521"/>
    <x v="238"/>
    <x v="1"/>
    <x v="204"/>
    <d v="2012-03-26T00:00:00"/>
    <s v="Standard Class"/>
    <s v="DB-13210"/>
    <s v="Dean Braden"/>
    <x v="0"/>
    <s v="United States"/>
    <s v="Houston"/>
    <x v="5"/>
    <n v="77041"/>
    <x v="2"/>
    <s v="OFF-ST-10000736"/>
    <x v="1"/>
    <x v="4"/>
    <x v="455"/>
    <n v="129.56800000000001"/>
    <n v="2"/>
    <n v="0.2"/>
    <n v="-25.91360000000001"/>
  </r>
  <r>
    <n v="522"/>
    <x v="238"/>
    <x v="1"/>
    <x v="204"/>
    <d v="2012-03-26T00:00:00"/>
    <s v="Standard Class"/>
    <s v="DB-13210"/>
    <s v="Dean Braden"/>
    <x v="0"/>
    <s v="United States"/>
    <s v="Houston"/>
    <x v="5"/>
    <n v="77041"/>
    <x v="2"/>
    <s v="OFF-BI-10000285"/>
    <x v="1"/>
    <x v="8"/>
    <x v="456"/>
    <n v="14.111999999999997"/>
    <n v="9"/>
    <n v="0.8"/>
    <n v="-21.167999999999999"/>
  </r>
  <r>
    <n v="523"/>
    <x v="239"/>
    <x v="3"/>
    <x v="205"/>
    <d v="2014-01-26T00:00:00"/>
    <s v="First Class"/>
    <s v="MC-17605"/>
    <s v="Matt Connell"/>
    <x v="1"/>
    <s v="United States"/>
    <s v="Detroit"/>
    <x v="12"/>
    <n v="48234"/>
    <x v="2"/>
    <s v="FUR-TA-10001857"/>
    <x v="0"/>
    <x v="3"/>
    <x v="433"/>
    <n v="210.98"/>
    <n v="2"/>
    <n v="0"/>
    <n v="21.097999999999985"/>
  </r>
  <r>
    <n v="524"/>
    <x v="240"/>
    <x v="0"/>
    <x v="206"/>
    <d v="2013-05-24T00:00:00"/>
    <s v="First Class"/>
    <s v="LH-17155"/>
    <s v="Logan Haushalter"/>
    <x v="0"/>
    <s v="United States"/>
    <s v="Los Angeles"/>
    <x v="1"/>
    <n v="90032"/>
    <x v="1"/>
    <s v="TEC-PH-10003555"/>
    <x v="2"/>
    <x v="7"/>
    <x v="457"/>
    <n v="55.176000000000002"/>
    <n v="3"/>
    <n v="0.2"/>
    <n v="-12.414599999999997"/>
  </r>
  <r>
    <n v="525"/>
    <x v="240"/>
    <x v="0"/>
    <x v="206"/>
    <d v="2013-05-24T00:00:00"/>
    <s v="First Class"/>
    <s v="LH-17155"/>
    <s v="Logan Haushalter"/>
    <x v="0"/>
    <s v="United States"/>
    <s v="Los Angeles"/>
    <x v="1"/>
    <n v="90032"/>
    <x v="1"/>
    <s v="TEC-AC-10003832"/>
    <x v="2"/>
    <x v="11"/>
    <x v="458"/>
    <n v="66.260000000000005"/>
    <n v="2"/>
    <n v="0"/>
    <n v="27.166600000000003"/>
  </r>
  <r>
    <n v="526"/>
    <x v="241"/>
    <x v="1"/>
    <x v="207"/>
    <d v="2013-01-02T00:00:00"/>
    <s v="Standard Class"/>
    <s v="BD-11605"/>
    <s v="Brian Dahlen"/>
    <x v="0"/>
    <s v="United States"/>
    <s v="Lawrence"/>
    <x v="31"/>
    <n v="1841"/>
    <x v="3"/>
    <s v="OFF-FA-10002815"/>
    <x v="1"/>
    <x v="13"/>
    <x v="33"/>
    <n v="22.200000000000003"/>
    <n v="5"/>
    <n v="0"/>
    <n v="10.434000000000001"/>
  </r>
  <r>
    <n v="527"/>
    <x v="242"/>
    <x v="3"/>
    <x v="208"/>
    <d v="2014-10-27T00:00:00"/>
    <s v="Standard Class"/>
    <s v="PH-18790"/>
    <s v="Patricia Hirasaki"/>
    <x v="2"/>
    <s v="United States"/>
    <s v="Lakeland"/>
    <x v="2"/>
    <n v="33801"/>
    <x v="0"/>
    <s v="FUR-CH-10003379"/>
    <x v="0"/>
    <x v="1"/>
    <x v="459"/>
    <n v="683.95200000000011"/>
    <n v="3"/>
    <n v="0.2"/>
    <n v="42.746999999999986"/>
  </r>
  <r>
    <n v="528"/>
    <x v="242"/>
    <x v="3"/>
    <x v="208"/>
    <d v="2014-10-27T00:00:00"/>
    <s v="Standard Class"/>
    <s v="PH-18790"/>
    <s v="Patricia Hirasaki"/>
    <x v="2"/>
    <s v="United States"/>
    <s v="Lakeland"/>
    <x v="2"/>
    <n v="33801"/>
    <x v="0"/>
    <s v="FUR-FU-10001756"/>
    <x v="0"/>
    <x v="5"/>
    <x v="282"/>
    <n v="45.695999999999998"/>
    <n v="3"/>
    <n v="0.2"/>
    <n v="5.1407999999999916"/>
  </r>
  <r>
    <n v="529"/>
    <x v="243"/>
    <x v="1"/>
    <x v="37"/>
    <d v="2012-09-07T00:00:00"/>
    <s v="Standard Class"/>
    <s v="MG-18145"/>
    <s v="Mike Gockenbach"/>
    <x v="0"/>
    <s v="United States"/>
    <s v="Philadelphia"/>
    <x v="9"/>
    <n v="19134"/>
    <x v="3"/>
    <s v="OFF-ST-10004963"/>
    <x v="1"/>
    <x v="4"/>
    <x v="460"/>
    <n v="36.336000000000006"/>
    <n v="3"/>
    <n v="0.2"/>
    <n v="-7.2672000000000043"/>
  </r>
  <r>
    <n v="530"/>
    <x v="243"/>
    <x v="1"/>
    <x v="37"/>
    <d v="2012-09-07T00:00:00"/>
    <s v="Standard Class"/>
    <s v="MG-18145"/>
    <s v="Mike Gockenbach"/>
    <x v="0"/>
    <s v="United States"/>
    <s v="Philadelphia"/>
    <x v="9"/>
    <n v="19134"/>
    <x v="3"/>
    <s v="OFF-SU-10002881"/>
    <x v="1"/>
    <x v="14"/>
    <x v="461"/>
    <n v="666.24800000000005"/>
    <n v="1"/>
    <n v="0.2"/>
    <n v="-149.9058"/>
  </r>
  <r>
    <n v="531"/>
    <x v="243"/>
    <x v="1"/>
    <x v="37"/>
    <d v="2012-09-07T00:00:00"/>
    <s v="Standard Class"/>
    <s v="MG-18145"/>
    <s v="Mike Gockenbach"/>
    <x v="0"/>
    <s v="United States"/>
    <s v="Philadelphia"/>
    <x v="9"/>
    <n v="19134"/>
    <x v="3"/>
    <s v="OFF-EN-10001335"/>
    <x v="1"/>
    <x v="12"/>
    <x v="462"/>
    <n v="52.512"/>
    <n v="6"/>
    <n v="0.2"/>
    <n v="19.692"/>
  </r>
  <r>
    <n v="532"/>
    <x v="244"/>
    <x v="1"/>
    <x v="209"/>
    <d v="2012-11-09T00:00:00"/>
    <s v="Second Class"/>
    <s v="KB-16240"/>
    <s v="Karen Bern"/>
    <x v="1"/>
    <s v="United States"/>
    <s v="Los Angeles"/>
    <x v="1"/>
    <n v="90036"/>
    <x v="1"/>
    <s v="FUR-CH-10000595"/>
    <x v="0"/>
    <x v="1"/>
    <x v="463"/>
    <n v="190.72000000000003"/>
    <n v="1"/>
    <n v="0.2"/>
    <n v="11.919999999999987"/>
  </r>
  <r>
    <n v="533"/>
    <x v="245"/>
    <x v="3"/>
    <x v="210"/>
    <d v="2014-09-12T00:00:00"/>
    <s v="Standard Class"/>
    <s v="JC-15340"/>
    <s v="Jasper Cacioppo"/>
    <x v="0"/>
    <s v="United States"/>
    <s v="Los Angeles"/>
    <x v="1"/>
    <n v="90032"/>
    <x v="1"/>
    <s v="FUR-FU-10000448"/>
    <x v="0"/>
    <x v="5"/>
    <x v="464"/>
    <n v="47.94"/>
    <n v="3"/>
    <n v="0"/>
    <n v="2.3969999999999985"/>
  </r>
  <r>
    <n v="534"/>
    <x v="246"/>
    <x v="0"/>
    <x v="211"/>
    <d v="2013-06-02T00:00:00"/>
    <s v="Second Class"/>
    <s v="RL-19615"/>
    <s v="Rob Lucas"/>
    <x v="0"/>
    <s v="United States"/>
    <s v="Montgomery"/>
    <x v="19"/>
    <n v="36116"/>
    <x v="0"/>
    <s v="TEC-PH-10000984"/>
    <x v="2"/>
    <x v="7"/>
    <x v="465"/>
    <n v="979.95"/>
    <n v="5"/>
    <n v="0"/>
    <n v="274.38600000000008"/>
  </r>
  <r>
    <n v="535"/>
    <x v="246"/>
    <x v="0"/>
    <x v="211"/>
    <d v="2013-06-02T00:00:00"/>
    <s v="Second Class"/>
    <s v="RL-19615"/>
    <s v="Rob Lucas"/>
    <x v="0"/>
    <s v="United States"/>
    <s v="Montgomery"/>
    <x v="19"/>
    <n v="36116"/>
    <x v="0"/>
    <s v="OFF-BI-10002557"/>
    <x v="1"/>
    <x v="8"/>
    <x v="246"/>
    <n v="22.75"/>
    <n v="5"/>
    <n v="0"/>
    <n v="11.375"/>
  </r>
  <r>
    <n v="536"/>
    <x v="247"/>
    <x v="0"/>
    <x v="212"/>
    <d v="2013-07-17T00:00:00"/>
    <s v="Standard Class"/>
    <s v="AA-10375"/>
    <s v="Allen Armold"/>
    <x v="0"/>
    <s v="United States"/>
    <s v="Mesa"/>
    <x v="16"/>
    <n v="85204"/>
    <x v="1"/>
    <s v="OFF-ST-10001325"/>
    <x v="1"/>
    <x v="4"/>
    <x v="466"/>
    <n v="16.768000000000001"/>
    <n v="2"/>
    <n v="0.2"/>
    <n v="1.4672000000000001"/>
  </r>
  <r>
    <n v="537"/>
    <x v="248"/>
    <x v="3"/>
    <x v="213"/>
    <d v="2014-09-09T00:00:00"/>
    <s v="Second Class"/>
    <s v="EP-13915"/>
    <s v="Emily Phan"/>
    <x v="0"/>
    <s v="United States"/>
    <s v="Chicago"/>
    <x v="10"/>
    <n v="60653"/>
    <x v="2"/>
    <s v="OFF-BI-10002429"/>
    <x v="1"/>
    <x v="8"/>
    <x v="467"/>
    <n v="42.615999999999993"/>
    <n v="7"/>
    <n v="0.8"/>
    <n v="-68.185600000000022"/>
  </r>
  <r>
    <n v="538"/>
    <x v="249"/>
    <x v="1"/>
    <x v="155"/>
    <d v="2012-12-08T00:00:00"/>
    <s v="Standard Class"/>
    <s v="MP-17470"/>
    <s v="Mark Packer"/>
    <x v="2"/>
    <s v="United States"/>
    <s v="New York City"/>
    <x v="15"/>
    <n v="10009"/>
    <x v="3"/>
    <s v="OFF-BI-10004528"/>
    <x v="1"/>
    <x v="8"/>
    <x v="468"/>
    <n v="10.752000000000001"/>
    <n v="4"/>
    <n v="0.2"/>
    <n v="3.359999999999999"/>
  </r>
  <r>
    <n v="539"/>
    <x v="250"/>
    <x v="1"/>
    <x v="214"/>
    <d v="2012-12-11T00:00:00"/>
    <s v="Standard Class"/>
    <s v="DK-12985"/>
    <s v="Darren Koutras"/>
    <x v="0"/>
    <s v="United States"/>
    <s v="Henderson"/>
    <x v="0"/>
    <n v="42420"/>
    <x v="0"/>
    <s v="OFF-AP-10001271"/>
    <x v="1"/>
    <x v="9"/>
    <x v="469"/>
    <n v="152.94"/>
    <n v="3"/>
    <n v="0"/>
    <n v="41.293800000000005"/>
  </r>
  <r>
    <n v="540"/>
    <x v="250"/>
    <x v="1"/>
    <x v="214"/>
    <d v="2012-12-11T00:00:00"/>
    <s v="Standard Class"/>
    <s v="DK-12985"/>
    <s v="Darren Koutras"/>
    <x v="0"/>
    <s v="United States"/>
    <s v="Henderson"/>
    <x v="0"/>
    <n v="42420"/>
    <x v="0"/>
    <s v="FUR-CH-10002647"/>
    <x v="0"/>
    <x v="1"/>
    <x v="470"/>
    <n v="283.92"/>
    <n v="4"/>
    <n v="0"/>
    <n v="70.980000000000018"/>
  </r>
  <r>
    <n v="541"/>
    <x v="251"/>
    <x v="2"/>
    <x v="215"/>
    <d v="2011-02-04T00:00:00"/>
    <s v="First Class"/>
    <s v="BD-11500"/>
    <s v="Bradley Drucker"/>
    <x v="0"/>
    <s v="United States"/>
    <s v="Green Bay"/>
    <x v="6"/>
    <n v="54302"/>
    <x v="2"/>
    <s v="TEC-AC-10001432"/>
    <x v="2"/>
    <x v="11"/>
    <x v="471"/>
    <n v="468.90000000000003"/>
    <n v="6"/>
    <n v="0"/>
    <n v="206.31600000000006"/>
  </r>
  <r>
    <n v="542"/>
    <x v="252"/>
    <x v="0"/>
    <x v="216"/>
    <d v="2013-07-18T00:00:00"/>
    <s v="First Class"/>
    <s v="ES-14080"/>
    <s v="Erin Smith"/>
    <x v="1"/>
    <s v="United States"/>
    <s v="Tucson"/>
    <x v="16"/>
    <n v="85705"/>
    <x v="1"/>
    <s v="TEC-PH-10002262"/>
    <x v="2"/>
    <x v="7"/>
    <x v="472"/>
    <n v="380.86400000000003"/>
    <n v="8"/>
    <n v="0.2"/>
    <n v="38.086400000000026"/>
  </r>
  <r>
    <n v="543"/>
    <x v="253"/>
    <x v="1"/>
    <x v="217"/>
    <d v="2012-12-23T00:00:00"/>
    <s v="Standard Class"/>
    <s v="LM-17065"/>
    <s v="Liz MacKendrick"/>
    <x v="0"/>
    <s v="United States"/>
    <s v="Springfield"/>
    <x v="24"/>
    <n v="45503"/>
    <x v="3"/>
    <s v="OFF-ST-10001809"/>
    <x v="1"/>
    <x v="4"/>
    <x v="430"/>
    <n v="646.77600000000007"/>
    <n v="9"/>
    <n v="0.2"/>
    <n v="-145.52460000000002"/>
  </r>
  <r>
    <n v="544"/>
    <x v="254"/>
    <x v="2"/>
    <x v="218"/>
    <d v="2011-05-16T00:00:00"/>
    <s v="Standard Class"/>
    <s v="PG-18895"/>
    <s v="Paul Gonzalez"/>
    <x v="0"/>
    <s v="United States"/>
    <s v="Fort Worth"/>
    <x v="5"/>
    <n v="76106"/>
    <x v="2"/>
    <s v="TEC-AC-10001465"/>
    <x v="2"/>
    <x v="11"/>
    <x v="473"/>
    <n v="58.112000000000002"/>
    <n v="2"/>
    <n v="0.2"/>
    <n v="7.263999999999994"/>
  </r>
  <r>
    <n v="545"/>
    <x v="254"/>
    <x v="2"/>
    <x v="218"/>
    <d v="2011-05-16T00:00:00"/>
    <s v="Standard Class"/>
    <s v="PG-18895"/>
    <s v="Paul Gonzalez"/>
    <x v="0"/>
    <s v="United States"/>
    <s v="Fort Worth"/>
    <x v="5"/>
    <n v="76106"/>
    <x v="2"/>
    <s v="TEC-PH-10002597"/>
    <x v="2"/>
    <x v="7"/>
    <x v="474"/>
    <n v="100.792"/>
    <n v="1"/>
    <n v="0.2"/>
    <n v="6.2995000000000019"/>
  </r>
  <r>
    <n v="546"/>
    <x v="254"/>
    <x v="2"/>
    <x v="218"/>
    <d v="2011-05-16T00:00:00"/>
    <s v="Standard Class"/>
    <s v="PG-18895"/>
    <s v="Paul Gonzalez"/>
    <x v="0"/>
    <s v="United States"/>
    <s v="Fort Worth"/>
    <x v="5"/>
    <n v="76106"/>
    <x v="2"/>
    <s v="FUR-FU-10000723"/>
    <x v="0"/>
    <x v="5"/>
    <x v="475"/>
    <n v="66.112000000000009"/>
    <n v="4"/>
    <n v="0.6"/>
    <n v="-84.292799999999986"/>
  </r>
  <r>
    <n v="547"/>
    <x v="255"/>
    <x v="3"/>
    <x v="123"/>
    <d v="2014-11-23T00:00:00"/>
    <s v="First Class"/>
    <s v="AS-10135"/>
    <s v="Adrian Shami"/>
    <x v="2"/>
    <s v="United States"/>
    <s v="New York City"/>
    <x v="15"/>
    <n v="10035"/>
    <x v="3"/>
    <s v="OFF-BI-10000404"/>
    <x v="1"/>
    <x v="8"/>
    <x v="476"/>
    <n v="41.28"/>
    <n v="6"/>
    <n v="0.2"/>
    <n v="13.931999999999999"/>
  </r>
  <r>
    <n v="548"/>
    <x v="255"/>
    <x v="3"/>
    <x v="123"/>
    <d v="2014-11-23T00:00:00"/>
    <s v="First Class"/>
    <s v="AS-10135"/>
    <s v="Adrian Shami"/>
    <x v="2"/>
    <s v="United States"/>
    <s v="New York City"/>
    <x v="15"/>
    <n v="10035"/>
    <x v="3"/>
    <s v="OFF-PA-10002986"/>
    <x v="1"/>
    <x v="10"/>
    <x v="477"/>
    <n v="13.36"/>
    <n v="2"/>
    <n v="0"/>
    <n v="6.4127999999999998"/>
  </r>
  <r>
    <n v="549"/>
    <x v="256"/>
    <x v="1"/>
    <x v="219"/>
    <d v="2012-11-17T00:00:00"/>
    <s v="Second Class"/>
    <s v="DK-13225"/>
    <s v="Dean Katz"/>
    <x v="1"/>
    <s v="United States"/>
    <s v="Chicago"/>
    <x v="10"/>
    <n v="60653"/>
    <x v="2"/>
    <s v="OFF-ST-10000604"/>
    <x v="1"/>
    <x v="4"/>
    <x v="54"/>
    <n v="250.27199999999999"/>
    <n v="9"/>
    <n v="0.2"/>
    <n v="15.641999999999982"/>
  </r>
  <r>
    <n v="550"/>
    <x v="256"/>
    <x v="1"/>
    <x v="219"/>
    <d v="2012-11-17T00:00:00"/>
    <s v="Second Class"/>
    <s v="DK-13225"/>
    <s v="Dean Katz"/>
    <x v="1"/>
    <s v="United States"/>
    <s v="Chicago"/>
    <x v="10"/>
    <n v="60653"/>
    <x v="2"/>
    <s v="OFF-BI-10004738"/>
    <x v="1"/>
    <x v="8"/>
    <x v="92"/>
    <n v="11.363999999999997"/>
    <n v="3"/>
    <n v="0.8"/>
    <n v="-17.045999999999999"/>
  </r>
  <r>
    <n v="551"/>
    <x v="256"/>
    <x v="1"/>
    <x v="219"/>
    <d v="2012-11-17T00:00:00"/>
    <s v="Second Class"/>
    <s v="DK-13225"/>
    <s v="Dean Katz"/>
    <x v="1"/>
    <s v="United States"/>
    <s v="Chicago"/>
    <x v="10"/>
    <n v="60653"/>
    <x v="2"/>
    <s v="OFF-SU-10001935"/>
    <x v="1"/>
    <x v="14"/>
    <x v="33"/>
    <n v="8.7200000000000006"/>
    <n v="5"/>
    <n v="0.2"/>
    <n v="-1.7440000000000015"/>
  </r>
  <r>
    <n v="552"/>
    <x v="257"/>
    <x v="0"/>
    <x v="173"/>
    <d v="2013-04-18T00:00:00"/>
    <s v="Second Class"/>
    <s v="BD-11320"/>
    <s v="Bill Donatelli"/>
    <x v="0"/>
    <s v="United States"/>
    <s v="San Francisco"/>
    <x v="1"/>
    <n v="94110"/>
    <x v="1"/>
    <s v="FUR-CH-10002024"/>
    <x v="0"/>
    <x v="1"/>
    <x v="478"/>
    <n v="1121.568"/>
    <n v="2"/>
    <n v="0.2"/>
    <n v="0"/>
  </r>
  <r>
    <n v="553"/>
    <x v="258"/>
    <x v="3"/>
    <x v="220"/>
    <d v="2014-09-13T00:00:00"/>
    <s v="First Class"/>
    <s v="RC-19960"/>
    <s v="Ryan Crowe"/>
    <x v="0"/>
    <s v="United States"/>
    <s v="Jacksonville"/>
    <x v="2"/>
    <n v="32216"/>
    <x v="0"/>
    <s v="FUR-FU-10003039"/>
    <x v="0"/>
    <x v="5"/>
    <x v="479"/>
    <n v="34.504000000000005"/>
    <n v="1"/>
    <n v="0.2"/>
    <n v="6.0381999999999998"/>
  </r>
  <r>
    <n v="554"/>
    <x v="259"/>
    <x v="3"/>
    <x v="221"/>
    <d v="2014-11-29T00:00:00"/>
    <s v="Standard Class"/>
    <s v="GT-14710"/>
    <s v="Greg Tran"/>
    <x v="0"/>
    <s v="United States"/>
    <s v="Houston"/>
    <x v="5"/>
    <n v="77070"/>
    <x v="2"/>
    <s v="OFF-FA-10004248"/>
    <x v="1"/>
    <x v="13"/>
    <x v="480"/>
    <n v="10.824"/>
    <n v="3"/>
    <n v="0.2"/>
    <n v="2.5707"/>
  </r>
  <r>
    <n v="555"/>
    <x v="260"/>
    <x v="3"/>
    <x v="222"/>
    <d v="2014-07-04T00:00:00"/>
    <s v="Second Class"/>
    <s v="DK-13225"/>
    <s v="Dean Katz"/>
    <x v="1"/>
    <s v="United States"/>
    <s v="Anaheim"/>
    <x v="1"/>
    <n v="92804"/>
    <x v="1"/>
    <s v="OFF-ST-10001780"/>
    <x v="1"/>
    <x v="4"/>
    <x v="481"/>
    <n v="1295.78"/>
    <n v="2"/>
    <n v="0"/>
    <n v="310.98720000000003"/>
  </r>
  <r>
    <n v="556"/>
    <x v="261"/>
    <x v="2"/>
    <x v="223"/>
    <d v="2011-03-07T00:00:00"/>
    <s v="Second Class"/>
    <s v="AJ-10945"/>
    <s v="Ashley Jarboe"/>
    <x v="0"/>
    <s v="United States"/>
    <s v="Wilmington"/>
    <x v="3"/>
    <n v="28403"/>
    <x v="0"/>
    <s v="OFF-AR-10003560"/>
    <x v="1"/>
    <x v="6"/>
    <x v="482"/>
    <n v="19.456000000000003"/>
    <n v="4"/>
    <n v="0.2"/>
    <n v="3.4047999999999981"/>
  </r>
  <r>
    <n v="557"/>
    <x v="262"/>
    <x v="0"/>
    <x v="224"/>
    <d v="2013-06-16T00:00:00"/>
    <s v="Standard Class"/>
    <s v="OT-18730"/>
    <s v="Olvera Toch"/>
    <x v="0"/>
    <s v="United States"/>
    <s v="Los Angeles"/>
    <x v="1"/>
    <n v="90045"/>
    <x v="1"/>
    <s v="OFF-LA-10001297"/>
    <x v="1"/>
    <x v="2"/>
    <x v="483"/>
    <n v="20.7"/>
    <n v="2"/>
    <n v="0"/>
    <n v="9.9359999999999999"/>
  </r>
  <r>
    <n v="558"/>
    <x v="262"/>
    <x v="0"/>
    <x v="224"/>
    <d v="2013-06-16T00:00:00"/>
    <s v="Standard Class"/>
    <s v="OT-18730"/>
    <s v="Olvera Toch"/>
    <x v="0"/>
    <s v="United States"/>
    <s v="Los Angeles"/>
    <x v="1"/>
    <n v="90045"/>
    <x v="1"/>
    <s v="FUR-TA-10004256"/>
    <x v="0"/>
    <x v="3"/>
    <x v="484"/>
    <n v="1335.68"/>
    <n v="4"/>
    <n v="0.2"/>
    <n v="-217.04800000000017"/>
  </r>
  <r>
    <n v="559"/>
    <x v="262"/>
    <x v="0"/>
    <x v="224"/>
    <d v="2013-06-16T00:00:00"/>
    <s v="Standard Class"/>
    <s v="OT-18730"/>
    <s v="Olvera Toch"/>
    <x v="0"/>
    <s v="United States"/>
    <s v="Los Angeles"/>
    <x v="1"/>
    <n v="90045"/>
    <x v="1"/>
    <s v="OFF-PA-10003441"/>
    <x v="1"/>
    <x v="10"/>
    <x v="485"/>
    <n v="32.400000000000006"/>
    <n v="5"/>
    <n v="0"/>
    <n v="15.552000000000001"/>
  </r>
  <r>
    <n v="560"/>
    <x v="263"/>
    <x v="3"/>
    <x v="225"/>
    <d v="2014-11-23T00:00:00"/>
    <s v="Second Class"/>
    <s v="LP-17080"/>
    <s v="Liz Pelletier"/>
    <x v="0"/>
    <s v="United States"/>
    <s v="San Francisco"/>
    <x v="1"/>
    <n v="94110"/>
    <x v="1"/>
    <s v="FUR-FU-10003347"/>
    <x v="0"/>
    <x v="5"/>
    <x v="374"/>
    <n v="42.599999999999994"/>
    <n v="3"/>
    <n v="0"/>
    <n v="16.614000000000001"/>
  </r>
  <r>
    <n v="561"/>
    <x v="263"/>
    <x v="3"/>
    <x v="225"/>
    <d v="2014-11-23T00:00:00"/>
    <s v="Second Class"/>
    <s v="LP-17080"/>
    <s v="Liz Pelletier"/>
    <x v="0"/>
    <s v="United States"/>
    <s v="San Francisco"/>
    <x v="1"/>
    <n v="94110"/>
    <x v="1"/>
    <s v="OFF-BI-10000069"/>
    <x v="1"/>
    <x v="8"/>
    <x v="486"/>
    <n v="84.056000000000012"/>
    <n v="7"/>
    <n v="0.2"/>
    <n v="27.318199999999983"/>
  </r>
  <r>
    <n v="562"/>
    <x v="264"/>
    <x v="2"/>
    <x v="80"/>
    <d v="2011-09-18T00:00:00"/>
    <s v="Second Class"/>
    <s v="CA-12775"/>
    <s v="Cynthia Arntzen"/>
    <x v="0"/>
    <s v="United States"/>
    <s v="Tampa"/>
    <x v="2"/>
    <n v="33614"/>
    <x v="0"/>
    <s v="OFF-AP-10003914"/>
    <x v="1"/>
    <x v="9"/>
    <x v="487"/>
    <n v="13"/>
    <n v="5"/>
    <n v="0.2"/>
    <n v="1.3000000000000007"/>
  </r>
  <r>
    <n v="563"/>
    <x v="264"/>
    <x v="2"/>
    <x v="80"/>
    <d v="2011-09-18T00:00:00"/>
    <s v="Second Class"/>
    <s v="CA-12775"/>
    <s v="Cynthia Arntzen"/>
    <x v="0"/>
    <s v="United States"/>
    <s v="Tampa"/>
    <x v="2"/>
    <n v="33614"/>
    <x v="0"/>
    <s v="FUR-FU-10004020"/>
    <x v="0"/>
    <x v="5"/>
    <x v="488"/>
    <n v="13.128"/>
    <n v="3"/>
    <n v="0.2"/>
    <n v="3.7743000000000002"/>
  </r>
  <r>
    <n v="564"/>
    <x v="265"/>
    <x v="1"/>
    <x v="214"/>
    <d v="2012-12-09T00:00:00"/>
    <s v="First Class"/>
    <s v="JF-15490"/>
    <s v="Jeremy Farry"/>
    <x v="0"/>
    <s v="United States"/>
    <s v="Seattle"/>
    <x v="4"/>
    <n v="98105"/>
    <x v="1"/>
    <s v="OFF-FA-10003467"/>
    <x v="1"/>
    <x v="13"/>
    <x v="489"/>
    <n v="3.96"/>
    <n v="2"/>
    <n v="0"/>
    <n v="0"/>
  </r>
  <r>
    <n v="565"/>
    <x v="265"/>
    <x v="1"/>
    <x v="214"/>
    <d v="2012-12-09T00:00:00"/>
    <s v="First Class"/>
    <s v="JF-15490"/>
    <s v="Jeremy Farry"/>
    <x v="0"/>
    <s v="United States"/>
    <s v="Seattle"/>
    <x v="4"/>
    <n v="98105"/>
    <x v="1"/>
    <s v="OFF-LA-10000634"/>
    <x v="1"/>
    <x v="2"/>
    <x v="283"/>
    <n v="2.61"/>
    <n v="1"/>
    <n v="0"/>
    <n v="1.2005999999999999"/>
  </r>
  <r>
    <n v="566"/>
    <x v="266"/>
    <x v="3"/>
    <x v="226"/>
    <d v="2014-12-11T00:00:00"/>
    <s v="First Class"/>
    <s v="FP-14320"/>
    <s v="Frank Preis"/>
    <x v="0"/>
    <s v="United States"/>
    <s v="Los Angeles"/>
    <x v="1"/>
    <n v="90008"/>
    <x v="1"/>
    <s v="TEC-PH-10002496"/>
    <x v="2"/>
    <x v="7"/>
    <x v="490"/>
    <n v="374.37600000000003"/>
    <n v="3"/>
    <n v="0.2"/>
    <n v="46.796999999999983"/>
  </r>
  <r>
    <n v="567"/>
    <x v="267"/>
    <x v="3"/>
    <x v="172"/>
    <d v="2014-10-09T00:00:00"/>
    <s v="Standard Class"/>
    <s v="EB-13840"/>
    <s v="Ellis Ballard"/>
    <x v="1"/>
    <s v="United States"/>
    <s v="Seattle"/>
    <x v="4"/>
    <n v="98105"/>
    <x v="1"/>
    <s v="OFF-PA-10004530"/>
    <x v="1"/>
    <x v="10"/>
    <x v="491"/>
    <n v="91.84"/>
    <n v="8"/>
    <n v="0"/>
    <n v="45.001600000000003"/>
  </r>
  <r>
    <n v="568"/>
    <x v="267"/>
    <x v="3"/>
    <x v="172"/>
    <d v="2014-10-09T00:00:00"/>
    <s v="Standard Class"/>
    <s v="EB-13840"/>
    <s v="Ellis Ballard"/>
    <x v="1"/>
    <s v="United States"/>
    <s v="Seattle"/>
    <x v="4"/>
    <n v="98105"/>
    <x v="1"/>
    <s v="OFF-BI-10001107"/>
    <x v="1"/>
    <x v="8"/>
    <x v="492"/>
    <n v="81.088000000000008"/>
    <n v="7"/>
    <n v="0.2"/>
    <n v="27.3672"/>
  </r>
  <r>
    <n v="569"/>
    <x v="267"/>
    <x v="3"/>
    <x v="172"/>
    <d v="2014-10-09T00:00:00"/>
    <s v="Standard Class"/>
    <s v="EB-13840"/>
    <s v="Ellis Ballard"/>
    <x v="1"/>
    <s v="United States"/>
    <s v="Seattle"/>
    <x v="4"/>
    <n v="98105"/>
    <x v="1"/>
    <s v="OFF-PA-10004451"/>
    <x v="1"/>
    <x v="10"/>
    <x v="493"/>
    <n v="19.440000000000001"/>
    <n v="3"/>
    <n v="0"/>
    <n v="9.3312000000000008"/>
  </r>
  <r>
    <n v="570"/>
    <x v="267"/>
    <x v="3"/>
    <x v="172"/>
    <d v="2014-10-09T00:00:00"/>
    <s v="Standard Class"/>
    <s v="EB-13840"/>
    <s v="Ellis Ballard"/>
    <x v="1"/>
    <s v="United States"/>
    <s v="Seattle"/>
    <x v="4"/>
    <n v="98105"/>
    <x v="1"/>
    <s v="FUR-CH-10004997"/>
    <x v="0"/>
    <x v="1"/>
    <x v="494"/>
    <n v="451.15199999999993"/>
    <n v="3"/>
    <n v="0.2"/>
    <n v="0"/>
  </r>
  <r>
    <n v="571"/>
    <x v="268"/>
    <x v="3"/>
    <x v="116"/>
    <d v="2015-01-05T00:00:00"/>
    <s v="Standard Class"/>
    <s v="JF-15415"/>
    <s v="Jennifer Ferguson"/>
    <x v="0"/>
    <s v="United States"/>
    <s v="New York City"/>
    <x v="15"/>
    <n v="10024"/>
    <x v="3"/>
    <s v="OFF-LA-10001297"/>
    <x v="1"/>
    <x v="2"/>
    <x v="483"/>
    <n v="72.45"/>
    <n v="7"/>
    <n v="0"/>
    <n v="34.775999999999996"/>
  </r>
  <r>
    <n v="572"/>
    <x v="268"/>
    <x v="3"/>
    <x v="116"/>
    <d v="2015-01-05T00:00:00"/>
    <s v="Standard Class"/>
    <s v="JF-15415"/>
    <s v="Jennifer Ferguson"/>
    <x v="0"/>
    <s v="United States"/>
    <s v="New York City"/>
    <x v="15"/>
    <n v="10024"/>
    <x v="3"/>
    <s v="OFF-FA-10000585"/>
    <x v="1"/>
    <x v="13"/>
    <x v="202"/>
    <n v="13.96"/>
    <n v="4"/>
    <n v="0"/>
    <n v="6.4215999999999998"/>
  </r>
  <r>
    <n v="573"/>
    <x v="268"/>
    <x v="3"/>
    <x v="116"/>
    <d v="2015-01-05T00:00:00"/>
    <s v="Standard Class"/>
    <s v="JF-15415"/>
    <s v="Jennifer Ferguson"/>
    <x v="0"/>
    <s v="United States"/>
    <s v="New York City"/>
    <x v="15"/>
    <n v="10024"/>
    <x v="3"/>
    <s v="OFF-BI-10001922"/>
    <x v="1"/>
    <x v="8"/>
    <x v="302"/>
    <n v="33.264000000000003"/>
    <n v="7"/>
    <n v="0.2"/>
    <n v="11.226599999999999"/>
  </r>
  <r>
    <n v="574"/>
    <x v="268"/>
    <x v="3"/>
    <x v="116"/>
    <d v="2015-01-05T00:00:00"/>
    <s v="Standard Class"/>
    <s v="JF-15415"/>
    <s v="Jennifer Ferguson"/>
    <x v="0"/>
    <s v="United States"/>
    <s v="New York City"/>
    <x v="15"/>
    <n v="10024"/>
    <x v="3"/>
    <s v="TEC-PH-10000347"/>
    <x v="2"/>
    <x v="7"/>
    <x v="495"/>
    <n v="14.850000000000001"/>
    <n v="3"/>
    <n v="0"/>
    <n v="4.0095000000000001"/>
  </r>
  <r>
    <n v="575"/>
    <x v="269"/>
    <x v="0"/>
    <x v="54"/>
    <d v="2013-11-08T00:00:00"/>
    <s v="Standard Class"/>
    <s v="SF-20200"/>
    <s v="Sarah Foster"/>
    <x v="0"/>
    <s v="United States"/>
    <s v="Marysville"/>
    <x v="4"/>
    <n v="98270"/>
    <x v="1"/>
    <s v="OFF-AR-10003394"/>
    <x v="1"/>
    <x v="6"/>
    <x v="496"/>
    <n v="8.82"/>
    <n v="3"/>
    <n v="0"/>
    <n v="2.3814000000000002"/>
  </r>
  <r>
    <n v="576"/>
    <x v="270"/>
    <x v="1"/>
    <x v="227"/>
    <d v="2012-09-22T00:00:00"/>
    <s v="Second Class"/>
    <s v="TG-21640"/>
    <s v="Trudy Glocke"/>
    <x v="0"/>
    <s v="United States"/>
    <s v="Long Beach"/>
    <x v="1"/>
    <n v="90805"/>
    <x v="1"/>
    <s v="OFF-PA-10004530"/>
    <x v="1"/>
    <x v="10"/>
    <x v="491"/>
    <n v="160.72"/>
    <n v="14"/>
    <n v="0"/>
    <n v="78.752800000000008"/>
  </r>
  <r>
    <n v="577"/>
    <x v="270"/>
    <x v="1"/>
    <x v="227"/>
    <d v="2012-09-22T00:00:00"/>
    <s v="Second Class"/>
    <s v="TG-21640"/>
    <s v="Trudy Glocke"/>
    <x v="0"/>
    <s v="United States"/>
    <s v="Long Beach"/>
    <x v="1"/>
    <n v="90805"/>
    <x v="1"/>
    <s v="OFF-PA-10001450"/>
    <x v="1"/>
    <x v="10"/>
    <x v="497"/>
    <n v="19.920000000000002"/>
    <n v="4"/>
    <n v="0"/>
    <n v="9.7608000000000015"/>
  </r>
  <r>
    <n v="578"/>
    <x v="270"/>
    <x v="1"/>
    <x v="227"/>
    <d v="2012-09-22T00:00:00"/>
    <s v="Second Class"/>
    <s v="TG-21640"/>
    <s v="Trudy Glocke"/>
    <x v="0"/>
    <s v="United States"/>
    <s v="Long Beach"/>
    <x v="1"/>
    <n v="90805"/>
    <x v="1"/>
    <s v="OFF-SU-10001574"/>
    <x v="1"/>
    <x v="14"/>
    <x v="498"/>
    <n v="7.3"/>
    <n v="2"/>
    <n v="0"/>
    <n v="2.1899999999999995"/>
  </r>
  <r>
    <n v="579"/>
    <x v="271"/>
    <x v="3"/>
    <x v="228"/>
    <d v="2014-07-27T00:00:00"/>
    <s v="Standard Class"/>
    <s v="CS-11950"/>
    <s v="Carlos Soltero"/>
    <x v="0"/>
    <s v="United States"/>
    <s v="Chicago"/>
    <x v="10"/>
    <n v="60610"/>
    <x v="2"/>
    <s v="OFF-ST-10002974"/>
    <x v="1"/>
    <x v="4"/>
    <x v="123"/>
    <n v="69.712000000000003"/>
    <n v="2"/>
    <n v="0.2"/>
    <n v="8.7139999999999951"/>
  </r>
  <r>
    <n v="580"/>
    <x v="271"/>
    <x v="3"/>
    <x v="228"/>
    <d v="2014-07-27T00:00:00"/>
    <s v="Standard Class"/>
    <s v="CS-11950"/>
    <s v="Carlos Soltero"/>
    <x v="0"/>
    <s v="United States"/>
    <s v="Chicago"/>
    <x v="10"/>
    <n v="60610"/>
    <x v="2"/>
    <s v="FUR-FU-10001475"/>
    <x v="0"/>
    <x v="5"/>
    <x v="499"/>
    <n v="8.7919999999999998"/>
    <n v="1"/>
    <n v="0.6"/>
    <n v="-5.7148000000000003"/>
  </r>
  <r>
    <n v="581"/>
    <x v="272"/>
    <x v="1"/>
    <x v="229"/>
    <d v="2012-09-14T00:00:00"/>
    <s v="Standard Class"/>
    <s v="CC-12145"/>
    <s v="Charles Crestani"/>
    <x v="0"/>
    <s v="United States"/>
    <s v="Los Angeles"/>
    <x v="1"/>
    <n v="90004"/>
    <x v="1"/>
    <s v="OFF-SU-10004498"/>
    <x v="1"/>
    <x v="14"/>
    <x v="500"/>
    <n v="51.52"/>
    <n v="4"/>
    <n v="0"/>
    <n v="1.5456000000000003"/>
  </r>
  <r>
    <n v="582"/>
    <x v="273"/>
    <x v="3"/>
    <x v="96"/>
    <d v="2014-12-06T00:00:00"/>
    <s v="Standard Class"/>
    <s v="DV-13465"/>
    <s v="Dianna Vittorini"/>
    <x v="0"/>
    <s v="United States"/>
    <s v="Denver"/>
    <x v="22"/>
    <n v="80219"/>
    <x v="1"/>
    <s v="TEC-PH-10004977"/>
    <x v="2"/>
    <x v="7"/>
    <x v="34"/>
    <n v="470.37600000000009"/>
    <n v="3"/>
    <n v="0.2"/>
    <n v="52.917299999999955"/>
  </r>
  <r>
    <n v="583"/>
    <x v="273"/>
    <x v="3"/>
    <x v="96"/>
    <d v="2014-12-06T00:00:00"/>
    <s v="Standard Class"/>
    <s v="DV-13465"/>
    <s v="Dianna Vittorini"/>
    <x v="0"/>
    <s v="United States"/>
    <s v="Denver"/>
    <x v="22"/>
    <n v="80219"/>
    <x v="1"/>
    <s v="TEC-PH-10000586"/>
    <x v="2"/>
    <x v="7"/>
    <x v="501"/>
    <n v="105.584"/>
    <n v="2"/>
    <n v="0.2"/>
    <n v="9.2386000000000053"/>
  </r>
  <r>
    <n v="584"/>
    <x v="273"/>
    <x v="3"/>
    <x v="96"/>
    <d v="2014-12-06T00:00:00"/>
    <s v="Standard Class"/>
    <s v="DV-13465"/>
    <s v="Dianna Vittorini"/>
    <x v="0"/>
    <s v="United States"/>
    <s v="Denver"/>
    <x v="22"/>
    <n v="80219"/>
    <x v="1"/>
    <s v="OFF-AP-10000358"/>
    <x v="1"/>
    <x v="9"/>
    <x v="95"/>
    <n v="31.152000000000001"/>
    <n v="3"/>
    <n v="0.2"/>
    <n v="3.5045999999999964"/>
  </r>
  <r>
    <n v="585"/>
    <x v="273"/>
    <x v="3"/>
    <x v="96"/>
    <d v="2014-12-06T00:00:00"/>
    <s v="Standard Class"/>
    <s v="DV-13465"/>
    <s v="Dianna Vittorini"/>
    <x v="0"/>
    <s v="United States"/>
    <s v="Denver"/>
    <x v="22"/>
    <n v="80219"/>
    <x v="1"/>
    <s v="OFF-BI-10002764"/>
    <x v="1"/>
    <x v="8"/>
    <x v="502"/>
    <n v="6.7830000000000004"/>
    <n v="7"/>
    <n v="0.7"/>
    <n v="-4.7480999999999973"/>
  </r>
  <r>
    <n v="586"/>
    <x v="273"/>
    <x v="3"/>
    <x v="96"/>
    <d v="2014-12-06T00:00:00"/>
    <s v="Standard Class"/>
    <s v="DV-13465"/>
    <s v="Dianna Vittorini"/>
    <x v="0"/>
    <s v="United States"/>
    <s v="Denver"/>
    <x v="22"/>
    <n v="80219"/>
    <x v="1"/>
    <s v="TEC-PH-10001254"/>
    <x v="2"/>
    <x v="7"/>
    <x v="143"/>
    <n v="406.36799999999999"/>
    <n v="4"/>
    <n v="0.2"/>
    <n v="30.477599999999981"/>
  </r>
  <r>
    <n v="587"/>
    <x v="274"/>
    <x v="1"/>
    <x v="230"/>
    <d v="2012-07-09T00:00:00"/>
    <s v="Standard Class"/>
    <s v="BD-11725"/>
    <s v="Bruce Degenhardt"/>
    <x v="0"/>
    <s v="United States"/>
    <s v="Richmond"/>
    <x v="0"/>
    <n v="40475"/>
    <x v="0"/>
    <s v="FUR-CH-10003956"/>
    <x v="0"/>
    <x v="1"/>
    <x v="363"/>
    <n v="70.98"/>
    <n v="1"/>
    <n v="0"/>
    <n v="4.968599999999995"/>
  </r>
  <r>
    <n v="588"/>
    <x v="274"/>
    <x v="1"/>
    <x v="230"/>
    <d v="2012-07-09T00:00:00"/>
    <s v="Standard Class"/>
    <s v="BD-11725"/>
    <s v="Bruce Degenhardt"/>
    <x v="0"/>
    <s v="United States"/>
    <s v="Richmond"/>
    <x v="0"/>
    <n v="40475"/>
    <x v="0"/>
    <s v="OFF-LA-10003930"/>
    <x v="1"/>
    <x v="2"/>
    <x v="503"/>
    <n v="294.93"/>
    <n v="3"/>
    <n v="0"/>
    <n v="144.51570000000001"/>
  </r>
  <r>
    <n v="589"/>
    <x v="275"/>
    <x v="0"/>
    <x v="231"/>
    <d v="2013-03-25T00:00:00"/>
    <s v="Standard Class"/>
    <s v="ZC-21910"/>
    <s v="Zuschuss Carroll"/>
    <x v="0"/>
    <s v="United States"/>
    <s v="Salem"/>
    <x v="21"/>
    <n v="97301"/>
    <x v="1"/>
    <s v="TEC-PH-10003800"/>
    <x v="2"/>
    <x v="7"/>
    <x v="504"/>
    <n v="84.784000000000006"/>
    <n v="2"/>
    <n v="0.2"/>
    <n v="-20.136200000000006"/>
  </r>
  <r>
    <n v="590"/>
    <x v="275"/>
    <x v="0"/>
    <x v="231"/>
    <d v="2013-03-25T00:00:00"/>
    <s v="Standard Class"/>
    <s v="ZC-21910"/>
    <s v="Zuschuss Carroll"/>
    <x v="0"/>
    <s v="United States"/>
    <s v="Salem"/>
    <x v="21"/>
    <n v="97301"/>
    <x v="1"/>
    <s v="OFF-PA-10002005"/>
    <x v="1"/>
    <x v="10"/>
    <x v="505"/>
    <n v="20.736000000000004"/>
    <n v="4"/>
    <n v="0.2"/>
    <n v="7.2576000000000001"/>
  </r>
  <r>
    <n v="591"/>
    <x v="275"/>
    <x v="0"/>
    <x v="231"/>
    <d v="2013-03-25T00:00:00"/>
    <s v="Standard Class"/>
    <s v="ZC-21910"/>
    <s v="Zuschuss Carroll"/>
    <x v="0"/>
    <s v="United States"/>
    <s v="Salem"/>
    <x v="21"/>
    <n v="97301"/>
    <x v="1"/>
    <s v="OFF-BI-10002498"/>
    <x v="1"/>
    <x v="8"/>
    <x v="435"/>
    <n v="16.821000000000005"/>
    <n v="3"/>
    <n v="0.7"/>
    <n v="-12.896100000000004"/>
  </r>
  <r>
    <n v="592"/>
    <x v="275"/>
    <x v="0"/>
    <x v="231"/>
    <d v="2013-03-25T00:00:00"/>
    <s v="Standard Class"/>
    <s v="ZC-21910"/>
    <s v="Zuschuss Carroll"/>
    <x v="0"/>
    <s v="United States"/>
    <s v="Salem"/>
    <x v="21"/>
    <n v="97301"/>
    <x v="1"/>
    <s v="OFF-PA-10004101"/>
    <x v="1"/>
    <x v="10"/>
    <x v="506"/>
    <n v="10.368000000000002"/>
    <n v="2"/>
    <n v="0.2"/>
    <n v="3.6288"/>
  </r>
  <r>
    <n v="593"/>
    <x v="276"/>
    <x v="2"/>
    <x v="232"/>
    <d v="2011-01-14T00:00:00"/>
    <s v="Standard Class"/>
    <s v="MS-17830"/>
    <s v="Melanie Seite"/>
    <x v="0"/>
    <s v="United States"/>
    <s v="Laredo"/>
    <x v="5"/>
    <n v="78041"/>
    <x v="2"/>
    <s v="OFF-AR-10004078"/>
    <x v="1"/>
    <x v="6"/>
    <x v="507"/>
    <n v="9.3439999999999994"/>
    <n v="2"/>
    <n v="0.2"/>
    <n v="1.1679999999999997"/>
  </r>
  <r>
    <n v="594"/>
    <x v="276"/>
    <x v="2"/>
    <x v="232"/>
    <d v="2011-01-14T00:00:00"/>
    <s v="Standard Class"/>
    <s v="MS-17830"/>
    <s v="Melanie Seite"/>
    <x v="0"/>
    <s v="United States"/>
    <s v="Laredo"/>
    <x v="5"/>
    <n v="78041"/>
    <x v="2"/>
    <s v="TEC-AC-10001266"/>
    <x v="2"/>
    <x v="11"/>
    <x v="196"/>
    <n v="31.200000000000003"/>
    <n v="3"/>
    <n v="0.2"/>
    <n v="9.7499999999999964"/>
  </r>
  <r>
    <n v="595"/>
    <x v="277"/>
    <x v="2"/>
    <x v="233"/>
    <d v="2011-08-15T00:00:00"/>
    <s v="Standard Class"/>
    <s v="LR-16915"/>
    <s v="Lena Radford"/>
    <x v="0"/>
    <s v="United States"/>
    <s v="San Diego"/>
    <x v="1"/>
    <n v="92024"/>
    <x v="1"/>
    <s v="OFF-AP-10004708"/>
    <x v="1"/>
    <x v="9"/>
    <x v="508"/>
    <n v="76.12"/>
    <n v="2"/>
    <n v="0"/>
    <n v="22.074799999999996"/>
  </r>
  <r>
    <n v="596"/>
    <x v="277"/>
    <x v="2"/>
    <x v="233"/>
    <d v="2011-08-15T00:00:00"/>
    <s v="Standard Class"/>
    <s v="LR-16915"/>
    <s v="Lena Radford"/>
    <x v="0"/>
    <s v="United States"/>
    <s v="San Diego"/>
    <x v="1"/>
    <n v="92024"/>
    <x v="1"/>
    <s v="TEC-CO-10004115"/>
    <x v="2"/>
    <x v="16"/>
    <x v="356"/>
    <n v="1199.9760000000001"/>
    <n v="3"/>
    <n v="0.2"/>
    <n v="434.99130000000002"/>
  </r>
  <r>
    <n v="597"/>
    <x v="277"/>
    <x v="2"/>
    <x v="233"/>
    <d v="2011-08-15T00:00:00"/>
    <s v="Standard Class"/>
    <s v="LR-16915"/>
    <s v="Lena Radford"/>
    <x v="0"/>
    <s v="United States"/>
    <s v="San Diego"/>
    <x v="1"/>
    <n v="92024"/>
    <x v="1"/>
    <s v="TEC-PH-10002398"/>
    <x v="2"/>
    <x v="7"/>
    <x v="285"/>
    <n v="445.96000000000004"/>
    <n v="5"/>
    <n v="0.2"/>
    <n v="55.744999999999948"/>
  </r>
  <r>
    <n v="598"/>
    <x v="277"/>
    <x v="2"/>
    <x v="233"/>
    <d v="2011-08-15T00:00:00"/>
    <s v="Standard Class"/>
    <s v="LR-16915"/>
    <s v="Lena Radford"/>
    <x v="0"/>
    <s v="United States"/>
    <s v="San Diego"/>
    <x v="1"/>
    <n v="92024"/>
    <x v="1"/>
    <s v="FUR-FU-10001979"/>
    <x v="0"/>
    <x v="5"/>
    <x v="509"/>
    <n v="327.76"/>
    <n v="8"/>
    <n v="0"/>
    <n v="91.772800000000018"/>
  </r>
  <r>
    <n v="599"/>
    <x v="278"/>
    <x v="0"/>
    <x v="216"/>
    <d v="2013-07-17T00:00:00"/>
    <s v="First Class"/>
    <s v="TP-21130"/>
    <s v="Theone Pippenger"/>
    <x v="0"/>
    <s v="United States"/>
    <s v="Philadelphia"/>
    <x v="9"/>
    <n v="19134"/>
    <x v="3"/>
    <s v="OFF-SU-10004115"/>
    <x v="1"/>
    <x v="14"/>
    <x v="510"/>
    <n v="11.632"/>
    <n v="2"/>
    <n v="0.2"/>
    <n v="1.0178000000000007"/>
  </r>
  <r>
    <n v="600"/>
    <x v="279"/>
    <x v="0"/>
    <x v="87"/>
    <d v="2013-07-22T00:00:00"/>
    <s v="Standard Class"/>
    <s v="CK-12205"/>
    <s v="Chloris Kastensmidt"/>
    <x v="0"/>
    <s v="United States"/>
    <s v="Philadelphia"/>
    <x v="9"/>
    <n v="19120"/>
    <x v="3"/>
    <s v="TEC-PH-10001425"/>
    <x v="2"/>
    <x v="7"/>
    <x v="511"/>
    <n v="143.98199999999997"/>
    <n v="3"/>
    <n v="0.4"/>
    <n v="-28.796400000000006"/>
  </r>
  <r>
    <n v="601"/>
    <x v="279"/>
    <x v="0"/>
    <x v="87"/>
    <d v="2013-07-22T00:00:00"/>
    <s v="Standard Class"/>
    <s v="CK-12205"/>
    <s v="Chloris Kastensmidt"/>
    <x v="0"/>
    <s v="United States"/>
    <s v="Philadelphia"/>
    <x v="9"/>
    <n v="19120"/>
    <x v="3"/>
    <s v="TEC-PH-10003963"/>
    <x v="2"/>
    <x v="7"/>
    <x v="512"/>
    <n v="494.37599999999998"/>
    <n v="4"/>
    <n v="0.4"/>
    <n v="-115.35440000000006"/>
  </r>
  <r>
    <n v="602"/>
    <x v="279"/>
    <x v="0"/>
    <x v="87"/>
    <d v="2013-07-22T00:00:00"/>
    <s v="Standard Class"/>
    <s v="CK-12205"/>
    <s v="Chloris Kastensmidt"/>
    <x v="0"/>
    <s v="United States"/>
    <s v="Philadelphia"/>
    <x v="9"/>
    <n v="19120"/>
    <x v="3"/>
    <s v="OFF-SU-10001574"/>
    <x v="1"/>
    <x v="14"/>
    <x v="498"/>
    <n v="5.84"/>
    <n v="2"/>
    <n v="0.2"/>
    <n v="0.72999999999999954"/>
  </r>
  <r>
    <n v="603"/>
    <x v="280"/>
    <x v="2"/>
    <x v="234"/>
    <d v="2011-03-19T00:00:00"/>
    <s v="Standard Class"/>
    <s v="AS-10240"/>
    <s v="Alan Shonely"/>
    <x v="0"/>
    <s v="United States"/>
    <s v="Tampa"/>
    <x v="2"/>
    <n v="33614"/>
    <x v="0"/>
    <s v="OFF-ST-10001490"/>
    <x v="1"/>
    <x v="4"/>
    <x v="513"/>
    <n v="142.77600000000001"/>
    <n v="1"/>
    <n v="0.2"/>
    <n v="17.84699999999998"/>
  </r>
  <r>
    <n v="604"/>
    <x v="280"/>
    <x v="2"/>
    <x v="234"/>
    <d v="2011-03-19T00:00:00"/>
    <s v="Standard Class"/>
    <s v="AS-10240"/>
    <s v="Alan Shonely"/>
    <x v="0"/>
    <s v="United States"/>
    <s v="Tampa"/>
    <x v="2"/>
    <n v="33614"/>
    <x v="0"/>
    <s v="FUR-FU-10001756"/>
    <x v="0"/>
    <x v="5"/>
    <x v="282"/>
    <n v="45.695999999999998"/>
    <n v="3"/>
    <n v="0.2"/>
    <n v="5.1407999999999916"/>
  </r>
  <r>
    <n v="605"/>
    <x v="280"/>
    <x v="2"/>
    <x v="234"/>
    <d v="2011-03-19T00:00:00"/>
    <s v="Standard Class"/>
    <s v="AS-10240"/>
    <s v="Alan Shonely"/>
    <x v="0"/>
    <s v="United States"/>
    <s v="Tampa"/>
    <x v="2"/>
    <n v="33614"/>
    <x v="0"/>
    <s v="OFF-BI-10000773"/>
    <x v="1"/>
    <x v="8"/>
    <x v="381"/>
    <n v="7.218"/>
    <n v="3"/>
    <n v="0.7"/>
    <n v="-5.5338000000000012"/>
  </r>
  <r>
    <n v="606"/>
    <x v="280"/>
    <x v="2"/>
    <x v="234"/>
    <d v="2011-03-19T00:00:00"/>
    <s v="Standard Class"/>
    <s v="AS-10240"/>
    <s v="Alan Shonely"/>
    <x v="0"/>
    <s v="United States"/>
    <s v="Tampa"/>
    <x v="2"/>
    <n v="33614"/>
    <x v="0"/>
    <s v="OFF-BI-10001543"/>
    <x v="1"/>
    <x v="8"/>
    <x v="375"/>
    <n v="43.188000000000009"/>
    <n v="4"/>
    <n v="0.7"/>
    <n v="-31.671199999999999"/>
  </r>
  <r>
    <n v="607"/>
    <x v="280"/>
    <x v="2"/>
    <x v="234"/>
    <d v="2011-03-19T00:00:00"/>
    <s v="Standard Class"/>
    <s v="AS-10240"/>
    <s v="Alan Shonely"/>
    <x v="0"/>
    <s v="United States"/>
    <s v="Tampa"/>
    <x v="2"/>
    <n v="33614"/>
    <x v="0"/>
    <s v="OFF-PA-10002120"/>
    <x v="1"/>
    <x v="10"/>
    <x v="514"/>
    <n v="131.904"/>
    <n v="3"/>
    <n v="0.2"/>
    <n v="47.815200000000004"/>
  </r>
  <r>
    <n v="608"/>
    <x v="281"/>
    <x v="2"/>
    <x v="235"/>
    <d v="2011-05-27T00:00:00"/>
    <s v="Standard Class"/>
    <s v="AR-10510"/>
    <s v="Andrew Roberts"/>
    <x v="0"/>
    <s v="United States"/>
    <s v="Philadelphia"/>
    <x v="9"/>
    <n v="19134"/>
    <x v="3"/>
    <s v="OFF-BI-10000848"/>
    <x v="1"/>
    <x v="8"/>
    <x v="515"/>
    <n v="3.2820000000000005"/>
    <n v="2"/>
    <n v="0.7"/>
    <n v="-2.6256000000000004"/>
  </r>
  <r>
    <n v="609"/>
    <x v="281"/>
    <x v="2"/>
    <x v="235"/>
    <d v="2011-05-27T00:00:00"/>
    <s v="Standard Class"/>
    <s v="AR-10510"/>
    <s v="Andrew Roberts"/>
    <x v="0"/>
    <s v="United States"/>
    <s v="Philadelphia"/>
    <x v="9"/>
    <n v="19134"/>
    <x v="3"/>
    <s v="OFF-AR-10001246"/>
    <x v="1"/>
    <x v="6"/>
    <x v="450"/>
    <n v="21.167999999999999"/>
    <n v="9"/>
    <n v="0.2"/>
    <n v="2.3813999999999984"/>
  </r>
  <r>
    <n v="610"/>
    <x v="281"/>
    <x v="2"/>
    <x v="235"/>
    <d v="2011-05-27T00:00:00"/>
    <s v="Standard Class"/>
    <s v="AR-10510"/>
    <s v="Andrew Roberts"/>
    <x v="0"/>
    <s v="United States"/>
    <s v="Philadelphia"/>
    <x v="9"/>
    <n v="19134"/>
    <x v="3"/>
    <s v="TEC-PH-10003092"/>
    <x v="2"/>
    <x v="7"/>
    <x v="516"/>
    <n v="55.188000000000002"/>
    <n v="2"/>
    <n v="0.4"/>
    <n v="-10.117800000000003"/>
  </r>
  <r>
    <n v="611"/>
    <x v="282"/>
    <x v="0"/>
    <x v="236"/>
    <d v="2013-05-02T00:00:00"/>
    <s v="First Class"/>
    <s v="NB-18655"/>
    <s v="Nona Balk"/>
    <x v="1"/>
    <s v="United States"/>
    <s v="Dallas"/>
    <x v="5"/>
    <n v="75217"/>
    <x v="2"/>
    <s v="TEC-PH-10003012"/>
    <x v="2"/>
    <x v="7"/>
    <x v="344"/>
    <n v="369.57600000000002"/>
    <n v="3"/>
    <n v="0.2"/>
    <n v="41.577299999999951"/>
  </r>
  <r>
    <n v="612"/>
    <x v="282"/>
    <x v="0"/>
    <x v="236"/>
    <d v="2013-05-02T00:00:00"/>
    <s v="First Class"/>
    <s v="NB-18655"/>
    <s v="Nona Balk"/>
    <x v="1"/>
    <s v="United States"/>
    <s v="Dallas"/>
    <x v="5"/>
    <n v="75217"/>
    <x v="2"/>
    <s v="OFF-LA-10004345"/>
    <x v="1"/>
    <x v="2"/>
    <x v="517"/>
    <n v="15.712000000000002"/>
    <n v="4"/>
    <n v="0.2"/>
    <n v="5.6955999999999989"/>
  </r>
  <r>
    <n v="613"/>
    <x v="283"/>
    <x v="0"/>
    <x v="108"/>
    <d v="2013-09-14T00:00:00"/>
    <s v="Second Class"/>
    <s v="GD-14590"/>
    <s v="Giulietta Dortch"/>
    <x v="1"/>
    <s v="United States"/>
    <s v="Philadelphia"/>
    <x v="9"/>
    <n v="19143"/>
    <x v="3"/>
    <s v="OFF-PA-10001204"/>
    <x v="1"/>
    <x v="10"/>
    <x v="518"/>
    <n v="8.4480000000000004"/>
    <n v="2"/>
    <n v="0.2"/>
    <n v="2.6399999999999997"/>
  </r>
  <r>
    <n v="614"/>
    <x v="283"/>
    <x v="0"/>
    <x v="108"/>
    <d v="2013-09-14T00:00:00"/>
    <s v="Second Class"/>
    <s v="GD-14590"/>
    <s v="Giulietta Dortch"/>
    <x v="1"/>
    <s v="United States"/>
    <s v="Philadelphia"/>
    <x v="9"/>
    <n v="19143"/>
    <x v="3"/>
    <s v="TEC-PH-10004667"/>
    <x v="2"/>
    <x v="7"/>
    <x v="519"/>
    <n v="728.94600000000003"/>
    <n v="9"/>
    <n v="0.4"/>
    <n v="-157.93830000000008"/>
  </r>
  <r>
    <n v="615"/>
    <x v="284"/>
    <x v="3"/>
    <x v="237"/>
    <d v="2014-11-18T00:00:00"/>
    <s v="Second Class"/>
    <s v="CK-12595"/>
    <s v="Clytie Kelty"/>
    <x v="0"/>
    <s v="United States"/>
    <s v="Grove City"/>
    <x v="24"/>
    <n v="43123"/>
    <x v="3"/>
    <s v="TEC-PH-10000011"/>
    <x v="2"/>
    <x v="7"/>
    <x v="220"/>
    <n v="119.93999999999998"/>
    <n v="10"/>
    <n v="0.4"/>
    <n v="15.99199999999999"/>
  </r>
  <r>
    <n v="616"/>
    <x v="284"/>
    <x v="3"/>
    <x v="237"/>
    <d v="2014-11-18T00:00:00"/>
    <s v="Second Class"/>
    <s v="CK-12595"/>
    <s v="Clytie Kelty"/>
    <x v="0"/>
    <s v="United States"/>
    <s v="Grove City"/>
    <x v="24"/>
    <n v="43123"/>
    <x v="3"/>
    <s v="OFF-BI-10002949"/>
    <x v="1"/>
    <x v="8"/>
    <x v="520"/>
    <n v="3.6480000000000006"/>
    <n v="2"/>
    <n v="0.7"/>
    <n v="-2.7967999999999993"/>
  </r>
  <r>
    <n v="617"/>
    <x v="285"/>
    <x v="3"/>
    <x v="238"/>
    <d v="2014-08-24T00:00:00"/>
    <s v="Second Class"/>
    <s v="NG-18355"/>
    <s v="Nat Gilpin"/>
    <x v="1"/>
    <s v="United States"/>
    <s v="New York City"/>
    <x v="15"/>
    <n v="10011"/>
    <x v="3"/>
    <s v="FUR-FU-10003849"/>
    <x v="0"/>
    <x v="5"/>
    <x v="521"/>
    <n v="40.479999999999997"/>
    <n v="2"/>
    <n v="0"/>
    <n v="15.787199999999999"/>
  </r>
  <r>
    <n v="618"/>
    <x v="285"/>
    <x v="3"/>
    <x v="238"/>
    <d v="2014-08-24T00:00:00"/>
    <s v="Second Class"/>
    <s v="NG-18355"/>
    <s v="Nat Gilpin"/>
    <x v="1"/>
    <s v="United States"/>
    <s v="New York City"/>
    <x v="15"/>
    <n v="10011"/>
    <x v="3"/>
    <s v="FUR-FU-10000010"/>
    <x v="0"/>
    <x v="5"/>
    <x v="522"/>
    <n v="9.94"/>
    <n v="2"/>
    <n v="0"/>
    <n v="3.0813999999999995"/>
  </r>
  <r>
    <n v="619"/>
    <x v="285"/>
    <x v="3"/>
    <x v="238"/>
    <d v="2014-08-24T00:00:00"/>
    <s v="Second Class"/>
    <s v="NG-18355"/>
    <s v="Nat Gilpin"/>
    <x v="1"/>
    <s v="United States"/>
    <s v="New York City"/>
    <x v="15"/>
    <n v="10011"/>
    <x v="3"/>
    <s v="OFF-BI-10002824"/>
    <x v="1"/>
    <x v="8"/>
    <x v="523"/>
    <n v="107.42400000000001"/>
    <n v="9"/>
    <n v="0.2"/>
    <n v="33.569999999999986"/>
  </r>
  <r>
    <n v="620"/>
    <x v="285"/>
    <x v="3"/>
    <x v="238"/>
    <d v="2014-08-24T00:00:00"/>
    <s v="Second Class"/>
    <s v="NG-18355"/>
    <s v="Nat Gilpin"/>
    <x v="1"/>
    <s v="United States"/>
    <s v="New York City"/>
    <x v="15"/>
    <n v="10011"/>
    <x v="3"/>
    <s v="TEC-PH-10002538"/>
    <x v="2"/>
    <x v="7"/>
    <x v="524"/>
    <n v="37.909999999999997"/>
    <n v="1"/>
    <n v="0"/>
    <n v="10.993899999999996"/>
  </r>
  <r>
    <n v="621"/>
    <x v="285"/>
    <x v="3"/>
    <x v="238"/>
    <d v="2014-08-24T00:00:00"/>
    <s v="Second Class"/>
    <s v="NG-18355"/>
    <s v="Nat Gilpin"/>
    <x v="1"/>
    <s v="United States"/>
    <s v="New York City"/>
    <x v="15"/>
    <n v="10011"/>
    <x v="3"/>
    <s v="FUR-FU-10000521"/>
    <x v="0"/>
    <x v="5"/>
    <x v="138"/>
    <n v="88.02"/>
    <n v="3"/>
    <n v="0"/>
    <n v="27.286199999999994"/>
  </r>
  <r>
    <n v="622"/>
    <x v="286"/>
    <x v="2"/>
    <x v="58"/>
    <d v="2011-12-31T00:00:00"/>
    <s v="Standard Class"/>
    <s v="CA-12265"/>
    <s v="Christina Anderson"/>
    <x v="0"/>
    <s v="United States"/>
    <s v="Chicago"/>
    <x v="10"/>
    <n v="60610"/>
    <x v="2"/>
    <s v="OFF-BI-10002103"/>
    <x v="1"/>
    <x v="8"/>
    <x v="525"/>
    <n v="8.6899999999999977"/>
    <n v="5"/>
    <n v="0.8"/>
    <n v="-14.773"/>
  </r>
  <r>
    <n v="623"/>
    <x v="287"/>
    <x v="1"/>
    <x v="239"/>
    <d v="2012-12-03T00:00:00"/>
    <s v="Standard Class"/>
    <s v="SF-20965"/>
    <s v="Sylvia Foulston"/>
    <x v="1"/>
    <s v="United States"/>
    <s v="Dearborn"/>
    <x v="12"/>
    <n v="48126"/>
    <x v="2"/>
    <s v="FUR-CH-10004853"/>
    <x v="0"/>
    <x v="1"/>
    <x v="526"/>
    <n v="301.95999999999998"/>
    <n v="2"/>
    <n v="0"/>
    <n v="87.568399999999968"/>
  </r>
  <r>
    <n v="624"/>
    <x v="287"/>
    <x v="1"/>
    <x v="239"/>
    <d v="2012-12-03T00:00:00"/>
    <s v="Standard Class"/>
    <s v="SF-20965"/>
    <s v="Sylvia Foulston"/>
    <x v="1"/>
    <s v="United States"/>
    <s v="Dearborn"/>
    <x v="12"/>
    <n v="48126"/>
    <x v="2"/>
    <s v="OFF-AP-10000179"/>
    <x v="1"/>
    <x v="9"/>
    <x v="527"/>
    <n v="555.21"/>
    <n v="5"/>
    <n v="0.1"/>
    <n v="178.90100000000001"/>
  </r>
  <r>
    <n v="625"/>
    <x v="287"/>
    <x v="1"/>
    <x v="239"/>
    <d v="2012-12-03T00:00:00"/>
    <s v="Standard Class"/>
    <s v="SF-20965"/>
    <s v="Sylvia Foulston"/>
    <x v="1"/>
    <s v="United States"/>
    <s v="Dearborn"/>
    <x v="12"/>
    <n v="48126"/>
    <x v="2"/>
    <s v="OFF-ST-10001272"/>
    <x v="1"/>
    <x v="4"/>
    <x v="528"/>
    <n v="523.48"/>
    <n v="4"/>
    <n v="0"/>
    <n v="130.87"/>
  </r>
  <r>
    <n v="626"/>
    <x v="287"/>
    <x v="1"/>
    <x v="239"/>
    <d v="2012-12-03T00:00:00"/>
    <s v="Standard Class"/>
    <s v="SF-20965"/>
    <s v="Sylvia Foulston"/>
    <x v="1"/>
    <s v="United States"/>
    <s v="Dearborn"/>
    <x v="12"/>
    <n v="48126"/>
    <x v="2"/>
    <s v="OFF-AR-10004042"/>
    <x v="1"/>
    <x v="6"/>
    <x v="30"/>
    <n v="161.82"/>
    <n v="9"/>
    <n v="0"/>
    <n v="46.927799999999984"/>
  </r>
  <r>
    <n v="627"/>
    <x v="288"/>
    <x v="3"/>
    <x v="175"/>
    <d v="2014-09-20T00:00:00"/>
    <s v="Standard Class"/>
    <s v="MO-17800"/>
    <s v="Meg O'Connel"/>
    <x v="2"/>
    <s v="United States"/>
    <s v="New York City"/>
    <x v="15"/>
    <n v="10009"/>
    <x v="3"/>
    <s v="FUR-FU-10000221"/>
    <x v="0"/>
    <x v="5"/>
    <x v="529"/>
    <n v="35.56"/>
    <n v="7"/>
    <n v="0"/>
    <n v="12.090399999999999"/>
  </r>
  <r>
    <n v="628"/>
    <x v="289"/>
    <x v="3"/>
    <x v="240"/>
    <d v="2014-05-24T00:00:00"/>
    <s v="Standard Class"/>
    <s v="AT-10735"/>
    <s v="Annie Thurman"/>
    <x v="0"/>
    <s v="United States"/>
    <s v="Seattle"/>
    <x v="4"/>
    <n v="98115"/>
    <x v="1"/>
    <s v="OFF-AP-10001563"/>
    <x v="1"/>
    <x v="9"/>
    <x v="530"/>
    <n v="97.16"/>
    <n v="2"/>
    <n v="0"/>
    <n v="28.176399999999987"/>
  </r>
  <r>
    <n v="629"/>
    <x v="290"/>
    <x v="3"/>
    <x v="94"/>
    <d v="2014-12-22T00:00:00"/>
    <s v="Standard Class"/>
    <s v="LC-17140"/>
    <s v="Logan Currie"/>
    <x v="0"/>
    <s v="United States"/>
    <s v="San Francisco"/>
    <x v="1"/>
    <n v="94122"/>
    <x v="1"/>
    <s v="OFF-BI-10000605"/>
    <x v="1"/>
    <x v="8"/>
    <x v="531"/>
    <n v="15.24"/>
    <n v="5"/>
    <n v="0.2"/>
    <n v="5.1434999999999977"/>
  </r>
  <r>
    <n v="630"/>
    <x v="290"/>
    <x v="3"/>
    <x v="94"/>
    <d v="2014-12-22T00:00:00"/>
    <s v="Standard Class"/>
    <s v="LC-17140"/>
    <s v="Logan Currie"/>
    <x v="0"/>
    <s v="United States"/>
    <s v="San Francisco"/>
    <x v="1"/>
    <n v="94122"/>
    <x v="1"/>
    <s v="OFF-PA-10002615"/>
    <x v="1"/>
    <x v="10"/>
    <x v="247"/>
    <n v="13.23"/>
    <n v="3"/>
    <n v="0"/>
    <n v="6.0857999999999999"/>
  </r>
  <r>
    <n v="631"/>
    <x v="291"/>
    <x v="0"/>
    <x v="25"/>
    <d v="2013-12-14T00:00:00"/>
    <s v="Second Class"/>
    <s v="FM-14380"/>
    <s v="Fred McMath"/>
    <x v="0"/>
    <s v="United States"/>
    <s v="Aurora"/>
    <x v="22"/>
    <n v="80013"/>
    <x v="1"/>
    <s v="OFF-ST-10001963"/>
    <x v="1"/>
    <x v="4"/>
    <x v="532"/>
    <n v="243.38400000000001"/>
    <n v="3"/>
    <n v="0.2"/>
    <n v="-51.719100000000012"/>
  </r>
  <r>
    <n v="632"/>
    <x v="291"/>
    <x v="0"/>
    <x v="25"/>
    <d v="2013-12-14T00:00:00"/>
    <s v="Second Class"/>
    <s v="FM-14380"/>
    <s v="Fred McMath"/>
    <x v="0"/>
    <s v="United States"/>
    <s v="Aurora"/>
    <x v="22"/>
    <n v="80013"/>
    <x v="1"/>
    <s v="TEC-AC-10001267"/>
    <x v="2"/>
    <x v="11"/>
    <x v="533"/>
    <n v="119.80000000000001"/>
    <n v="5"/>
    <n v="0.2"/>
    <n v="29.950000000000003"/>
  </r>
  <r>
    <n v="633"/>
    <x v="291"/>
    <x v="0"/>
    <x v="25"/>
    <d v="2013-12-14T00:00:00"/>
    <s v="Second Class"/>
    <s v="FM-14380"/>
    <s v="Fred McMath"/>
    <x v="0"/>
    <s v="United States"/>
    <s v="Aurora"/>
    <x v="22"/>
    <n v="80013"/>
    <x v="1"/>
    <s v="TEC-PH-10002103"/>
    <x v="2"/>
    <x v="7"/>
    <x v="534"/>
    <n v="300.76799999999997"/>
    <n v="4"/>
    <n v="0.2"/>
    <n v="30.076800000000006"/>
  </r>
  <r>
    <n v="634"/>
    <x v="292"/>
    <x v="3"/>
    <x v="241"/>
    <d v="2014-09-27T00:00:00"/>
    <s v="Second Class"/>
    <s v="BD-11605"/>
    <s v="Brian Dahlen"/>
    <x v="0"/>
    <s v="United States"/>
    <s v="Miami"/>
    <x v="2"/>
    <n v="33180"/>
    <x v="0"/>
    <s v="TEC-AC-10002857"/>
    <x v="2"/>
    <x v="11"/>
    <x v="535"/>
    <n v="17.880000000000003"/>
    <n v="3"/>
    <n v="0.2"/>
    <n v="2.458499999999999"/>
  </r>
  <r>
    <n v="635"/>
    <x v="292"/>
    <x v="3"/>
    <x v="241"/>
    <d v="2014-09-27T00:00:00"/>
    <s v="Second Class"/>
    <s v="BD-11605"/>
    <s v="Brian Dahlen"/>
    <x v="0"/>
    <s v="United States"/>
    <s v="Miami"/>
    <x v="2"/>
    <n v="33180"/>
    <x v="0"/>
    <s v="OFF-LA-10003930"/>
    <x v="1"/>
    <x v="2"/>
    <x v="503"/>
    <n v="235.94400000000002"/>
    <n v="3"/>
    <n v="0.2"/>
    <n v="85.529700000000005"/>
  </r>
  <r>
    <n v="636"/>
    <x v="293"/>
    <x v="1"/>
    <x v="242"/>
    <d v="2012-10-09T00:00:00"/>
    <s v="Second Class"/>
    <s v="DJ-13420"/>
    <s v="Denny Joy"/>
    <x v="1"/>
    <s v="United States"/>
    <s v="Warner Robins"/>
    <x v="32"/>
    <n v="31088"/>
    <x v="0"/>
    <s v="FUR-CH-10001482"/>
    <x v="0"/>
    <x v="1"/>
    <x v="536"/>
    <n v="392.93999999999994"/>
    <n v="3"/>
    <n v="0"/>
    <n v="43.223399999999984"/>
  </r>
  <r>
    <n v="637"/>
    <x v="294"/>
    <x v="0"/>
    <x v="243"/>
    <d v="2013-08-22T00:00:00"/>
    <s v="Standard Class"/>
    <s v="ME-17725"/>
    <s v="Max Engle"/>
    <x v="0"/>
    <s v="United States"/>
    <s v="Aurora"/>
    <x v="22"/>
    <n v="80013"/>
    <x v="1"/>
    <s v="OFF-BI-10001989"/>
    <x v="1"/>
    <x v="8"/>
    <x v="537"/>
    <n v="18.882000000000005"/>
    <n v="3"/>
    <n v="0.7"/>
    <n v="-13.846800000000002"/>
  </r>
  <r>
    <n v="638"/>
    <x v="294"/>
    <x v="0"/>
    <x v="243"/>
    <d v="2013-08-22T00:00:00"/>
    <s v="Standard Class"/>
    <s v="ME-17725"/>
    <s v="Max Engle"/>
    <x v="0"/>
    <s v="United States"/>
    <s v="Aurora"/>
    <x v="22"/>
    <n v="80013"/>
    <x v="1"/>
    <s v="OFF-AP-10003287"/>
    <x v="1"/>
    <x v="9"/>
    <x v="538"/>
    <n v="122.328"/>
    <n v="3"/>
    <n v="0.2"/>
    <n v="12.232799999999997"/>
  </r>
  <r>
    <n v="639"/>
    <x v="295"/>
    <x v="0"/>
    <x v="244"/>
    <d v="2013-05-26T00:00:00"/>
    <s v="Standard Class"/>
    <s v="RB-19465"/>
    <s v="Rick Bensley"/>
    <x v="2"/>
    <s v="United States"/>
    <s v="Vallejo"/>
    <x v="1"/>
    <n v="94591"/>
    <x v="1"/>
    <s v="FUR-FU-10000576"/>
    <x v="0"/>
    <x v="5"/>
    <x v="219"/>
    <n v="1049.2"/>
    <n v="5"/>
    <n v="0"/>
    <n v="272.79200000000003"/>
  </r>
  <r>
    <n v="640"/>
    <x v="295"/>
    <x v="0"/>
    <x v="244"/>
    <d v="2013-05-26T00:00:00"/>
    <s v="Standard Class"/>
    <s v="RB-19465"/>
    <s v="Rick Bensley"/>
    <x v="2"/>
    <s v="United States"/>
    <s v="Vallejo"/>
    <x v="1"/>
    <n v="94591"/>
    <x v="1"/>
    <s v="OFF-BI-10004728"/>
    <x v="1"/>
    <x v="8"/>
    <x v="539"/>
    <n v="15.424000000000001"/>
    <n v="4"/>
    <n v="0.2"/>
    <n v="5.0128000000000004"/>
  </r>
  <r>
    <n v="641"/>
    <x v="296"/>
    <x v="0"/>
    <x v="122"/>
    <d v="2013-12-23T00:00:00"/>
    <s v="Standard Class"/>
    <s v="JD-16150"/>
    <s v="Justin Deggeller"/>
    <x v="1"/>
    <s v="United States"/>
    <s v="Minneapolis"/>
    <x v="11"/>
    <n v="55407"/>
    <x v="2"/>
    <s v="FUR-FU-10000732"/>
    <x v="0"/>
    <x v="5"/>
    <x v="540"/>
    <n v="18.84"/>
    <n v="3"/>
    <n v="0"/>
    <n v="6.0287999999999995"/>
  </r>
  <r>
    <n v="642"/>
    <x v="297"/>
    <x v="3"/>
    <x v="245"/>
    <d v="2014-08-04T00:00:00"/>
    <s v="Second Class"/>
    <s v="JL-15835"/>
    <s v="John Lee"/>
    <x v="0"/>
    <s v="United States"/>
    <s v="Mission Viejo"/>
    <x v="1"/>
    <n v="92691"/>
    <x v="1"/>
    <s v="OFF-ST-10000585"/>
    <x v="1"/>
    <x v="4"/>
    <x v="541"/>
    <n v="330.4"/>
    <n v="2"/>
    <n v="0"/>
    <n v="85.903999999999996"/>
  </r>
  <r>
    <n v="643"/>
    <x v="297"/>
    <x v="3"/>
    <x v="245"/>
    <d v="2014-08-04T00:00:00"/>
    <s v="Second Class"/>
    <s v="JL-15835"/>
    <s v="John Lee"/>
    <x v="0"/>
    <s v="United States"/>
    <s v="Mission Viejo"/>
    <x v="1"/>
    <n v="92691"/>
    <x v="1"/>
    <s v="OFF-LA-10002787"/>
    <x v="1"/>
    <x v="2"/>
    <x v="542"/>
    <n v="26.25"/>
    <n v="7"/>
    <n v="0"/>
    <n v="12.599999999999998"/>
  </r>
  <r>
    <n v="644"/>
    <x v="298"/>
    <x v="3"/>
    <x v="193"/>
    <d v="2014-06-16T00:00:00"/>
    <s v="Standard Class"/>
    <s v="SC-20305"/>
    <s v="Sean Christensen"/>
    <x v="0"/>
    <s v="United States"/>
    <s v="Rochester Hills"/>
    <x v="12"/>
    <n v="48307"/>
    <x v="2"/>
    <s v="TEC-AC-10003832"/>
    <x v="2"/>
    <x v="11"/>
    <x v="458"/>
    <n v="132.52000000000001"/>
    <n v="4"/>
    <n v="0"/>
    <n v="54.333200000000005"/>
  </r>
  <r>
    <n v="645"/>
    <x v="299"/>
    <x v="3"/>
    <x v="246"/>
    <d v="2014-07-26T00:00:00"/>
    <s v="Standard Class"/>
    <s v="TW-21025"/>
    <s v="Tamara Willingham"/>
    <x v="2"/>
    <s v="United States"/>
    <s v="Plainfield"/>
    <x v="30"/>
    <n v="7060"/>
    <x v="3"/>
    <s v="OFF-PA-10001934"/>
    <x v="1"/>
    <x v="10"/>
    <x v="543"/>
    <n v="6.48"/>
    <n v="1"/>
    <n v="0"/>
    <n v="3.1752000000000002"/>
  </r>
  <r>
    <n v="646"/>
    <x v="300"/>
    <x v="3"/>
    <x v="247"/>
    <d v="2015-01-06T00:00:00"/>
    <s v="Standard Class"/>
    <s v="CC-12430"/>
    <s v="Chuck Clark"/>
    <x v="2"/>
    <s v="United States"/>
    <s v="Columbus"/>
    <x v="14"/>
    <n v="47201"/>
    <x v="2"/>
    <s v="OFF-AP-10002457"/>
    <x v="1"/>
    <x v="9"/>
    <x v="544"/>
    <n v="209.3"/>
    <n v="2"/>
    <n v="0"/>
    <n v="56.510999999999996"/>
  </r>
  <r>
    <n v="647"/>
    <x v="301"/>
    <x v="0"/>
    <x v="178"/>
    <d v="2013-04-09T00:00:00"/>
    <s v="Standard Class"/>
    <s v="BB-10990"/>
    <s v="Barry Blumstein"/>
    <x v="1"/>
    <s v="United States"/>
    <s v="Sierra Vista"/>
    <x v="16"/>
    <n v="85635"/>
    <x v="1"/>
    <s v="OFF-FA-10003112"/>
    <x v="1"/>
    <x v="13"/>
    <x v="33"/>
    <n v="31.560000000000002"/>
    <n v="5"/>
    <n v="0.2"/>
    <n v="9.8624999999999972"/>
  </r>
  <r>
    <n v="648"/>
    <x v="301"/>
    <x v="0"/>
    <x v="178"/>
    <d v="2013-04-09T00:00:00"/>
    <s v="Standard Class"/>
    <s v="BB-10990"/>
    <s v="Barry Blumstein"/>
    <x v="1"/>
    <s v="United States"/>
    <s v="Sierra Vista"/>
    <x v="16"/>
    <n v="85635"/>
    <x v="1"/>
    <s v="OFF-AP-10002350"/>
    <x v="1"/>
    <x v="9"/>
    <x v="545"/>
    <n v="30.144000000000002"/>
    <n v="2"/>
    <n v="0.2"/>
    <n v="3.0143999999999993"/>
  </r>
  <r>
    <n v="649"/>
    <x v="302"/>
    <x v="0"/>
    <x v="25"/>
    <d v="2013-12-17T00:00:00"/>
    <s v="Second Class"/>
    <s v="AR-10825"/>
    <s v="Anthony Rawles"/>
    <x v="1"/>
    <s v="United States"/>
    <s v="Vancouver"/>
    <x v="4"/>
    <n v="98661"/>
    <x v="1"/>
    <s v="FUR-FU-10001935"/>
    <x v="0"/>
    <x v="5"/>
    <x v="341"/>
    <n v="14.8"/>
    <n v="4"/>
    <n v="0"/>
    <n v="6.0680000000000014"/>
  </r>
  <r>
    <n v="650"/>
    <x v="302"/>
    <x v="0"/>
    <x v="25"/>
    <d v="2013-12-17T00:00:00"/>
    <s v="Second Class"/>
    <s v="AR-10825"/>
    <s v="Anthony Rawles"/>
    <x v="1"/>
    <s v="United States"/>
    <s v="Vancouver"/>
    <x v="4"/>
    <n v="98661"/>
    <x v="1"/>
    <s v="TEC-PH-10003273"/>
    <x v="2"/>
    <x v="7"/>
    <x v="171"/>
    <n v="302.37599999999998"/>
    <n v="3"/>
    <n v="0.2"/>
    <n v="22.678200000000018"/>
  </r>
  <r>
    <n v="651"/>
    <x v="302"/>
    <x v="0"/>
    <x v="25"/>
    <d v="2013-12-17T00:00:00"/>
    <s v="Second Class"/>
    <s v="AR-10825"/>
    <s v="Anthony Rawles"/>
    <x v="1"/>
    <s v="United States"/>
    <s v="Vancouver"/>
    <x v="4"/>
    <n v="98661"/>
    <x v="1"/>
    <s v="TEC-AC-10001142"/>
    <x v="2"/>
    <x v="11"/>
    <x v="546"/>
    <n v="316"/>
    <n v="4"/>
    <n v="0"/>
    <n v="31.599999999999966"/>
  </r>
  <r>
    <n v="652"/>
    <x v="303"/>
    <x v="0"/>
    <x v="248"/>
    <d v="2013-10-30T00:00:00"/>
    <s v="Standard Class"/>
    <s v="SR-20740"/>
    <s v="Steven Roelle"/>
    <x v="2"/>
    <s v="United States"/>
    <s v="New York City"/>
    <x v="15"/>
    <n v="10024"/>
    <x v="3"/>
    <s v="OFF-PA-10000482"/>
    <x v="1"/>
    <x v="10"/>
    <x v="67"/>
    <n v="379.4"/>
    <n v="10"/>
    <n v="0"/>
    <n v="178.31799999999998"/>
  </r>
  <r>
    <n v="653"/>
    <x v="304"/>
    <x v="3"/>
    <x v="249"/>
    <d v="2014-06-24T00:00:00"/>
    <s v="Standard Class"/>
    <s v="AR-10405"/>
    <s v="Allen Rosenblatt"/>
    <x v="1"/>
    <s v="United States"/>
    <s v="New York City"/>
    <x v="15"/>
    <n v="10035"/>
    <x v="3"/>
    <s v="OFF-PA-10003892"/>
    <x v="1"/>
    <x v="10"/>
    <x v="62"/>
    <n v="97.82"/>
    <n v="2"/>
    <n v="0"/>
    <n v="45.975399999999993"/>
  </r>
  <r>
    <n v="654"/>
    <x v="304"/>
    <x v="3"/>
    <x v="249"/>
    <d v="2014-06-24T00:00:00"/>
    <s v="Standard Class"/>
    <s v="AR-10405"/>
    <s v="Allen Rosenblatt"/>
    <x v="1"/>
    <s v="United States"/>
    <s v="New York City"/>
    <x v="15"/>
    <n v="10035"/>
    <x v="3"/>
    <s v="TEC-AC-10001101"/>
    <x v="2"/>
    <x v="11"/>
    <x v="547"/>
    <n v="103.12"/>
    <n v="8"/>
    <n v="0"/>
    <n v="10.311999999999998"/>
  </r>
  <r>
    <n v="655"/>
    <x v="305"/>
    <x v="0"/>
    <x v="250"/>
    <d v="2013-08-29T00:00:00"/>
    <s v="Standard Class"/>
    <s v="CR-12730"/>
    <s v="Craig Reiter"/>
    <x v="0"/>
    <s v="United States"/>
    <s v="Columbus"/>
    <x v="24"/>
    <n v="43229"/>
    <x v="3"/>
    <s v="OFF-AP-10002439"/>
    <x v="1"/>
    <x v="9"/>
    <x v="548"/>
    <n v="113.55200000000001"/>
    <n v="2"/>
    <n v="0.2"/>
    <n v="8.5163999999999938"/>
  </r>
  <r>
    <n v="656"/>
    <x v="305"/>
    <x v="0"/>
    <x v="250"/>
    <d v="2013-08-29T00:00:00"/>
    <s v="Standard Class"/>
    <s v="CR-12730"/>
    <s v="Craig Reiter"/>
    <x v="0"/>
    <s v="United States"/>
    <s v="Columbus"/>
    <x v="24"/>
    <n v="43229"/>
    <x v="3"/>
    <s v="OFF-BI-10002827"/>
    <x v="1"/>
    <x v="8"/>
    <x v="549"/>
    <n v="3.3180000000000005"/>
    <n v="2"/>
    <n v="0.7"/>
    <n v="-2.6543999999999999"/>
  </r>
  <r>
    <n v="657"/>
    <x v="305"/>
    <x v="0"/>
    <x v="250"/>
    <d v="2013-08-29T00:00:00"/>
    <s v="Standard Class"/>
    <s v="CR-12730"/>
    <s v="Craig Reiter"/>
    <x v="0"/>
    <s v="United States"/>
    <s v="Columbus"/>
    <x v="24"/>
    <n v="43229"/>
    <x v="3"/>
    <s v="OFF-EN-10002230"/>
    <x v="1"/>
    <x v="12"/>
    <x v="550"/>
    <n v="134.28800000000001"/>
    <n v="2"/>
    <n v="0.2"/>
    <n v="45.322199999999995"/>
  </r>
  <r>
    <n v="658"/>
    <x v="306"/>
    <x v="0"/>
    <x v="251"/>
    <d v="2013-09-20T00:00:00"/>
    <s v="Same Day"/>
    <s v="EH-14125"/>
    <s v="Eugene Hildebrand"/>
    <x v="2"/>
    <s v="United States"/>
    <s v="Aurora"/>
    <x v="10"/>
    <n v="60505"/>
    <x v="2"/>
    <s v="FUR-CH-10001215"/>
    <x v="0"/>
    <x v="1"/>
    <x v="440"/>
    <n v="701.37199999999996"/>
    <n v="2"/>
    <n v="0.3"/>
    <n v="-50.098000000000013"/>
  </r>
  <r>
    <n v="659"/>
    <x v="306"/>
    <x v="0"/>
    <x v="251"/>
    <d v="2013-09-20T00:00:00"/>
    <s v="Same Day"/>
    <s v="EH-14125"/>
    <s v="Eugene Hildebrand"/>
    <x v="2"/>
    <s v="United States"/>
    <s v="Aurora"/>
    <x v="10"/>
    <n v="60505"/>
    <x v="2"/>
    <s v="OFF-BI-10004654"/>
    <x v="1"/>
    <x v="8"/>
    <x v="68"/>
    <n v="2.3079999999999994"/>
    <n v="2"/>
    <n v="0.8"/>
    <n v="-3.4619999999999997"/>
  </r>
  <r>
    <n v="660"/>
    <x v="307"/>
    <x v="1"/>
    <x v="252"/>
    <d v="2012-08-28T00:00:00"/>
    <s v="Standard Class"/>
    <s v="CB-12025"/>
    <s v="Cassandra Brandow"/>
    <x v="0"/>
    <s v="United States"/>
    <s v="Arlington"/>
    <x v="5"/>
    <n v="76017"/>
    <x v="2"/>
    <s v="OFF-ST-10001490"/>
    <x v="1"/>
    <x v="4"/>
    <x v="513"/>
    <n v="999.43200000000002"/>
    <n v="7"/>
    <n v="0.2"/>
    <n v="124.92899999999986"/>
  </r>
  <r>
    <n v="661"/>
    <x v="307"/>
    <x v="1"/>
    <x v="252"/>
    <d v="2012-08-28T00:00:00"/>
    <s v="Standard Class"/>
    <s v="CB-12025"/>
    <s v="Cassandra Brandow"/>
    <x v="0"/>
    <s v="United States"/>
    <s v="Arlington"/>
    <x v="5"/>
    <n v="76017"/>
    <x v="2"/>
    <s v="OFF-ST-10001511"/>
    <x v="1"/>
    <x v="4"/>
    <x v="551"/>
    <n v="724.08"/>
    <n v="14"/>
    <n v="0.2"/>
    <n v="-135.7650000000001"/>
  </r>
  <r>
    <n v="662"/>
    <x v="307"/>
    <x v="1"/>
    <x v="252"/>
    <d v="2012-08-28T00:00:00"/>
    <s v="Standard Class"/>
    <s v="CB-12025"/>
    <s v="Cassandra Brandow"/>
    <x v="0"/>
    <s v="United States"/>
    <s v="Arlington"/>
    <x v="5"/>
    <n v="76017"/>
    <x v="2"/>
    <s v="FUR-TA-10001768"/>
    <x v="0"/>
    <x v="3"/>
    <x v="114"/>
    <n v="918.78499999999985"/>
    <n v="5"/>
    <n v="0.3"/>
    <n v="-118.12950000000006"/>
  </r>
  <r>
    <n v="663"/>
    <x v="307"/>
    <x v="1"/>
    <x v="252"/>
    <d v="2012-08-28T00:00:00"/>
    <s v="Standard Class"/>
    <s v="CB-12025"/>
    <s v="Cassandra Brandow"/>
    <x v="0"/>
    <s v="United States"/>
    <s v="Arlington"/>
    <x v="5"/>
    <n v="76017"/>
    <x v="2"/>
    <s v="OFF-BI-10003981"/>
    <x v="1"/>
    <x v="8"/>
    <x v="109"/>
    <n v="2.7239999999999993"/>
    <n v="3"/>
    <n v="0.8"/>
    <n v="-4.2222000000000008"/>
  </r>
  <r>
    <n v="664"/>
    <x v="308"/>
    <x v="0"/>
    <x v="253"/>
    <d v="2013-03-31T00:00:00"/>
    <s v="Standard Class"/>
    <s v="SP-20545"/>
    <s v="Sibella Parks"/>
    <x v="1"/>
    <s v="United States"/>
    <s v="New York City"/>
    <x v="15"/>
    <n v="10011"/>
    <x v="3"/>
    <s v="OFF-ST-10001522"/>
    <x v="1"/>
    <x v="4"/>
    <x v="195"/>
    <n v="459.95"/>
    <n v="5"/>
    <n v="0"/>
    <n v="18.397999999999968"/>
  </r>
  <r>
    <n v="665"/>
    <x v="309"/>
    <x v="0"/>
    <x v="254"/>
    <d v="2013-11-05T00:00:00"/>
    <s v="Same Day"/>
    <s v="RC-19825"/>
    <s v="Roy Collins"/>
    <x v="0"/>
    <s v="United States"/>
    <s v="Louisville"/>
    <x v="0"/>
    <n v="40214"/>
    <x v="0"/>
    <s v="OFF-FA-10000621"/>
    <x v="1"/>
    <x v="13"/>
    <x v="110"/>
    <n v="10.74"/>
    <n v="3"/>
    <n v="0"/>
    <n v="5.2625999999999999"/>
  </r>
  <r>
    <n v="666"/>
    <x v="310"/>
    <x v="3"/>
    <x v="110"/>
    <d v="2014-06-11T00:00:00"/>
    <s v="Second Class"/>
    <s v="TH-21235"/>
    <s v="Tiffany House"/>
    <x v="1"/>
    <s v="United States"/>
    <s v="Dallas"/>
    <x v="5"/>
    <n v="75081"/>
    <x v="2"/>
    <s v="OFF-SU-10004231"/>
    <x v="1"/>
    <x v="14"/>
    <x v="552"/>
    <n v="23.76"/>
    <n v="3"/>
    <n v="0.2"/>
    <n v="2.0789999999999997"/>
  </r>
  <r>
    <n v="667"/>
    <x v="310"/>
    <x v="3"/>
    <x v="110"/>
    <d v="2014-06-11T00:00:00"/>
    <s v="Second Class"/>
    <s v="TH-21235"/>
    <s v="Tiffany House"/>
    <x v="1"/>
    <s v="United States"/>
    <s v="Dallas"/>
    <x v="5"/>
    <n v="75081"/>
    <x v="2"/>
    <s v="OFF-PA-10000474"/>
    <x v="1"/>
    <x v="10"/>
    <x v="33"/>
    <n v="85.055999999999997"/>
    <n v="3"/>
    <n v="0.2"/>
    <n v="28.706399999999991"/>
  </r>
  <r>
    <n v="668"/>
    <x v="310"/>
    <x v="3"/>
    <x v="110"/>
    <d v="2014-06-11T00:00:00"/>
    <s v="Second Class"/>
    <s v="TH-21235"/>
    <s v="Tiffany House"/>
    <x v="1"/>
    <s v="United States"/>
    <s v="Dallas"/>
    <x v="5"/>
    <n v="75081"/>
    <x v="2"/>
    <s v="TEC-PH-10004042"/>
    <x v="2"/>
    <x v="7"/>
    <x v="553"/>
    <n v="381.57600000000002"/>
    <n v="3"/>
    <n v="0.2"/>
    <n v="28.618200000000002"/>
  </r>
  <r>
    <n v="669"/>
    <x v="311"/>
    <x v="2"/>
    <x v="163"/>
    <d v="2011-12-26T00:00:00"/>
    <s v="First Class"/>
    <s v="RP-19390"/>
    <s v="Resi Pölking"/>
    <x v="0"/>
    <s v="United States"/>
    <s v="Cleveland"/>
    <x v="24"/>
    <n v="44105"/>
    <x v="3"/>
    <s v="FUR-FU-10003096"/>
    <x v="0"/>
    <x v="5"/>
    <x v="554"/>
    <n v="30.36"/>
    <n v="5"/>
    <n v="0.2"/>
    <n v="8.7285000000000004"/>
  </r>
  <r>
    <n v="670"/>
    <x v="312"/>
    <x v="3"/>
    <x v="255"/>
    <d v="2014-06-14T00:00:00"/>
    <s v="Standard Class"/>
    <s v="MO-17800"/>
    <s v="Meg O'Connel"/>
    <x v="2"/>
    <s v="United States"/>
    <s v="Chicago"/>
    <x v="10"/>
    <n v="60653"/>
    <x v="2"/>
    <s v="FUR-FU-10002759"/>
    <x v="0"/>
    <x v="5"/>
    <x v="555"/>
    <n v="23.976000000000003"/>
    <n v="3"/>
    <n v="0.6"/>
    <n v="-14.385599999999997"/>
  </r>
  <r>
    <n v="671"/>
    <x v="312"/>
    <x v="3"/>
    <x v="255"/>
    <d v="2014-06-14T00:00:00"/>
    <s v="Standard Class"/>
    <s v="MO-17800"/>
    <s v="Meg O'Connel"/>
    <x v="2"/>
    <s v="United States"/>
    <s v="Chicago"/>
    <x v="10"/>
    <n v="60653"/>
    <x v="2"/>
    <s v="FUR-TA-10000688"/>
    <x v="0"/>
    <x v="3"/>
    <x v="556"/>
    <n v="108.925"/>
    <n v="1"/>
    <n v="0.5"/>
    <n v="-71.890500000000017"/>
  </r>
  <r>
    <n v="672"/>
    <x v="312"/>
    <x v="3"/>
    <x v="255"/>
    <d v="2014-06-14T00:00:00"/>
    <s v="Standard Class"/>
    <s v="MO-17800"/>
    <s v="Meg O'Connel"/>
    <x v="2"/>
    <s v="United States"/>
    <s v="Chicago"/>
    <x v="10"/>
    <n v="60653"/>
    <x v="2"/>
    <s v="OFF-PA-10002377"/>
    <x v="1"/>
    <x v="10"/>
    <x v="557"/>
    <n v="36.351999999999997"/>
    <n v="8"/>
    <n v="0.2"/>
    <n v="11.359999999999998"/>
  </r>
  <r>
    <n v="673"/>
    <x v="313"/>
    <x v="3"/>
    <x v="140"/>
    <d v="2014-06-23T00:00:00"/>
    <s v="Standard Class"/>
    <s v="TD-20995"/>
    <s v="Tamara Dahlen"/>
    <x v="0"/>
    <s v="United States"/>
    <s v="Quincy"/>
    <x v="10"/>
    <n v="62301"/>
    <x v="2"/>
    <s v="OFF-AR-10001954"/>
    <x v="1"/>
    <x v="6"/>
    <x v="558"/>
    <n v="19.559999999999999"/>
    <n v="5"/>
    <n v="0.2"/>
    <n v="1.7115"/>
  </r>
  <r>
    <n v="674"/>
    <x v="314"/>
    <x v="3"/>
    <x v="256"/>
    <d v="2014-12-09T00:00:00"/>
    <s v="First Class"/>
    <s v="RB-19570"/>
    <s v="Rob Beeghly"/>
    <x v="0"/>
    <s v="United States"/>
    <s v="Columbus"/>
    <x v="14"/>
    <n v="47201"/>
    <x v="2"/>
    <s v="OFF-AP-10004532"/>
    <x v="1"/>
    <x v="9"/>
    <x v="559"/>
    <n v="61.44"/>
    <n v="3"/>
    <n v="0"/>
    <n v="16.588799999999999"/>
  </r>
  <r>
    <n v="675"/>
    <x v="314"/>
    <x v="3"/>
    <x v="256"/>
    <d v="2014-12-09T00:00:00"/>
    <s v="First Class"/>
    <s v="RB-19570"/>
    <s v="Rob Beeghly"/>
    <x v="0"/>
    <s v="United States"/>
    <s v="Columbus"/>
    <x v="14"/>
    <n v="47201"/>
    <x v="2"/>
    <s v="OFF-PA-10002137"/>
    <x v="1"/>
    <x v="10"/>
    <x v="560"/>
    <n v="38.9"/>
    <n v="5"/>
    <n v="0"/>
    <n v="17.504999999999995"/>
  </r>
  <r>
    <n v="676"/>
    <x v="314"/>
    <x v="3"/>
    <x v="256"/>
    <d v="2014-12-09T00:00:00"/>
    <s v="First Class"/>
    <s v="RB-19570"/>
    <s v="Rob Beeghly"/>
    <x v="0"/>
    <s v="United States"/>
    <s v="Columbus"/>
    <x v="14"/>
    <n v="47201"/>
    <x v="2"/>
    <s v="TEC-AC-10003832"/>
    <x v="2"/>
    <x v="11"/>
    <x v="458"/>
    <n v="99.390000000000015"/>
    <n v="3"/>
    <n v="0"/>
    <n v="40.749900000000004"/>
  </r>
  <r>
    <n v="677"/>
    <x v="315"/>
    <x v="3"/>
    <x v="257"/>
    <d v="2014-03-24T00:00:00"/>
    <s v="Standard Class"/>
    <s v="CD-11980"/>
    <s v="Carol Darley"/>
    <x v="0"/>
    <s v="United States"/>
    <s v="Tyler"/>
    <x v="5"/>
    <n v="75701"/>
    <x v="2"/>
    <s v="OFF-AP-10000804"/>
    <x v="1"/>
    <x v="9"/>
    <x v="561"/>
    <n v="2.6879999999999997"/>
    <n v="3"/>
    <n v="0.8"/>
    <n v="-7.3920000000000021"/>
  </r>
  <r>
    <n v="678"/>
    <x v="315"/>
    <x v="3"/>
    <x v="257"/>
    <d v="2014-03-24T00:00:00"/>
    <s v="Standard Class"/>
    <s v="CD-11980"/>
    <s v="Carol Darley"/>
    <x v="0"/>
    <s v="United States"/>
    <s v="Tyler"/>
    <x v="5"/>
    <n v="75701"/>
    <x v="2"/>
    <s v="TEC-AC-10003614"/>
    <x v="2"/>
    <x v="11"/>
    <x v="562"/>
    <n v="27.816000000000003"/>
    <n v="3"/>
    <n v="0.2"/>
    <n v="4.5200999999999958"/>
  </r>
  <r>
    <n v="679"/>
    <x v="315"/>
    <x v="3"/>
    <x v="257"/>
    <d v="2014-03-24T00:00:00"/>
    <s v="Standard Class"/>
    <s v="CD-11980"/>
    <s v="Carol Darley"/>
    <x v="0"/>
    <s v="United States"/>
    <s v="Tyler"/>
    <x v="5"/>
    <n v="75701"/>
    <x v="2"/>
    <s v="FUR-FU-10003553"/>
    <x v="0"/>
    <x v="5"/>
    <x v="563"/>
    <n v="82.524000000000001"/>
    <n v="3"/>
    <n v="0.6"/>
    <n v="-41.261999999999972"/>
  </r>
  <r>
    <n v="680"/>
    <x v="315"/>
    <x v="3"/>
    <x v="257"/>
    <d v="2014-03-24T00:00:00"/>
    <s v="Standard Class"/>
    <s v="CD-11980"/>
    <s v="Carol Darley"/>
    <x v="0"/>
    <s v="United States"/>
    <s v="Tyler"/>
    <x v="5"/>
    <n v="75701"/>
    <x v="2"/>
    <s v="OFF-BI-10004632"/>
    <x v="1"/>
    <x v="8"/>
    <x v="564"/>
    <n v="182.99399999999997"/>
    <n v="3"/>
    <n v="0.8"/>
    <n v="-320.23950000000013"/>
  </r>
  <r>
    <n v="681"/>
    <x v="316"/>
    <x v="0"/>
    <x v="258"/>
    <d v="2013-11-25T00:00:00"/>
    <s v="Standard Class"/>
    <s v="DJ-13630"/>
    <s v="Doug Jacobs"/>
    <x v="0"/>
    <s v="United States"/>
    <s v="New York City"/>
    <x v="15"/>
    <n v="10024"/>
    <x v="3"/>
    <s v="OFF-BI-10003305"/>
    <x v="1"/>
    <x v="8"/>
    <x v="565"/>
    <n v="14.352000000000002"/>
    <n v="3"/>
    <n v="0.2"/>
    <n v="4.6643999999999988"/>
  </r>
  <r>
    <n v="682"/>
    <x v="316"/>
    <x v="0"/>
    <x v="258"/>
    <d v="2013-11-25T00:00:00"/>
    <s v="Standard Class"/>
    <s v="DJ-13630"/>
    <s v="Doug Jacobs"/>
    <x v="0"/>
    <s v="United States"/>
    <s v="New York City"/>
    <x v="15"/>
    <n v="10024"/>
    <x v="3"/>
    <s v="OFF-ST-10002583"/>
    <x v="1"/>
    <x v="4"/>
    <x v="566"/>
    <n v="64.959999999999994"/>
    <n v="2"/>
    <n v="0"/>
    <n v="2.598399999999998"/>
  </r>
  <r>
    <n v="683"/>
    <x v="316"/>
    <x v="0"/>
    <x v="258"/>
    <d v="2013-11-25T00:00:00"/>
    <s v="Standard Class"/>
    <s v="DJ-13630"/>
    <s v="Doug Jacobs"/>
    <x v="0"/>
    <s v="United States"/>
    <s v="New York City"/>
    <x v="15"/>
    <n v="10024"/>
    <x v="3"/>
    <s v="OFF-ST-10004507"/>
    <x v="1"/>
    <x v="4"/>
    <x v="452"/>
    <n v="68.599999999999994"/>
    <n v="4"/>
    <n v="0"/>
    <n v="18.521999999999998"/>
  </r>
  <r>
    <n v="684"/>
    <x v="317"/>
    <x v="3"/>
    <x v="259"/>
    <d v="2014-11-05T00:00:00"/>
    <s v="Same Day"/>
    <s v="GT-14635"/>
    <s v="Grant Thornton"/>
    <x v="1"/>
    <s v="United States"/>
    <s v="Burlington"/>
    <x v="3"/>
    <n v="27217"/>
    <x v="0"/>
    <s v="TEC-MA-10004125"/>
    <x v="2"/>
    <x v="15"/>
    <x v="567"/>
    <n v="7999.98"/>
    <n v="4"/>
    <n v="0.5"/>
    <n v="-3839.9903999999988"/>
  </r>
  <r>
    <n v="685"/>
    <x v="317"/>
    <x v="3"/>
    <x v="259"/>
    <d v="2014-11-05T00:00:00"/>
    <s v="Same Day"/>
    <s v="GT-14635"/>
    <s v="Grant Thornton"/>
    <x v="1"/>
    <s v="United States"/>
    <s v="Burlington"/>
    <x v="3"/>
    <n v="27217"/>
    <x v="0"/>
    <s v="OFF-AP-10002457"/>
    <x v="1"/>
    <x v="9"/>
    <x v="544"/>
    <n v="167.44000000000003"/>
    <n v="2"/>
    <n v="0.2"/>
    <n v="14.650999999999989"/>
  </r>
  <r>
    <n v="686"/>
    <x v="318"/>
    <x v="2"/>
    <x v="260"/>
    <d v="2011-07-08T00:00:00"/>
    <s v="First Class"/>
    <s v="MC-17845"/>
    <s v="Michael Chen"/>
    <x v="0"/>
    <s v="United States"/>
    <s v="Jackson"/>
    <x v="35"/>
    <n v="39212"/>
    <x v="0"/>
    <s v="TEC-AC-10003911"/>
    <x v="2"/>
    <x v="11"/>
    <x v="327"/>
    <n v="479.97"/>
    <n v="3"/>
    <n v="0"/>
    <n v="163.18979999999999"/>
  </r>
  <r>
    <n v="687"/>
    <x v="318"/>
    <x v="2"/>
    <x v="260"/>
    <d v="2011-07-08T00:00:00"/>
    <s v="First Class"/>
    <s v="MC-17845"/>
    <s v="Michael Chen"/>
    <x v="0"/>
    <s v="United States"/>
    <s v="Jackson"/>
    <x v="35"/>
    <n v="39212"/>
    <x v="0"/>
    <s v="OFF-LA-10001934"/>
    <x v="1"/>
    <x v="2"/>
    <x v="568"/>
    <n v="14.62"/>
    <n v="2"/>
    <n v="0"/>
    <n v="6.8713999999999995"/>
  </r>
  <r>
    <n v="688"/>
    <x v="318"/>
    <x v="2"/>
    <x v="260"/>
    <d v="2011-07-08T00:00:00"/>
    <s v="First Class"/>
    <s v="MC-17845"/>
    <s v="Michael Chen"/>
    <x v="0"/>
    <s v="United States"/>
    <s v="Jackson"/>
    <x v="35"/>
    <n v="39212"/>
    <x v="0"/>
    <s v="OFF-PA-10000304"/>
    <x v="1"/>
    <x v="10"/>
    <x v="88"/>
    <n v="19.440000000000001"/>
    <n v="3"/>
    <n v="0"/>
    <n v="9.3312000000000008"/>
  </r>
  <r>
    <n v="689"/>
    <x v="319"/>
    <x v="3"/>
    <x v="53"/>
    <d v="2014-12-30T00:00:00"/>
    <s v="Standard Class"/>
    <s v="RA-19285"/>
    <s v="Ralph Arnett"/>
    <x v="0"/>
    <s v="United States"/>
    <s v="New York City"/>
    <x v="15"/>
    <n v="10035"/>
    <x v="3"/>
    <s v="FUR-BO-10004015"/>
    <x v="0"/>
    <x v="0"/>
    <x v="569"/>
    <n v="191.98400000000001"/>
    <n v="2"/>
    <n v="0.2"/>
    <n v="4.7995999999999768"/>
  </r>
  <r>
    <n v="690"/>
    <x v="320"/>
    <x v="2"/>
    <x v="261"/>
    <d v="2011-06-23T00:00:00"/>
    <s v="Second Class"/>
    <s v="NP-18325"/>
    <s v="Naresj Patel"/>
    <x v="0"/>
    <s v="United States"/>
    <s v="Waynesboro"/>
    <x v="17"/>
    <n v="22980"/>
    <x v="0"/>
    <s v="FUR-FU-10004071"/>
    <x v="0"/>
    <x v="5"/>
    <x v="570"/>
    <n v="104.01"/>
    <n v="1"/>
    <n v="0"/>
    <n v="14.561400000000006"/>
  </r>
  <r>
    <n v="691"/>
    <x v="320"/>
    <x v="2"/>
    <x v="261"/>
    <d v="2011-06-23T00:00:00"/>
    <s v="Second Class"/>
    <s v="NP-18325"/>
    <s v="Naresj Patel"/>
    <x v="0"/>
    <s v="United States"/>
    <s v="Waynesboro"/>
    <x v="17"/>
    <n v="22980"/>
    <x v="0"/>
    <s v="TEC-PH-10002033"/>
    <x v="2"/>
    <x v="7"/>
    <x v="11"/>
    <n v="284.82"/>
    <n v="1"/>
    <n v="0"/>
    <n v="74.053200000000004"/>
  </r>
  <r>
    <n v="692"/>
    <x v="320"/>
    <x v="2"/>
    <x v="261"/>
    <d v="2011-06-23T00:00:00"/>
    <s v="Second Class"/>
    <s v="NP-18325"/>
    <s v="Naresj Patel"/>
    <x v="0"/>
    <s v="United States"/>
    <s v="Waynesboro"/>
    <x v="17"/>
    <n v="22980"/>
    <x v="0"/>
    <s v="OFF-ST-10002444"/>
    <x v="1"/>
    <x v="4"/>
    <x v="571"/>
    <n v="36.839999999999996"/>
    <n v="3"/>
    <n v="0"/>
    <n v="10.315199999999999"/>
  </r>
  <r>
    <n v="693"/>
    <x v="321"/>
    <x v="1"/>
    <x v="262"/>
    <d v="2012-04-02T00:00:00"/>
    <s v="Standard Class"/>
    <s v="AB-10165"/>
    <s v="Alan Barnes"/>
    <x v="0"/>
    <s v="United States"/>
    <s v="Los Angeles"/>
    <x v="1"/>
    <n v="90036"/>
    <x v="1"/>
    <s v="TEC-AC-10002253"/>
    <x v="2"/>
    <x v="11"/>
    <x v="572"/>
    <n v="166.24"/>
    <n v="1"/>
    <n v="0"/>
    <n v="24.936000000000007"/>
  </r>
  <r>
    <n v="694"/>
    <x v="321"/>
    <x v="1"/>
    <x v="262"/>
    <d v="2012-04-02T00:00:00"/>
    <s v="Standard Class"/>
    <s v="AB-10165"/>
    <s v="Alan Barnes"/>
    <x v="0"/>
    <s v="United States"/>
    <s v="Los Angeles"/>
    <x v="1"/>
    <n v="90036"/>
    <x v="1"/>
    <s v="OFF-PA-10000743"/>
    <x v="1"/>
    <x v="10"/>
    <x v="573"/>
    <n v="33.4"/>
    <n v="5"/>
    <n v="0"/>
    <n v="16.032"/>
  </r>
  <r>
    <n v="695"/>
    <x v="322"/>
    <x v="1"/>
    <x v="263"/>
    <d v="2012-05-17T00:00:00"/>
    <s v="First Class"/>
    <s v="JO-15550"/>
    <s v="Jesus Ocampo"/>
    <x v="2"/>
    <s v="United States"/>
    <s v="Chester"/>
    <x v="9"/>
    <n v="19013"/>
    <x v="3"/>
    <s v="OFF-AR-10003373"/>
    <x v="1"/>
    <x v="6"/>
    <x v="287"/>
    <n v="198.27200000000002"/>
    <n v="8"/>
    <n v="0.2"/>
    <n v="17.34879999999999"/>
  </r>
  <r>
    <n v="696"/>
    <x v="322"/>
    <x v="1"/>
    <x v="263"/>
    <d v="2012-05-17T00:00:00"/>
    <s v="First Class"/>
    <s v="JO-15550"/>
    <s v="Jesus Ocampo"/>
    <x v="2"/>
    <s v="United States"/>
    <s v="Chester"/>
    <x v="9"/>
    <n v="19013"/>
    <x v="3"/>
    <s v="OFF-LA-10002312"/>
    <x v="1"/>
    <x v="2"/>
    <x v="574"/>
    <n v="47.360000000000007"/>
    <n v="4"/>
    <n v="0.2"/>
    <n v="17.759999999999998"/>
  </r>
  <r>
    <n v="697"/>
    <x v="322"/>
    <x v="1"/>
    <x v="263"/>
    <d v="2012-05-17T00:00:00"/>
    <s v="First Class"/>
    <s v="JO-15550"/>
    <s v="Jesus Ocampo"/>
    <x v="2"/>
    <s v="United States"/>
    <s v="Chester"/>
    <x v="9"/>
    <n v="19013"/>
    <x v="3"/>
    <s v="OFF-EN-10000927"/>
    <x v="1"/>
    <x v="12"/>
    <x v="81"/>
    <n v="200.98400000000004"/>
    <n v="7"/>
    <n v="0.2"/>
    <n v="62.807499999999976"/>
  </r>
  <r>
    <n v="698"/>
    <x v="322"/>
    <x v="1"/>
    <x v="263"/>
    <d v="2012-05-17T00:00:00"/>
    <s v="First Class"/>
    <s v="JO-15550"/>
    <s v="Jesus Ocampo"/>
    <x v="2"/>
    <s v="United States"/>
    <s v="Chester"/>
    <x v="9"/>
    <n v="19013"/>
    <x v="3"/>
    <s v="OFF-LA-10003510"/>
    <x v="1"/>
    <x v="2"/>
    <x v="575"/>
    <n v="97.696000000000012"/>
    <n v="4"/>
    <n v="0.2"/>
    <n v="31.751200000000001"/>
  </r>
  <r>
    <n v="699"/>
    <x v="322"/>
    <x v="1"/>
    <x v="263"/>
    <d v="2012-05-17T00:00:00"/>
    <s v="First Class"/>
    <s v="JO-15550"/>
    <s v="Jesus Ocampo"/>
    <x v="2"/>
    <s v="United States"/>
    <s v="Chester"/>
    <x v="9"/>
    <n v="19013"/>
    <x v="3"/>
    <s v="OFF-AR-10001118"/>
    <x v="1"/>
    <x v="6"/>
    <x v="576"/>
    <n v="2.6960000000000002"/>
    <n v="1"/>
    <n v="0.2"/>
    <n v="0.8088000000000003"/>
  </r>
  <r>
    <n v="700"/>
    <x v="322"/>
    <x v="1"/>
    <x v="263"/>
    <d v="2012-05-17T00:00:00"/>
    <s v="First Class"/>
    <s v="JO-15550"/>
    <s v="Jesus Ocampo"/>
    <x v="2"/>
    <s v="United States"/>
    <s v="Chester"/>
    <x v="9"/>
    <n v="19013"/>
    <x v="3"/>
    <s v="OFF-BI-10001575"/>
    <x v="1"/>
    <x v="8"/>
    <x v="577"/>
    <n v="18.588000000000005"/>
    <n v="2"/>
    <n v="0.7"/>
    <n v="-13.6312"/>
  </r>
  <r>
    <n v="701"/>
    <x v="322"/>
    <x v="1"/>
    <x v="263"/>
    <d v="2012-05-17T00:00:00"/>
    <s v="First Class"/>
    <s v="JO-15550"/>
    <s v="Jesus Ocampo"/>
    <x v="2"/>
    <s v="United States"/>
    <s v="Chester"/>
    <x v="9"/>
    <n v="19013"/>
    <x v="3"/>
    <s v="OFF-BI-10001982"/>
    <x v="1"/>
    <x v="8"/>
    <x v="301"/>
    <n v="4.8960000000000008"/>
    <n v="3"/>
    <n v="0.7"/>
    <n v="-3.4271999999999991"/>
  </r>
  <r>
    <n v="702"/>
    <x v="323"/>
    <x v="3"/>
    <x v="264"/>
    <d v="2014-09-09T00:00:00"/>
    <s v="Standard Class"/>
    <s v="Dl-13600"/>
    <s v="Dorris liebe"/>
    <x v="1"/>
    <s v="United States"/>
    <s v="Cleveland"/>
    <x v="24"/>
    <n v="44105"/>
    <x v="3"/>
    <s v="FUR-FU-10002960"/>
    <x v="0"/>
    <x v="5"/>
    <x v="190"/>
    <n v="15.072000000000003"/>
    <n v="3"/>
    <n v="0.2"/>
    <n v="4.1448"/>
  </r>
  <r>
    <n v="703"/>
    <x v="324"/>
    <x v="0"/>
    <x v="254"/>
    <d v="2013-11-09T00:00:00"/>
    <s v="Second Class"/>
    <s v="AS-10285"/>
    <s v="Alejandro Savely"/>
    <x v="1"/>
    <s v="United States"/>
    <s v="Seattle"/>
    <x v="4"/>
    <n v="98103"/>
    <x v="1"/>
    <s v="FUR-FU-10003394"/>
    <x v="0"/>
    <x v="5"/>
    <x v="578"/>
    <n v="209.88"/>
    <n v="3"/>
    <n v="0"/>
    <n v="35.679599999999979"/>
  </r>
  <r>
    <n v="704"/>
    <x v="325"/>
    <x v="1"/>
    <x v="265"/>
    <d v="2012-04-14T00:00:00"/>
    <s v="Standard Class"/>
    <s v="JK-15370"/>
    <s v="Jay Kimmel"/>
    <x v="0"/>
    <s v="United States"/>
    <s v="Long Beach"/>
    <x v="1"/>
    <n v="90805"/>
    <x v="1"/>
    <s v="FUR-TA-10002774"/>
    <x v="0"/>
    <x v="3"/>
    <x v="579"/>
    <n v="369.91200000000003"/>
    <n v="3"/>
    <n v="0.2"/>
    <n v="-13.871700000000047"/>
  </r>
  <r>
    <n v="705"/>
    <x v="326"/>
    <x v="2"/>
    <x v="171"/>
    <d v="2011-09-17T00:00:00"/>
    <s v="Standard Class"/>
    <s v="BN-11470"/>
    <s v="Brad Norvell"/>
    <x v="1"/>
    <s v="United States"/>
    <s v="Cary"/>
    <x v="3"/>
    <n v="27511"/>
    <x v="0"/>
    <s v="OFF-PA-10001800"/>
    <x v="1"/>
    <x v="10"/>
    <x v="580"/>
    <n v="10.368000000000002"/>
    <n v="2"/>
    <n v="0.2"/>
    <n v="3.6288"/>
  </r>
  <r>
    <n v="706"/>
    <x v="326"/>
    <x v="2"/>
    <x v="171"/>
    <d v="2011-09-17T00:00:00"/>
    <s v="Standard Class"/>
    <s v="BN-11470"/>
    <s v="Brad Norvell"/>
    <x v="1"/>
    <s v="United States"/>
    <s v="Cary"/>
    <x v="3"/>
    <n v="27511"/>
    <x v="0"/>
    <s v="OFF-AP-10001469"/>
    <x v="1"/>
    <x v="9"/>
    <x v="581"/>
    <n v="166.84"/>
    <n v="5"/>
    <n v="0.2"/>
    <n v="18.769499999999987"/>
  </r>
  <r>
    <n v="707"/>
    <x v="326"/>
    <x v="2"/>
    <x v="171"/>
    <d v="2011-09-17T00:00:00"/>
    <s v="Standard Class"/>
    <s v="BN-11470"/>
    <s v="Brad Norvell"/>
    <x v="1"/>
    <s v="United States"/>
    <s v="Cary"/>
    <x v="3"/>
    <n v="27511"/>
    <x v="0"/>
    <s v="TEC-AC-10002399"/>
    <x v="2"/>
    <x v="11"/>
    <x v="448"/>
    <n v="15.216000000000001"/>
    <n v="1"/>
    <n v="0.2"/>
    <n v="2.2823999999999991"/>
  </r>
  <r>
    <n v="708"/>
    <x v="327"/>
    <x v="2"/>
    <x v="266"/>
    <d v="2011-12-04T00:00:00"/>
    <s v="First Class"/>
    <s v="DP-13165"/>
    <s v="David Philippe"/>
    <x v="0"/>
    <s v="United States"/>
    <s v="New York City"/>
    <x v="15"/>
    <n v="10035"/>
    <x v="3"/>
    <s v="TEC-AC-10003628"/>
    <x v="2"/>
    <x v="11"/>
    <x v="244"/>
    <n v="119.96"/>
    <n v="4"/>
    <n v="0"/>
    <n v="52.78240000000001"/>
  </r>
  <r>
    <n v="709"/>
    <x v="327"/>
    <x v="2"/>
    <x v="266"/>
    <d v="2011-12-04T00:00:00"/>
    <s v="First Class"/>
    <s v="DP-13165"/>
    <s v="David Philippe"/>
    <x v="0"/>
    <s v="United States"/>
    <s v="New York City"/>
    <x v="15"/>
    <n v="10035"/>
    <x v="3"/>
    <s v="FUR-BO-10003272"/>
    <x v="0"/>
    <x v="0"/>
    <x v="582"/>
    <n v="883.92"/>
    <n v="5"/>
    <n v="0.2"/>
    <n v="-110.49000000000007"/>
  </r>
  <r>
    <n v="710"/>
    <x v="327"/>
    <x v="2"/>
    <x v="266"/>
    <d v="2011-12-04T00:00:00"/>
    <s v="First Class"/>
    <s v="DP-13165"/>
    <s v="David Philippe"/>
    <x v="0"/>
    <s v="United States"/>
    <s v="New York City"/>
    <x v="15"/>
    <n v="10035"/>
    <x v="3"/>
    <s v="OFF-BI-10000050"/>
    <x v="1"/>
    <x v="8"/>
    <x v="343"/>
    <n v="46.72"/>
    <n v="8"/>
    <n v="0.2"/>
    <n v="15.767999999999997"/>
  </r>
  <r>
    <n v="711"/>
    <x v="328"/>
    <x v="2"/>
    <x v="267"/>
    <d v="2011-04-07T00:00:00"/>
    <s v="First Class"/>
    <s v="TH-21550"/>
    <s v="Tracy Hopkins"/>
    <x v="2"/>
    <s v="United States"/>
    <s v="New York City"/>
    <x v="15"/>
    <n v="10035"/>
    <x v="3"/>
    <s v="OFF-PA-10004071"/>
    <x v="1"/>
    <x v="10"/>
    <x v="412"/>
    <n v="55.48"/>
    <n v="1"/>
    <n v="0"/>
    <n v="26.630399999999998"/>
  </r>
  <r>
    <n v="712"/>
    <x v="329"/>
    <x v="3"/>
    <x v="213"/>
    <d v="2014-09-08T00:00:00"/>
    <s v="Standard Class"/>
    <s v="AP-10915"/>
    <s v="Arthur Prichep"/>
    <x v="0"/>
    <s v="United States"/>
    <s v="Palm Coast"/>
    <x v="2"/>
    <n v="32137"/>
    <x v="0"/>
    <s v="OFF-EN-10001219"/>
    <x v="1"/>
    <x v="12"/>
    <x v="583"/>
    <n v="24.448"/>
    <n v="4"/>
    <n v="0.2"/>
    <n v="8.8623999999999992"/>
  </r>
  <r>
    <n v="713"/>
    <x v="330"/>
    <x v="3"/>
    <x v="240"/>
    <d v="2014-05-25T00:00:00"/>
    <s v="Standard Class"/>
    <s v="RS-19765"/>
    <s v="Roland Schwarz"/>
    <x v="1"/>
    <s v="United States"/>
    <s v="Mount Vernon"/>
    <x v="15"/>
    <n v="10550"/>
    <x v="3"/>
    <s v="OFF-AP-10001154"/>
    <x v="1"/>
    <x v="9"/>
    <x v="584"/>
    <n v="281.34000000000003"/>
    <n v="6"/>
    <n v="0"/>
    <n v="109.72260000000001"/>
  </r>
  <r>
    <n v="714"/>
    <x v="330"/>
    <x v="3"/>
    <x v="240"/>
    <d v="2014-05-25T00:00:00"/>
    <s v="Standard Class"/>
    <s v="RS-19765"/>
    <s v="Roland Schwarz"/>
    <x v="1"/>
    <s v="United States"/>
    <s v="Mount Vernon"/>
    <x v="15"/>
    <n v="10550"/>
    <x v="3"/>
    <s v="TEC-PH-10003012"/>
    <x v="2"/>
    <x v="7"/>
    <x v="344"/>
    <n v="307.98"/>
    <n v="2"/>
    <n v="0"/>
    <n v="89.314199999999971"/>
  </r>
  <r>
    <n v="715"/>
    <x v="330"/>
    <x v="3"/>
    <x v="240"/>
    <d v="2014-05-25T00:00:00"/>
    <s v="Standard Class"/>
    <s v="RS-19765"/>
    <s v="Roland Schwarz"/>
    <x v="1"/>
    <s v="United States"/>
    <s v="Mount Vernon"/>
    <x v="15"/>
    <n v="10550"/>
    <x v="3"/>
    <s v="TEC-AC-10001606"/>
    <x v="2"/>
    <x v="11"/>
    <x v="585"/>
    <n v="299.96999999999997"/>
    <n v="3"/>
    <n v="0"/>
    <n v="113.98860000000001"/>
  </r>
  <r>
    <n v="716"/>
    <x v="331"/>
    <x v="2"/>
    <x v="268"/>
    <d v="2011-07-06T00:00:00"/>
    <s v="Second Class"/>
    <s v="Dl-13600"/>
    <s v="Dorris liebe"/>
    <x v="1"/>
    <s v="United States"/>
    <s v="Seattle"/>
    <x v="4"/>
    <n v="98105"/>
    <x v="1"/>
    <s v="OFF-BI-10003355"/>
    <x v="1"/>
    <x v="8"/>
    <x v="586"/>
    <n v="19.920000000000002"/>
    <n v="5"/>
    <n v="0.2"/>
    <n v="6.9719999999999995"/>
  </r>
  <r>
    <n v="717"/>
    <x v="332"/>
    <x v="2"/>
    <x v="269"/>
    <d v="2011-01-15T00:00:00"/>
    <s v="First Class"/>
    <s v="SV-20365"/>
    <s v="Seth Vernon"/>
    <x v="0"/>
    <s v="United States"/>
    <s v="Dover"/>
    <x v="13"/>
    <n v="19901"/>
    <x v="3"/>
    <s v="FUR-FU-10000010"/>
    <x v="0"/>
    <x v="5"/>
    <x v="522"/>
    <n v="9.94"/>
    <n v="2"/>
    <n v="0"/>
    <n v="3.0813999999999995"/>
  </r>
  <r>
    <n v="718"/>
    <x v="333"/>
    <x v="3"/>
    <x v="241"/>
    <d v="2014-09-30T00:00:00"/>
    <s v="Standard Class"/>
    <s v="KC-16540"/>
    <s v="Kelly Collister"/>
    <x v="0"/>
    <s v="United States"/>
    <s v="Newark"/>
    <x v="24"/>
    <n v="43055"/>
    <x v="3"/>
    <s v="FUR-FU-10002253"/>
    <x v="0"/>
    <x v="5"/>
    <x v="587"/>
    <n v="103.05599999999998"/>
    <n v="3"/>
    <n v="0.2"/>
    <n v="24.475800000000007"/>
  </r>
  <r>
    <n v="719"/>
    <x v="334"/>
    <x v="2"/>
    <x v="270"/>
    <d v="2011-06-07T00:00:00"/>
    <s v="Standard Class"/>
    <s v="CK-12325"/>
    <s v="Christine Kargatis"/>
    <x v="2"/>
    <s v="United States"/>
    <s v="Orem"/>
    <x v="7"/>
    <n v="84057"/>
    <x v="1"/>
    <s v="OFF-BI-10001658"/>
    <x v="1"/>
    <x v="8"/>
    <x v="439"/>
    <n v="59.808000000000007"/>
    <n v="3"/>
    <n v="0.2"/>
    <n v="19.4376"/>
  </r>
  <r>
    <n v="720"/>
    <x v="334"/>
    <x v="2"/>
    <x v="270"/>
    <d v="2011-06-07T00:00:00"/>
    <s v="Standard Class"/>
    <s v="CK-12325"/>
    <s v="Christine Kargatis"/>
    <x v="2"/>
    <s v="United States"/>
    <s v="Orem"/>
    <x v="7"/>
    <n v="84057"/>
    <x v="1"/>
    <s v="FUR-FU-10000246"/>
    <x v="0"/>
    <x v="5"/>
    <x v="386"/>
    <n v="73.320000000000007"/>
    <n v="6"/>
    <n v="0"/>
    <n v="21.995999999999992"/>
  </r>
  <r>
    <n v="721"/>
    <x v="335"/>
    <x v="0"/>
    <x v="271"/>
    <d v="2013-02-18T00:00:00"/>
    <s v="Standard Class"/>
    <s v="RD-19810"/>
    <s v="Ross DeVincentis"/>
    <x v="2"/>
    <s v="United States"/>
    <s v="Los Angeles"/>
    <x v="1"/>
    <n v="90045"/>
    <x v="1"/>
    <s v="OFF-PA-10004092"/>
    <x v="1"/>
    <x v="10"/>
    <x v="588"/>
    <n v="146.82"/>
    <n v="3"/>
    <n v="0"/>
    <n v="73.41"/>
  </r>
  <r>
    <n v="722"/>
    <x v="336"/>
    <x v="0"/>
    <x v="272"/>
    <d v="2013-12-20T00:00:00"/>
    <s v="Standard Class"/>
    <s v="MP-17965"/>
    <s v="Michael Paige"/>
    <x v="1"/>
    <s v="United States"/>
    <s v="Detroit"/>
    <x v="12"/>
    <n v="48205"/>
    <x v="2"/>
    <s v="FUR-TA-10000198"/>
    <x v="0"/>
    <x v="3"/>
    <x v="589"/>
    <n v="1652.94"/>
    <n v="3"/>
    <n v="0"/>
    <n v="231.41160000000002"/>
  </r>
  <r>
    <n v="723"/>
    <x v="336"/>
    <x v="0"/>
    <x v="272"/>
    <d v="2013-12-20T00:00:00"/>
    <s v="Standard Class"/>
    <s v="MP-17965"/>
    <s v="Michael Paige"/>
    <x v="1"/>
    <s v="United States"/>
    <s v="Detroit"/>
    <x v="12"/>
    <n v="48205"/>
    <x v="2"/>
    <s v="OFF-ST-10000036"/>
    <x v="1"/>
    <x v="4"/>
    <x v="590"/>
    <n v="296.37"/>
    <n v="3"/>
    <n v="0"/>
    <n v="80.019899999999993"/>
  </r>
  <r>
    <n v="724"/>
    <x v="337"/>
    <x v="2"/>
    <x v="273"/>
    <d v="2011-10-13T00:00:00"/>
    <s v="Standard Class"/>
    <s v="MR-17545"/>
    <s v="Mathew Reese"/>
    <x v="2"/>
    <s v="United States"/>
    <s v="Philadelphia"/>
    <x v="9"/>
    <n v="19140"/>
    <x v="3"/>
    <s v="FUR-FU-10000222"/>
    <x v="0"/>
    <x v="5"/>
    <x v="591"/>
    <n v="129.91999999999999"/>
    <n v="5"/>
    <n v="0.2"/>
    <n v="21.112000000000002"/>
  </r>
  <r>
    <n v="725"/>
    <x v="338"/>
    <x v="0"/>
    <x v="274"/>
    <d v="2013-07-13T00:00:00"/>
    <s v="Standard Class"/>
    <s v="SC-20695"/>
    <s v="Steve Chapman"/>
    <x v="1"/>
    <s v="United States"/>
    <s v="Hialeah"/>
    <x v="2"/>
    <n v="33012"/>
    <x v="0"/>
    <s v="OFF-SU-10004664"/>
    <x v="1"/>
    <x v="14"/>
    <x v="592"/>
    <n v="45.584000000000003"/>
    <n v="7"/>
    <n v="0.2"/>
    <n v="5.1281999999999996"/>
  </r>
  <r>
    <n v="726"/>
    <x v="339"/>
    <x v="3"/>
    <x v="118"/>
    <d v="2014-09-21T00:00:00"/>
    <s v="Standard Class"/>
    <s v="JF-15355"/>
    <s v="Jay Fein"/>
    <x v="0"/>
    <s v="United States"/>
    <s v="Austin"/>
    <x v="5"/>
    <n v="78745"/>
    <x v="2"/>
    <s v="OFF-EN-10001141"/>
    <x v="1"/>
    <x v="12"/>
    <x v="593"/>
    <n v="17.568000000000001"/>
    <n v="2"/>
    <n v="0.2"/>
    <n v="6.3684000000000003"/>
  </r>
  <r>
    <n v="727"/>
    <x v="339"/>
    <x v="3"/>
    <x v="118"/>
    <d v="2014-09-21T00:00:00"/>
    <s v="Standard Class"/>
    <s v="JF-15355"/>
    <s v="Jay Fein"/>
    <x v="0"/>
    <s v="United States"/>
    <s v="Austin"/>
    <x v="5"/>
    <n v="78745"/>
    <x v="2"/>
    <s v="TEC-PH-10002170"/>
    <x v="2"/>
    <x v="7"/>
    <x v="594"/>
    <n v="55.991999999999997"/>
    <n v="1"/>
    <n v="0.2"/>
    <n v="5.5992000000000015"/>
  </r>
  <r>
    <n v="728"/>
    <x v="340"/>
    <x v="0"/>
    <x v="275"/>
    <d v="2013-12-07T00:00:00"/>
    <s v="First Class"/>
    <s v="EG-13900"/>
    <s v="Emily Grady"/>
    <x v="0"/>
    <s v="United States"/>
    <s v="Oceanside"/>
    <x v="15"/>
    <n v="11572"/>
    <x v="3"/>
    <s v="OFF-PA-10001954"/>
    <x v="1"/>
    <x v="10"/>
    <x v="595"/>
    <n v="182.72"/>
    <n v="8"/>
    <n v="0"/>
    <n v="84.051199999999994"/>
  </r>
  <r>
    <n v="729"/>
    <x v="340"/>
    <x v="0"/>
    <x v="275"/>
    <d v="2013-12-07T00:00:00"/>
    <s v="First Class"/>
    <s v="EG-13900"/>
    <s v="Emily Grady"/>
    <x v="0"/>
    <s v="United States"/>
    <s v="Oceanside"/>
    <x v="15"/>
    <n v="11572"/>
    <x v="3"/>
    <s v="FUR-TA-10002228"/>
    <x v="0"/>
    <x v="3"/>
    <x v="596"/>
    <n v="400.03199999999998"/>
    <n v="2"/>
    <n v="0.4"/>
    <n v="-153.34560000000005"/>
  </r>
  <r>
    <n v="730"/>
    <x v="340"/>
    <x v="0"/>
    <x v="275"/>
    <d v="2013-12-07T00:00:00"/>
    <s v="First Class"/>
    <s v="EG-13900"/>
    <s v="Emily Grady"/>
    <x v="0"/>
    <s v="United States"/>
    <s v="Oceanside"/>
    <x v="15"/>
    <n v="11572"/>
    <x v="3"/>
    <s v="OFF-ST-10004634"/>
    <x v="1"/>
    <x v="4"/>
    <x v="597"/>
    <n v="33.630000000000003"/>
    <n v="3"/>
    <n v="0"/>
    <n v="10.088999999999999"/>
  </r>
  <r>
    <n v="731"/>
    <x v="340"/>
    <x v="0"/>
    <x v="275"/>
    <d v="2013-12-07T00:00:00"/>
    <s v="First Class"/>
    <s v="EG-13900"/>
    <s v="Emily Grady"/>
    <x v="0"/>
    <s v="United States"/>
    <s v="Oceanside"/>
    <x v="15"/>
    <n v="11572"/>
    <x v="3"/>
    <s v="FUR-CH-10002965"/>
    <x v="0"/>
    <x v="1"/>
    <x v="226"/>
    <n v="542.64599999999996"/>
    <n v="3"/>
    <n v="0.1"/>
    <n v="102.49980000000001"/>
  </r>
  <r>
    <n v="732"/>
    <x v="340"/>
    <x v="0"/>
    <x v="275"/>
    <d v="2013-12-07T00:00:00"/>
    <s v="First Class"/>
    <s v="EG-13900"/>
    <s v="Emily Grady"/>
    <x v="0"/>
    <s v="United States"/>
    <s v="Oceanside"/>
    <x v="15"/>
    <n v="11572"/>
    <x v="3"/>
    <s v="OFF-LA-10001317"/>
    <x v="1"/>
    <x v="2"/>
    <x v="391"/>
    <n v="6.3"/>
    <n v="2"/>
    <n v="0"/>
    <n v="3.024"/>
  </r>
  <r>
    <n v="733"/>
    <x v="341"/>
    <x v="3"/>
    <x v="276"/>
    <d v="2014-01-26T00:00:00"/>
    <s v="Standard Class"/>
    <s v="DS-13030"/>
    <s v="Darrin Sayre"/>
    <x v="2"/>
    <s v="United States"/>
    <s v="Seattle"/>
    <x v="4"/>
    <n v="98115"/>
    <x v="1"/>
    <s v="OFF-ST-10000736"/>
    <x v="1"/>
    <x v="4"/>
    <x v="455"/>
    <n v="242.94"/>
    <n v="3"/>
    <n v="0"/>
    <n v="9.7175999999999902"/>
  </r>
  <r>
    <n v="734"/>
    <x v="341"/>
    <x v="3"/>
    <x v="276"/>
    <d v="2014-01-26T00:00:00"/>
    <s v="Standard Class"/>
    <s v="DS-13030"/>
    <s v="Darrin Sayre"/>
    <x v="2"/>
    <s v="United States"/>
    <s v="Seattle"/>
    <x v="4"/>
    <n v="98115"/>
    <x v="1"/>
    <s v="TEC-AC-10003610"/>
    <x v="2"/>
    <x v="11"/>
    <x v="598"/>
    <n v="179.97"/>
    <n v="3"/>
    <n v="0"/>
    <n v="86.385600000000011"/>
  </r>
  <r>
    <n v="735"/>
    <x v="341"/>
    <x v="3"/>
    <x v="276"/>
    <d v="2014-01-26T00:00:00"/>
    <s v="Standard Class"/>
    <s v="DS-13030"/>
    <s v="Darrin Sayre"/>
    <x v="2"/>
    <s v="United States"/>
    <s v="Seattle"/>
    <x v="4"/>
    <n v="98115"/>
    <x v="1"/>
    <s v="OFF-BI-10003982"/>
    <x v="1"/>
    <x v="8"/>
    <x v="346"/>
    <n v="99.695999999999998"/>
    <n v="6"/>
    <n v="0.2"/>
    <n v="33.647399999999998"/>
  </r>
  <r>
    <n v="736"/>
    <x v="341"/>
    <x v="3"/>
    <x v="276"/>
    <d v="2014-01-26T00:00:00"/>
    <s v="Standard Class"/>
    <s v="DS-13030"/>
    <s v="Darrin Sayre"/>
    <x v="2"/>
    <s v="United States"/>
    <s v="Seattle"/>
    <x v="4"/>
    <n v="98115"/>
    <x v="1"/>
    <s v="OFF-BI-10003291"/>
    <x v="1"/>
    <x v="8"/>
    <x v="44"/>
    <n v="27.936000000000003"/>
    <n v="4"/>
    <n v="0.2"/>
    <n v="9.4283999999999963"/>
  </r>
  <r>
    <n v="737"/>
    <x v="341"/>
    <x v="3"/>
    <x v="276"/>
    <d v="2014-01-26T00:00:00"/>
    <s v="Standard Class"/>
    <s v="DS-13030"/>
    <s v="Darrin Sayre"/>
    <x v="2"/>
    <s v="United States"/>
    <s v="Seattle"/>
    <x v="4"/>
    <n v="98115"/>
    <x v="1"/>
    <s v="FUR-BO-10001619"/>
    <x v="0"/>
    <x v="0"/>
    <x v="599"/>
    <n v="84.98"/>
    <n v="1"/>
    <n v="0"/>
    <n v="18.695599999999999"/>
  </r>
  <r>
    <n v="738"/>
    <x v="341"/>
    <x v="3"/>
    <x v="276"/>
    <d v="2014-01-26T00:00:00"/>
    <s v="Standard Class"/>
    <s v="DS-13030"/>
    <s v="Darrin Sayre"/>
    <x v="2"/>
    <s v="United States"/>
    <s v="Seattle"/>
    <x v="4"/>
    <n v="98115"/>
    <x v="1"/>
    <s v="OFF-BI-10000138"/>
    <x v="1"/>
    <x v="8"/>
    <x v="600"/>
    <n v="18.72"/>
    <n v="5"/>
    <n v="0.2"/>
    <n v="6.5519999999999996"/>
  </r>
  <r>
    <n v="739"/>
    <x v="342"/>
    <x v="2"/>
    <x v="78"/>
    <d v="2011-09-12T00:00:00"/>
    <s v="Standard Class"/>
    <s v="GZ-14470"/>
    <s v="Gary Zandusky"/>
    <x v="0"/>
    <s v="United States"/>
    <s v="San Francisco"/>
    <x v="1"/>
    <n v="94110"/>
    <x v="1"/>
    <s v="TEC-AC-10001383"/>
    <x v="2"/>
    <x v="11"/>
    <x v="601"/>
    <n v="49.98"/>
    <n v="2"/>
    <n v="0"/>
    <n v="8.4965999999999937"/>
  </r>
  <r>
    <n v="740"/>
    <x v="343"/>
    <x v="2"/>
    <x v="277"/>
    <d v="2011-01-09T00:00:00"/>
    <s v="Standard Class"/>
    <s v="PO-19195"/>
    <s v="Phillina Ober"/>
    <x v="2"/>
    <s v="United States"/>
    <s v="Naperville"/>
    <x v="10"/>
    <n v="60540"/>
    <x v="2"/>
    <s v="OFF-LA-10003223"/>
    <x v="1"/>
    <x v="2"/>
    <x v="602"/>
    <n v="11.784000000000001"/>
    <n v="3"/>
    <n v="0.2"/>
    <n v="4.2716999999999992"/>
  </r>
  <r>
    <n v="741"/>
    <x v="343"/>
    <x v="2"/>
    <x v="277"/>
    <d v="2011-01-09T00:00:00"/>
    <s v="Standard Class"/>
    <s v="PO-19195"/>
    <s v="Phillina Ober"/>
    <x v="2"/>
    <s v="United States"/>
    <s v="Naperville"/>
    <x v="10"/>
    <n v="60540"/>
    <x v="2"/>
    <s v="OFF-ST-10002743"/>
    <x v="1"/>
    <x v="4"/>
    <x v="413"/>
    <n v="272.73599999999999"/>
    <n v="3"/>
    <n v="0.2"/>
    <n v="-64.774800000000013"/>
  </r>
  <r>
    <n v="742"/>
    <x v="343"/>
    <x v="2"/>
    <x v="277"/>
    <d v="2011-01-09T00:00:00"/>
    <s v="Standard Class"/>
    <s v="PO-19195"/>
    <s v="Phillina Ober"/>
    <x v="2"/>
    <s v="United States"/>
    <s v="Naperville"/>
    <x v="10"/>
    <n v="60540"/>
    <x v="2"/>
    <s v="OFF-BI-10004094"/>
    <x v="1"/>
    <x v="8"/>
    <x v="603"/>
    <n v="3.5399999999999991"/>
    <n v="2"/>
    <n v="0.8"/>
    <n v="-5.4870000000000001"/>
  </r>
  <r>
    <n v="743"/>
    <x v="344"/>
    <x v="0"/>
    <x v="278"/>
    <d v="2013-09-02T00:00:00"/>
    <s v="Standard Class"/>
    <s v="SS-20875"/>
    <s v="Sung Shariari"/>
    <x v="0"/>
    <s v="United States"/>
    <s v="Dallas"/>
    <x v="5"/>
    <n v="75220"/>
    <x v="2"/>
    <s v="OFF-SU-10004498"/>
    <x v="1"/>
    <x v="14"/>
    <x v="500"/>
    <n v="51.52000000000001"/>
    <n v="5"/>
    <n v="0.2"/>
    <n v="-10.948000000000002"/>
  </r>
  <r>
    <n v="744"/>
    <x v="344"/>
    <x v="0"/>
    <x v="278"/>
    <d v="2013-09-02T00:00:00"/>
    <s v="Standard Class"/>
    <s v="SS-20875"/>
    <s v="Sung Shariari"/>
    <x v="0"/>
    <s v="United States"/>
    <s v="Dallas"/>
    <x v="5"/>
    <n v="75220"/>
    <x v="2"/>
    <s v="OFF-PA-10002615"/>
    <x v="1"/>
    <x v="10"/>
    <x v="247"/>
    <n v="3.5280000000000005"/>
    <n v="1"/>
    <n v="0.2"/>
    <n v="1.1465999999999998"/>
  </r>
  <r>
    <n v="745"/>
    <x v="344"/>
    <x v="0"/>
    <x v="278"/>
    <d v="2013-09-02T00:00:00"/>
    <s v="Standard Class"/>
    <s v="SS-20875"/>
    <s v="Sung Shariari"/>
    <x v="0"/>
    <s v="United States"/>
    <s v="Dallas"/>
    <x v="5"/>
    <n v="75220"/>
    <x v="2"/>
    <s v="OFF-PA-10004971"/>
    <x v="1"/>
    <x v="10"/>
    <x v="604"/>
    <n v="4.6240000000000006"/>
    <n v="1"/>
    <n v="0.2"/>
    <n v="1.6762000000000001"/>
  </r>
  <r>
    <n v="746"/>
    <x v="344"/>
    <x v="0"/>
    <x v="278"/>
    <d v="2013-09-02T00:00:00"/>
    <s v="Standard Class"/>
    <s v="SS-20875"/>
    <s v="Sung Shariari"/>
    <x v="0"/>
    <s v="United States"/>
    <s v="Dallas"/>
    <x v="5"/>
    <n v="75220"/>
    <x v="2"/>
    <s v="OFF-SU-10004261"/>
    <x v="1"/>
    <x v="14"/>
    <x v="605"/>
    <n v="55.167999999999999"/>
    <n v="4"/>
    <n v="0.2"/>
    <n v="6.2063999999999897"/>
  </r>
  <r>
    <n v="747"/>
    <x v="345"/>
    <x v="2"/>
    <x v="279"/>
    <d v="2011-05-27T00:00:00"/>
    <s v="Same Day"/>
    <s v="MH-17785"/>
    <s v="Maya Herman"/>
    <x v="1"/>
    <s v="United States"/>
    <s v="San Diego"/>
    <x v="1"/>
    <n v="92105"/>
    <x v="1"/>
    <s v="FUR-TA-10002607"/>
    <x v="0"/>
    <x v="3"/>
    <x v="221"/>
    <n v="567.12"/>
    <n v="10"/>
    <n v="0.2"/>
    <n v="-28.355999999999952"/>
  </r>
  <r>
    <n v="748"/>
    <x v="345"/>
    <x v="2"/>
    <x v="279"/>
    <d v="2011-05-27T00:00:00"/>
    <s v="Same Day"/>
    <s v="MH-17785"/>
    <s v="Maya Herman"/>
    <x v="1"/>
    <s v="United States"/>
    <s v="San Diego"/>
    <x v="1"/>
    <n v="92105"/>
    <x v="1"/>
    <s v="OFF-ST-10001809"/>
    <x v="1"/>
    <x v="4"/>
    <x v="430"/>
    <n v="359.32"/>
    <n v="4"/>
    <n v="0"/>
    <n v="7.1863999999999919"/>
  </r>
  <r>
    <n v="749"/>
    <x v="346"/>
    <x v="0"/>
    <x v="231"/>
    <d v="2013-03-23T00:00:00"/>
    <s v="Second Class"/>
    <s v="PB-19105"/>
    <s v="Peter Bühler"/>
    <x v="0"/>
    <s v="United States"/>
    <s v="Evanston"/>
    <x v="10"/>
    <n v="60201"/>
    <x v="2"/>
    <s v="TEC-PH-10000004"/>
    <x v="2"/>
    <x v="7"/>
    <x v="606"/>
    <n v="11.992000000000001"/>
    <n v="1"/>
    <n v="0.2"/>
    <n v="0.89939999999999909"/>
  </r>
  <r>
    <n v="750"/>
    <x v="347"/>
    <x v="3"/>
    <x v="280"/>
    <d v="2014-10-07T00:00:00"/>
    <s v="Standard Class"/>
    <s v="RF-19735"/>
    <s v="Roland Fjeld"/>
    <x v="0"/>
    <s v="United States"/>
    <s v="Trenton"/>
    <x v="12"/>
    <n v="48183"/>
    <x v="2"/>
    <s v="OFF-BI-10003638"/>
    <x v="1"/>
    <x v="8"/>
    <x v="607"/>
    <n v="58.050000000000004"/>
    <n v="3"/>
    <n v="0"/>
    <n v="26.702999999999999"/>
  </r>
  <r>
    <n v="751"/>
    <x v="347"/>
    <x v="3"/>
    <x v="280"/>
    <d v="2014-10-07T00:00:00"/>
    <s v="Standard Class"/>
    <s v="RF-19735"/>
    <s v="Roland Fjeld"/>
    <x v="0"/>
    <s v="United States"/>
    <s v="Trenton"/>
    <x v="12"/>
    <n v="48183"/>
    <x v="2"/>
    <s v="FUR-FU-10003577"/>
    <x v="0"/>
    <x v="5"/>
    <x v="608"/>
    <n v="157.74"/>
    <n v="11"/>
    <n v="0"/>
    <n v="56.7864"/>
  </r>
  <r>
    <n v="752"/>
    <x v="347"/>
    <x v="3"/>
    <x v="280"/>
    <d v="2014-10-07T00:00:00"/>
    <s v="Standard Class"/>
    <s v="RF-19735"/>
    <s v="Roland Fjeld"/>
    <x v="0"/>
    <s v="United States"/>
    <s v="Trenton"/>
    <x v="12"/>
    <n v="48183"/>
    <x v="2"/>
    <s v="OFF-AR-10003478"/>
    <x v="1"/>
    <x v="6"/>
    <x v="355"/>
    <n v="56.980000000000004"/>
    <n v="7"/>
    <n v="0"/>
    <n v="22.792000000000002"/>
  </r>
  <r>
    <n v="753"/>
    <x v="347"/>
    <x v="3"/>
    <x v="280"/>
    <d v="2014-10-07T00:00:00"/>
    <s v="Standard Class"/>
    <s v="RF-19735"/>
    <s v="Roland Fjeld"/>
    <x v="0"/>
    <s v="United States"/>
    <s v="Trenton"/>
    <x v="12"/>
    <n v="48183"/>
    <x v="2"/>
    <s v="OFF-BI-10000546"/>
    <x v="1"/>
    <x v="8"/>
    <x v="609"/>
    <n v="2.88"/>
    <n v="1"/>
    <n v="0"/>
    <n v="1.4112"/>
  </r>
  <r>
    <n v="754"/>
    <x v="348"/>
    <x v="0"/>
    <x v="281"/>
    <d v="2013-04-10T00:00:00"/>
    <s v="First Class"/>
    <s v="YC-21895"/>
    <s v="Yoseph Carroll"/>
    <x v="1"/>
    <s v="United States"/>
    <s v="San Francisco"/>
    <x v="1"/>
    <n v="94110"/>
    <x v="1"/>
    <s v="TEC-CO-10002095"/>
    <x v="2"/>
    <x v="16"/>
    <x v="610"/>
    <n v="1199.9760000000001"/>
    <n v="3"/>
    <n v="0.2"/>
    <n v="374.99249999999995"/>
  </r>
  <r>
    <n v="755"/>
    <x v="349"/>
    <x v="1"/>
    <x v="214"/>
    <d v="2012-12-12T00:00:00"/>
    <s v="Standard Class"/>
    <s v="MS-17830"/>
    <s v="Melanie Seite"/>
    <x v="0"/>
    <s v="United States"/>
    <s v="Los Angeles"/>
    <x v="1"/>
    <n v="90036"/>
    <x v="1"/>
    <s v="FUR-FU-10002759"/>
    <x v="0"/>
    <x v="5"/>
    <x v="555"/>
    <n v="79.92"/>
    <n v="4"/>
    <n v="0"/>
    <n v="28.7712"/>
  </r>
  <r>
    <n v="756"/>
    <x v="350"/>
    <x v="0"/>
    <x v="31"/>
    <d v="2013-09-23T00:00:00"/>
    <s v="Standard Class"/>
    <s v="NB-18655"/>
    <s v="Nona Balk"/>
    <x v="1"/>
    <s v="United States"/>
    <s v="Jacksonville"/>
    <x v="2"/>
    <n v="32216"/>
    <x v="0"/>
    <s v="FUR-TA-10001095"/>
    <x v="0"/>
    <x v="3"/>
    <x v="611"/>
    <n v="383.43799999999999"/>
    <n v="4"/>
    <n v="0.45"/>
    <n v="-167.3184"/>
  </r>
  <r>
    <n v="757"/>
    <x v="351"/>
    <x v="2"/>
    <x v="282"/>
    <d v="2012-01-02T00:00:00"/>
    <s v="Standard Class"/>
    <s v="DC-13285"/>
    <s v="Debra Catini"/>
    <x v="0"/>
    <s v="United States"/>
    <s v="Cottage Grove"/>
    <x v="11"/>
    <n v="55016"/>
    <x v="2"/>
    <s v="OFF-ST-10002444"/>
    <x v="1"/>
    <x v="4"/>
    <x v="571"/>
    <n v="24.56"/>
    <n v="2"/>
    <n v="0"/>
    <n v="6.8767999999999994"/>
  </r>
  <r>
    <n v="758"/>
    <x v="351"/>
    <x v="2"/>
    <x v="282"/>
    <d v="2012-01-02T00:00:00"/>
    <s v="Standard Class"/>
    <s v="DC-13285"/>
    <s v="Debra Catini"/>
    <x v="0"/>
    <s v="United States"/>
    <s v="Cottage Grove"/>
    <x v="11"/>
    <n v="55016"/>
    <x v="2"/>
    <s v="TEC-AC-10001267"/>
    <x v="2"/>
    <x v="11"/>
    <x v="533"/>
    <n v="119.8"/>
    <n v="4"/>
    <n v="0"/>
    <n v="47.92"/>
  </r>
  <r>
    <n v="759"/>
    <x v="352"/>
    <x v="3"/>
    <x v="283"/>
    <d v="2014-07-29T00:00:00"/>
    <s v="Standard Class"/>
    <s v="CP-12340"/>
    <s v="Christine Phan"/>
    <x v="1"/>
    <s v="United States"/>
    <s v="New York City"/>
    <x v="15"/>
    <n v="10009"/>
    <x v="3"/>
    <s v="OFF-BI-10000848"/>
    <x v="1"/>
    <x v="8"/>
    <x v="515"/>
    <n v="13.128"/>
    <n v="3"/>
    <n v="0.2"/>
    <n v="4.2665999999999986"/>
  </r>
  <r>
    <n v="760"/>
    <x v="353"/>
    <x v="3"/>
    <x v="65"/>
    <d v="2014-09-23T00:00:00"/>
    <s v="Standard Class"/>
    <s v="BF-11020"/>
    <s v="Barry Französisch"/>
    <x v="1"/>
    <s v="United States"/>
    <s v="Green Bay"/>
    <x v="6"/>
    <n v="54302"/>
    <x v="2"/>
    <s v="OFF-PA-10002377"/>
    <x v="1"/>
    <x v="10"/>
    <x v="557"/>
    <n v="22.72"/>
    <n v="4"/>
    <n v="0"/>
    <n v="10.223999999999998"/>
  </r>
  <r>
    <n v="761"/>
    <x v="354"/>
    <x v="1"/>
    <x v="284"/>
    <d v="2012-09-05T00:00:00"/>
    <s v="Standard Class"/>
    <s v="AR-10510"/>
    <s v="Andrew Roberts"/>
    <x v="0"/>
    <s v="United States"/>
    <s v="Los Angeles"/>
    <x v="1"/>
    <n v="90004"/>
    <x v="1"/>
    <s v="OFF-PA-10003441"/>
    <x v="1"/>
    <x v="10"/>
    <x v="485"/>
    <n v="58.320000000000007"/>
    <n v="9"/>
    <n v="0"/>
    <n v="27.993600000000001"/>
  </r>
  <r>
    <n v="762"/>
    <x v="355"/>
    <x v="3"/>
    <x v="132"/>
    <d v="2014-11-08T00:00:00"/>
    <s v="Standard Class"/>
    <s v="JC-16105"/>
    <s v="Julie Creighton"/>
    <x v="1"/>
    <s v="United States"/>
    <s v="Atlanta"/>
    <x v="32"/>
    <n v="30318"/>
    <x v="0"/>
    <s v="OFF-LA-10004484"/>
    <x v="1"/>
    <x v="2"/>
    <x v="612"/>
    <n v="12.39"/>
    <n v="3"/>
    <n v="0"/>
    <n v="5.6993999999999998"/>
  </r>
  <r>
    <n v="763"/>
    <x v="356"/>
    <x v="1"/>
    <x v="285"/>
    <d v="2012-02-13T00:00:00"/>
    <s v="Standard Class"/>
    <s v="LH-17020"/>
    <s v="Lisa Hazard"/>
    <x v="0"/>
    <s v="United States"/>
    <s v="Columbus"/>
    <x v="24"/>
    <n v="43229"/>
    <x v="3"/>
    <s v="TEC-PH-10003931"/>
    <x v="2"/>
    <x v="7"/>
    <x v="159"/>
    <n v="107.982"/>
    <n v="3"/>
    <n v="0.4"/>
    <n v="-26.995499999999993"/>
  </r>
  <r>
    <n v="764"/>
    <x v="357"/>
    <x v="2"/>
    <x v="286"/>
    <d v="2011-01-16T00:00:00"/>
    <s v="Second Class"/>
    <s v="CS-12250"/>
    <s v="Chris Selesnick"/>
    <x v="1"/>
    <s v="United States"/>
    <s v="Bossier City"/>
    <x v="28"/>
    <n v="71111"/>
    <x v="0"/>
    <s v="OFF-EN-10001990"/>
    <x v="1"/>
    <x v="12"/>
    <x v="33"/>
    <n v="11.36"/>
    <n v="2"/>
    <n v="0"/>
    <n v="5.3391999999999991"/>
  </r>
  <r>
    <n v="765"/>
    <x v="357"/>
    <x v="2"/>
    <x v="286"/>
    <d v="2011-01-16T00:00:00"/>
    <s v="Second Class"/>
    <s v="CS-12250"/>
    <s v="Chris Selesnick"/>
    <x v="1"/>
    <s v="United States"/>
    <s v="Bossier City"/>
    <x v="28"/>
    <n v="71111"/>
    <x v="0"/>
    <s v="OFF-EN-10001532"/>
    <x v="1"/>
    <x v="12"/>
    <x v="613"/>
    <n v="50.94"/>
    <n v="3"/>
    <n v="0"/>
    <n v="25.47"/>
  </r>
  <r>
    <n v="766"/>
    <x v="357"/>
    <x v="2"/>
    <x v="286"/>
    <d v="2011-01-16T00:00:00"/>
    <s v="Second Class"/>
    <s v="CS-12250"/>
    <s v="Chris Selesnick"/>
    <x v="1"/>
    <s v="United States"/>
    <s v="Bossier City"/>
    <x v="28"/>
    <n v="71111"/>
    <x v="0"/>
    <s v="TEC-AC-10003174"/>
    <x v="2"/>
    <x v="11"/>
    <x v="614"/>
    <n v="646.74"/>
    <n v="6"/>
    <n v="0"/>
    <n v="258.69600000000003"/>
  </r>
  <r>
    <n v="767"/>
    <x v="357"/>
    <x v="2"/>
    <x v="286"/>
    <d v="2011-01-16T00:00:00"/>
    <s v="Second Class"/>
    <s v="CS-12250"/>
    <s v="Chris Selesnick"/>
    <x v="1"/>
    <s v="United States"/>
    <s v="Bossier City"/>
    <x v="28"/>
    <n v="71111"/>
    <x v="0"/>
    <s v="OFF-BI-10004187"/>
    <x v="1"/>
    <x v="8"/>
    <x v="33"/>
    <n v="5.64"/>
    <n v="3"/>
    <n v="0"/>
    <n v="2.7071999999999994"/>
  </r>
  <r>
    <n v="768"/>
    <x v="357"/>
    <x v="2"/>
    <x v="286"/>
    <d v="2011-01-16T00:00:00"/>
    <s v="Second Class"/>
    <s v="CS-12250"/>
    <s v="Chris Selesnick"/>
    <x v="1"/>
    <s v="United States"/>
    <s v="Bossier City"/>
    <x v="28"/>
    <n v="71111"/>
    <x v="0"/>
    <s v="OFF-ST-10000025"/>
    <x v="1"/>
    <x v="4"/>
    <x v="615"/>
    <n v="572.58000000000004"/>
    <n v="6"/>
    <n v="0"/>
    <n v="34.354799999999955"/>
  </r>
  <r>
    <n v="769"/>
    <x v="358"/>
    <x v="2"/>
    <x v="287"/>
    <d v="2011-05-20T00:00:00"/>
    <s v="Standard Class"/>
    <s v="AJ-10795"/>
    <s v="Anthony Johnson"/>
    <x v="1"/>
    <s v="United States"/>
    <s v="Saint Petersburg"/>
    <x v="2"/>
    <n v="33710"/>
    <x v="0"/>
    <s v="FUR-FU-10004306"/>
    <x v="0"/>
    <x v="5"/>
    <x v="616"/>
    <n v="310.88000000000005"/>
    <n v="2"/>
    <n v="0.2"/>
    <n v="23.315999999999988"/>
  </r>
  <r>
    <n v="770"/>
    <x v="359"/>
    <x v="0"/>
    <x v="288"/>
    <d v="2013-05-25T00:00:00"/>
    <s v="Standard Class"/>
    <s v="LE-16810"/>
    <s v="Laurel Elliston"/>
    <x v="0"/>
    <s v="United States"/>
    <s v="Arlington"/>
    <x v="17"/>
    <n v="22204"/>
    <x v="0"/>
    <s v="FUR-CH-10003746"/>
    <x v="0"/>
    <x v="1"/>
    <x v="617"/>
    <n v="641.96"/>
    <n v="2"/>
    <n v="0"/>
    <n v="179.74880000000002"/>
  </r>
  <r>
    <n v="771"/>
    <x v="360"/>
    <x v="3"/>
    <x v="289"/>
    <d v="2014-02-06T00:00:00"/>
    <s v="Standard Class"/>
    <s v="BV-11245"/>
    <s v="Benjamin Venier"/>
    <x v="1"/>
    <s v="United States"/>
    <s v="Des Moines"/>
    <x v="23"/>
    <n v="50315"/>
    <x v="2"/>
    <s v="OFF-BI-10001036"/>
    <x v="1"/>
    <x v="8"/>
    <x v="618"/>
    <n v="18.28"/>
    <n v="2"/>
    <n v="0"/>
    <n v="9.14"/>
  </r>
  <r>
    <n v="772"/>
    <x v="360"/>
    <x v="3"/>
    <x v="289"/>
    <d v="2014-02-06T00:00:00"/>
    <s v="Standard Class"/>
    <s v="BV-11245"/>
    <s v="Benjamin Venier"/>
    <x v="1"/>
    <s v="United States"/>
    <s v="Des Moines"/>
    <x v="23"/>
    <n v="50315"/>
    <x v="2"/>
    <s v="TEC-PH-10004614"/>
    <x v="2"/>
    <x v="7"/>
    <x v="299"/>
    <n v="207"/>
    <n v="3"/>
    <n v="0"/>
    <n v="51.75"/>
  </r>
  <r>
    <n v="773"/>
    <x v="360"/>
    <x v="3"/>
    <x v="289"/>
    <d v="2014-02-06T00:00:00"/>
    <s v="Standard Class"/>
    <s v="BV-11245"/>
    <s v="Benjamin Venier"/>
    <x v="1"/>
    <s v="United States"/>
    <s v="Des Moines"/>
    <x v="23"/>
    <n v="50315"/>
    <x v="2"/>
    <s v="OFF-BI-10000301"/>
    <x v="1"/>
    <x v="8"/>
    <x v="619"/>
    <n v="32.35"/>
    <n v="5"/>
    <n v="0"/>
    <n v="16.175000000000001"/>
  </r>
  <r>
    <n v="774"/>
    <x v="360"/>
    <x v="3"/>
    <x v="289"/>
    <d v="2014-02-06T00:00:00"/>
    <s v="Standard Class"/>
    <s v="BV-11245"/>
    <s v="Benjamin Venier"/>
    <x v="1"/>
    <s v="United States"/>
    <s v="Des Moines"/>
    <x v="23"/>
    <n v="50315"/>
    <x v="2"/>
    <s v="OFF-BI-10003910"/>
    <x v="1"/>
    <x v="8"/>
    <x v="8"/>
    <n v="7.71"/>
    <n v="1"/>
    <n v="0"/>
    <n v="3.4695"/>
  </r>
  <r>
    <n v="775"/>
    <x v="360"/>
    <x v="3"/>
    <x v="289"/>
    <d v="2014-02-06T00:00:00"/>
    <s v="Standard Class"/>
    <s v="BV-11245"/>
    <s v="Benjamin Venier"/>
    <x v="1"/>
    <s v="United States"/>
    <s v="Des Moines"/>
    <x v="23"/>
    <n v="50315"/>
    <x v="2"/>
    <s v="OFF-AR-10004648"/>
    <x v="1"/>
    <x v="6"/>
    <x v="620"/>
    <n v="40.299999999999997"/>
    <n v="2"/>
    <n v="0"/>
    <n v="10.881"/>
  </r>
  <r>
    <n v="776"/>
    <x v="360"/>
    <x v="3"/>
    <x v="289"/>
    <d v="2014-02-06T00:00:00"/>
    <s v="Standard Class"/>
    <s v="BV-11245"/>
    <s v="Benjamin Venier"/>
    <x v="1"/>
    <s v="United States"/>
    <s v="Des Moines"/>
    <x v="23"/>
    <n v="50315"/>
    <x v="2"/>
    <s v="FUR-FU-10002597"/>
    <x v="0"/>
    <x v="5"/>
    <x v="621"/>
    <n v="34.580000000000005"/>
    <n v="7"/>
    <n v="0"/>
    <n v="14.523600000000002"/>
  </r>
  <r>
    <n v="777"/>
    <x v="361"/>
    <x v="2"/>
    <x v="290"/>
    <d v="2011-07-06T00:00:00"/>
    <s v="Standard Class"/>
    <s v="DL-12865"/>
    <s v="Dan Lawera"/>
    <x v="0"/>
    <s v="United States"/>
    <s v="Cincinnati"/>
    <x v="24"/>
    <n v="45231"/>
    <x v="3"/>
    <s v="OFF-AR-10003405"/>
    <x v="1"/>
    <x v="6"/>
    <x v="622"/>
    <n v="32.76"/>
    <n v="7"/>
    <n v="0.2"/>
    <n v="3.6854999999999958"/>
  </r>
  <r>
    <n v="778"/>
    <x v="362"/>
    <x v="1"/>
    <x v="291"/>
    <d v="2012-08-23T00:00:00"/>
    <s v="First Class"/>
    <s v="NZ-18565"/>
    <s v="Nick Zandusky"/>
    <x v="2"/>
    <s v="United States"/>
    <s v="San Francisco"/>
    <x v="1"/>
    <n v="94110"/>
    <x v="1"/>
    <s v="FUR-CH-10002335"/>
    <x v="0"/>
    <x v="1"/>
    <x v="623"/>
    <n v="544.00800000000004"/>
    <n v="3"/>
    <n v="0.2"/>
    <n v="40.800600000000003"/>
  </r>
  <r>
    <n v="779"/>
    <x v="362"/>
    <x v="1"/>
    <x v="291"/>
    <d v="2012-08-23T00:00:00"/>
    <s v="First Class"/>
    <s v="NZ-18565"/>
    <s v="Nick Zandusky"/>
    <x v="2"/>
    <s v="United States"/>
    <s v="San Francisco"/>
    <x v="1"/>
    <n v="94110"/>
    <x v="1"/>
    <s v="OFF-PA-10000157"/>
    <x v="1"/>
    <x v="10"/>
    <x v="364"/>
    <n v="59.94"/>
    <n v="3"/>
    <n v="0"/>
    <n v="28.171799999999998"/>
  </r>
  <r>
    <n v="780"/>
    <x v="362"/>
    <x v="1"/>
    <x v="291"/>
    <d v="2012-08-23T00:00:00"/>
    <s v="First Class"/>
    <s v="NZ-18565"/>
    <s v="Nick Zandusky"/>
    <x v="2"/>
    <s v="United States"/>
    <s v="San Francisco"/>
    <x v="1"/>
    <n v="94110"/>
    <x v="1"/>
    <s v="OFF-PA-10001947"/>
    <x v="1"/>
    <x v="10"/>
    <x v="354"/>
    <n v="23.92"/>
    <n v="4"/>
    <n v="0"/>
    <n v="11.720800000000001"/>
  </r>
  <r>
    <n v="781"/>
    <x v="362"/>
    <x v="1"/>
    <x v="291"/>
    <d v="2012-08-23T00:00:00"/>
    <s v="First Class"/>
    <s v="NZ-18565"/>
    <s v="Nick Zandusky"/>
    <x v="2"/>
    <s v="United States"/>
    <s v="San Francisco"/>
    <x v="1"/>
    <n v="94110"/>
    <x v="1"/>
    <s v="OFF-PA-10003657"/>
    <x v="1"/>
    <x v="10"/>
    <x v="624"/>
    <n v="4.28"/>
    <n v="1"/>
    <n v="0"/>
    <n v="1.9259999999999997"/>
  </r>
  <r>
    <n v="782"/>
    <x v="363"/>
    <x v="1"/>
    <x v="292"/>
    <d v="2012-10-06T00:00:00"/>
    <s v="Second Class"/>
    <s v="BM-11785"/>
    <s v="Bryan Mills"/>
    <x v="0"/>
    <s v="United States"/>
    <s v="Columbus"/>
    <x v="24"/>
    <n v="43229"/>
    <x v="3"/>
    <s v="OFF-BI-10001098"/>
    <x v="1"/>
    <x v="8"/>
    <x v="405"/>
    <n v="32.07"/>
    <n v="5"/>
    <n v="0.7"/>
    <n v="-22.448999999999991"/>
  </r>
  <r>
    <n v="783"/>
    <x v="363"/>
    <x v="1"/>
    <x v="292"/>
    <d v="2012-10-06T00:00:00"/>
    <s v="Second Class"/>
    <s v="BM-11785"/>
    <s v="Bryan Mills"/>
    <x v="0"/>
    <s v="United States"/>
    <s v="Columbus"/>
    <x v="24"/>
    <n v="43229"/>
    <x v="3"/>
    <s v="TEC-AC-10002167"/>
    <x v="2"/>
    <x v="11"/>
    <x v="46"/>
    <n v="24"/>
    <n v="2"/>
    <n v="0.2"/>
    <n v="-2.6999999999999993"/>
  </r>
  <r>
    <n v="784"/>
    <x v="363"/>
    <x v="1"/>
    <x v="292"/>
    <d v="2012-10-06T00:00:00"/>
    <s v="Second Class"/>
    <s v="BM-11785"/>
    <s v="Bryan Mills"/>
    <x v="0"/>
    <s v="United States"/>
    <s v="Columbus"/>
    <x v="24"/>
    <n v="43229"/>
    <x v="3"/>
    <s v="FUR-BO-10004409"/>
    <x v="0"/>
    <x v="0"/>
    <x v="625"/>
    <n v="35.49"/>
    <n v="1"/>
    <n v="0.5"/>
    <n v="-15.615600000000001"/>
  </r>
  <r>
    <n v="785"/>
    <x v="363"/>
    <x v="1"/>
    <x v="292"/>
    <d v="2012-10-06T00:00:00"/>
    <s v="Second Class"/>
    <s v="BM-11785"/>
    <s v="Bryan Mills"/>
    <x v="0"/>
    <s v="United States"/>
    <s v="Columbus"/>
    <x v="24"/>
    <n v="43229"/>
    <x v="3"/>
    <s v="TEC-AC-10000057"/>
    <x v="2"/>
    <x v="11"/>
    <x v="626"/>
    <n v="47.984000000000002"/>
    <n v="2"/>
    <n v="0.2"/>
    <n v="0.59979999999999656"/>
  </r>
  <r>
    <n v="786"/>
    <x v="364"/>
    <x v="1"/>
    <x v="293"/>
    <d v="2012-05-28T00:00:00"/>
    <s v="Standard Class"/>
    <s v="EA-14035"/>
    <s v="Erin Ashbrook"/>
    <x v="1"/>
    <s v="United States"/>
    <s v="Columbia"/>
    <x v="20"/>
    <n v="29203"/>
    <x v="0"/>
    <s v="OFF-EN-10000056"/>
    <x v="1"/>
    <x v="12"/>
    <x v="627"/>
    <n v="186.69"/>
    <n v="3"/>
    <n v="0"/>
    <n v="87.744299999999981"/>
  </r>
  <r>
    <n v="787"/>
    <x v="365"/>
    <x v="3"/>
    <x v="294"/>
    <d v="2014-03-22T00:00:00"/>
    <s v="Second Class"/>
    <s v="CL-12565"/>
    <s v="Clay Ludtke"/>
    <x v="0"/>
    <s v="United States"/>
    <s v="Lancaster"/>
    <x v="1"/>
    <n v="93534"/>
    <x v="1"/>
    <s v="OFF-BI-10000014"/>
    <x v="1"/>
    <x v="8"/>
    <x v="628"/>
    <n v="17.456"/>
    <n v="2"/>
    <n v="0.2"/>
    <n v="5.8914"/>
  </r>
  <r>
    <n v="788"/>
    <x v="366"/>
    <x v="1"/>
    <x v="295"/>
    <d v="2012-12-16T00:00:00"/>
    <s v="Standard Class"/>
    <s v="LT-17110"/>
    <s v="Liz Thompson"/>
    <x v="0"/>
    <s v="United States"/>
    <s v="Lancaster"/>
    <x v="1"/>
    <n v="93534"/>
    <x v="1"/>
    <s v="FUR-CH-10004675"/>
    <x v="0"/>
    <x v="1"/>
    <x v="629"/>
    <n v="348.92800000000005"/>
    <n v="2"/>
    <n v="0.2"/>
    <n v="34.89279999999998"/>
  </r>
  <r>
    <n v="789"/>
    <x v="367"/>
    <x v="1"/>
    <x v="153"/>
    <d v="2012-06-30T00:00:00"/>
    <s v="Standard Class"/>
    <s v="SA-20830"/>
    <s v="Sue Ann Reed"/>
    <x v="0"/>
    <s v="United States"/>
    <s v="Richmond"/>
    <x v="17"/>
    <n v="23223"/>
    <x v="0"/>
    <s v="OFF-BI-10001543"/>
    <x v="1"/>
    <x v="8"/>
    <x v="375"/>
    <n v="143.96"/>
    <n v="4"/>
    <n v="0"/>
    <n v="69.100800000000007"/>
  </r>
  <r>
    <n v="790"/>
    <x v="367"/>
    <x v="1"/>
    <x v="153"/>
    <d v="2012-06-30T00:00:00"/>
    <s v="Standard Class"/>
    <s v="SA-20830"/>
    <s v="Sue Ann Reed"/>
    <x v="0"/>
    <s v="United States"/>
    <s v="Richmond"/>
    <x v="17"/>
    <n v="23223"/>
    <x v="0"/>
    <s v="OFF-ST-10001321"/>
    <x v="1"/>
    <x v="4"/>
    <x v="416"/>
    <n v="15.42"/>
    <n v="1"/>
    <n v="0"/>
    <n v="4.1634000000000011"/>
  </r>
  <r>
    <n v="791"/>
    <x v="367"/>
    <x v="1"/>
    <x v="153"/>
    <d v="2012-06-30T00:00:00"/>
    <s v="Standard Class"/>
    <s v="SA-20830"/>
    <s v="Sue Ann Reed"/>
    <x v="0"/>
    <s v="United States"/>
    <s v="Richmond"/>
    <x v="17"/>
    <n v="23223"/>
    <x v="0"/>
    <s v="OFF-BI-10001132"/>
    <x v="1"/>
    <x v="8"/>
    <x v="630"/>
    <n v="43.04"/>
    <n v="8"/>
    <n v="0"/>
    <n v="21.089600000000001"/>
  </r>
  <r>
    <n v="792"/>
    <x v="367"/>
    <x v="1"/>
    <x v="153"/>
    <d v="2012-06-30T00:00:00"/>
    <s v="Standard Class"/>
    <s v="SA-20830"/>
    <s v="Sue Ann Reed"/>
    <x v="0"/>
    <s v="United States"/>
    <s v="Richmond"/>
    <x v="17"/>
    <n v="23223"/>
    <x v="0"/>
    <s v="FUR-CH-10003199"/>
    <x v="0"/>
    <x v="1"/>
    <x v="631"/>
    <n v="332.94"/>
    <n v="3"/>
    <n v="0"/>
    <n v="79.905599999999993"/>
  </r>
  <r>
    <n v="793"/>
    <x v="368"/>
    <x v="0"/>
    <x v="244"/>
    <d v="2013-05-21T00:00:00"/>
    <s v="Same Day"/>
    <s v="JK-15730"/>
    <s v="Joe Kamberova"/>
    <x v="0"/>
    <s v="United States"/>
    <s v="Asheville"/>
    <x v="3"/>
    <n v="28806"/>
    <x v="0"/>
    <s v="TEC-PH-10001530"/>
    <x v="2"/>
    <x v="7"/>
    <x v="632"/>
    <n v="1363.96"/>
    <n v="5"/>
    <n v="0.2"/>
    <n v="85.247500000000002"/>
  </r>
  <r>
    <n v="794"/>
    <x v="369"/>
    <x v="2"/>
    <x v="59"/>
    <d v="2011-09-26T00:00:00"/>
    <s v="Standard Class"/>
    <s v="ES-14020"/>
    <s v="Erica Smith"/>
    <x v="0"/>
    <s v="United States"/>
    <s v="San Francisco"/>
    <x v="1"/>
    <n v="94110"/>
    <x v="1"/>
    <s v="OFF-LA-10001569"/>
    <x v="1"/>
    <x v="2"/>
    <x v="633"/>
    <n v="9.9600000000000009"/>
    <n v="2"/>
    <n v="0"/>
    <n v="4.5815999999999999"/>
  </r>
  <r>
    <n v="795"/>
    <x v="369"/>
    <x v="2"/>
    <x v="59"/>
    <d v="2011-09-26T00:00:00"/>
    <s v="Standard Class"/>
    <s v="ES-14020"/>
    <s v="Erica Smith"/>
    <x v="0"/>
    <s v="United States"/>
    <s v="San Francisco"/>
    <x v="1"/>
    <n v="94110"/>
    <x v="1"/>
    <s v="OFF-PA-10003724"/>
    <x v="1"/>
    <x v="10"/>
    <x v="357"/>
    <n v="21.72"/>
    <n v="4"/>
    <n v="0"/>
    <n v="10.642799999999999"/>
  </r>
  <r>
    <n v="796"/>
    <x v="370"/>
    <x v="3"/>
    <x v="296"/>
    <d v="2014-09-27T00:00:00"/>
    <s v="Standard Class"/>
    <s v="RH-19495"/>
    <s v="Rick Hansen"/>
    <x v="0"/>
    <s v="United States"/>
    <s v="Rochester"/>
    <x v="11"/>
    <n v="55901"/>
    <x v="2"/>
    <s v="OFF-BI-10000546"/>
    <x v="1"/>
    <x v="8"/>
    <x v="609"/>
    <n v="20.16"/>
    <n v="7"/>
    <n v="0"/>
    <n v="9.8783999999999992"/>
  </r>
  <r>
    <n v="797"/>
    <x v="371"/>
    <x v="1"/>
    <x v="100"/>
    <d v="2012-12-26T00:00:00"/>
    <s v="First Class"/>
    <s v="DB-13120"/>
    <s v="David Bremer"/>
    <x v="1"/>
    <s v="United States"/>
    <s v="Rochester"/>
    <x v="15"/>
    <n v="14609"/>
    <x v="3"/>
    <s v="OFF-PA-10000176"/>
    <x v="1"/>
    <x v="10"/>
    <x v="634"/>
    <n v="132.79"/>
    <n v="7"/>
    <n v="0"/>
    <n v="63.739199999999997"/>
  </r>
  <r>
    <n v="798"/>
    <x v="371"/>
    <x v="1"/>
    <x v="100"/>
    <d v="2012-12-26T00:00:00"/>
    <s v="First Class"/>
    <s v="DB-13120"/>
    <s v="David Bremer"/>
    <x v="1"/>
    <s v="United States"/>
    <s v="Rochester"/>
    <x v="15"/>
    <n v="14609"/>
    <x v="3"/>
    <s v="OFF-PA-10002365"/>
    <x v="1"/>
    <x v="10"/>
    <x v="12"/>
    <n v="12.96"/>
    <n v="2"/>
    <n v="0"/>
    <n v="6.2208000000000006"/>
  </r>
  <r>
    <n v="799"/>
    <x v="371"/>
    <x v="1"/>
    <x v="100"/>
    <d v="2012-12-26T00:00:00"/>
    <s v="First Class"/>
    <s v="DB-13120"/>
    <s v="David Bremer"/>
    <x v="1"/>
    <s v="United States"/>
    <s v="Rochester"/>
    <x v="15"/>
    <n v="14609"/>
    <x v="3"/>
    <s v="OFF-LA-10002271"/>
    <x v="1"/>
    <x v="2"/>
    <x v="635"/>
    <n v="21.560000000000002"/>
    <n v="7"/>
    <n v="0"/>
    <n v="10.348799999999999"/>
  </r>
  <r>
    <n v="800"/>
    <x v="372"/>
    <x v="1"/>
    <x v="154"/>
    <d v="2012-12-03T00:00:00"/>
    <s v="Standard Class"/>
    <s v="CD-11920"/>
    <s v="Carlos Daly"/>
    <x v="0"/>
    <s v="United States"/>
    <s v="Lake Elsinore"/>
    <x v="1"/>
    <n v="92530"/>
    <x v="1"/>
    <s v="FUR-CH-10002647"/>
    <x v="0"/>
    <x v="1"/>
    <x v="470"/>
    <n v="283.92"/>
    <n v="5"/>
    <n v="0.2"/>
    <n v="17.745000000000019"/>
  </r>
  <r>
    <n v="801"/>
    <x v="373"/>
    <x v="3"/>
    <x v="297"/>
    <d v="2014-02-24T00:00:00"/>
    <s v="First Class"/>
    <s v="HW-14935"/>
    <s v="Helen Wasserman"/>
    <x v="1"/>
    <s v="United States"/>
    <s v="San Diego"/>
    <x v="1"/>
    <n v="92105"/>
    <x v="1"/>
    <s v="FUR-FU-10004090"/>
    <x v="0"/>
    <x v="5"/>
    <x v="636"/>
    <n v="22.23"/>
    <n v="1"/>
    <n v="0"/>
    <n v="7.3358999999999988"/>
  </r>
  <r>
    <n v="802"/>
    <x v="373"/>
    <x v="3"/>
    <x v="297"/>
    <d v="2014-02-24T00:00:00"/>
    <s v="First Class"/>
    <s v="HW-14935"/>
    <s v="Helen Wasserman"/>
    <x v="1"/>
    <s v="United States"/>
    <s v="San Diego"/>
    <x v="1"/>
    <n v="92105"/>
    <x v="1"/>
    <s v="TEC-PH-10001580"/>
    <x v="2"/>
    <x v="7"/>
    <x v="231"/>
    <n v="215.96799999999999"/>
    <n v="2"/>
    <n v="0.2"/>
    <n v="18.897199999999991"/>
  </r>
  <r>
    <n v="803"/>
    <x v="374"/>
    <x v="0"/>
    <x v="298"/>
    <d v="2013-08-24T00:00:00"/>
    <s v="Second Class"/>
    <s v="HW-14935"/>
    <s v="Helen Wasserman"/>
    <x v="1"/>
    <s v="United States"/>
    <s v="New York City"/>
    <x v="15"/>
    <n v="10024"/>
    <x v="3"/>
    <s v="OFF-AP-10000576"/>
    <x v="1"/>
    <x v="9"/>
    <x v="637"/>
    <n v="355.32"/>
    <n v="9"/>
    <n v="0"/>
    <n v="99.48960000000001"/>
  </r>
  <r>
    <n v="804"/>
    <x v="375"/>
    <x v="0"/>
    <x v="299"/>
    <d v="2013-03-18T00:00:00"/>
    <s v="Standard Class"/>
    <s v="MC-18130"/>
    <s v="Mike Caudle"/>
    <x v="1"/>
    <s v="United States"/>
    <s v="Monroe"/>
    <x v="28"/>
    <n v="71203"/>
    <x v="0"/>
    <s v="OFF-PA-10003953"/>
    <x v="1"/>
    <x v="10"/>
    <x v="638"/>
    <n v="12.96"/>
    <n v="2"/>
    <n v="0"/>
    <n v="6.2208000000000006"/>
  </r>
  <r>
    <n v="805"/>
    <x v="376"/>
    <x v="3"/>
    <x v="300"/>
    <d v="2014-04-25T00:00:00"/>
    <s v="First Class"/>
    <s v="GM-14440"/>
    <s v="Gary McGarr"/>
    <x v="0"/>
    <s v="United States"/>
    <s v="San Francisco"/>
    <x v="1"/>
    <n v="94122"/>
    <x v="1"/>
    <s v="FUR-FU-10000794"/>
    <x v="0"/>
    <x v="5"/>
    <x v="639"/>
    <n v="18.28"/>
    <n v="2"/>
    <n v="0"/>
    <n v="6.2151999999999994"/>
  </r>
  <r>
    <n v="806"/>
    <x v="377"/>
    <x v="2"/>
    <x v="301"/>
    <d v="2011-11-07T00:00:00"/>
    <s v="Standard Class"/>
    <s v="RA-19915"/>
    <s v="Russell Applegate"/>
    <x v="0"/>
    <s v="United States"/>
    <s v="Denver"/>
    <x v="22"/>
    <n v="80219"/>
    <x v="1"/>
    <s v="OFF-AR-10001897"/>
    <x v="1"/>
    <x v="6"/>
    <x v="640"/>
    <n v="43.176000000000002"/>
    <n v="3"/>
    <n v="0.2"/>
    <n v="4.3176000000000005"/>
  </r>
  <r>
    <n v="807"/>
    <x v="377"/>
    <x v="2"/>
    <x v="301"/>
    <d v="2011-11-07T00:00:00"/>
    <s v="Standard Class"/>
    <s v="RA-19915"/>
    <s v="Russell Applegate"/>
    <x v="0"/>
    <s v="United States"/>
    <s v="Denver"/>
    <x v="22"/>
    <n v="80219"/>
    <x v="1"/>
    <s v="TEC-PH-10001795"/>
    <x v="2"/>
    <x v="7"/>
    <x v="641"/>
    <n v="1983.9680000000001"/>
    <n v="4"/>
    <n v="0.2"/>
    <n v="247.99599999999981"/>
  </r>
  <r>
    <n v="808"/>
    <x v="378"/>
    <x v="1"/>
    <x v="302"/>
    <d v="2012-02-05T00:00:00"/>
    <s v="First Class"/>
    <s v="AA-10375"/>
    <s v="Allen Armold"/>
    <x v="0"/>
    <s v="United States"/>
    <s v="Omaha"/>
    <x v="8"/>
    <n v="68104"/>
    <x v="2"/>
    <s v="FUR-FU-10003347"/>
    <x v="0"/>
    <x v="5"/>
    <x v="374"/>
    <n v="28.4"/>
    <n v="2"/>
    <n v="0"/>
    <n v="11.076000000000001"/>
  </r>
  <r>
    <n v="809"/>
    <x v="378"/>
    <x v="1"/>
    <x v="302"/>
    <d v="2012-02-05T00:00:00"/>
    <s v="First Class"/>
    <s v="AA-10375"/>
    <s v="Allen Armold"/>
    <x v="0"/>
    <s v="United States"/>
    <s v="Omaha"/>
    <x v="8"/>
    <n v="68104"/>
    <x v="2"/>
    <s v="TEC-AC-10004901"/>
    <x v="2"/>
    <x v="11"/>
    <x v="642"/>
    <n v="149.97"/>
    <n v="3"/>
    <n v="0"/>
    <n v="50.989800000000002"/>
  </r>
  <r>
    <n v="810"/>
    <x v="379"/>
    <x v="2"/>
    <x v="303"/>
    <d v="2011-10-15T00:00:00"/>
    <s v="First Class"/>
    <s v="ZC-21910"/>
    <s v="Zuschuss Carroll"/>
    <x v="0"/>
    <s v="United States"/>
    <s v="Edmonds"/>
    <x v="4"/>
    <n v="98026"/>
    <x v="1"/>
    <s v="OFF-AR-10003190"/>
    <x v="1"/>
    <x v="6"/>
    <x v="643"/>
    <n v="11.52"/>
    <n v="4"/>
    <n v="0"/>
    <n v="3.2256"/>
  </r>
  <r>
    <n v="811"/>
    <x v="379"/>
    <x v="2"/>
    <x v="303"/>
    <d v="2011-10-15T00:00:00"/>
    <s v="First Class"/>
    <s v="ZC-21910"/>
    <s v="Zuschuss Carroll"/>
    <x v="0"/>
    <s v="United States"/>
    <s v="Edmonds"/>
    <x v="4"/>
    <n v="98026"/>
    <x v="1"/>
    <s v="FUR-TA-10002903"/>
    <x v="0"/>
    <x v="3"/>
    <x v="255"/>
    <n v="1298.55"/>
    <n v="5"/>
    <n v="0"/>
    <n v="311.65199999999999"/>
  </r>
  <r>
    <n v="812"/>
    <x v="379"/>
    <x v="2"/>
    <x v="303"/>
    <d v="2011-10-15T00:00:00"/>
    <s v="First Class"/>
    <s v="ZC-21910"/>
    <s v="Zuschuss Carroll"/>
    <x v="0"/>
    <s v="United States"/>
    <s v="Edmonds"/>
    <x v="4"/>
    <n v="98026"/>
    <x v="1"/>
    <s v="OFF-AP-10000240"/>
    <x v="1"/>
    <x v="9"/>
    <x v="644"/>
    <n v="213.92"/>
    <n v="4"/>
    <n v="0"/>
    <n v="62.036799999999971"/>
  </r>
  <r>
    <n v="813"/>
    <x v="379"/>
    <x v="2"/>
    <x v="303"/>
    <d v="2011-10-15T00:00:00"/>
    <s v="First Class"/>
    <s v="ZC-21910"/>
    <s v="Zuschuss Carroll"/>
    <x v="0"/>
    <s v="United States"/>
    <s v="Edmonds"/>
    <x v="4"/>
    <n v="98026"/>
    <x v="1"/>
    <s v="TEC-AC-10001101"/>
    <x v="2"/>
    <x v="11"/>
    <x v="547"/>
    <n v="25.78"/>
    <n v="2"/>
    <n v="0"/>
    <n v="2.5779999999999994"/>
  </r>
  <r>
    <n v="814"/>
    <x v="380"/>
    <x v="3"/>
    <x v="304"/>
    <d v="2014-05-15T00:00:00"/>
    <s v="Same Day"/>
    <s v="PJ-19015"/>
    <s v="Pauline Johnson"/>
    <x v="0"/>
    <s v="United States"/>
    <s v="Santa Ana"/>
    <x v="1"/>
    <n v="92704"/>
    <x v="1"/>
    <s v="FUR-FU-10000794"/>
    <x v="0"/>
    <x v="5"/>
    <x v="639"/>
    <n v="18.28"/>
    <n v="2"/>
    <n v="0"/>
    <n v="6.2151999999999994"/>
  </r>
  <r>
    <n v="815"/>
    <x v="380"/>
    <x v="3"/>
    <x v="304"/>
    <d v="2014-05-15T00:00:00"/>
    <s v="Same Day"/>
    <s v="PJ-19015"/>
    <s v="Pauline Johnson"/>
    <x v="0"/>
    <s v="United States"/>
    <s v="Santa Ana"/>
    <x v="1"/>
    <n v="92704"/>
    <x v="1"/>
    <s v="TEC-AC-10001838"/>
    <x v="2"/>
    <x v="11"/>
    <x v="645"/>
    <n v="1399.93"/>
    <n v="7"/>
    <n v="0"/>
    <n v="601.96990000000005"/>
  </r>
  <r>
    <n v="816"/>
    <x v="381"/>
    <x v="1"/>
    <x v="305"/>
    <d v="2012-03-23T00:00:00"/>
    <s v="First Class"/>
    <s v="BW-11110"/>
    <s v="Bart Watters"/>
    <x v="1"/>
    <s v="United States"/>
    <s v="Milwaukee"/>
    <x v="6"/>
    <n v="53209"/>
    <x v="2"/>
    <s v="OFF-PA-10000061"/>
    <x v="1"/>
    <x v="10"/>
    <x v="179"/>
    <n v="51.84"/>
    <n v="8"/>
    <n v="0"/>
    <n v="24.883200000000002"/>
  </r>
  <r>
    <n v="817"/>
    <x v="382"/>
    <x v="0"/>
    <x v="306"/>
    <d v="2013-09-20T00:00:00"/>
    <s v="Standard Class"/>
    <s v="DB-13210"/>
    <s v="Dean Braden"/>
    <x v="0"/>
    <s v="United States"/>
    <s v="Philadelphia"/>
    <x v="9"/>
    <n v="19140"/>
    <x v="3"/>
    <s v="OFF-PA-10003651"/>
    <x v="1"/>
    <x v="10"/>
    <x v="646"/>
    <n v="5.3440000000000003"/>
    <n v="1"/>
    <n v="0.2"/>
    <n v="1.8703999999999998"/>
  </r>
  <r>
    <n v="818"/>
    <x v="383"/>
    <x v="2"/>
    <x v="307"/>
    <d v="2011-07-02T00:00:00"/>
    <s v="Standard Class"/>
    <s v="CA-12775"/>
    <s v="Cynthia Arntzen"/>
    <x v="0"/>
    <s v="United States"/>
    <s v="Philadelphia"/>
    <x v="9"/>
    <n v="19140"/>
    <x v="3"/>
    <s v="OFF-PA-10000304"/>
    <x v="1"/>
    <x v="10"/>
    <x v="88"/>
    <n v="41.472000000000008"/>
    <n v="8"/>
    <n v="0.2"/>
    <n v="14.5152"/>
  </r>
  <r>
    <n v="819"/>
    <x v="383"/>
    <x v="2"/>
    <x v="307"/>
    <d v="2011-07-02T00:00:00"/>
    <s v="Standard Class"/>
    <s v="CA-12775"/>
    <s v="Cynthia Arntzen"/>
    <x v="0"/>
    <s v="United States"/>
    <s v="Philadelphia"/>
    <x v="9"/>
    <n v="19140"/>
    <x v="3"/>
    <s v="OFF-BI-10003094"/>
    <x v="1"/>
    <x v="8"/>
    <x v="647"/>
    <n v="3.168000000000001"/>
    <n v="3"/>
    <n v="0.7"/>
    <n v="-2.4287999999999998"/>
  </r>
  <r>
    <n v="820"/>
    <x v="383"/>
    <x v="2"/>
    <x v="307"/>
    <d v="2011-07-02T00:00:00"/>
    <s v="Standard Class"/>
    <s v="CA-12775"/>
    <s v="Cynthia Arntzen"/>
    <x v="0"/>
    <s v="United States"/>
    <s v="Philadelphia"/>
    <x v="9"/>
    <n v="19140"/>
    <x v="3"/>
    <s v="FUR-CH-10001394"/>
    <x v="0"/>
    <x v="1"/>
    <x v="648"/>
    <n v="1228.4649999999999"/>
    <n v="5"/>
    <n v="0.3"/>
    <n v="0"/>
  </r>
  <r>
    <n v="821"/>
    <x v="383"/>
    <x v="2"/>
    <x v="307"/>
    <d v="2011-07-02T00:00:00"/>
    <s v="Standard Class"/>
    <s v="CA-12775"/>
    <s v="Cynthia Arntzen"/>
    <x v="0"/>
    <s v="United States"/>
    <s v="Philadelphia"/>
    <x v="9"/>
    <n v="19140"/>
    <x v="3"/>
    <s v="OFF-BI-10004230"/>
    <x v="1"/>
    <x v="8"/>
    <x v="649"/>
    <n v="31.086000000000006"/>
    <n v="3"/>
    <n v="0.7"/>
    <n v="-22.796399999999991"/>
  </r>
  <r>
    <n v="822"/>
    <x v="383"/>
    <x v="2"/>
    <x v="307"/>
    <d v="2011-07-02T00:00:00"/>
    <s v="Standard Class"/>
    <s v="CA-12775"/>
    <s v="Cynthia Arntzen"/>
    <x v="0"/>
    <s v="United States"/>
    <s v="Philadelphia"/>
    <x v="9"/>
    <n v="19140"/>
    <x v="3"/>
    <s v="OFF-PA-10003395"/>
    <x v="1"/>
    <x v="10"/>
    <x v="650"/>
    <n v="335.52"/>
    <n v="4"/>
    <n v="0.2"/>
    <n v="117.43199999999999"/>
  </r>
  <r>
    <n v="823"/>
    <x v="384"/>
    <x v="3"/>
    <x v="308"/>
    <d v="2014-06-28T00:00:00"/>
    <s v="Standard Class"/>
    <s v="TR-21325"/>
    <s v="Toby Ritter"/>
    <x v="0"/>
    <s v="United States"/>
    <s v="Belleville"/>
    <x v="30"/>
    <n v="7109"/>
    <x v="3"/>
    <s v="TEC-AC-10002402"/>
    <x v="2"/>
    <x v="11"/>
    <x v="651"/>
    <n v="239.96999999999997"/>
    <n v="3"/>
    <n v="0"/>
    <n v="71.990999999999985"/>
  </r>
  <r>
    <n v="824"/>
    <x v="384"/>
    <x v="3"/>
    <x v="308"/>
    <d v="2014-06-28T00:00:00"/>
    <s v="Standard Class"/>
    <s v="TR-21325"/>
    <s v="Toby Ritter"/>
    <x v="0"/>
    <s v="United States"/>
    <s v="Belleville"/>
    <x v="30"/>
    <n v="7109"/>
    <x v="3"/>
    <s v="OFF-LA-10003223"/>
    <x v="1"/>
    <x v="2"/>
    <x v="602"/>
    <n v="9.82"/>
    <n v="2"/>
    <n v="0"/>
    <n v="4.8117999999999999"/>
  </r>
  <r>
    <n v="825"/>
    <x v="385"/>
    <x v="2"/>
    <x v="309"/>
    <d v="2011-05-15T00:00:00"/>
    <s v="Standard Class"/>
    <s v="PG-18820"/>
    <s v="Patrick Gardner"/>
    <x v="0"/>
    <s v="United States"/>
    <s v="San Francisco"/>
    <x v="1"/>
    <n v="94110"/>
    <x v="1"/>
    <s v="TEC-AC-10003441"/>
    <x v="2"/>
    <x v="11"/>
    <x v="652"/>
    <n v="67.8"/>
    <n v="4"/>
    <n v="0"/>
    <n v="4.0679999999999978"/>
  </r>
  <r>
    <n v="826"/>
    <x v="385"/>
    <x v="2"/>
    <x v="309"/>
    <d v="2011-05-15T00:00:00"/>
    <s v="Standard Class"/>
    <s v="PG-18820"/>
    <s v="Patrick Gardner"/>
    <x v="0"/>
    <s v="United States"/>
    <s v="San Francisco"/>
    <x v="1"/>
    <n v="94110"/>
    <x v="1"/>
    <s v="TEC-AC-10000109"/>
    <x v="2"/>
    <x v="11"/>
    <x v="200"/>
    <n v="167.97"/>
    <n v="3"/>
    <n v="0"/>
    <n v="40.31280000000001"/>
  </r>
  <r>
    <n v="827"/>
    <x v="386"/>
    <x v="3"/>
    <x v="170"/>
    <d v="2014-08-29T00:00:00"/>
    <s v="Standard Class"/>
    <s v="GT-14710"/>
    <s v="Greg Tran"/>
    <x v="0"/>
    <s v="United States"/>
    <s v="Lakeville"/>
    <x v="11"/>
    <n v="55044"/>
    <x v="2"/>
    <s v="OFF-FA-10002280"/>
    <x v="1"/>
    <x v="13"/>
    <x v="653"/>
    <n v="35"/>
    <n v="7"/>
    <n v="0"/>
    <n v="16.8"/>
  </r>
  <r>
    <n v="828"/>
    <x v="386"/>
    <x v="3"/>
    <x v="170"/>
    <d v="2014-08-29T00:00:00"/>
    <s v="Standard Class"/>
    <s v="GT-14710"/>
    <s v="Greg Tran"/>
    <x v="0"/>
    <s v="United States"/>
    <s v="Lakeville"/>
    <x v="11"/>
    <n v="55044"/>
    <x v="2"/>
    <s v="OFF-SU-10000381"/>
    <x v="1"/>
    <x v="14"/>
    <x v="654"/>
    <n v="37.24"/>
    <n v="4"/>
    <n v="0"/>
    <n v="10.799599999999998"/>
  </r>
  <r>
    <n v="829"/>
    <x v="386"/>
    <x v="3"/>
    <x v="170"/>
    <d v="2014-08-29T00:00:00"/>
    <s v="Standard Class"/>
    <s v="GT-14710"/>
    <s v="Greg Tran"/>
    <x v="0"/>
    <s v="United States"/>
    <s v="Lakeville"/>
    <x v="11"/>
    <n v="55044"/>
    <x v="2"/>
    <s v="OFF-EN-10004459"/>
    <x v="1"/>
    <x v="12"/>
    <x v="655"/>
    <n v="15.28"/>
    <n v="2"/>
    <n v="0"/>
    <n v="7.4871999999999996"/>
  </r>
  <r>
    <n v="830"/>
    <x v="387"/>
    <x v="3"/>
    <x v="114"/>
    <d v="2014-06-22T00:00:00"/>
    <s v="Second Class"/>
    <s v="JE-15745"/>
    <s v="Joel Eaton"/>
    <x v="0"/>
    <s v="United States"/>
    <s v="Florence"/>
    <x v="0"/>
    <n v="41042"/>
    <x v="0"/>
    <s v="FUR-CH-10000665"/>
    <x v="0"/>
    <x v="1"/>
    <x v="656"/>
    <n v="301.95999999999998"/>
    <n v="2"/>
    <n v="0"/>
    <n v="90.587999999999965"/>
  </r>
  <r>
    <n v="831"/>
    <x v="387"/>
    <x v="3"/>
    <x v="114"/>
    <d v="2014-06-22T00:00:00"/>
    <s v="Second Class"/>
    <s v="JE-15745"/>
    <s v="Joel Eaton"/>
    <x v="0"/>
    <s v="United States"/>
    <s v="Florence"/>
    <x v="0"/>
    <n v="41042"/>
    <x v="0"/>
    <s v="OFF-AP-10003884"/>
    <x v="1"/>
    <x v="9"/>
    <x v="657"/>
    <n v="180.66"/>
    <n v="3"/>
    <n v="0"/>
    <n v="50.584800000000008"/>
  </r>
  <r>
    <n v="832"/>
    <x v="387"/>
    <x v="3"/>
    <x v="114"/>
    <d v="2014-06-22T00:00:00"/>
    <s v="Second Class"/>
    <s v="JE-15745"/>
    <s v="Joel Eaton"/>
    <x v="0"/>
    <s v="United States"/>
    <s v="Florence"/>
    <x v="0"/>
    <n v="41042"/>
    <x v="0"/>
    <s v="TEC-PH-10001557"/>
    <x v="2"/>
    <x v="7"/>
    <x v="658"/>
    <n v="191.98"/>
    <n v="2"/>
    <n v="0"/>
    <n v="51.834599999999995"/>
  </r>
  <r>
    <n v="833"/>
    <x v="387"/>
    <x v="3"/>
    <x v="114"/>
    <d v="2014-06-22T00:00:00"/>
    <s v="Second Class"/>
    <s v="JE-15745"/>
    <s v="Joel Eaton"/>
    <x v="0"/>
    <s v="United States"/>
    <s v="Florence"/>
    <x v="0"/>
    <n v="41042"/>
    <x v="0"/>
    <s v="TEC-PH-10002085"/>
    <x v="2"/>
    <x v="7"/>
    <x v="659"/>
    <n v="65.989999999999995"/>
    <n v="1"/>
    <n v="0"/>
    <n v="17.157400000000003"/>
  </r>
  <r>
    <n v="834"/>
    <x v="388"/>
    <x v="0"/>
    <x v="310"/>
    <d v="2013-07-28T00:00:00"/>
    <s v="Standard Class"/>
    <s v="JB-15400"/>
    <s v="Jennifer Braxton"/>
    <x v="1"/>
    <s v="United States"/>
    <s v="Tampa"/>
    <x v="2"/>
    <n v="33614"/>
    <x v="0"/>
    <s v="OFF-AR-10002956"/>
    <x v="1"/>
    <x v="6"/>
    <x v="660"/>
    <n v="35.216000000000001"/>
    <n v="2"/>
    <n v="0.2"/>
    <n v="2.6411999999999995"/>
  </r>
  <r>
    <n v="835"/>
    <x v="388"/>
    <x v="0"/>
    <x v="310"/>
    <d v="2013-07-28T00:00:00"/>
    <s v="Standard Class"/>
    <s v="JB-15400"/>
    <s v="Jennifer Braxton"/>
    <x v="1"/>
    <s v="United States"/>
    <s v="Tampa"/>
    <x v="2"/>
    <n v="33614"/>
    <x v="0"/>
    <s v="OFF-AP-10003266"/>
    <x v="1"/>
    <x v="9"/>
    <x v="661"/>
    <n v="23.696000000000002"/>
    <n v="2"/>
    <n v="0.2"/>
    <n v="6.5164"/>
  </r>
  <r>
    <n v="836"/>
    <x v="388"/>
    <x v="0"/>
    <x v="310"/>
    <d v="2013-07-28T00:00:00"/>
    <s v="Standard Class"/>
    <s v="JB-15400"/>
    <s v="Jennifer Braxton"/>
    <x v="1"/>
    <s v="United States"/>
    <s v="Tampa"/>
    <x v="2"/>
    <n v="33614"/>
    <x v="0"/>
    <s v="TEC-MA-10004002"/>
    <x v="2"/>
    <x v="15"/>
    <x v="662"/>
    <n v="265.47500000000002"/>
    <n v="1"/>
    <n v="0.5"/>
    <n v="-111.49950000000007"/>
  </r>
  <r>
    <n v="837"/>
    <x v="389"/>
    <x v="2"/>
    <x v="78"/>
    <d v="2011-09-13T00:00:00"/>
    <s v="Second Class"/>
    <s v="LH-17020"/>
    <s v="Lisa Hazard"/>
    <x v="0"/>
    <s v="United States"/>
    <s v="Tyler"/>
    <x v="5"/>
    <n v="75701"/>
    <x v="2"/>
    <s v="OFF-BI-10001071"/>
    <x v="1"/>
    <x v="8"/>
    <x v="663"/>
    <n v="51.183999999999983"/>
    <n v="4"/>
    <n v="0.8"/>
    <n v="-79.335199999999986"/>
  </r>
  <r>
    <n v="838"/>
    <x v="390"/>
    <x v="3"/>
    <x v="259"/>
    <d v="2014-11-12T00:00:00"/>
    <s v="Standard Class"/>
    <s v="JL-15175"/>
    <s v="James Lanier"/>
    <x v="2"/>
    <s v="United States"/>
    <s v="Columbia"/>
    <x v="18"/>
    <n v="38401"/>
    <x v="0"/>
    <s v="OFF-PA-10001560"/>
    <x v="1"/>
    <x v="10"/>
    <x v="664"/>
    <n v="9.6640000000000015"/>
    <n v="2"/>
    <n v="0.2"/>
    <n v="3.2615999999999996"/>
  </r>
  <r>
    <n v="839"/>
    <x v="391"/>
    <x v="0"/>
    <x v="311"/>
    <d v="2013-03-13T00:00:00"/>
    <s v="Standard Class"/>
    <s v="EB-13705"/>
    <s v="Ed Braxton"/>
    <x v="1"/>
    <s v="United States"/>
    <s v="Fort Worth"/>
    <x v="5"/>
    <n v="76106"/>
    <x v="2"/>
    <s v="TEC-PH-10002365"/>
    <x v="2"/>
    <x v="7"/>
    <x v="398"/>
    <n v="21.071999999999999"/>
    <n v="3"/>
    <n v="0.2"/>
    <n v="1.5804"/>
  </r>
  <r>
    <n v="840"/>
    <x v="392"/>
    <x v="1"/>
    <x v="312"/>
    <d v="2012-11-25T00:00:00"/>
    <s v="Standard Class"/>
    <s v="BM-11650"/>
    <s v="Brian Moss"/>
    <x v="1"/>
    <s v="United States"/>
    <s v="New York City"/>
    <x v="15"/>
    <n v="10035"/>
    <x v="3"/>
    <s v="OFF-AR-10004648"/>
    <x v="1"/>
    <x v="6"/>
    <x v="620"/>
    <n v="60.449999999999996"/>
    <n v="3"/>
    <n v="0"/>
    <n v="16.3215"/>
  </r>
  <r>
    <n v="841"/>
    <x v="392"/>
    <x v="1"/>
    <x v="312"/>
    <d v="2012-11-25T00:00:00"/>
    <s v="Standard Class"/>
    <s v="BM-11650"/>
    <s v="Brian Moss"/>
    <x v="1"/>
    <s v="United States"/>
    <s v="New York City"/>
    <x v="15"/>
    <n v="10035"/>
    <x v="3"/>
    <s v="OFF-AR-10002578"/>
    <x v="1"/>
    <x v="6"/>
    <x v="665"/>
    <n v="11.52"/>
    <n v="4"/>
    <n v="0"/>
    <n v="3.3407999999999998"/>
  </r>
  <r>
    <n v="842"/>
    <x v="392"/>
    <x v="1"/>
    <x v="312"/>
    <d v="2012-11-25T00:00:00"/>
    <s v="Standard Class"/>
    <s v="BM-11650"/>
    <s v="Brian Moss"/>
    <x v="1"/>
    <s v="United States"/>
    <s v="New York City"/>
    <x v="15"/>
    <n v="10035"/>
    <x v="3"/>
    <s v="FUR-BO-10001519"/>
    <x v="0"/>
    <x v="0"/>
    <x v="666"/>
    <n v="186.048"/>
    <n v="4"/>
    <n v="0.2"/>
    <n v="9.3024000000000058"/>
  </r>
  <r>
    <n v="843"/>
    <x v="393"/>
    <x v="0"/>
    <x v="77"/>
    <d v="2013-11-10T00:00:00"/>
    <s v="First Class"/>
    <s v="EM-14095"/>
    <s v="Eudokia Martin"/>
    <x v="1"/>
    <s v="United States"/>
    <s v="Los Angeles"/>
    <x v="1"/>
    <n v="90036"/>
    <x v="1"/>
    <s v="OFF-BI-10001294"/>
    <x v="1"/>
    <x v="8"/>
    <x v="667"/>
    <n v="37.44"/>
    <n v="4"/>
    <n v="0.2"/>
    <n v="11.699999999999996"/>
  </r>
  <r>
    <n v="844"/>
    <x v="393"/>
    <x v="0"/>
    <x v="77"/>
    <d v="2013-11-10T00:00:00"/>
    <s v="First Class"/>
    <s v="EM-14095"/>
    <s v="Eudokia Martin"/>
    <x v="1"/>
    <s v="United States"/>
    <s v="Los Angeles"/>
    <x v="1"/>
    <n v="90036"/>
    <x v="1"/>
    <s v="OFF-BI-10001636"/>
    <x v="1"/>
    <x v="8"/>
    <x v="668"/>
    <n v="26.975999999999999"/>
    <n v="4"/>
    <n v="0.2"/>
    <n v="8.767199999999999"/>
  </r>
  <r>
    <n v="845"/>
    <x v="393"/>
    <x v="0"/>
    <x v="77"/>
    <d v="2013-11-10T00:00:00"/>
    <s v="First Class"/>
    <s v="EM-14095"/>
    <s v="Eudokia Martin"/>
    <x v="1"/>
    <s v="United States"/>
    <s v="Los Angeles"/>
    <x v="1"/>
    <n v="90036"/>
    <x v="1"/>
    <s v="OFF-SU-10002503"/>
    <x v="1"/>
    <x v="14"/>
    <x v="669"/>
    <n v="11.36"/>
    <n v="2"/>
    <n v="0"/>
    <n v="3.2943999999999996"/>
  </r>
  <r>
    <n v="846"/>
    <x v="393"/>
    <x v="0"/>
    <x v="77"/>
    <d v="2013-11-10T00:00:00"/>
    <s v="First Class"/>
    <s v="EM-14095"/>
    <s v="Eudokia Martin"/>
    <x v="1"/>
    <s v="United States"/>
    <s v="Los Angeles"/>
    <x v="1"/>
    <n v="90036"/>
    <x v="1"/>
    <s v="OFF-LA-10004093"/>
    <x v="1"/>
    <x v="2"/>
    <x v="670"/>
    <n v="14.62"/>
    <n v="2"/>
    <n v="0"/>
    <n v="6.8713999999999995"/>
  </r>
  <r>
    <n v="847"/>
    <x v="394"/>
    <x v="1"/>
    <x v="313"/>
    <d v="2012-10-17T00:00:00"/>
    <s v="Standard Class"/>
    <s v="AF-10885"/>
    <s v="Art Foster"/>
    <x v="0"/>
    <s v="United States"/>
    <s v="Louisville"/>
    <x v="0"/>
    <n v="40214"/>
    <x v="0"/>
    <s v="TEC-PH-10001552"/>
    <x v="2"/>
    <x v="7"/>
    <x v="178"/>
    <n v="83.72"/>
    <n v="7"/>
    <n v="0"/>
    <n v="23.441600000000005"/>
  </r>
  <r>
    <n v="848"/>
    <x v="394"/>
    <x v="1"/>
    <x v="313"/>
    <d v="2012-10-17T00:00:00"/>
    <s v="Standard Class"/>
    <s v="AF-10885"/>
    <s v="Art Foster"/>
    <x v="0"/>
    <s v="United States"/>
    <s v="Louisville"/>
    <x v="0"/>
    <n v="40214"/>
    <x v="0"/>
    <s v="FUR-CH-10001891"/>
    <x v="0"/>
    <x v="1"/>
    <x v="265"/>
    <n v="287.94"/>
    <n v="3"/>
    <n v="0"/>
    <n v="77.743800000000022"/>
  </r>
  <r>
    <n v="849"/>
    <x v="395"/>
    <x v="3"/>
    <x v="314"/>
    <d v="2014-01-07T00:00:00"/>
    <s v="Standard Class"/>
    <s v="GA-14725"/>
    <s v="Guy Armstrong"/>
    <x v="0"/>
    <s v="United States"/>
    <s v="Lorain"/>
    <x v="24"/>
    <n v="44052"/>
    <x v="3"/>
    <s v="FUR-FU-10003878"/>
    <x v="0"/>
    <x v="5"/>
    <x v="671"/>
    <n v="48.896000000000001"/>
    <n v="4"/>
    <n v="0.2"/>
    <n v="8.5567999999999991"/>
  </r>
  <r>
    <n v="850"/>
    <x v="396"/>
    <x v="2"/>
    <x v="315"/>
    <d v="2011-02-13T00:00:00"/>
    <s v="Standard Class"/>
    <s v="CK-12760"/>
    <s v="Cyma Kinney"/>
    <x v="1"/>
    <s v="United States"/>
    <s v="Linden"/>
    <x v="30"/>
    <n v="7036"/>
    <x v="3"/>
    <s v="TEC-AC-10000710"/>
    <x v="2"/>
    <x v="11"/>
    <x v="672"/>
    <n v="115.36"/>
    <n v="7"/>
    <n v="0"/>
    <n v="49.604800000000012"/>
  </r>
  <r>
    <n v="851"/>
    <x v="397"/>
    <x v="0"/>
    <x v="23"/>
    <d v="2013-06-26T00:00:00"/>
    <s v="Second Class"/>
    <s v="DP-13105"/>
    <s v="Dave Poirier"/>
    <x v="1"/>
    <s v="United States"/>
    <s v="Salinas"/>
    <x v="1"/>
    <n v="93905"/>
    <x v="1"/>
    <s v="OFF-AR-10002335"/>
    <x v="1"/>
    <x v="6"/>
    <x v="673"/>
    <n v="5.16"/>
    <n v="2"/>
    <n v="0"/>
    <n v="1.3416000000000001"/>
  </r>
  <r>
    <n v="852"/>
    <x v="397"/>
    <x v="0"/>
    <x v="23"/>
    <d v="2013-06-26T00:00:00"/>
    <s v="Second Class"/>
    <s v="DP-13105"/>
    <s v="Dave Poirier"/>
    <x v="1"/>
    <s v="United States"/>
    <s v="Salinas"/>
    <x v="1"/>
    <n v="93905"/>
    <x v="1"/>
    <s v="OFF-PA-10001870"/>
    <x v="1"/>
    <x v="10"/>
    <x v="674"/>
    <n v="38.880000000000003"/>
    <n v="6"/>
    <n v="0"/>
    <n v="18.662400000000002"/>
  </r>
  <r>
    <n v="853"/>
    <x v="398"/>
    <x v="0"/>
    <x v="316"/>
    <d v="2013-06-05T00:00:00"/>
    <s v="Standard Class"/>
    <s v="VD-21670"/>
    <s v="Valerie Dominguez"/>
    <x v="0"/>
    <s v="United States"/>
    <s v="Jackson"/>
    <x v="35"/>
    <n v="39212"/>
    <x v="0"/>
    <s v="OFF-AR-10003373"/>
    <x v="1"/>
    <x v="6"/>
    <x v="287"/>
    <n v="185.88"/>
    <n v="6"/>
    <n v="0"/>
    <n v="50.187599999999996"/>
  </r>
  <r>
    <n v="854"/>
    <x v="399"/>
    <x v="0"/>
    <x v="317"/>
    <d v="2013-02-24T00:00:00"/>
    <s v="Standard Class"/>
    <s v="GT-14710"/>
    <s v="Greg Tran"/>
    <x v="0"/>
    <s v="United States"/>
    <s v="New York City"/>
    <x v="15"/>
    <n v="10035"/>
    <x v="3"/>
    <s v="FUR-FU-10004090"/>
    <x v="0"/>
    <x v="5"/>
    <x v="636"/>
    <n v="44.46"/>
    <n v="2"/>
    <n v="0"/>
    <n v="14.671799999999998"/>
  </r>
  <r>
    <n v="855"/>
    <x v="399"/>
    <x v="0"/>
    <x v="317"/>
    <d v="2013-02-24T00:00:00"/>
    <s v="Standard Class"/>
    <s v="GT-14710"/>
    <s v="Greg Tran"/>
    <x v="0"/>
    <s v="United States"/>
    <s v="New York City"/>
    <x v="15"/>
    <n v="10035"/>
    <x v="3"/>
    <s v="OFF-ST-10000736"/>
    <x v="1"/>
    <x v="4"/>
    <x v="455"/>
    <n v="242.94"/>
    <n v="3"/>
    <n v="0"/>
    <n v="9.7175999999999902"/>
  </r>
  <r>
    <n v="856"/>
    <x v="400"/>
    <x v="2"/>
    <x v="93"/>
    <d v="2011-08-08T00:00:00"/>
    <s v="Standard Class"/>
    <s v="BK-11260"/>
    <s v="Berenike Kampe"/>
    <x v="0"/>
    <s v="United States"/>
    <s v="New York City"/>
    <x v="15"/>
    <n v="10035"/>
    <x v="3"/>
    <s v="OFF-PA-10001019"/>
    <x v="1"/>
    <x v="10"/>
    <x v="675"/>
    <n v="39.96"/>
    <n v="2"/>
    <n v="0"/>
    <n v="18.781199999999998"/>
  </r>
  <r>
    <n v="857"/>
    <x v="400"/>
    <x v="2"/>
    <x v="93"/>
    <d v="2011-08-08T00:00:00"/>
    <s v="Standard Class"/>
    <s v="BK-11260"/>
    <s v="Berenike Kampe"/>
    <x v="0"/>
    <s v="United States"/>
    <s v="New York City"/>
    <x v="15"/>
    <n v="10035"/>
    <x v="3"/>
    <s v="OFF-SU-10002537"/>
    <x v="1"/>
    <x v="14"/>
    <x v="676"/>
    <n v="102.30000000000001"/>
    <n v="10"/>
    <n v="0"/>
    <n v="26.598000000000006"/>
  </r>
  <r>
    <n v="858"/>
    <x v="400"/>
    <x v="2"/>
    <x v="93"/>
    <d v="2011-08-08T00:00:00"/>
    <s v="Standard Class"/>
    <s v="BK-11260"/>
    <s v="Berenike Kampe"/>
    <x v="0"/>
    <s v="United States"/>
    <s v="New York City"/>
    <x v="15"/>
    <n v="10035"/>
    <x v="3"/>
    <s v="OFF-ST-10003221"/>
    <x v="1"/>
    <x v="4"/>
    <x v="33"/>
    <n v="21.36"/>
    <n v="2"/>
    <n v="0"/>
    <n v="5.7672000000000008"/>
  </r>
  <r>
    <n v="859"/>
    <x v="401"/>
    <x v="3"/>
    <x v="318"/>
    <d v="2014-04-16T00:00:00"/>
    <s v="Standard Class"/>
    <s v="SJ-20125"/>
    <s v="Sanjit Jacobs"/>
    <x v="2"/>
    <s v="United States"/>
    <s v="New Brunswick"/>
    <x v="30"/>
    <n v="8901"/>
    <x v="3"/>
    <s v="OFF-PA-10004569"/>
    <x v="1"/>
    <x v="10"/>
    <x v="227"/>
    <n v="7.61"/>
    <n v="1"/>
    <n v="0"/>
    <n v="3.5766999999999998"/>
  </r>
  <r>
    <n v="860"/>
    <x v="401"/>
    <x v="3"/>
    <x v="318"/>
    <d v="2014-04-16T00:00:00"/>
    <s v="Standard Class"/>
    <s v="SJ-20125"/>
    <s v="Sanjit Jacobs"/>
    <x v="2"/>
    <s v="United States"/>
    <s v="New Brunswick"/>
    <x v="30"/>
    <n v="8901"/>
    <x v="3"/>
    <s v="OFF-FA-10000624"/>
    <x v="1"/>
    <x v="13"/>
    <x v="291"/>
    <n v="7.16"/>
    <n v="2"/>
    <n v="0"/>
    <n v="3.58"/>
  </r>
  <r>
    <n v="861"/>
    <x v="402"/>
    <x v="2"/>
    <x v="3"/>
    <d v="2011-06-16T00:00:00"/>
    <s v="Standard Class"/>
    <s v="CM-12445"/>
    <s v="Chuck Magee"/>
    <x v="0"/>
    <s v="United States"/>
    <s v="San Francisco"/>
    <x v="1"/>
    <n v="94122"/>
    <x v="1"/>
    <s v="OFF-SU-10001225"/>
    <x v="1"/>
    <x v="14"/>
    <x v="33"/>
    <n v="7.36"/>
    <n v="2"/>
    <n v="0"/>
    <n v="0.14719999999999978"/>
  </r>
  <r>
    <n v="862"/>
    <x v="402"/>
    <x v="2"/>
    <x v="3"/>
    <d v="2011-06-16T00:00:00"/>
    <s v="Standard Class"/>
    <s v="CM-12445"/>
    <s v="Chuck Magee"/>
    <x v="0"/>
    <s v="United States"/>
    <s v="San Francisco"/>
    <x v="1"/>
    <n v="94122"/>
    <x v="1"/>
    <s v="OFF-AR-10003752"/>
    <x v="1"/>
    <x v="6"/>
    <x v="677"/>
    <n v="23.1"/>
    <n v="2"/>
    <n v="0"/>
    <n v="10.625999999999999"/>
  </r>
  <r>
    <n v="863"/>
    <x v="403"/>
    <x v="0"/>
    <x v="319"/>
    <d v="2013-01-07T00:00:00"/>
    <s v="Second Class"/>
    <s v="AJ-10795"/>
    <s v="Anthony Johnson"/>
    <x v="1"/>
    <s v="United States"/>
    <s v="Jacksonville"/>
    <x v="2"/>
    <n v="32216"/>
    <x v="0"/>
    <s v="TEC-AC-10001714"/>
    <x v="2"/>
    <x v="11"/>
    <x v="678"/>
    <n v="191.47200000000001"/>
    <n v="6"/>
    <n v="0.2"/>
    <n v="40.687800000000003"/>
  </r>
  <r>
    <n v="864"/>
    <x v="403"/>
    <x v="0"/>
    <x v="319"/>
    <d v="2013-01-07T00:00:00"/>
    <s v="Second Class"/>
    <s v="AJ-10795"/>
    <s v="Anthony Johnson"/>
    <x v="1"/>
    <s v="United States"/>
    <s v="Jacksonville"/>
    <x v="2"/>
    <n v="32216"/>
    <x v="0"/>
    <s v="OFF-AR-10003958"/>
    <x v="1"/>
    <x v="6"/>
    <x v="679"/>
    <n v="5.2480000000000002"/>
    <n v="2"/>
    <n v="0.2"/>
    <n v="0.59039999999999915"/>
  </r>
  <r>
    <n v="865"/>
    <x v="403"/>
    <x v="0"/>
    <x v="319"/>
    <d v="2013-01-07T00:00:00"/>
    <s v="Second Class"/>
    <s v="AJ-10795"/>
    <s v="Anthony Johnson"/>
    <x v="1"/>
    <s v="United States"/>
    <s v="Jacksonville"/>
    <x v="2"/>
    <n v="32216"/>
    <x v="0"/>
    <s v="TEC-PH-10002923"/>
    <x v="2"/>
    <x v="7"/>
    <x v="680"/>
    <n v="59.184000000000005"/>
    <n v="2"/>
    <n v="0.2"/>
    <n v="5.1786000000000012"/>
  </r>
  <r>
    <n v="866"/>
    <x v="404"/>
    <x v="2"/>
    <x v="320"/>
    <d v="2011-01-16T00:00:00"/>
    <s v="Standard Class"/>
    <s v="AJ-10780"/>
    <s v="Anthony Jacobs"/>
    <x v="1"/>
    <s v="United States"/>
    <s v="Springfield"/>
    <x v="17"/>
    <n v="22153"/>
    <x v="0"/>
    <s v="OFF-LA-10004272"/>
    <x v="1"/>
    <x v="2"/>
    <x v="681"/>
    <n v="2.89"/>
    <n v="1"/>
    <n v="0"/>
    <n v="1.3583000000000001"/>
  </r>
  <r>
    <n v="867"/>
    <x v="404"/>
    <x v="2"/>
    <x v="320"/>
    <d v="2011-01-16T00:00:00"/>
    <s v="Standard Class"/>
    <s v="AJ-10780"/>
    <s v="Anthony Jacobs"/>
    <x v="1"/>
    <s v="United States"/>
    <s v="Springfield"/>
    <x v="17"/>
    <n v="22153"/>
    <x v="0"/>
    <s v="FUR-FU-10000965"/>
    <x v="0"/>
    <x v="5"/>
    <x v="682"/>
    <n v="51.94"/>
    <n v="1"/>
    <n v="0"/>
    <n v="21.295400000000001"/>
  </r>
  <r>
    <n v="868"/>
    <x v="405"/>
    <x v="0"/>
    <x v="321"/>
    <d v="2013-10-03T00:00:00"/>
    <s v="First Class"/>
    <s v="LS-16945"/>
    <s v="Linda Southworth"/>
    <x v="1"/>
    <s v="United States"/>
    <s v="Philadelphia"/>
    <x v="9"/>
    <n v="19140"/>
    <x v="3"/>
    <s v="OFF-LA-10004853"/>
    <x v="1"/>
    <x v="2"/>
    <x v="683"/>
    <n v="15.936000000000002"/>
    <n v="4"/>
    <n v="0.2"/>
    <n v="5.1791999999999998"/>
  </r>
  <r>
    <n v="869"/>
    <x v="406"/>
    <x v="2"/>
    <x v="322"/>
    <d v="2011-04-10T00:00:00"/>
    <s v="Standard Class"/>
    <s v="GP-14740"/>
    <s v="Guy Phonely"/>
    <x v="1"/>
    <s v="United States"/>
    <s v="Lancaster"/>
    <x v="9"/>
    <n v="17602"/>
    <x v="3"/>
    <s v="OFF-BI-10003719"/>
    <x v="1"/>
    <x v="8"/>
    <x v="684"/>
    <n v="44.910000000000011"/>
    <n v="6"/>
    <n v="0.7"/>
    <n v="-35.927999999999997"/>
  </r>
  <r>
    <n v="870"/>
    <x v="407"/>
    <x v="0"/>
    <x v="323"/>
    <d v="2013-09-06T00:00:00"/>
    <s v="First Class"/>
    <s v="PK-18910"/>
    <s v="Paul Knutson"/>
    <x v="2"/>
    <s v="United States"/>
    <s v="Philadelphia"/>
    <x v="9"/>
    <n v="19143"/>
    <x v="3"/>
    <s v="OFF-BI-10000545"/>
    <x v="1"/>
    <x v="8"/>
    <x v="685"/>
    <n v="1141.4700000000003"/>
    <n v="5"/>
    <n v="0.7"/>
    <n v="-760.98000000000025"/>
  </r>
  <r>
    <n v="871"/>
    <x v="407"/>
    <x v="0"/>
    <x v="323"/>
    <d v="2013-09-06T00:00:00"/>
    <s v="First Class"/>
    <s v="PK-18910"/>
    <s v="Paul Knutson"/>
    <x v="2"/>
    <s v="United States"/>
    <s v="Philadelphia"/>
    <x v="9"/>
    <n v="19143"/>
    <x v="3"/>
    <s v="TEC-PH-10002496"/>
    <x v="2"/>
    <x v="7"/>
    <x v="490"/>
    <n v="280.78200000000004"/>
    <n v="3"/>
    <n v="0.4"/>
    <n v="-46.797000000000025"/>
  </r>
  <r>
    <n v="872"/>
    <x v="408"/>
    <x v="1"/>
    <x v="324"/>
    <d v="2012-10-20T00:00:00"/>
    <s v="First Class"/>
    <s v="TB-21520"/>
    <s v="Tracy Blumstein"/>
    <x v="0"/>
    <s v="United States"/>
    <s v="Concord"/>
    <x v="38"/>
    <n v="3301"/>
    <x v="3"/>
    <s v="OFF-PA-10003591"/>
    <x v="1"/>
    <x v="10"/>
    <x v="686"/>
    <n v="34.44"/>
    <n v="3"/>
    <n v="0"/>
    <n v="17.22"/>
  </r>
  <r>
    <n v="873"/>
    <x v="409"/>
    <x v="2"/>
    <x v="325"/>
    <d v="2011-12-15T00:00:00"/>
    <s v="Standard Class"/>
    <s v="SM-20005"/>
    <s v="Sally Matthias"/>
    <x v="0"/>
    <s v="United States"/>
    <s v="New York City"/>
    <x v="15"/>
    <n v="10009"/>
    <x v="3"/>
    <s v="OFF-PA-10004470"/>
    <x v="1"/>
    <x v="10"/>
    <x v="250"/>
    <n v="11.36"/>
    <n v="2"/>
    <n v="0"/>
    <n v="5.2255999999999991"/>
  </r>
  <r>
    <n v="874"/>
    <x v="409"/>
    <x v="2"/>
    <x v="325"/>
    <d v="2011-12-15T00:00:00"/>
    <s v="Standard Class"/>
    <s v="SM-20005"/>
    <s v="Sally Matthias"/>
    <x v="0"/>
    <s v="United States"/>
    <s v="New York City"/>
    <x v="15"/>
    <n v="10009"/>
    <x v="3"/>
    <s v="OFF-BI-10000315"/>
    <x v="1"/>
    <x v="8"/>
    <x v="407"/>
    <n v="106.34399999999999"/>
    <n v="7"/>
    <n v="0.2"/>
    <n v="37.220399999999998"/>
  </r>
  <r>
    <n v="875"/>
    <x v="410"/>
    <x v="3"/>
    <x v="326"/>
    <d v="2014-08-30T00:00:00"/>
    <s v="Standard Class"/>
    <s v="GA-14725"/>
    <s v="Guy Armstrong"/>
    <x v="0"/>
    <s v="United States"/>
    <s v="Charlotte"/>
    <x v="3"/>
    <n v="28205"/>
    <x v="0"/>
    <s v="OFF-PA-10001790"/>
    <x v="1"/>
    <x v="10"/>
    <x v="687"/>
    <n v="192.16000000000003"/>
    <n v="5"/>
    <n v="0.2"/>
    <n v="67.255999999999986"/>
  </r>
  <r>
    <n v="876"/>
    <x v="411"/>
    <x v="0"/>
    <x v="327"/>
    <d v="2013-01-21T00:00:00"/>
    <s v="Standard Class"/>
    <s v="CC-12430"/>
    <s v="Chuck Clark"/>
    <x v="2"/>
    <s v="United States"/>
    <s v="Concord"/>
    <x v="38"/>
    <n v="3301"/>
    <x v="3"/>
    <s v="FUR-FU-10004017"/>
    <x v="0"/>
    <x v="5"/>
    <x v="215"/>
    <n v="322.59000000000003"/>
    <n v="3"/>
    <n v="0"/>
    <n v="64.518000000000001"/>
  </r>
  <r>
    <n v="877"/>
    <x v="411"/>
    <x v="0"/>
    <x v="327"/>
    <d v="2013-01-21T00:00:00"/>
    <s v="Standard Class"/>
    <s v="CC-12430"/>
    <s v="Chuck Clark"/>
    <x v="2"/>
    <s v="United States"/>
    <s v="Concord"/>
    <x v="38"/>
    <n v="3301"/>
    <x v="3"/>
    <s v="TEC-AC-10003628"/>
    <x v="2"/>
    <x v="11"/>
    <x v="244"/>
    <n v="29.99"/>
    <n v="1"/>
    <n v="0"/>
    <n v="13.195600000000002"/>
  </r>
  <r>
    <n v="878"/>
    <x v="411"/>
    <x v="0"/>
    <x v="327"/>
    <d v="2013-01-21T00:00:00"/>
    <s v="Standard Class"/>
    <s v="CC-12430"/>
    <s v="Chuck Clark"/>
    <x v="2"/>
    <s v="United States"/>
    <s v="Concord"/>
    <x v="38"/>
    <n v="3301"/>
    <x v="3"/>
    <s v="TEC-AC-10002049"/>
    <x v="2"/>
    <x v="11"/>
    <x v="688"/>
    <n v="371.96999999999997"/>
    <n v="3"/>
    <n v="0"/>
    <n v="66.954599999999971"/>
  </r>
  <r>
    <n v="879"/>
    <x v="412"/>
    <x v="2"/>
    <x v="328"/>
    <d v="2011-09-21T00:00:00"/>
    <s v="Standard Class"/>
    <s v="AG-10765"/>
    <s v="Anthony Garverick"/>
    <x v="2"/>
    <s v="United States"/>
    <s v="Philadelphia"/>
    <x v="9"/>
    <n v="19120"/>
    <x v="3"/>
    <s v="OFF-BI-10003712"/>
    <x v="1"/>
    <x v="8"/>
    <x v="689"/>
    <n v="5.8920000000000012"/>
    <n v="4"/>
    <n v="0.7"/>
    <n v="-4.1243999999999996"/>
  </r>
  <r>
    <n v="880"/>
    <x v="413"/>
    <x v="3"/>
    <x v="329"/>
    <d v="2014-12-03T00:00:00"/>
    <s v="Second Class"/>
    <s v="HP-14815"/>
    <s v="Harold Pawlan"/>
    <x v="2"/>
    <s v="United States"/>
    <s v="New York City"/>
    <x v="15"/>
    <n v="10024"/>
    <x v="3"/>
    <s v="OFF-BI-10003984"/>
    <x v="1"/>
    <x v="8"/>
    <x v="690"/>
    <n v="68.472000000000008"/>
    <n v="3"/>
    <n v="0.2"/>
    <n v="23.109299999999998"/>
  </r>
  <r>
    <n v="881"/>
    <x v="413"/>
    <x v="3"/>
    <x v="329"/>
    <d v="2014-12-03T00:00:00"/>
    <s v="Second Class"/>
    <s v="HP-14815"/>
    <s v="Harold Pawlan"/>
    <x v="2"/>
    <s v="United States"/>
    <s v="New York City"/>
    <x v="15"/>
    <n v="10024"/>
    <x v="3"/>
    <s v="FUR-CH-10004287"/>
    <x v="0"/>
    <x v="1"/>
    <x v="156"/>
    <n v="1242.8999999999999"/>
    <n v="5"/>
    <n v="0.1"/>
    <n v="262.38999999999987"/>
  </r>
  <r>
    <n v="882"/>
    <x v="414"/>
    <x v="1"/>
    <x v="330"/>
    <d v="2012-10-13T00:00:00"/>
    <s v="Standard Class"/>
    <s v="DK-13090"/>
    <s v="Dave Kipp"/>
    <x v="0"/>
    <s v="United States"/>
    <s v="Springfield"/>
    <x v="17"/>
    <n v="22153"/>
    <x v="0"/>
    <s v="OFF-ST-10001321"/>
    <x v="1"/>
    <x v="4"/>
    <x v="416"/>
    <n v="30.84"/>
    <n v="2"/>
    <n v="0"/>
    <n v="8.3268000000000022"/>
  </r>
  <r>
    <n v="883"/>
    <x v="415"/>
    <x v="3"/>
    <x v="331"/>
    <d v="2014-12-24T00:00:00"/>
    <s v="Same Day"/>
    <s v="GZ-14470"/>
    <s v="Gary Zandusky"/>
    <x v="0"/>
    <s v="United States"/>
    <s v="San Francisco"/>
    <x v="1"/>
    <n v="94109"/>
    <x v="1"/>
    <s v="OFF-AR-10001118"/>
    <x v="1"/>
    <x v="6"/>
    <x v="576"/>
    <n v="13.48"/>
    <n v="4"/>
    <n v="0"/>
    <n v="5.9312000000000014"/>
  </r>
  <r>
    <n v="884"/>
    <x v="416"/>
    <x v="0"/>
    <x v="332"/>
    <d v="2013-10-25T00:00:00"/>
    <s v="First Class"/>
    <s v="PM-19135"/>
    <s v="Peter McVee"/>
    <x v="2"/>
    <s v="United States"/>
    <s v="Detroit"/>
    <x v="12"/>
    <n v="48227"/>
    <x v="2"/>
    <s v="FUR-FU-10000732"/>
    <x v="0"/>
    <x v="5"/>
    <x v="540"/>
    <n v="31.400000000000002"/>
    <n v="5"/>
    <n v="0"/>
    <n v="10.047999999999998"/>
  </r>
  <r>
    <n v="885"/>
    <x v="417"/>
    <x v="2"/>
    <x v="333"/>
    <d v="2011-05-04T00:00:00"/>
    <s v="Standard Class"/>
    <s v="LL-16840"/>
    <s v="Lauren Leatherbury"/>
    <x v="0"/>
    <s v="United States"/>
    <s v="Rochester"/>
    <x v="15"/>
    <n v="14609"/>
    <x v="3"/>
    <s v="FUR-FU-10001424"/>
    <x v="0"/>
    <x v="5"/>
    <x v="691"/>
    <n v="17.46"/>
    <n v="2"/>
    <n v="0"/>
    <n v="5.936399999999999"/>
  </r>
  <r>
    <n v="886"/>
    <x v="418"/>
    <x v="1"/>
    <x v="334"/>
    <d v="2012-04-28T00:00:00"/>
    <s v="Second Class"/>
    <s v="JS-15595"/>
    <s v="Jill Stevenson"/>
    <x v="1"/>
    <s v="United States"/>
    <s v="Los Angeles"/>
    <x v="1"/>
    <n v="90045"/>
    <x v="1"/>
    <s v="OFF-BI-10002071"/>
    <x v="1"/>
    <x v="8"/>
    <x v="692"/>
    <n v="13.943999999999999"/>
    <n v="3"/>
    <n v="0.2"/>
    <n v="4.5317999999999996"/>
  </r>
  <r>
    <n v="887"/>
    <x v="419"/>
    <x v="3"/>
    <x v="335"/>
    <d v="2014-07-03T00:00:00"/>
    <s v="Standard Class"/>
    <s v="OT-18730"/>
    <s v="Olvera Toch"/>
    <x v="0"/>
    <s v="United States"/>
    <s v="San Diego"/>
    <x v="1"/>
    <n v="92105"/>
    <x v="1"/>
    <s v="OFF-ST-10002486"/>
    <x v="1"/>
    <x v="4"/>
    <x v="693"/>
    <n v="83.76"/>
    <n v="12"/>
    <n v="0"/>
    <n v="1.6751999999999967"/>
  </r>
  <r>
    <n v="888"/>
    <x v="420"/>
    <x v="3"/>
    <x v="336"/>
    <d v="2014-10-20T00:00:00"/>
    <s v="Standard Class"/>
    <s v="EL-13735"/>
    <s v="Ed Ludwig"/>
    <x v="2"/>
    <s v="United States"/>
    <s v="Columbia"/>
    <x v="39"/>
    <n v="21044"/>
    <x v="3"/>
    <s v="OFF-BI-10001078"/>
    <x v="1"/>
    <x v="8"/>
    <x v="61"/>
    <n v="37.659999999999997"/>
    <n v="7"/>
    <n v="0"/>
    <n v="18.453400000000002"/>
  </r>
  <r>
    <n v="889"/>
    <x v="421"/>
    <x v="2"/>
    <x v="337"/>
    <d v="2011-12-16T00:00:00"/>
    <s v="Standard Class"/>
    <s v="CK-12760"/>
    <s v="Cyma Kinney"/>
    <x v="1"/>
    <s v="United States"/>
    <s v="San Francisco"/>
    <x v="1"/>
    <n v="94122"/>
    <x v="1"/>
    <s v="OFF-PA-10003845"/>
    <x v="1"/>
    <x v="10"/>
    <x v="367"/>
    <n v="34.68"/>
    <n v="6"/>
    <n v="0"/>
    <n v="16.993200000000002"/>
  </r>
  <r>
    <n v="890"/>
    <x v="422"/>
    <x v="3"/>
    <x v="308"/>
    <d v="2014-06-27T00:00:00"/>
    <s v="Standard Class"/>
    <s v="JE-15475"/>
    <s v="Jeremy Ellison"/>
    <x v="0"/>
    <s v="United States"/>
    <s v="New Rochelle"/>
    <x v="15"/>
    <n v="10801"/>
    <x v="3"/>
    <s v="TEC-AC-10000927"/>
    <x v="2"/>
    <x v="11"/>
    <x v="694"/>
    <n v="149.94999999999999"/>
    <n v="5"/>
    <n v="0"/>
    <n v="14.994999999999994"/>
  </r>
  <r>
    <n v="891"/>
    <x v="422"/>
    <x v="3"/>
    <x v="308"/>
    <d v="2014-06-27T00:00:00"/>
    <s v="Standard Class"/>
    <s v="JE-15475"/>
    <s v="Jeremy Ellison"/>
    <x v="0"/>
    <s v="United States"/>
    <s v="New Rochelle"/>
    <x v="15"/>
    <n v="10801"/>
    <x v="3"/>
    <s v="OFF-BI-10001098"/>
    <x v="1"/>
    <x v="8"/>
    <x v="405"/>
    <n v="51.311999999999998"/>
    <n v="3"/>
    <n v="0.2"/>
    <n v="18.600599999999996"/>
  </r>
  <r>
    <n v="892"/>
    <x v="423"/>
    <x v="3"/>
    <x v="335"/>
    <d v="2014-06-28T00:00:00"/>
    <s v="First Class"/>
    <s v="TH-21550"/>
    <s v="Tracy Hopkins"/>
    <x v="2"/>
    <s v="United States"/>
    <s v="Detroit"/>
    <x v="12"/>
    <n v="48227"/>
    <x v="2"/>
    <s v="OFF-PA-10001622"/>
    <x v="1"/>
    <x v="10"/>
    <x v="695"/>
    <n v="4.54"/>
    <n v="1"/>
    <n v="0"/>
    <n v="2.0429999999999997"/>
  </r>
  <r>
    <n v="893"/>
    <x v="423"/>
    <x v="3"/>
    <x v="335"/>
    <d v="2014-06-28T00:00:00"/>
    <s v="First Class"/>
    <s v="TH-21550"/>
    <s v="Tracy Hopkins"/>
    <x v="2"/>
    <s v="United States"/>
    <s v="Detroit"/>
    <x v="12"/>
    <n v="48227"/>
    <x v="2"/>
    <s v="OFF-AR-10003158"/>
    <x v="1"/>
    <x v="6"/>
    <x v="696"/>
    <n v="15.92"/>
    <n v="4"/>
    <n v="0"/>
    <n v="5.4127999999999989"/>
  </r>
  <r>
    <n v="894"/>
    <x v="423"/>
    <x v="3"/>
    <x v="335"/>
    <d v="2014-06-28T00:00:00"/>
    <s v="First Class"/>
    <s v="TH-21550"/>
    <s v="Tracy Hopkins"/>
    <x v="2"/>
    <s v="United States"/>
    <s v="Detroit"/>
    <x v="12"/>
    <n v="48227"/>
    <x v="2"/>
    <s v="TEC-PH-10002660"/>
    <x v="2"/>
    <x v="7"/>
    <x v="697"/>
    <n v="543.91999999999996"/>
    <n v="8"/>
    <n v="0"/>
    <n v="135.98000000000002"/>
  </r>
  <r>
    <n v="895"/>
    <x v="424"/>
    <x v="0"/>
    <x v="338"/>
    <d v="2013-11-13T00:00:00"/>
    <s v="First Class"/>
    <s v="PC-18745"/>
    <s v="Pamela Coakley"/>
    <x v="1"/>
    <s v="United States"/>
    <s v="San Francisco"/>
    <x v="1"/>
    <n v="94122"/>
    <x v="1"/>
    <s v="OFF-ST-10002205"/>
    <x v="1"/>
    <x v="4"/>
    <x v="326"/>
    <n v="155.82000000000002"/>
    <n v="7"/>
    <n v="0"/>
    <n v="42.071400000000011"/>
  </r>
  <r>
    <n v="896"/>
    <x v="424"/>
    <x v="0"/>
    <x v="338"/>
    <d v="2013-11-13T00:00:00"/>
    <s v="First Class"/>
    <s v="PC-18745"/>
    <s v="Pamela Coakley"/>
    <x v="1"/>
    <s v="United States"/>
    <s v="San Francisco"/>
    <x v="1"/>
    <n v="94122"/>
    <x v="1"/>
    <s v="OFF-BI-10003364"/>
    <x v="1"/>
    <x v="8"/>
    <x v="698"/>
    <n v="70.00800000000001"/>
    <n v="3"/>
    <n v="0.2"/>
    <n v="24.502800000000001"/>
  </r>
  <r>
    <n v="897"/>
    <x v="425"/>
    <x v="0"/>
    <x v="339"/>
    <d v="2013-10-07T00:00:00"/>
    <s v="Second Class"/>
    <s v="HL-15040"/>
    <s v="Hunter Lopez"/>
    <x v="0"/>
    <s v="United States"/>
    <s v="Houston"/>
    <x v="5"/>
    <n v="77095"/>
    <x v="2"/>
    <s v="OFF-EN-10001099"/>
    <x v="1"/>
    <x v="12"/>
    <x v="33"/>
    <n v="15.648"/>
    <n v="2"/>
    <n v="0.2"/>
    <n v="5.0855999999999986"/>
  </r>
  <r>
    <n v="898"/>
    <x v="426"/>
    <x v="2"/>
    <x v="340"/>
    <d v="2011-09-15T00:00:00"/>
    <s v="Standard Class"/>
    <s v="MS-17365"/>
    <s v="Maribeth Schnelling"/>
    <x v="0"/>
    <s v="United States"/>
    <s v="Detroit"/>
    <x v="12"/>
    <n v="48227"/>
    <x v="2"/>
    <s v="OFF-LA-10003923"/>
    <x v="1"/>
    <x v="2"/>
    <x v="424"/>
    <n v="103.60000000000001"/>
    <n v="7"/>
    <n v="0"/>
    <n v="51.800000000000004"/>
  </r>
  <r>
    <n v="899"/>
    <x v="427"/>
    <x v="3"/>
    <x v="341"/>
    <d v="2014-11-01T00:00:00"/>
    <s v="Second Class"/>
    <s v="GB-14530"/>
    <s v="George Bell"/>
    <x v="1"/>
    <s v="United States"/>
    <s v="Auburn"/>
    <x v="15"/>
    <n v="13021"/>
    <x v="3"/>
    <s v="OFF-PA-10002250"/>
    <x v="1"/>
    <x v="10"/>
    <x v="699"/>
    <n v="46.96"/>
    <n v="8"/>
    <n v="0"/>
    <n v="22.540800000000001"/>
  </r>
  <r>
    <n v="900"/>
    <x v="428"/>
    <x v="0"/>
    <x v="342"/>
    <d v="2013-04-13T00:00:00"/>
    <s v="First Class"/>
    <s v="JR-16210"/>
    <s v="Justin Ritter"/>
    <x v="1"/>
    <s v="United States"/>
    <s v="Springfield"/>
    <x v="24"/>
    <n v="45503"/>
    <x v="3"/>
    <s v="OFF-BI-10004716"/>
    <x v="1"/>
    <x v="8"/>
    <x v="700"/>
    <n v="8.9040000000000017"/>
    <n v="2"/>
    <n v="0.7"/>
    <n v="-6.5296000000000003"/>
  </r>
  <r>
    <n v="901"/>
    <x v="429"/>
    <x v="3"/>
    <x v="343"/>
    <d v="2014-11-14T00:00:00"/>
    <s v="First Class"/>
    <s v="TD-20995"/>
    <s v="Tamara Dahlen"/>
    <x v="0"/>
    <s v="United States"/>
    <s v="Garland"/>
    <x v="5"/>
    <n v="75043"/>
    <x v="2"/>
    <s v="OFF-LA-10001045"/>
    <x v="1"/>
    <x v="2"/>
    <x v="701"/>
    <n v="10.440000000000001"/>
    <n v="5"/>
    <n v="0.2"/>
    <n v="3.3929999999999989"/>
  </r>
  <r>
    <n v="902"/>
    <x v="429"/>
    <x v="3"/>
    <x v="343"/>
    <d v="2014-11-14T00:00:00"/>
    <s v="First Class"/>
    <s v="TD-20995"/>
    <s v="Tamara Dahlen"/>
    <x v="0"/>
    <s v="United States"/>
    <s v="Garland"/>
    <x v="5"/>
    <n v="75043"/>
    <x v="2"/>
    <s v="OFF-BI-10001510"/>
    <x v="1"/>
    <x v="8"/>
    <x v="702"/>
    <n v="18.335999999999999"/>
    <n v="4"/>
    <n v="0.8"/>
    <n v="-32.088000000000008"/>
  </r>
  <r>
    <n v="903"/>
    <x v="430"/>
    <x v="3"/>
    <x v="175"/>
    <d v="2014-09-18T00:00:00"/>
    <s v="First Class"/>
    <s v="DB-13060"/>
    <s v="Dave Brooks"/>
    <x v="0"/>
    <s v="United States"/>
    <s v="Chicago"/>
    <x v="10"/>
    <n v="60653"/>
    <x v="2"/>
    <s v="TEC-PH-10004536"/>
    <x v="2"/>
    <x v="7"/>
    <x v="149"/>
    <n v="323.97600000000006"/>
    <n v="3"/>
    <n v="0.2"/>
    <n v="20.248499999999993"/>
  </r>
  <r>
    <n v="904"/>
    <x v="431"/>
    <x v="0"/>
    <x v="143"/>
    <d v="2013-04-13T00:00:00"/>
    <s v="Standard Class"/>
    <s v="LC-17140"/>
    <s v="Logan Currie"/>
    <x v="0"/>
    <s v="United States"/>
    <s v="Los Angeles"/>
    <x v="1"/>
    <n v="90032"/>
    <x v="1"/>
    <s v="OFF-PA-10002947"/>
    <x v="1"/>
    <x v="10"/>
    <x v="703"/>
    <n v="20.04"/>
    <n v="3"/>
    <n v="0"/>
    <n v="9.6191999999999993"/>
  </r>
  <r>
    <n v="905"/>
    <x v="431"/>
    <x v="0"/>
    <x v="143"/>
    <d v="2013-04-13T00:00:00"/>
    <s v="Standard Class"/>
    <s v="LC-17140"/>
    <s v="Logan Currie"/>
    <x v="0"/>
    <s v="United States"/>
    <s v="Los Angeles"/>
    <x v="1"/>
    <n v="90032"/>
    <x v="1"/>
    <s v="OFF-ST-10002583"/>
    <x v="1"/>
    <x v="4"/>
    <x v="566"/>
    <n v="64.959999999999994"/>
    <n v="2"/>
    <n v="0"/>
    <n v="2.598399999999998"/>
  </r>
  <r>
    <n v="906"/>
    <x v="431"/>
    <x v="0"/>
    <x v="143"/>
    <d v="2013-04-13T00:00:00"/>
    <s v="Standard Class"/>
    <s v="LC-17140"/>
    <s v="Logan Currie"/>
    <x v="0"/>
    <s v="United States"/>
    <s v="Los Angeles"/>
    <x v="1"/>
    <n v="90032"/>
    <x v="1"/>
    <s v="OFF-PA-10000019"/>
    <x v="1"/>
    <x v="10"/>
    <x v="704"/>
    <n v="12.96"/>
    <n v="2"/>
    <n v="0"/>
    <n v="6.2208000000000006"/>
  </r>
  <r>
    <n v="907"/>
    <x v="432"/>
    <x v="3"/>
    <x v="247"/>
    <d v="2015-01-04T00:00:00"/>
    <s v="Standard Class"/>
    <s v="PO-18865"/>
    <s v="Patrick O'Donnell"/>
    <x v="0"/>
    <s v="United States"/>
    <s v="New York City"/>
    <x v="15"/>
    <n v="10009"/>
    <x v="3"/>
    <s v="FUR-BO-10003441"/>
    <x v="0"/>
    <x v="0"/>
    <x v="705"/>
    <n v="323.13600000000002"/>
    <n v="4"/>
    <n v="0.2"/>
    <n v="12.117599999999968"/>
  </r>
  <r>
    <n v="908"/>
    <x v="432"/>
    <x v="3"/>
    <x v="247"/>
    <d v="2015-01-04T00:00:00"/>
    <s v="Standard Class"/>
    <s v="PO-18865"/>
    <s v="Patrick O'Donnell"/>
    <x v="0"/>
    <s v="United States"/>
    <s v="New York City"/>
    <x v="15"/>
    <n v="10009"/>
    <x v="3"/>
    <s v="TEC-PH-10004774"/>
    <x v="2"/>
    <x v="7"/>
    <x v="706"/>
    <n v="90.93"/>
    <n v="7"/>
    <n v="0"/>
    <n v="2.7278999999999964"/>
  </r>
  <r>
    <n v="909"/>
    <x v="432"/>
    <x v="3"/>
    <x v="247"/>
    <d v="2015-01-04T00:00:00"/>
    <s v="Standard Class"/>
    <s v="PO-18865"/>
    <s v="Patrick O'Donnell"/>
    <x v="0"/>
    <s v="United States"/>
    <s v="New York City"/>
    <x v="15"/>
    <n v="10009"/>
    <x v="3"/>
    <s v="OFF-BI-10003684"/>
    <x v="1"/>
    <x v="8"/>
    <x v="707"/>
    <n v="52.775999999999996"/>
    <n v="3"/>
    <n v="0.2"/>
    <n v="19.791"/>
  </r>
  <r>
    <n v="910"/>
    <x v="433"/>
    <x v="3"/>
    <x v="264"/>
    <d v="2014-09-08T00:00:00"/>
    <s v="Standard Class"/>
    <s v="BE-11335"/>
    <s v="Bill Eplett"/>
    <x v="2"/>
    <s v="United States"/>
    <s v="Jackson"/>
    <x v="12"/>
    <n v="49201"/>
    <x v="2"/>
    <s v="TEC-PH-10001494"/>
    <x v="2"/>
    <x v="7"/>
    <x v="708"/>
    <n v="1199.8"/>
    <n v="4"/>
    <n v="0"/>
    <n v="323.94600000000003"/>
  </r>
  <r>
    <n v="911"/>
    <x v="433"/>
    <x v="3"/>
    <x v="264"/>
    <d v="2014-09-08T00:00:00"/>
    <s v="Standard Class"/>
    <s v="BE-11335"/>
    <s v="Bill Eplett"/>
    <x v="2"/>
    <s v="United States"/>
    <s v="Jackson"/>
    <x v="12"/>
    <n v="49201"/>
    <x v="2"/>
    <s v="TEC-AC-10004666"/>
    <x v="2"/>
    <x v="11"/>
    <x v="709"/>
    <n v="1928.7800000000002"/>
    <n v="7"/>
    <n v="0"/>
    <n v="829.37540000000024"/>
  </r>
  <r>
    <n v="912"/>
    <x v="433"/>
    <x v="3"/>
    <x v="264"/>
    <d v="2014-09-08T00:00:00"/>
    <s v="Standard Class"/>
    <s v="BE-11335"/>
    <s v="Bill Eplett"/>
    <x v="2"/>
    <s v="United States"/>
    <s v="Jackson"/>
    <x v="12"/>
    <n v="49201"/>
    <x v="2"/>
    <s v="OFF-ST-10003816"/>
    <x v="1"/>
    <x v="4"/>
    <x v="710"/>
    <n v="352.38"/>
    <n v="2"/>
    <n v="0"/>
    <n v="81.047399999999982"/>
  </r>
  <r>
    <n v="913"/>
    <x v="434"/>
    <x v="1"/>
    <x v="70"/>
    <d v="2012-06-07T00:00:00"/>
    <s v="Standard Class"/>
    <s v="SC-20050"/>
    <s v="Sample Company A"/>
    <x v="2"/>
    <s v="United States"/>
    <s v="Norwich"/>
    <x v="29"/>
    <n v="6360"/>
    <x v="3"/>
    <s v="FUR-FU-10001935"/>
    <x v="0"/>
    <x v="5"/>
    <x v="341"/>
    <n v="22.200000000000003"/>
    <n v="6"/>
    <n v="0"/>
    <n v="9.1020000000000021"/>
  </r>
  <r>
    <n v="914"/>
    <x v="435"/>
    <x v="3"/>
    <x v="344"/>
    <d v="2014-11-30T00:00:00"/>
    <s v="First Class"/>
    <s v="BM-11650"/>
    <s v="Brian Moss"/>
    <x v="1"/>
    <s v="United States"/>
    <s v="Milwaukee"/>
    <x v="6"/>
    <n v="53209"/>
    <x v="2"/>
    <s v="FUR-FU-10004091"/>
    <x v="0"/>
    <x v="5"/>
    <x v="264"/>
    <n v="46.94"/>
    <n v="1"/>
    <n v="0"/>
    <n v="19.2454"/>
  </r>
  <r>
    <n v="915"/>
    <x v="435"/>
    <x v="3"/>
    <x v="344"/>
    <d v="2014-11-30T00:00:00"/>
    <s v="First Class"/>
    <s v="BM-11650"/>
    <s v="Brian Moss"/>
    <x v="1"/>
    <s v="United States"/>
    <s v="Milwaukee"/>
    <x v="6"/>
    <n v="53209"/>
    <x v="2"/>
    <s v="TEC-AC-10001772"/>
    <x v="2"/>
    <x v="11"/>
    <x v="400"/>
    <n v="143.73000000000002"/>
    <n v="9"/>
    <n v="0"/>
    <n v="56.054700000000011"/>
  </r>
  <r>
    <n v="916"/>
    <x v="436"/>
    <x v="2"/>
    <x v="345"/>
    <d v="2011-06-21T00:00:00"/>
    <s v="Standard Class"/>
    <s v="KL-16555"/>
    <s v="Kelly Lampkin"/>
    <x v="1"/>
    <s v="United States"/>
    <s v="San Antonio"/>
    <x v="5"/>
    <n v="78207"/>
    <x v="2"/>
    <s v="FUR-TA-10001520"/>
    <x v="0"/>
    <x v="3"/>
    <x v="711"/>
    <n v="99.918000000000006"/>
    <n v="2"/>
    <n v="0.3"/>
    <n v="-18.556200000000018"/>
  </r>
  <r>
    <n v="917"/>
    <x v="436"/>
    <x v="2"/>
    <x v="345"/>
    <d v="2011-06-21T00:00:00"/>
    <s v="Standard Class"/>
    <s v="KL-16555"/>
    <s v="Kelly Lampkin"/>
    <x v="1"/>
    <s v="United States"/>
    <s v="San Antonio"/>
    <x v="5"/>
    <n v="78207"/>
    <x v="2"/>
    <s v="FUR-CH-10003379"/>
    <x v="0"/>
    <x v="1"/>
    <x v="459"/>
    <n v="797.94399999999996"/>
    <n v="4"/>
    <n v="0.3"/>
    <n v="-56.995999999999981"/>
  </r>
  <r>
    <n v="918"/>
    <x v="436"/>
    <x v="2"/>
    <x v="345"/>
    <d v="2011-06-21T00:00:00"/>
    <s v="Standard Class"/>
    <s v="KL-16555"/>
    <s v="Kelly Lampkin"/>
    <x v="1"/>
    <s v="United States"/>
    <s v="San Antonio"/>
    <x v="5"/>
    <n v="78207"/>
    <x v="2"/>
    <s v="OFF-BI-10002706"/>
    <x v="1"/>
    <x v="8"/>
    <x v="273"/>
    <n v="8.5679999999999978"/>
    <n v="3"/>
    <n v="0.8"/>
    <n v="-14.5656"/>
  </r>
  <r>
    <n v="919"/>
    <x v="437"/>
    <x v="0"/>
    <x v="346"/>
    <d v="2013-03-12T00:00:00"/>
    <s v="Standard Class"/>
    <s v="RW-19630"/>
    <s v="Rob Williams"/>
    <x v="1"/>
    <s v="United States"/>
    <s v="Dallas"/>
    <x v="5"/>
    <n v="75220"/>
    <x v="2"/>
    <s v="OFF-EN-10000056"/>
    <x v="1"/>
    <x v="12"/>
    <x v="627"/>
    <n v="149.352"/>
    <n v="3"/>
    <n v="0.2"/>
    <n v="50.40629999999998"/>
  </r>
  <r>
    <n v="920"/>
    <x v="437"/>
    <x v="0"/>
    <x v="346"/>
    <d v="2013-03-12T00:00:00"/>
    <s v="Standard Class"/>
    <s v="RW-19630"/>
    <s v="Rob Williams"/>
    <x v="1"/>
    <s v="United States"/>
    <s v="Dallas"/>
    <x v="5"/>
    <n v="75220"/>
    <x v="2"/>
    <s v="OFF-ST-10001558"/>
    <x v="1"/>
    <x v="4"/>
    <x v="712"/>
    <n v="12.991999999999999"/>
    <n v="1"/>
    <n v="0.2"/>
    <n v="-0.81199999999999983"/>
  </r>
  <r>
    <n v="921"/>
    <x v="438"/>
    <x v="2"/>
    <x v="29"/>
    <d v="2011-12-12T00:00:00"/>
    <s v="Standard Class"/>
    <s v="RC-19825"/>
    <s v="Roy Collins"/>
    <x v="0"/>
    <s v="United States"/>
    <s v="Alexandria"/>
    <x v="17"/>
    <n v="22304"/>
    <x v="0"/>
    <s v="OFF-ST-10002444"/>
    <x v="1"/>
    <x v="4"/>
    <x v="571"/>
    <n v="24.56"/>
    <n v="2"/>
    <n v="0"/>
    <n v="6.8767999999999994"/>
  </r>
  <r>
    <n v="922"/>
    <x v="439"/>
    <x v="1"/>
    <x v="347"/>
    <d v="2012-04-15T00:00:00"/>
    <s v="Standard Class"/>
    <s v="SE-20110"/>
    <s v="Sanjit Engle"/>
    <x v="0"/>
    <s v="United States"/>
    <s v="New York City"/>
    <x v="15"/>
    <n v="10009"/>
    <x v="3"/>
    <s v="TEC-AC-10002473"/>
    <x v="2"/>
    <x v="11"/>
    <x v="713"/>
    <n v="85.14"/>
    <n v="3"/>
    <n v="0"/>
    <n v="34.907399999999996"/>
  </r>
  <r>
    <n v="923"/>
    <x v="439"/>
    <x v="1"/>
    <x v="347"/>
    <d v="2012-04-15T00:00:00"/>
    <s v="Standard Class"/>
    <s v="SE-20110"/>
    <s v="Sanjit Engle"/>
    <x v="0"/>
    <s v="United States"/>
    <s v="New York City"/>
    <x v="15"/>
    <n v="10009"/>
    <x v="3"/>
    <s v="TEC-PH-10004531"/>
    <x v="2"/>
    <x v="7"/>
    <x v="714"/>
    <n v="21.99"/>
    <n v="1"/>
    <n v="0"/>
    <n v="10.555199999999999"/>
  </r>
  <r>
    <n v="924"/>
    <x v="439"/>
    <x v="1"/>
    <x v="347"/>
    <d v="2012-04-15T00:00:00"/>
    <s v="Standard Class"/>
    <s v="SE-20110"/>
    <s v="Sanjit Engle"/>
    <x v="0"/>
    <s v="United States"/>
    <s v="New York City"/>
    <x v="15"/>
    <n v="10009"/>
    <x v="3"/>
    <s v="OFF-AP-10004487"/>
    <x v="1"/>
    <x v="9"/>
    <x v="715"/>
    <n v="406.59999999999997"/>
    <n v="5"/>
    <n v="0"/>
    <n v="113.84799999999998"/>
  </r>
  <r>
    <n v="925"/>
    <x v="440"/>
    <x v="0"/>
    <x v="306"/>
    <d v="2013-09-21T00:00:00"/>
    <s v="Standard Class"/>
    <s v="AH-10075"/>
    <s v="Adam Hart"/>
    <x v="1"/>
    <s v="United States"/>
    <s v="New York City"/>
    <x v="15"/>
    <n v="10011"/>
    <x v="3"/>
    <s v="OFF-BI-10003650"/>
    <x v="1"/>
    <x v="8"/>
    <x v="115"/>
    <n v="841.5680000000001"/>
    <n v="2"/>
    <n v="0.2"/>
    <n v="294.54879999999991"/>
  </r>
  <r>
    <n v="926"/>
    <x v="441"/>
    <x v="2"/>
    <x v="103"/>
    <d v="2011-09-16T00:00:00"/>
    <s v="First Class"/>
    <s v="JM-15535"/>
    <s v="Jessica Myrick"/>
    <x v="0"/>
    <s v="United States"/>
    <s v="Philadelphia"/>
    <x v="9"/>
    <n v="19143"/>
    <x v="3"/>
    <s v="OFF-PA-10003543"/>
    <x v="1"/>
    <x v="10"/>
    <x v="716"/>
    <n v="15.552000000000003"/>
    <n v="3"/>
    <n v="0.2"/>
    <n v="5.4432"/>
  </r>
  <r>
    <n v="927"/>
    <x v="441"/>
    <x v="2"/>
    <x v="103"/>
    <d v="2011-09-16T00:00:00"/>
    <s v="First Class"/>
    <s v="JM-15535"/>
    <s v="Jessica Myrick"/>
    <x v="0"/>
    <s v="United States"/>
    <s v="Philadelphia"/>
    <x v="9"/>
    <n v="19143"/>
    <x v="3"/>
    <s v="TEC-AC-10004353"/>
    <x v="2"/>
    <x v="11"/>
    <x v="717"/>
    <n v="252.00000000000003"/>
    <n v="5"/>
    <n v="0.2"/>
    <n v="53.550000000000004"/>
  </r>
  <r>
    <n v="928"/>
    <x v="442"/>
    <x v="1"/>
    <x v="348"/>
    <d v="2012-10-09T00:00:00"/>
    <s v="Standard Class"/>
    <s v="JJ-15760"/>
    <s v="Joel Jenkins"/>
    <x v="2"/>
    <s v="United States"/>
    <s v="Springfield"/>
    <x v="17"/>
    <n v="22153"/>
    <x v="0"/>
    <s v="OFF-AR-10000658"/>
    <x v="1"/>
    <x v="6"/>
    <x v="328"/>
    <n v="46.2"/>
    <n v="4"/>
    <n v="0"/>
    <n v="12.936"/>
  </r>
  <r>
    <n v="929"/>
    <x v="442"/>
    <x v="1"/>
    <x v="348"/>
    <d v="2012-10-09T00:00:00"/>
    <s v="Standard Class"/>
    <s v="JJ-15760"/>
    <s v="Joel Jenkins"/>
    <x v="2"/>
    <s v="United States"/>
    <s v="Springfield"/>
    <x v="17"/>
    <n v="22153"/>
    <x v="0"/>
    <s v="OFF-AP-10000696"/>
    <x v="1"/>
    <x v="9"/>
    <x v="332"/>
    <n v="28.84"/>
    <n v="2"/>
    <n v="0"/>
    <n v="9.517199999999999"/>
  </r>
  <r>
    <n v="930"/>
    <x v="443"/>
    <x v="3"/>
    <x v="349"/>
    <d v="2014-04-18T00:00:00"/>
    <s v="First Class"/>
    <s v="AB-10165"/>
    <s v="Alan Barnes"/>
    <x v="0"/>
    <s v="United States"/>
    <s v="Toledo"/>
    <x v="24"/>
    <n v="43615"/>
    <x v="3"/>
    <s v="OFF-AR-10003560"/>
    <x v="1"/>
    <x v="6"/>
    <x v="482"/>
    <n v="14.592000000000002"/>
    <n v="3"/>
    <n v="0.2"/>
    <n v="2.5535999999999985"/>
  </r>
  <r>
    <n v="931"/>
    <x v="443"/>
    <x v="3"/>
    <x v="349"/>
    <d v="2014-04-18T00:00:00"/>
    <s v="First Class"/>
    <s v="AB-10165"/>
    <s v="Alan Barnes"/>
    <x v="0"/>
    <s v="United States"/>
    <s v="Toledo"/>
    <x v="24"/>
    <n v="43615"/>
    <x v="3"/>
    <s v="OFF-AR-10001468"/>
    <x v="1"/>
    <x v="6"/>
    <x v="718"/>
    <n v="89.855999999999995"/>
    <n v="3"/>
    <n v="0.2"/>
    <n v="21.340800000000002"/>
  </r>
  <r>
    <n v="932"/>
    <x v="443"/>
    <x v="3"/>
    <x v="349"/>
    <d v="2014-04-18T00:00:00"/>
    <s v="First Class"/>
    <s v="AB-10165"/>
    <s v="Alan Barnes"/>
    <x v="0"/>
    <s v="United States"/>
    <s v="Toledo"/>
    <x v="24"/>
    <n v="43615"/>
    <x v="3"/>
    <s v="OFF-PA-10004971"/>
    <x v="1"/>
    <x v="10"/>
    <x v="604"/>
    <n v="13.872000000000002"/>
    <n v="3"/>
    <n v="0.2"/>
    <n v="5.0286000000000008"/>
  </r>
  <r>
    <n v="933"/>
    <x v="444"/>
    <x v="3"/>
    <x v="264"/>
    <d v="2014-09-07T00:00:00"/>
    <s v="Standard Class"/>
    <s v="RK-19300"/>
    <s v="Ralph Kennedy"/>
    <x v="0"/>
    <s v="United States"/>
    <s v="Philadelphia"/>
    <x v="9"/>
    <n v="19140"/>
    <x v="3"/>
    <s v="OFF-PA-10002195"/>
    <x v="1"/>
    <x v="10"/>
    <x v="719"/>
    <n v="12.192"/>
    <n v="3"/>
    <n v="0.2"/>
    <n v="4.1147999999999998"/>
  </r>
  <r>
    <n v="934"/>
    <x v="445"/>
    <x v="0"/>
    <x v="23"/>
    <d v="2013-06-25T00:00:00"/>
    <s v="Standard Class"/>
    <s v="CG-12040"/>
    <s v="Catherine Glotzbach"/>
    <x v="2"/>
    <s v="United States"/>
    <s v="Philadelphia"/>
    <x v="9"/>
    <n v="19120"/>
    <x v="3"/>
    <s v="OFF-PA-10001745"/>
    <x v="1"/>
    <x v="10"/>
    <x v="720"/>
    <n v="45.056000000000004"/>
    <n v="8"/>
    <n v="0.2"/>
    <n v="15.206399999999997"/>
  </r>
  <r>
    <n v="935"/>
    <x v="445"/>
    <x v="0"/>
    <x v="23"/>
    <d v="2013-06-25T00:00:00"/>
    <s v="Standard Class"/>
    <s v="CG-12040"/>
    <s v="Catherine Glotzbach"/>
    <x v="2"/>
    <s v="United States"/>
    <s v="Philadelphia"/>
    <x v="9"/>
    <n v="19120"/>
    <x v="3"/>
    <s v="OFF-BI-10004826"/>
    <x v="1"/>
    <x v="8"/>
    <x v="721"/>
    <n v="29.718000000000007"/>
    <n v="6"/>
    <n v="0.7"/>
    <n v="-21.793199999999992"/>
  </r>
  <r>
    <n v="936"/>
    <x v="445"/>
    <x v="0"/>
    <x v="23"/>
    <d v="2013-06-25T00:00:00"/>
    <s v="Standard Class"/>
    <s v="CG-12040"/>
    <s v="Catherine Glotzbach"/>
    <x v="2"/>
    <s v="United States"/>
    <s v="Philadelphia"/>
    <x v="9"/>
    <n v="19120"/>
    <x v="3"/>
    <s v="OFF-PA-10001870"/>
    <x v="1"/>
    <x v="10"/>
    <x v="674"/>
    <n v="15.552000000000003"/>
    <n v="3"/>
    <n v="0.2"/>
    <n v="5.4432"/>
  </r>
  <r>
    <n v="937"/>
    <x v="445"/>
    <x v="0"/>
    <x v="23"/>
    <d v="2013-06-25T00:00:00"/>
    <s v="Standard Class"/>
    <s v="CG-12040"/>
    <s v="Catherine Glotzbach"/>
    <x v="2"/>
    <s v="United States"/>
    <s v="Philadelphia"/>
    <x v="9"/>
    <n v="19120"/>
    <x v="3"/>
    <s v="OFF-AP-10001058"/>
    <x v="1"/>
    <x v="9"/>
    <x v="137"/>
    <n v="447.69600000000003"/>
    <n v="2"/>
    <n v="0.2"/>
    <n v="33.577199999999976"/>
  </r>
  <r>
    <n v="938"/>
    <x v="446"/>
    <x v="3"/>
    <x v="60"/>
    <d v="2014-11-07T00:00:00"/>
    <s v="First Class"/>
    <s v="RA-19885"/>
    <s v="Ruben Ausman"/>
    <x v="1"/>
    <s v="United States"/>
    <s v="Farmington"/>
    <x v="27"/>
    <n v="87401"/>
    <x v="1"/>
    <s v="TEC-AC-10003911"/>
    <x v="2"/>
    <x v="11"/>
    <x v="327"/>
    <n v="159.99"/>
    <n v="1"/>
    <n v="0"/>
    <n v="54.396599999999992"/>
  </r>
  <r>
    <n v="939"/>
    <x v="447"/>
    <x v="1"/>
    <x v="350"/>
    <d v="2012-12-17T00:00:00"/>
    <s v="Standard Class"/>
    <s v="RP-19270"/>
    <s v="Rachel Payne"/>
    <x v="1"/>
    <s v="United States"/>
    <s v="Riverside"/>
    <x v="1"/>
    <n v="92503"/>
    <x v="1"/>
    <s v="OFF-PA-10000289"/>
    <x v="1"/>
    <x v="10"/>
    <x v="722"/>
    <n v="12.96"/>
    <n v="2"/>
    <n v="0"/>
    <n v="6.2208000000000006"/>
  </r>
  <r>
    <n v="940"/>
    <x v="447"/>
    <x v="1"/>
    <x v="350"/>
    <d v="2012-12-17T00:00:00"/>
    <s v="Standard Class"/>
    <s v="RP-19270"/>
    <s v="Rachel Payne"/>
    <x v="1"/>
    <s v="United States"/>
    <s v="Riverside"/>
    <x v="1"/>
    <n v="92503"/>
    <x v="1"/>
    <s v="OFF-AP-10003040"/>
    <x v="1"/>
    <x v="9"/>
    <x v="723"/>
    <n v="134.47999999999999"/>
    <n v="4"/>
    <n v="0"/>
    <n v="34.964799999999997"/>
  </r>
  <r>
    <n v="941"/>
    <x v="448"/>
    <x v="0"/>
    <x v="351"/>
    <d v="2013-06-21T00:00:00"/>
    <s v="First Class"/>
    <s v="KC-16255"/>
    <s v="Karen Carlisle"/>
    <x v="1"/>
    <s v="United States"/>
    <s v="San Francisco"/>
    <x v="1"/>
    <n v="94110"/>
    <x v="1"/>
    <s v="OFF-PA-10000350"/>
    <x v="1"/>
    <x v="10"/>
    <x v="724"/>
    <n v="17.12"/>
    <n v="2"/>
    <n v="0"/>
    <n v="8.0464000000000002"/>
  </r>
  <r>
    <n v="942"/>
    <x v="449"/>
    <x v="0"/>
    <x v="180"/>
    <d v="2013-12-21T00:00:00"/>
    <s v="Standard Class"/>
    <s v="RW-19630"/>
    <s v="Rob Williams"/>
    <x v="1"/>
    <s v="United States"/>
    <s v="Torrance"/>
    <x v="1"/>
    <n v="90503"/>
    <x v="1"/>
    <s v="OFF-BI-10001759"/>
    <x v="1"/>
    <x v="8"/>
    <x v="725"/>
    <n v="6.0960000000000001"/>
    <n v="2"/>
    <n v="0.2"/>
    <n v="2.2098"/>
  </r>
  <r>
    <n v="943"/>
    <x v="449"/>
    <x v="0"/>
    <x v="180"/>
    <d v="2013-12-21T00:00:00"/>
    <s v="Standard Class"/>
    <s v="RW-19630"/>
    <s v="Rob Williams"/>
    <x v="1"/>
    <s v="United States"/>
    <s v="Torrance"/>
    <x v="1"/>
    <n v="90503"/>
    <x v="1"/>
    <s v="FUR-TA-10000577"/>
    <x v="0"/>
    <x v="3"/>
    <x v="3"/>
    <n v="1114.2719999999999"/>
    <n v="4"/>
    <n v="0.2"/>
    <n v="41.785200000000032"/>
  </r>
  <r>
    <n v="944"/>
    <x v="450"/>
    <x v="1"/>
    <x v="352"/>
    <d v="2012-06-03T00:00:00"/>
    <s v="Standard Class"/>
    <s v="JL-15850"/>
    <s v="John Lucas"/>
    <x v="0"/>
    <s v="United States"/>
    <s v="Seattle"/>
    <x v="4"/>
    <n v="98105"/>
    <x v="1"/>
    <s v="OFF-PA-10004101"/>
    <x v="1"/>
    <x v="10"/>
    <x v="506"/>
    <n v="32.400000000000006"/>
    <n v="5"/>
    <n v="0"/>
    <n v="15.552000000000001"/>
  </r>
  <r>
    <n v="945"/>
    <x v="450"/>
    <x v="1"/>
    <x v="352"/>
    <d v="2012-06-03T00:00:00"/>
    <s v="Standard Class"/>
    <s v="JL-15850"/>
    <s v="John Lucas"/>
    <x v="0"/>
    <s v="United States"/>
    <s v="Seattle"/>
    <x v="4"/>
    <n v="98105"/>
    <x v="1"/>
    <s v="OFF-ST-10001496"/>
    <x v="1"/>
    <x v="4"/>
    <x v="726"/>
    <n v="540.56999999999994"/>
    <n v="3"/>
    <n v="0"/>
    <n v="140.54820000000001"/>
  </r>
  <r>
    <n v="946"/>
    <x v="450"/>
    <x v="1"/>
    <x v="352"/>
    <d v="2012-06-03T00:00:00"/>
    <s v="Standard Class"/>
    <s v="JL-15850"/>
    <s v="John Lucas"/>
    <x v="0"/>
    <s v="United States"/>
    <s v="Seattle"/>
    <x v="4"/>
    <n v="98105"/>
    <x v="1"/>
    <s v="OFF-BI-10002931"/>
    <x v="1"/>
    <x v="8"/>
    <x v="727"/>
    <n v="167.76"/>
    <n v="5"/>
    <n v="0.2"/>
    <n v="62.91"/>
  </r>
  <r>
    <n v="947"/>
    <x v="451"/>
    <x v="1"/>
    <x v="353"/>
    <d v="2012-07-28T00:00:00"/>
    <s v="First Class"/>
    <s v="CA-12775"/>
    <s v="Cynthia Arntzen"/>
    <x v="0"/>
    <s v="United States"/>
    <s v="Mesa"/>
    <x v="16"/>
    <n v="85204"/>
    <x v="1"/>
    <s v="FUR-TA-10002356"/>
    <x v="0"/>
    <x v="3"/>
    <x v="728"/>
    <n v="393.16500000000002"/>
    <n v="3"/>
    <n v="0.5"/>
    <n v="-204.44580000000005"/>
  </r>
  <r>
    <n v="948"/>
    <x v="452"/>
    <x v="3"/>
    <x v="354"/>
    <d v="2014-12-03T00:00:00"/>
    <s v="Standard Class"/>
    <s v="RB-19795"/>
    <s v="Ross Baird"/>
    <x v="2"/>
    <s v="United States"/>
    <s v="Philadelphia"/>
    <x v="9"/>
    <n v="19120"/>
    <x v="3"/>
    <s v="FUR-FU-10003601"/>
    <x v="0"/>
    <x v="5"/>
    <x v="729"/>
    <n v="516.48800000000006"/>
    <n v="7"/>
    <n v="0.2"/>
    <n v="-12.912200000000027"/>
  </r>
  <r>
    <n v="949"/>
    <x v="452"/>
    <x v="3"/>
    <x v="354"/>
    <d v="2014-12-03T00:00:00"/>
    <s v="Standard Class"/>
    <s v="RB-19795"/>
    <s v="Ross Baird"/>
    <x v="2"/>
    <s v="United States"/>
    <s v="Philadelphia"/>
    <x v="9"/>
    <n v="19120"/>
    <x v="3"/>
    <s v="FUR-FU-10000576"/>
    <x v="0"/>
    <x v="5"/>
    <x v="219"/>
    <n v="1007.2320000000001"/>
    <n v="6"/>
    <n v="0.2"/>
    <n v="75.542400000000015"/>
  </r>
  <r>
    <n v="950"/>
    <x v="452"/>
    <x v="3"/>
    <x v="354"/>
    <d v="2014-12-03T00:00:00"/>
    <s v="Standard Class"/>
    <s v="RB-19795"/>
    <s v="Ross Baird"/>
    <x v="2"/>
    <s v="United States"/>
    <s v="Philadelphia"/>
    <x v="9"/>
    <n v="19120"/>
    <x v="3"/>
    <s v="FUR-TA-10004154"/>
    <x v="0"/>
    <x v="3"/>
    <x v="730"/>
    <n v="2065.3200000000002"/>
    <n v="12"/>
    <n v="0.4"/>
    <n v="-619.59600000000012"/>
  </r>
  <r>
    <n v="951"/>
    <x v="452"/>
    <x v="3"/>
    <x v="354"/>
    <d v="2014-12-03T00:00:00"/>
    <s v="Standard Class"/>
    <s v="RB-19795"/>
    <s v="Ross Baird"/>
    <x v="2"/>
    <s v="United States"/>
    <s v="Philadelphia"/>
    <x v="9"/>
    <n v="19120"/>
    <x v="3"/>
    <s v="OFF-PA-10000788"/>
    <x v="1"/>
    <x v="10"/>
    <x v="731"/>
    <n v="15.552000000000003"/>
    <n v="3"/>
    <n v="0.2"/>
    <n v="5.4432"/>
  </r>
  <r>
    <n v="952"/>
    <x v="452"/>
    <x v="3"/>
    <x v="354"/>
    <d v="2014-12-03T00:00:00"/>
    <s v="Standard Class"/>
    <s v="RB-19795"/>
    <s v="Ross Baird"/>
    <x v="2"/>
    <s v="United States"/>
    <s v="Philadelphia"/>
    <x v="9"/>
    <n v="19120"/>
    <x v="3"/>
    <s v="OFF-PA-10002479"/>
    <x v="1"/>
    <x v="10"/>
    <x v="217"/>
    <n v="25.344000000000001"/>
    <n v="6"/>
    <n v="0.2"/>
    <n v="7.92"/>
  </r>
  <r>
    <n v="953"/>
    <x v="453"/>
    <x v="3"/>
    <x v="355"/>
    <d v="2014-04-08T00:00:00"/>
    <s v="Standard Class"/>
    <s v="KH-16360"/>
    <s v="Katherine Hughes"/>
    <x v="0"/>
    <s v="United States"/>
    <s v="Philadelphia"/>
    <x v="9"/>
    <n v="19143"/>
    <x v="3"/>
    <s v="FUR-FU-10001940"/>
    <x v="0"/>
    <x v="5"/>
    <x v="33"/>
    <n v="25.472000000000001"/>
    <n v="4"/>
    <n v="0.2"/>
    <n v="7.6416000000000022"/>
  </r>
  <r>
    <n v="954"/>
    <x v="454"/>
    <x v="3"/>
    <x v="116"/>
    <d v="2015-01-02T00:00:00"/>
    <s v="Standard Class"/>
    <s v="GH-14665"/>
    <s v="Greg Hansen"/>
    <x v="0"/>
    <s v="United States"/>
    <s v="Round Rock"/>
    <x v="5"/>
    <n v="78664"/>
    <x v="2"/>
    <s v="OFF-AR-10001958"/>
    <x v="1"/>
    <x v="6"/>
    <x v="206"/>
    <n v="27.168000000000003"/>
    <n v="2"/>
    <n v="0.2"/>
    <n v="2.7168000000000001"/>
  </r>
  <r>
    <n v="955"/>
    <x v="454"/>
    <x v="3"/>
    <x v="116"/>
    <d v="2015-01-02T00:00:00"/>
    <s v="Standard Class"/>
    <s v="GH-14665"/>
    <s v="Greg Hansen"/>
    <x v="0"/>
    <s v="United States"/>
    <s v="Round Rock"/>
    <x v="5"/>
    <n v="78664"/>
    <x v="2"/>
    <s v="FUR-BO-10004709"/>
    <x v="0"/>
    <x v="0"/>
    <x v="263"/>
    <n v="78.852799999999988"/>
    <n v="2"/>
    <n v="0.32"/>
    <n v="-11.595999999999997"/>
  </r>
  <r>
    <n v="956"/>
    <x v="455"/>
    <x v="3"/>
    <x v="329"/>
    <d v="2014-12-05T00:00:00"/>
    <s v="Standard Class"/>
    <s v="SW-20275"/>
    <s v="Scott Williamson"/>
    <x v="0"/>
    <s v="United States"/>
    <s v="Jackson"/>
    <x v="35"/>
    <n v="39212"/>
    <x v="0"/>
    <s v="OFF-ST-10000604"/>
    <x v="1"/>
    <x v="4"/>
    <x v="54"/>
    <n v="173.79999999999998"/>
    <n v="5"/>
    <n v="0"/>
    <n v="43.449999999999989"/>
  </r>
  <r>
    <n v="957"/>
    <x v="456"/>
    <x v="3"/>
    <x v="356"/>
    <d v="2014-05-19T00:00:00"/>
    <s v="Second Class"/>
    <s v="JA-15970"/>
    <s v="Joseph Airdo"/>
    <x v="0"/>
    <s v="United States"/>
    <s v="Phoenix"/>
    <x v="16"/>
    <n v="85023"/>
    <x v="1"/>
    <s v="TEC-PH-10002923"/>
    <x v="2"/>
    <x v="7"/>
    <x v="680"/>
    <n v="29.592000000000002"/>
    <n v="1"/>
    <n v="0.2"/>
    <n v="2.5893000000000006"/>
  </r>
  <r>
    <n v="958"/>
    <x v="456"/>
    <x v="3"/>
    <x v="356"/>
    <d v="2014-05-19T00:00:00"/>
    <s v="Second Class"/>
    <s v="JA-15970"/>
    <s v="Joseph Airdo"/>
    <x v="0"/>
    <s v="United States"/>
    <s v="Phoenix"/>
    <x v="16"/>
    <n v="85023"/>
    <x v="1"/>
    <s v="OFF-BI-10004465"/>
    <x v="1"/>
    <x v="8"/>
    <x v="732"/>
    <n v="4.7520000000000007"/>
    <n v="2"/>
    <n v="0.7"/>
    <n v="-3.1679999999999993"/>
  </r>
  <r>
    <n v="959"/>
    <x v="456"/>
    <x v="3"/>
    <x v="356"/>
    <d v="2014-05-19T00:00:00"/>
    <s v="Second Class"/>
    <s v="JA-15970"/>
    <s v="Joseph Airdo"/>
    <x v="0"/>
    <s v="United States"/>
    <s v="Phoenix"/>
    <x v="16"/>
    <n v="85023"/>
    <x v="1"/>
    <s v="OFF-PA-10002333"/>
    <x v="1"/>
    <x v="10"/>
    <x v="733"/>
    <n v="15.552000000000003"/>
    <n v="3"/>
    <n v="0.2"/>
    <n v="5.6375999999999999"/>
  </r>
  <r>
    <n v="960"/>
    <x v="457"/>
    <x v="1"/>
    <x v="357"/>
    <d v="2012-09-22T00:00:00"/>
    <s v="Same Day"/>
    <s v="DL-12925"/>
    <s v="Daniel Lacy"/>
    <x v="0"/>
    <s v="United States"/>
    <s v="Oceanside"/>
    <x v="1"/>
    <n v="92054"/>
    <x v="1"/>
    <s v="FUR-FU-10004188"/>
    <x v="0"/>
    <x v="5"/>
    <x v="734"/>
    <n v="204.6"/>
    <n v="2"/>
    <n v="0"/>
    <n v="53.195999999999998"/>
  </r>
  <r>
    <n v="961"/>
    <x v="458"/>
    <x v="3"/>
    <x v="237"/>
    <d v="2014-11-20T00:00:00"/>
    <s v="Standard Class"/>
    <s v="LW-16990"/>
    <s v="Lindsay Williams"/>
    <x v="1"/>
    <s v="United States"/>
    <s v="San Francisco"/>
    <x v="1"/>
    <n v="94110"/>
    <x v="1"/>
    <s v="FUR-CH-10002965"/>
    <x v="0"/>
    <x v="1"/>
    <x v="226"/>
    <n v="321.56799999999998"/>
    <n v="2"/>
    <n v="0.2"/>
    <n v="28.137200000000007"/>
  </r>
  <r>
    <n v="962"/>
    <x v="459"/>
    <x v="1"/>
    <x v="154"/>
    <d v="2012-12-01T00:00:00"/>
    <s v="Standard Class"/>
    <s v="TB-21190"/>
    <s v="Thomas Brumley"/>
    <x v="2"/>
    <s v="United States"/>
    <s v="Fayetteville"/>
    <x v="36"/>
    <n v="72701"/>
    <x v="0"/>
    <s v="OFF-BI-10000145"/>
    <x v="1"/>
    <x v="8"/>
    <x v="735"/>
    <n v="6.24"/>
    <n v="2"/>
    <n v="0"/>
    <n v="3.0575999999999999"/>
  </r>
  <r>
    <n v="963"/>
    <x v="460"/>
    <x v="0"/>
    <x v="142"/>
    <d v="2013-09-05T00:00:00"/>
    <s v="First Class"/>
    <s v="CV-12805"/>
    <s v="Cynthia Voltz"/>
    <x v="1"/>
    <s v="United States"/>
    <s v="San Francisco"/>
    <x v="1"/>
    <n v="94110"/>
    <x v="1"/>
    <s v="OFF-EN-10001335"/>
    <x v="1"/>
    <x v="12"/>
    <x v="462"/>
    <n v="21.88"/>
    <n v="2"/>
    <n v="0"/>
    <n v="10.94"/>
  </r>
  <r>
    <n v="964"/>
    <x v="461"/>
    <x v="2"/>
    <x v="358"/>
    <d v="2011-09-24T00:00:00"/>
    <s v="Second Class"/>
    <s v="MS-17365"/>
    <s v="Maribeth Schnelling"/>
    <x v="0"/>
    <s v="United States"/>
    <s v="Boca Raton"/>
    <x v="2"/>
    <n v="33433"/>
    <x v="0"/>
    <s v="OFF-LA-10001613"/>
    <x v="1"/>
    <x v="2"/>
    <x v="736"/>
    <n v="4.6079999999999997"/>
    <n v="2"/>
    <n v="0.2"/>
    <n v="1.6704000000000001"/>
  </r>
  <r>
    <n v="965"/>
    <x v="462"/>
    <x v="3"/>
    <x v="359"/>
    <d v="2014-04-12T00:00:00"/>
    <s v="First Class"/>
    <s v="BS-11800"/>
    <s v="Bryan Spruell"/>
    <x v="2"/>
    <s v="United States"/>
    <s v="New York City"/>
    <x v="15"/>
    <n v="10011"/>
    <x v="3"/>
    <s v="OFF-LA-10004055"/>
    <x v="1"/>
    <x v="2"/>
    <x v="737"/>
    <n v="9.82"/>
    <n v="2"/>
    <n v="0"/>
    <n v="4.8117999999999999"/>
  </r>
  <r>
    <n v="966"/>
    <x v="462"/>
    <x v="3"/>
    <x v="359"/>
    <d v="2014-04-12T00:00:00"/>
    <s v="First Class"/>
    <s v="BS-11800"/>
    <s v="Bryan Spruell"/>
    <x v="2"/>
    <s v="United States"/>
    <s v="New York City"/>
    <x v="15"/>
    <n v="10011"/>
    <x v="3"/>
    <s v="OFF-AR-10004344"/>
    <x v="1"/>
    <x v="6"/>
    <x v="365"/>
    <n v="35.97"/>
    <n v="3"/>
    <n v="0"/>
    <n v="9.7118999999999982"/>
  </r>
  <r>
    <n v="967"/>
    <x v="462"/>
    <x v="3"/>
    <x v="359"/>
    <d v="2014-04-12T00:00:00"/>
    <s v="First Class"/>
    <s v="BS-11800"/>
    <s v="Bryan Spruell"/>
    <x v="2"/>
    <s v="United States"/>
    <s v="New York City"/>
    <x v="15"/>
    <n v="10011"/>
    <x v="3"/>
    <s v="OFF-PA-10004621"/>
    <x v="1"/>
    <x v="10"/>
    <x v="738"/>
    <n v="12.96"/>
    <n v="2"/>
    <n v="0"/>
    <n v="6.2208000000000006"/>
  </r>
  <r>
    <n v="968"/>
    <x v="462"/>
    <x v="3"/>
    <x v="359"/>
    <d v="2014-04-12T00:00:00"/>
    <s v="First Class"/>
    <s v="BS-11800"/>
    <s v="Bryan Spruell"/>
    <x v="2"/>
    <s v="United States"/>
    <s v="New York City"/>
    <x v="15"/>
    <n v="10011"/>
    <x v="3"/>
    <s v="OFF-PA-10001281"/>
    <x v="1"/>
    <x v="10"/>
    <x v="739"/>
    <n v="191.6"/>
    <n v="4"/>
    <n v="0"/>
    <n v="91.967999999999989"/>
  </r>
  <r>
    <n v="969"/>
    <x v="462"/>
    <x v="3"/>
    <x v="359"/>
    <d v="2014-04-12T00:00:00"/>
    <s v="First Class"/>
    <s v="BS-11800"/>
    <s v="Bryan Spruell"/>
    <x v="2"/>
    <s v="United States"/>
    <s v="New York City"/>
    <x v="15"/>
    <n v="10011"/>
    <x v="3"/>
    <s v="OFF-LA-10001613"/>
    <x v="1"/>
    <x v="2"/>
    <x v="736"/>
    <n v="8.64"/>
    <n v="3"/>
    <n v="0"/>
    <n v="4.2336"/>
  </r>
  <r>
    <n v="970"/>
    <x v="462"/>
    <x v="3"/>
    <x v="359"/>
    <d v="2014-04-12T00:00:00"/>
    <s v="First Class"/>
    <s v="BS-11800"/>
    <s v="Bryan Spruell"/>
    <x v="2"/>
    <s v="United States"/>
    <s v="New York City"/>
    <x v="15"/>
    <n v="10011"/>
    <x v="3"/>
    <s v="OFF-ST-10001097"/>
    <x v="1"/>
    <x v="4"/>
    <x v="740"/>
    <n v="501.81000000000006"/>
    <n v="3"/>
    <n v="0"/>
    <n v="0"/>
  </r>
  <r>
    <n v="971"/>
    <x v="463"/>
    <x v="2"/>
    <x v="360"/>
    <d v="2011-01-19T00:00:00"/>
    <s v="Second Class"/>
    <s v="DL-13315"/>
    <s v="Delfina Latchford"/>
    <x v="0"/>
    <s v="United States"/>
    <s v="Philadelphia"/>
    <x v="9"/>
    <n v="19134"/>
    <x v="3"/>
    <s v="FUR-FU-10001095"/>
    <x v="0"/>
    <x v="5"/>
    <x v="741"/>
    <n v="127.10400000000001"/>
    <n v="6"/>
    <n v="0.2"/>
    <n v="28.598399999999998"/>
  </r>
  <r>
    <n v="972"/>
    <x v="463"/>
    <x v="2"/>
    <x v="360"/>
    <d v="2011-01-19T00:00:00"/>
    <s v="Second Class"/>
    <s v="DL-13315"/>
    <s v="Delfina Latchford"/>
    <x v="0"/>
    <s v="United States"/>
    <s v="Philadelphia"/>
    <x v="9"/>
    <n v="19134"/>
    <x v="3"/>
    <s v="TEC-PH-10004614"/>
    <x v="2"/>
    <x v="7"/>
    <x v="299"/>
    <n v="124.19999999999999"/>
    <n v="3"/>
    <n v="0.4"/>
    <n v="-31.050000000000011"/>
  </r>
  <r>
    <n v="973"/>
    <x v="463"/>
    <x v="2"/>
    <x v="360"/>
    <d v="2011-01-19T00:00:00"/>
    <s v="Second Class"/>
    <s v="DL-13315"/>
    <s v="Delfina Latchford"/>
    <x v="0"/>
    <s v="United States"/>
    <s v="Philadelphia"/>
    <x v="9"/>
    <n v="19134"/>
    <x v="3"/>
    <s v="OFF-BI-10001575"/>
    <x v="1"/>
    <x v="8"/>
    <x v="577"/>
    <n v="18.588000000000005"/>
    <n v="2"/>
    <n v="0.7"/>
    <n v="-13.6312"/>
  </r>
  <r>
    <n v="974"/>
    <x v="463"/>
    <x v="2"/>
    <x v="360"/>
    <d v="2011-01-19T00:00:00"/>
    <s v="Second Class"/>
    <s v="DL-13315"/>
    <s v="Delfina Latchford"/>
    <x v="0"/>
    <s v="United States"/>
    <s v="Philadelphia"/>
    <x v="9"/>
    <n v="19134"/>
    <x v="3"/>
    <s v="OFF-LA-10001074"/>
    <x v="1"/>
    <x v="2"/>
    <x v="297"/>
    <n v="30.072000000000003"/>
    <n v="3"/>
    <n v="0.2"/>
    <n v="10.149299999999997"/>
  </r>
  <r>
    <n v="975"/>
    <x v="464"/>
    <x v="3"/>
    <x v="361"/>
    <d v="2014-10-09T00:00:00"/>
    <s v="Second Class"/>
    <s v="PO-19195"/>
    <s v="Phillina Ober"/>
    <x v="2"/>
    <s v="United States"/>
    <s v="New York City"/>
    <x v="15"/>
    <n v="10011"/>
    <x v="3"/>
    <s v="TEC-PH-10003555"/>
    <x v="2"/>
    <x v="7"/>
    <x v="457"/>
    <n v="160.92999999999998"/>
    <n v="7"/>
    <n v="0"/>
    <n v="3.2186000000000092"/>
  </r>
  <r>
    <n v="976"/>
    <x v="464"/>
    <x v="3"/>
    <x v="361"/>
    <d v="2014-10-09T00:00:00"/>
    <s v="Second Class"/>
    <s v="PO-19195"/>
    <s v="Phillina Ober"/>
    <x v="2"/>
    <s v="United States"/>
    <s v="New York City"/>
    <x v="15"/>
    <n v="10011"/>
    <x v="3"/>
    <s v="OFF-BI-10004492"/>
    <x v="1"/>
    <x v="8"/>
    <x v="347"/>
    <n v="75.792000000000002"/>
    <n v="3"/>
    <n v="0.2"/>
    <n v="25.579799999999992"/>
  </r>
  <r>
    <n v="977"/>
    <x v="465"/>
    <x v="3"/>
    <x v="362"/>
    <d v="2014-07-16T00:00:00"/>
    <s v="Standard Class"/>
    <s v="TD-20995"/>
    <s v="Tamara Dahlen"/>
    <x v="0"/>
    <s v="United States"/>
    <s v="Portland"/>
    <x v="21"/>
    <n v="97206"/>
    <x v="1"/>
    <s v="OFF-BI-10002012"/>
    <x v="1"/>
    <x v="8"/>
    <x v="742"/>
    <n v="1.0800000000000003"/>
    <n v="2"/>
    <n v="0.7"/>
    <n v="-0.79200000000000004"/>
  </r>
  <r>
    <n v="978"/>
    <x v="466"/>
    <x v="3"/>
    <x v="363"/>
    <d v="2014-01-11T00:00:00"/>
    <s v="First Class"/>
    <s v="BW-11110"/>
    <s v="Bart Watters"/>
    <x v="1"/>
    <s v="United States"/>
    <s v="Detroit"/>
    <x v="12"/>
    <n v="48205"/>
    <x v="2"/>
    <s v="TEC-MA-10000822"/>
    <x v="2"/>
    <x v="15"/>
    <x v="154"/>
    <n v="3059.982"/>
    <n v="2"/>
    <n v="0.1"/>
    <n v="679.99599999999964"/>
  </r>
  <r>
    <n v="979"/>
    <x v="467"/>
    <x v="0"/>
    <x v="198"/>
    <d v="2013-06-01T00:00:00"/>
    <s v="First Class"/>
    <s v="RW-19690"/>
    <s v="Robert Waldorf"/>
    <x v="0"/>
    <s v="United States"/>
    <s v="Wilmington"/>
    <x v="3"/>
    <n v="28403"/>
    <x v="0"/>
    <s v="OFF-BI-10000848"/>
    <x v="1"/>
    <x v="8"/>
    <x v="515"/>
    <n v="3.2820000000000005"/>
    <n v="2"/>
    <n v="0.7"/>
    <n v="-2.6256000000000004"/>
  </r>
  <r>
    <n v="980"/>
    <x v="468"/>
    <x v="1"/>
    <x v="364"/>
    <d v="2012-12-12T00:00:00"/>
    <s v="First Class"/>
    <s v="KB-16600"/>
    <s v="Ken Brennan"/>
    <x v="1"/>
    <s v="United States"/>
    <s v="Columbus"/>
    <x v="14"/>
    <n v="47201"/>
    <x v="2"/>
    <s v="OFF-PA-10004156"/>
    <x v="1"/>
    <x v="10"/>
    <x v="743"/>
    <n v="34.019999999999996"/>
    <n v="3"/>
    <n v="0"/>
    <n v="16.669799999999999"/>
  </r>
  <r>
    <n v="981"/>
    <x v="469"/>
    <x v="0"/>
    <x v="339"/>
    <d v="2013-10-09T00:00:00"/>
    <s v="Standard Class"/>
    <s v="EB-13870"/>
    <s v="Emily Burns"/>
    <x v="0"/>
    <s v="United States"/>
    <s v="New York City"/>
    <x v="15"/>
    <n v="10035"/>
    <x v="3"/>
    <s v="FUR-CH-10003199"/>
    <x v="0"/>
    <x v="1"/>
    <x v="631"/>
    <n v="599.29200000000003"/>
    <n v="6"/>
    <n v="0.1"/>
    <n v="93.223199999999977"/>
  </r>
  <r>
    <n v="982"/>
    <x v="470"/>
    <x v="2"/>
    <x v="7"/>
    <d v="2011-11-14T00:00:00"/>
    <s v="Second Class"/>
    <s v="TZ-21580"/>
    <s v="Tracy Zic"/>
    <x v="0"/>
    <s v="United States"/>
    <s v="Louisville"/>
    <x v="22"/>
    <n v="80027"/>
    <x v="1"/>
    <s v="OFF-AR-10000034"/>
    <x v="1"/>
    <x v="6"/>
    <x v="744"/>
    <n v="3.3920000000000003"/>
    <n v="1"/>
    <n v="0.2"/>
    <n v="0.80559999999999987"/>
  </r>
  <r>
    <n v="983"/>
    <x v="470"/>
    <x v="2"/>
    <x v="7"/>
    <d v="2011-11-14T00:00:00"/>
    <s v="Second Class"/>
    <s v="TZ-21580"/>
    <s v="Tracy Zic"/>
    <x v="0"/>
    <s v="United States"/>
    <s v="Louisville"/>
    <x v="22"/>
    <n v="80027"/>
    <x v="1"/>
    <s v="TEC-PH-10000560"/>
    <x v="2"/>
    <x v="7"/>
    <x v="745"/>
    <n v="559.98400000000004"/>
    <n v="2"/>
    <n v="0.2"/>
    <n v="55.998400000000032"/>
  </r>
  <r>
    <n v="984"/>
    <x v="470"/>
    <x v="2"/>
    <x v="7"/>
    <d v="2011-11-14T00:00:00"/>
    <s v="Second Class"/>
    <s v="TZ-21580"/>
    <s v="Tracy Zic"/>
    <x v="0"/>
    <s v="United States"/>
    <s v="Louisville"/>
    <x v="22"/>
    <n v="80027"/>
    <x v="1"/>
    <s v="FUR-CH-10000665"/>
    <x v="0"/>
    <x v="1"/>
    <x v="656"/>
    <n v="603.91999999999996"/>
    <n v="5"/>
    <n v="0.2"/>
    <n v="75.489999999999924"/>
  </r>
  <r>
    <n v="985"/>
    <x v="471"/>
    <x v="3"/>
    <x v="365"/>
    <d v="2014-10-06T00:00:00"/>
    <s v="Standard Class"/>
    <s v="AS-10630"/>
    <s v="Ann Steele"/>
    <x v="2"/>
    <s v="United States"/>
    <s v="Pasadena"/>
    <x v="5"/>
    <n v="77506"/>
    <x v="2"/>
    <s v="OFF-LA-10001569"/>
    <x v="1"/>
    <x v="2"/>
    <x v="633"/>
    <n v="7.9680000000000009"/>
    <n v="2"/>
    <n v="0.2"/>
    <n v="2.5895999999999999"/>
  </r>
  <r>
    <n v="986"/>
    <x v="471"/>
    <x v="3"/>
    <x v="365"/>
    <d v="2014-10-06T00:00:00"/>
    <s v="Standard Class"/>
    <s v="AS-10630"/>
    <s v="Ann Steele"/>
    <x v="2"/>
    <s v="United States"/>
    <s v="Pasadena"/>
    <x v="5"/>
    <n v="77506"/>
    <x v="2"/>
    <s v="OFF-EN-10000461"/>
    <x v="1"/>
    <x v="12"/>
    <x v="746"/>
    <n v="27.968000000000004"/>
    <n v="4"/>
    <n v="0.2"/>
    <n v="9.4391999999999996"/>
  </r>
  <r>
    <n v="987"/>
    <x v="471"/>
    <x v="3"/>
    <x v="365"/>
    <d v="2014-10-06T00:00:00"/>
    <s v="Standard Class"/>
    <s v="AS-10630"/>
    <s v="Ann Steele"/>
    <x v="2"/>
    <s v="United States"/>
    <s v="Pasadena"/>
    <x v="5"/>
    <n v="77506"/>
    <x v="2"/>
    <s v="TEC-MA-10003066"/>
    <x v="2"/>
    <x v="15"/>
    <x v="747"/>
    <n v="336.51"/>
    <n v="3"/>
    <n v="0.4"/>
    <n v="44.867999999999967"/>
  </r>
  <r>
    <n v="988"/>
    <x v="472"/>
    <x v="1"/>
    <x v="366"/>
    <d v="2012-03-10T00:00:00"/>
    <s v="Same Day"/>
    <s v="TS-21340"/>
    <s v="Toby Swindell"/>
    <x v="0"/>
    <s v="United States"/>
    <s v="Houston"/>
    <x v="5"/>
    <n v="77041"/>
    <x v="2"/>
    <s v="OFF-BI-10004022"/>
    <x v="1"/>
    <x v="8"/>
    <x v="748"/>
    <n v="1.1119999999999997"/>
    <n v="2"/>
    <n v="0.8"/>
    <n v="-1.8904000000000001"/>
  </r>
  <r>
    <n v="989"/>
    <x v="473"/>
    <x v="3"/>
    <x v="367"/>
    <d v="2014-05-27T00:00:00"/>
    <s v="Standard Class"/>
    <s v="JG-15805"/>
    <s v="John Grady"/>
    <x v="1"/>
    <s v="United States"/>
    <s v="Auburn"/>
    <x v="15"/>
    <n v="13021"/>
    <x v="3"/>
    <s v="FUR-FU-10004071"/>
    <x v="0"/>
    <x v="5"/>
    <x v="570"/>
    <n v="520.05000000000007"/>
    <n v="5"/>
    <n v="0"/>
    <n v="72.807000000000031"/>
  </r>
  <r>
    <n v="990"/>
    <x v="473"/>
    <x v="3"/>
    <x v="367"/>
    <d v="2014-05-27T00:00:00"/>
    <s v="Standard Class"/>
    <s v="JG-15805"/>
    <s v="John Grady"/>
    <x v="1"/>
    <s v="United States"/>
    <s v="Auburn"/>
    <x v="15"/>
    <n v="13021"/>
    <x v="3"/>
    <s v="OFF-AR-10001988"/>
    <x v="1"/>
    <x v="6"/>
    <x v="749"/>
    <n v="17.97"/>
    <n v="3"/>
    <n v="0"/>
    <n v="5.2112999999999996"/>
  </r>
  <r>
    <n v="991"/>
    <x v="474"/>
    <x v="1"/>
    <x v="368"/>
    <d v="2012-03-31T00:00:00"/>
    <s v="Second Class"/>
    <s v="SL-20155"/>
    <s v="Sara Luxemburg"/>
    <x v="2"/>
    <s v="United States"/>
    <s v="Jacksonville"/>
    <x v="2"/>
    <n v="32216"/>
    <x v="0"/>
    <s v="FUR-CH-10004086"/>
    <x v="0"/>
    <x v="1"/>
    <x v="281"/>
    <n v="1166.92"/>
    <n v="5"/>
    <n v="0.2"/>
    <n v="131.27849999999995"/>
  </r>
  <r>
    <n v="992"/>
    <x v="475"/>
    <x v="0"/>
    <x v="369"/>
    <d v="2013-09-12T00:00:00"/>
    <s v="First Class"/>
    <s v="TS-21610"/>
    <s v="Troy Staebel"/>
    <x v="0"/>
    <s v="United States"/>
    <s v="New York City"/>
    <x v="15"/>
    <n v="10024"/>
    <x v="3"/>
    <s v="OFF-BI-10001036"/>
    <x v="1"/>
    <x v="8"/>
    <x v="618"/>
    <n v="14.624000000000002"/>
    <n v="2"/>
    <n v="0.2"/>
    <n v="5.484"/>
  </r>
  <r>
    <n v="993"/>
    <x v="476"/>
    <x v="0"/>
    <x v="370"/>
    <d v="2013-08-28T00:00:00"/>
    <s v="First Class"/>
    <s v="RF-19735"/>
    <s v="Roland Fjeld"/>
    <x v="0"/>
    <s v="United States"/>
    <s v="San Jose"/>
    <x v="1"/>
    <n v="95123"/>
    <x v="1"/>
    <s v="OFF-FA-10002983"/>
    <x v="1"/>
    <x v="13"/>
    <x v="260"/>
    <n v="10.23"/>
    <n v="3"/>
    <n v="0"/>
    <n v="4.9104000000000001"/>
  </r>
  <r>
    <n v="994"/>
    <x v="476"/>
    <x v="0"/>
    <x v="370"/>
    <d v="2013-08-28T00:00:00"/>
    <s v="First Class"/>
    <s v="RF-19735"/>
    <s v="Roland Fjeld"/>
    <x v="0"/>
    <s v="United States"/>
    <s v="San Jose"/>
    <x v="1"/>
    <n v="95123"/>
    <x v="1"/>
    <s v="OFF-PA-10003625"/>
    <x v="1"/>
    <x v="10"/>
    <x v="750"/>
    <n v="154.9"/>
    <n v="5"/>
    <n v="0"/>
    <n v="69.704999999999998"/>
  </r>
  <r>
    <n v="995"/>
    <x v="477"/>
    <x v="2"/>
    <x v="371"/>
    <d v="2011-05-25T00:00:00"/>
    <s v="Standard Class"/>
    <s v="MW-18235"/>
    <s v="Mitch Willingham"/>
    <x v="1"/>
    <s v="United States"/>
    <s v="Virginia Beach"/>
    <x v="17"/>
    <n v="23464"/>
    <x v="0"/>
    <s v="OFF-BI-10003925"/>
    <x v="1"/>
    <x v="8"/>
    <x v="751"/>
    <n v="2715.9300000000003"/>
    <n v="7"/>
    <n v="0"/>
    <n v="1276.4871000000001"/>
  </r>
  <r>
    <n v="996"/>
    <x v="477"/>
    <x v="2"/>
    <x v="371"/>
    <d v="2011-05-25T00:00:00"/>
    <s v="Standard Class"/>
    <s v="MW-18235"/>
    <s v="Mitch Willingham"/>
    <x v="1"/>
    <s v="United States"/>
    <s v="Virginia Beach"/>
    <x v="17"/>
    <n v="23464"/>
    <x v="0"/>
    <s v="TEC-PH-10001530"/>
    <x v="2"/>
    <x v="7"/>
    <x v="752"/>
    <n v="617.97"/>
    <n v="3"/>
    <n v="0"/>
    <n v="173.0316"/>
  </r>
  <r>
    <n v="997"/>
    <x v="478"/>
    <x v="1"/>
    <x v="372"/>
    <d v="2012-11-03T00:00:00"/>
    <s v="Standard Class"/>
    <s v="RD-19585"/>
    <s v="Rob Dowd"/>
    <x v="0"/>
    <s v="United States"/>
    <s v="Henderson"/>
    <x v="0"/>
    <n v="42420"/>
    <x v="0"/>
    <s v="OFF-EN-10003862"/>
    <x v="1"/>
    <x v="12"/>
    <x v="753"/>
    <n v="10.67"/>
    <n v="1"/>
    <n v="0"/>
    <n v="4.9081999999999999"/>
  </r>
  <r>
    <n v="998"/>
    <x v="478"/>
    <x v="1"/>
    <x v="372"/>
    <d v="2012-11-03T00:00:00"/>
    <s v="Standard Class"/>
    <s v="RD-19585"/>
    <s v="Rob Dowd"/>
    <x v="0"/>
    <s v="United States"/>
    <s v="Henderson"/>
    <x v="0"/>
    <n v="42420"/>
    <x v="0"/>
    <s v="OFF-ST-10004258"/>
    <x v="1"/>
    <x v="4"/>
    <x v="754"/>
    <n v="36.630000000000003"/>
    <n v="3"/>
    <n v="0"/>
    <n v="9.8901000000000039"/>
  </r>
  <r>
    <n v="999"/>
    <x v="478"/>
    <x v="1"/>
    <x v="372"/>
    <d v="2012-11-03T00:00:00"/>
    <s v="Standard Class"/>
    <s v="RD-19585"/>
    <s v="Rob Dowd"/>
    <x v="0"/>
    <s v="United States"/>
    <s v="Henderson"/>
    <x v="0"/>
    <n v="42420"/>
    <x v="0"/>
    <s v="FUR-FU-10002885"/>
    <x v="0"/>
    <x v="5"/>
    <x v="755"/>
    <n v="24.1"/>
    <n v="5"/>
    <n v="0"/>
    <n v="9.1580000000000013"/>
  </r>
  <r>
    <n v="1000"/>
    <x v="478"/>
    <x v="1"/>
    <x v="372"/>
    <d v="2012-11-03T00:00:00"/>
    <s v="Standard Class"/>
    <s v="RD-19585"/>
    <s v="Rob Dowd"/>
    <x v="0"/>
    <s v="United States"/>
    <s v="Henderson"/>
    <x v="0"/>
    <n v="42420"/>
    <x v="0"/>
    <s v="FUR-FU-10001918"/>
    <x v="0"/>
    <x v="5"/>
    <x v="280"/>
    <n v="33.11"/>
    <n v="7"/>
    <n v="0"/>
    <n v="12.912900000000004"/>
  </r>
  <r>
    <n v="1001"/>
    <x v="479"/>
    <x v="0"/>
    <x v="373"/>
    <d v="2013-11-18T00:00:00"/>
    <s v="Standard Class"/>
    <s v="FM-14290"/>
    <s v="Frank Merwin"/>
    <x v="2"/>
    <s v="United States"/>
    <s v="Vancouver"/>
    <x v="4"/>
    <n v="98661"/>
    <x v="1"/>
    <s v="OFF-AR-10002956"/>
    <x v="1"/>
    <x v="6"/>
    <x v="660"/>
    <n v="44.02"/>
    <n v="2"/>
    <n v="0"/>
    <n v="11.4452"/>
  </r>
  <r>
    <n v="1002"/>
    <x v="480"/>
    <x v="1"/>
    <x v="374"/>
    <d v="2012-07-31T00:00:00"/>
    <s v="Same Day"/>
    <s v="RH-19495"/>
    <s v="Rick Hansen"/>
    <x v="0"/>
    <s v="United States"/>
    <s v="New York City"/>
    <x v="15"/>
    <n v="10024"/>
    <x v="3"/>
    <s v="TEC-AC-10003033"/>
    <x v="2"/>
    <x v="11"/>
    <x v="756"/>
    <n v="2309.65"/>
    <n v="7"/>
    <n v="0"/>
    <n v="762.18449999999984"/>
  </r>
  <r>
    <n v="1003"/>
    <x v="480"/>
    <x v="1"/>
    <x v="374"/>
    <d v="2012-07-31T00:00:00"/>
    <s v="Same Day"/>
    <s v="RH-19495"/>
    <s v="Rick Hansen"/>
    <x v="0"/>
    <s v="United States"/>
    <s v="New York City"/>
    <x v="15"/>
    <n v="10024"/>
    <x v="3"/>
    <s v="FUR-TA-10002903"/>
    <x v="0"/>
    <x v="3"/>
    <x v="255"/>
    <n v="1090.7819999999999"/>
    <n v="7"/>
    <n v="0.4"/>
    <n v="-290.87520000000001"/>
  </r>
  <r>
    <n v="1004"/>
    <x v="480"/>
    <x v="1"/>
    <x v="374"/>
    <d v="2012-07-31T00:00:00"/>
    <s v="Same Day"/>
    <s v="RH-19495"/>
    <s v="Rick Hansen"/>
    <x v="0"/>
    <s v="United States"/>
    <s v="New York City"/>
    <x v="15"/>
    <n v="10024"/>
    <x v="3"/>
    <s v="OFF-PA-10004621"/>
    <x v="1"/>
    <x v="10"/>
    <x v="738"/>
    <n v="19.440000000000001"/>
    <n v="3"/>
    <n v="0"/>
    <n v="9.3312000000000008"/>
  </r>
  <r>
    <n v="1005"/>
    <x v="481"/>
    <x v="1"/>
    <x v="375"/>
    <d v="2012-08-31T00:00:00"/>
    <s v="Standard Class"/>
    <s v="RA-19945"/>
    <s v="Ryan Akin"/>
    <x v="0"/>
    <s v="United States"/>
    <s v="Murrieta"/>
    <x v="1"/>
    <n v="92563"/>
    <x v="1"/>
    <s v="OFF-ST-10000046"/>
    <x v="1"/>
    <x v="4"/>
    <x v="757"/>
    <n v="484.65000000000003"/>
    <n v="3"/>
    <n v="0"/>
    <n v="92.083500000000015"/>
  </r>
  <r>
    <n v="1006"/>
    <x v="482"/>
    <x v="1"/>
    <x v="50"/>
    <d v="2012-11-17T00:00:00"/>
    <s v="Standard Class"/>
    <s v="JK-15730"/>
    <s v="Joe Kamberova"/>
    <x v="0"/>
    <s v="United States"/>
    <s v="Jacksonville"/>
    <x v="3"/>
    <n v="28540"/>
    <x v="0"/>
    <s v="OFF-PA-10001790"/>
    <x v="1"/>
    <x v="10"/>
    <x v="687"/>
    <n v="115.29600000000001"/>
    <n v="3"/>
    <n v="0.2"/>
    <n v="40.353599999999986"/>
  </r>
  <r>
    <n v="1007"/>
    <x v="483"/>
    <x v="1"/>
    <x v="376"/>
    <d v="2012-11-09T00:00:00"/>
    <s v="First Class"/>
    <s v="MT-17815"/>
    <s v="Meg Tillman"/>
    <x v="0"/>
    <s v="United States"/>
    <s v="Scottsdale"/>
    <x v="16"/>
    <n v="85254"/>
    <x v="1"/>
    <s v="OFF-EN-10002600"/>
    <x v="1"/>
    <x v="12"/>
    <x v="111"/>
    <n v="7.080000000000001"/>
    <n v="3"/>
    <n v="0.2"/>
    <n v="2.4779999999999989"/>
  </r>
  <r>
    <n v="1008"/>
    <x v="483"/>
    <x v="1"/>
    <x v="376"/>
    <d v="2012-11-09T00:00:00"/>
    <s v="First Class"/>
    <s v="MT-17815"/>
    <s v="Meg Tillman"/>
    <x v="0"/>
    <s v="United States"/>
    <s v="Scottsdale"/>
    <x v="16"/>
    <n v="85254"/>
    <x v="1"/>
    <s v="OFF-BI-10002049"/>
    <x v="1"/>
    <x v="8"/>
    <x v="758"/>
    <n v="4.4009999999999998"/>
    <n v="3"/>
    <n v="0.7"/>
    <n v="-3.5207999999999995"/>
  </r>
  <r>
    <n v="1009"/>
    <x v="484"/>
    <x v="3"/>
    <x v="377"/>
    <d v="2015-01-02T00:00:00"/>
    <s v="Standard Class"/>
    <s v="PO-18850"/>
    <s v="Patrick O'Brill"/>
    <x v="0"/>
    <s v="United States"/>
    <s v="Burlington"/>
    <x v="23"/>
    <n v="52601"/>
    <x v="2"/>
    <s v="OFF-PA-10001509"/>
    <x v="1"/>
    <x v="10"/>
    <x v="417"/>
    <n v="44.75"/>
    <n v="5"/>
    <n v="0"/>
    <n v="20.584999999999994"/>
  </r>
  <r>
    <n v="1010"/>
    <x v="485"/>
    <x v="3"/>
    <x v="378"/>
    <d v="2014-08-04T00:00:00"/>
    <s v="First Class"/>
    <s v="AT-10735"/>
    <s v="Annie Thurman"/>
    <x v="0"/>
    <s v="United States"/>
    <s v="Chicago"/>
    <x v="10"/>
    <n v="60653"/>
    <x v="2"/>
    <s v="TEC-PH-10003931"/>
    <x v="2"/>
    <x v="7"/>
    <x v="159"/>
    <n v="95.984000000000009"/>
    <n v="2"/>
    <n v="0.2"/>
    <n v="5.9990000000000023"/>
  </r>
  <r>
    <n v="1011"/>
    <x v="486"/>
    <x v="2"/>
    <x v="156"/>
    <d v="2011-11-26T00:00:00"/>
    <s v="First Class"/>
    <s v="VG-21790"/>
    <s v="Vivek Gonzalez"/>
    <x v="0"/>
    <s v="United States"/>
    <s v="San Diego"/>
    <x v="1"/>
    <n v="92037"/>
    <x v="1"/>
    <s v="FUR-FU-10001602"/>
    <x v="0"/>
    <x v="5"/>
    <x v="759"/>
    <n v="151.72"/>
    <n v="4"/>
    <n v="0"/>
    <n v="27.309599999999989"/>
  </r>
  <r>
    <n v="1012"/>
    <x v="487"/>
    <x v="3"/>
    <x v="46"/>
    <d v="2014-06-22T00:00:00"/>
    <s v="Second Class"/>
    <s v="PF-19165"/>
    <s v="Philip Fox"/>
    <x v="0"/>
    <s v="United States"/>
    <s v="Olympia"/>
    <x v="4"/>
    <n v="98502"/>
    <x v="1"/>
    <s v="FUR-FU-10004848"/>
    <x v="0"/>
    <x v="5"/>
    <x v="28"/>
    <n v="155.25"/>
    <n v="3"/>
    <n v="0"/>
    <n v="46.574999999999996"/>
  </r>
  <r>
    <n v="1013"/>
    <x v="487"/>
    <x v="3"/>
    <x v="46"/>
    <d v="2014-06-22T00:00:00"/>
    <s v="Second Class"/>
    <s v="PF-19165"/>
    <s v="Philip Fox"/>
    <x v="0"/>
    <s v="United States"/>
    <s v="Olympia"/>
    <x v="4"/>
    <n v="98502"/>
    <x v="1"/>
    <s v="OFF-ST-10003722"/>
    <x v="1"/>
    <x v="4"/>
    <x v="760"/>
    <n v="14.03"/>
    <n v="1"/>
    <n v="0"/>
    <n v="4.068699999999998"/>
  </r>
  <r>
    <n v="1014"/>
    <x v="488"/>
    <x v="1"/>
    <x v="379"/>
    <d v="2012-12-24T00:00:00"/>
    <s v="Second Class"/>
    <s v="JS-15880"/>
    <s v="John Stevenson"/>
    <x v="0"/>
    <s v="United States"/>
    <s v="Seattle"/>
    <x v="4"/>
    <n v="98103"/>
    <x v="1"/>
    <s v="FUR-TA-10003748"/>
    <x v="0"/>
    <x v="3"/>
    <x v="208"/>
    <n v="1618.37"/>
    <n v="13"/>
    <n v="0"/>
    <n v="356.04139999999995"/>
  </r>
  <r>
    <n v="1015"/>
    <x v="488"/>
    <x v="1"/>
    <x v="379"/>
    <d v="2012-12-24T00:00:00"/>
    <s v="Second Class"/>
    <s v="JS-15880"/>
    <s v="John Stevenson"/>
    <x v="0"/>
    <s v="United States"/>
    <s v="Seattle"/>
    <x v="4"/>
    <n v="98103"/>
    <x v="1"/>
    <s v="TEC-AC-10003198"/>
    <x v="2"/>
    <x v="11"/>
    <x v="761"/>
    <n v="99.6"/>
    <n v="1"/>
    <n v="0"/>
    <n v="36.851999999999997"/>
  </r>
  <r>
    <n v="1016"/>
    <x v="489"/>
    <x v="1"/>
    <x v="14"/>
    <d v="2012-09-19T00:00:00"/>
    <s v="Second Class"/>
    <s v="MO-17800"/>
    <s v="Meg O'Connel"/>
    <x v="2"/>
    <s v="United States"/>
    <s v="Los Angeles"/>
    <x v="1"/>
    <n v="90036"/>
    <x v="1"/>
    <s v="OFF-PA-10004100"/>
    <x v="1"/>
    <x v="10"/>
    <x v="257"/>
    <n v="32.400000000000006"/>
    <n v="5"/>
    <n v="0"/>
    <n v="15.552000000000001"/>
  </r>
  <r>
    <n v="1017"/>
    <x v="490"/>
    <x v="1"/>
    <x v="380"/>
    <d v="2012-07-10T00:00:00"/>
    <s v="Standard Class"/>
    <s v="KM-16225"/>
    <s v="Kalyca Meade"/>
    <x v="1"/>
    <s v="United States"/>
    <s v="New York City"/>
    <x v="15"/>
    <n v="10011"/>
    <x v="3"/>
    <s v="FUR-FU-10002191"/>
    <x v="0"/>
    <x v="5"/>
    <x v="762"/>
    <n v="13.96"/>
    <n v="2"/>
    <n v="0"/>
    <n v="6.7008000000000001"/>
  </r>
  <r>
    <n v="1018"/>
    <x v="490"/>
    <x v="1"/>
    <x v="380"/>
    <d v="2012-07-10T00:00:00"/>
    <s v="Standard Class"/>
    <s v="KM-16225"/>
    <s v="Kalyca Meade"/>
    <x v="1"/>
    <s v="United States"/>
    <s v="New York City"/>
    <x v="15"/>
    <n v="10011"/>
    <x v="3"/>
    <s v="FUR-FU-10000965"/>
    <x v="0"/>
    <x v="5"/>
    <x v="682"/>
    <n v="155.82"/>
    <n v="3"/>
    <n v="0"/>
    <n v="63.886200000000002"/>
  </r>
  <r>
    <n v="1019"/>
    <x v="490"/>
    <x v="1"/>
    <x v="380"/>
    <d v="2012-07-10T00:00:00"/>
    <s v="Standard Class"/>
    <s v="KM-16225"/>
    <s v="Kalyca Meade"/>
    <x v="1"/>
    <s v="United States"/>
    <s v="New York City"/>
    <x v="15"/>
    <n v="10011"/>
    <x v="3"/>
    <s v="TEC-PH-10004188"/>
    <x v="2"/>
    <x v="7"/>
    <x v="763"/>
    <n v="124.94999999999999"/>
    <n v="5"/>
    <n v="0"/>
    <n v="2.4990000000000023"/>
  </r>
  <r>
    <n v="1020"/>
    <x v="490"/>
    <x v="1"/>
    <x v="380"/>
    <d v="2012-07-10T00:00:00"/>
    <s v="Standard Class"/>
    <s v="KM-16225"/>
    <s v="Kalyca Meade"/>
    <x v="1"/>
    <s v="United States"/>
    <s v="New York City"/>
    <x v="15"/>
    <n v="10011"/>
    <x v="3"/>
    <s v="OFF-ST-10001526"/>
    <x v="1"/>
    <x v="4"/>
    <x v="764"/>
    <n v="601.65"/>
    <n v="5"/>
    <n v="0"/>
    <n v="156.42899999999997"/>
  </r>
  <r>
    <n v="1021"/>
    <x v="491"/>
    <x v="1"/>
    <x v="381"/>
    <d v="2012-05-03T00:00:00"/>
    <s v="Standard Class"/>
    <s v="GT-14710"/>
    <s v="Greg Tran"/>
    <x v="0"/>
    <s v="United States"/>
    <s v="Washington"/>
    <x v="40"/>
    <n v="20016"/>
    <x v="3"/>
    <s v="OFF-AR-10001166"/>
    <x v="1"/>
    <x v="6"/>
    <x v="33"/>
    <n v="22.740000000000002"/>
    <n v="3"/>
    <n v="0"/>
    <n v="8.8686000000000007"/>
  </r>
  <r>
    <n v="1022"/>
    <x v="491"/>
    <x v="1"/>
    <x v="381"/>
    <d v="2012-05-03T00:00:00"/>
    <s v="Standard Class"/>
    <s v="GT-14710"/>
    <s v="Greg Tran"/>
    <x v="0"/>
    <s v="United States"/>
    <s v="Washington"/>
    <x v="40"/>
    <n v="20016"/>
    <x v="3"/>
    <s v="FUR-CH-10000309"/>
    <x v="0"/>
    <x v="1"/>
    <x v="765"/>
    <n v="1267.53"/>
    <n v="3"/>
    <n v="0"/>
    <n v="316.88249999999999"/>
  </r>
  <r>
    <n v="1023"/>
    <x v="491"/>
    <x v="1"/>
    <x v="381"/>
    <d v="2012-05-03T00:00:00"/>
    <s v="Standard Class"/>
    <s v="GT-14710"/>
    <s v="Greg Tran"/>
    <x v="0"/>
    <s v="United States"/>
    <s v="Washington"/>
    <x v="40"/>
    <n v="20016"/>
    <x v="3"/>
    <s v="TEC-MA-10004212"/>
    <x v="2"/>
    <x v="15"/>
    <x v="766"/>
    <n v="1379.92"/>
    <n v="8"/>
    <n v="0"/>
    <n v="648.56240000000003"/>
  </r>
  <r>
    <n v="1024"/>
    <x v="492"/>
    <x v="1"/>
    <x v="382"/>
    <d v="2012-06-20T00:00:00"/>
    <s v="Standard Class"/>
    <s v="PB-19150"/>
    <s v="Philip Brown"/>
    <x v="0"/>
    <s v="United States"/>
    <s v="Philadelphia"/>
    <x v="9"/>
    <n v="19134"/>
    <x v="3"/>
    <s v="OFF-EN-10003072"/>
    <x v="1"/>
    <x v="12"/>
    <x v="767"/>
    <n v="6.2080000000000002"/>
    <n v="2"/>
    <n v="0.2"/>
    <n v="2.1728000000000001"/>
  </r>
  <r>
    <n v="1025"/>
    <x v="493"/>
    <x v="3"/>
    <x v="94"/>
    <d v="2014-12-21T00:00:00"/>
    <s v="First Class"/>
    <s v="HR-14770"/>
    <s v="Hallie Redmond"/>
    <x v="2"/>
    <s v="United States"/>
    <s v="Los Angeles"/>
    <x v="1"/>
    <n v="90045"/>
    <x v="1"/>
    <s v="OFF-BI-10000320"/>
    <x v="1"/>
    <x v="8"/>
    <x v="768"/>
    <n v="11.808"/>
    <n v="2"/>
    <n v="0.2"/>
    <n v="4.2804000000000002"/>
  </r>
  <r>
    <n v="1026"/>
    <x v="494"/>
    <x v="0"/>
    <x v="383"/>
    <d v="2013-01-13T00:00:00"/>
    <s v="Second Class"/>
    <s v="DE-13255"/>
    <s v="Deanra Eno"/>
    <x v="2"/>
    <s v="United States"/>
    <s v="Springfield"/>
    <x v="24"/>
    <n v="45503"/>
    <x v="3"/>
    <s v="OFF-PA-10001166"/>
    <x v="1"/>
    <x v="10"/>
    <x v="769"/>
    <n v="15.552000000000003"/>
    <n v="3"/>
    <n v="0.2"/>
    <n v="5.4432"/>
  </r>
  <r>
    <n v="1027"/>
    <x v="494"/>
    <x v="0"/>
    <x v="383"/>
    <d v="2013-01-13T00:00:00"/>
    <s v="Second Class"/>
    <s v="DE-13255"/>
    <s v="Deanra Eno"/>
    <x v="2"/>
    <s v="United States"/>
    <s v="Springfield"/>
    <x v="24"/>
    <n v="45503"/>
    <x v="3"/>
    <s v="OFF-PA-10003656"/>
    <x v="1"/>
    <x v="10"/>
    <x v="770"/>
    <n v="63.311999999999998"/>
    <n v="3"/>
    <n v="0.2"/>
    <n v="20.576399999999996"/>
  </r>
  <r>
    <n v="1028"/>
    <x v="494"/>
    <x v="0"/>
    <x v="383"/>
    <d v="2013-01-13T00:00:00"/>
    <s v="Second Class"/>
    <s v="DE-13255"/>
    <s v="Deanra Eno"/>
    <x v="2"/>
    <s v="United States"/>
    <s v="Springfield"/>
    <x v="24"/>
    <n v="45503"/>
    <x v="3"/>
    <s v="TEC-PH-10000148"/>
    <x v="2"/>
    <x v="7"/>
    <x v="771"/>
    <n v="15.587999999999999"/>
    <n v="2"/>
    <n v="0.4"/>
    <n v="-9.8724000000000007"/>
  </r>
  <r>
    <n v="1029"/>
    <x v="495"/>
    <x v="2"/>
    <x v="384"/>
    <d v="2011-07-15T00:00:00"/>
    <s v="Standard Class"/>
    <s v="LA-16780"/>
    <s v="Laura Armstrong"/>
    <x v="1"/>
    <s v="United States"/>
    <s v="Hackensack"/>
    <x v="30"/>
    <n v="7601"/>
    <x v="3"/>
    <s v="OFF-PA-10000474"/>
    <x v="1"/>
    <x v="10"/>
    <x v="33"/>
    <n v="177.2"/>
    <n v="5"/>
    <n v="0"/>
    <n v="83.283999999999992"/>
  </r>
  <r>
    <n v="1030"/>
    <x v="495"/>
    <x v="2"/>
    <x v="384"/>
    <d v="2011-07-15T00:00:00"/>
    <s v="Standard Class"/>
    <s v="LA-16780"/>
    <s v="Laura Armstrong"/>
    <x v="1"/>
    <s v="United States"/>
    <s v="Hackensack"/>
    <x v="30"/>
    <n v="7601"/>
    <x v="3"/>
    <s v="TEC-PH-10003885"/>
    <x v="2"/>
    <x v="7"/>
    <x v="772"/>
    <n v="197.96999999999997"/>
    <n v="3"/>
    <n v="0"/>
    <n v="57.41129999999999"/>
  </r>
  <r>
    <n v="1031"/>
    <x v="495"/>
    <x v="2"/>
    <x v="384"/>
    <d v="2011-07-15T00:00:00"/>
    <s v="Standard Class"/>
    <s v="LA-16780"/>
    <s v="Laura Armstrong"/>
    <x v="1"/>
    <s v="United States"/>
    <s v="Hackensack"/>
    <x v="30"/>
    <n v="7601"/>
    <x v="3"/>
    <s v="FUR-CH-10003379"/>
    <x v="0"/>
    <x v="1"/>
    <x v="459"/>
    <n v="854.94"/>
    <n v="3"/>
    <n v="0"/>
    <n v="213.73500000000001"/>
  </r>
  <r>
    <n v="1032"/>
    <x v="495"/>
    <x v="2"/>
    <x v="384"/>
    <d v="2011-07-15T00:00:00"/>
    <s v="Standard Class"/>
    <s v="LA-16780"/>
    <s v="Laura Armstrong"/>
    <x v="1"/>
    <s v="United States"/>
    <s v="Hackensack"/>
    <x v="30"/>
    <n v="7601"/>
    <x v="3"/>
    <s v="FUR-FU-10000629"/>
    <x v="0"/>
    <x v="5"/>
    <x v="93"/>
    <n v="124.10999999999999"/>
    <n v="9"/>
    <n v="0"/>
    <n v="52.126200000000004"/>
  </r>
  <r>
    <n v="1033"/>
    <x v="495"/>
    <x v="2"/>
    <x v="384"/>
    <d v="2011-07-15T00:00:00"/>
    <s v="Standard Class"/>
    <s v="LA-16780"/>
    <s v="Laura Armstrong"/>
    <x v="1"/>
    <s v="United States"/>
    <s v="Hackensack"/>
    <x v="30"/>
    <n v="7601"/>
    <x v="3"/>
    <s v="OFF-LA-10001175"/>
    <x v="1"/>
    <x v="2"/>
    <x v="773"/>
    <n v="14.399999999999999"/>
    <n v="5"/>
    <n v="0"/>
    <n v="7.056"/>
  </r>
  <r>
    <n v="1034"/>
    <x v="496"/>
    <x v="0"/>
    <x v="73"/>
    <d v="2013-11-23T00:00:00"/>
    <s v="First Class"/>
    <s v="AG-10390"/>
    <s v="Allen Goldenen"/>
    <x v="0"/>
    <s v="United States"/>
    <s v="Cincinnati"/>
    <x v="24"/>
    <n v="45231"/>
    <x v="3"/>
    <s v="OFF-PA-10000955"/>
    <x v="1"/>
    <x v="10"/>
    <x v="774"/>
    <n v="15.696000000000002"/>
    <n v="3"/>
    <n v="0.2"/>
    <n v="5.1011999999999995"/>
  </r>
  <r>
    <n v="1035"/>
    <x v="496"/>
    <x v="0"/>
    <x v="73"/>
    <d v="2013-11-23T00:00:00"/>
    <s v="First Class"/>
    <s v="AG-10390"/>
    <s v="Allen Goldenen"/>
    <x v="0"/>
    <s v="United States"/>
    <s v="Cincinnati"/>
    <x v="24"/>
    <n v="45231"/>
    <x v="3"/>
    <s v="OFF-BI-10003460"/>
    <x v="1"/>
    <x v="8"/>
    <x v="234"/>
    <n v="2.6280000000000001"/>
    <n v="2"/>
    <n v="0.7"/>
    <n v="-1.9272"/>
  </r>
  <r>
    <n v="1036"/>
    <x v="496"/>
    <x v="0"/>
    <x v="73"/>
    <d v="2013-11-23T00:00:00"/>
    <s v="First Class"/>
    <s v="AG-10390"/>
    <s v="Allen Goldenen"/>
    <x v="0"/>
    <s v="United States"/>
    <s v="Cincinnati"/>
    <x v="24"/>
    <n v="45231"/>
    <x v="3"/>
    <s v="OFF-BI-10000474"/>
    <x v="1"/>
    <x v="8"/>
    <x v="27"/>
    <n v="14.427000000000003"/>
    <n v="3"/>
    <n v="0.7"/>
    <n v="-10.579799999999999"/>
  </r>
  <r>
    <n v="1037"/>
    <x v="497"/>
    <x v="0"/>
    <x v="183"/>
    <d v="2013-04-27T00:00:00"/>
    <s v="Standard Class"/>
    <s v="EL-13735"/>
    <s v="Ed Ludwig"/>
    <x v="2"/>
    <s v="United States"/>
    <s v="Jefferson City"/>
    <x v="25"/>
    <n v="65109"/>
    <x v="2"/>
    <s v="FUR-FU-10003975"/>
    <x v="0"/>
    <x v="5"/>
    <x v="775"/>
    <n v="86.62"/>
    <n v="2"/>
    <n v="0"/>
    <n v="8.6619999999999919"/>
  </r>
  <r>
    <n v="1038"/>
    <x v="498"/>
    <x v="1"/>
    <x v="385"/>
    <d v="2012-06-14T00:00:00"/>
    <s v="First Class"/>
    <s v="JJ-15445"/>
    <s v="Jennifer Jackson"/>
    <x v="0"/>
    <s v="United States"/>
    <s v="Los Angeles"/>
    <x v="1"/>
    <n v="90004"/>
    <x v="1"/>
    <s v="OFF-BI-10003707"/>
    <x v="1"/>
    <x v="8"/>
    <x v="776"/>
    <n v="36.624000000000002"/>
    <n v="3"/>
    <n v="0.2"/>
    <n v="13.734"/>
  </r>
  <r>
    <n v="1039"/>
    <x v="499"/>
    <x v="3"/>
    <x v="225"/>
    <d v="2014-11-22T00:00:00"/>
    <s v="First Class"/>
    <s v="JH-15430"/>
    <s v="Jennifer Halladay"/>
    <x v="0"/>
    <s v="United States"/>
    <s v="Burlington"/>
    <x v="3"/>
    <n v="27217"/>
    <x v="0"/>
    <s v="OFF-AR-10000203"/>
    <x v="1"/>
    <x v="6"/>
    <x v="777"/>
    <n v="23.968000000000004"/>
    <n v="7"/>
    <n v="0.2"/>
    <n v="2.696399999999997"/>
  </r>
  <r>
    <n v="1040"/>
    <x v="499"/>
    <x v="3"/>
    <x v="225"/>
    <d v="2014-11-22T00:00:00"/>
    <s v="First Class"/>
    <s v="JH-15430"/>
    <s v="Jennifer Halladay"/>
    <x v="0"/>
    <s v="United States"/>
    <s v="Burlington"/>
    <x v="3"/>
    <n v="27217"/>
    <x v="0"/>
    <s v="OFF-AR-10004790"/>
    <x v="1"/>
    <x v="6"/>
    <x v="33"/>
    <n v="28.728000000000002"/>
    <n v="3"/>
    <n v="0.2"/>
    <n v="1.7954999999999988"/>
  </r>
  <r>
    <n v="1041"/>
    <x v="500"/>
    <x v="0"/>
    <x v="231"/>
    <d v="2013-03-25T00:00:00"/>
    <s v="Standard Class"/>
    <s v="RD-19660"/>
    <s v="Robert Dilbeck"/>
    <x v="2"/>
    <s v="United States"/>
    <s v="Saint Peters"/>
    <x v="25"/>
    <n v="63376"/>
    <x v="2"/>
    <s v="FUR-TA-10001095"/>
    <x v="0"/>
    <x v="3"/>
    <x v="611"/>
    <n v="697.16"/>
    <n v="4"/>
    <n v="0"/>
    <n v="146.40359999999998"/>
  </r>
  <r>
    <n v="1042"/>
    <x v="501"/>
    <x v="0"/>
    <x v="47"/>
    <d v="2013-09-10T00:00:00"/>
    <s v="Second Class"/>
    <s v="MO-17500"/>
    <s v="Mary O'Rourke"/>
    <x v="0"/>
    <s v="United States"/>
    <s v="New York City"/>
    <x v="15"/>
    <n v="10035"/>
    <x v="3"/>
    <s v="TEC-AC-10004761"/>
    <x v="2"/>
    <x v="11"/>
    <x v="778"/>
    <n v="31.86"/>
    <n v="2"/>
    <n v="0"/>
    <n v="11.151"/>
  </r>
  <r>
    <n v="1043"/>
    <x v="501"/>
    <x v="0"/>
    <x v="47"/>
    <d v="2013-09-10T00:00:00"/>
    <s v="Second Class"/>
    <s v="MO-17500"/>
    <s v="Mary O'Rourke"/>
    <x v="0"/>
    <s v="United States"/>
    <s v="New York City"/>
    <x v="15"/>
    <n v="10035"/>
    <x v="3"/>
    <s v="FUR-BO-10001811"/>
    <x v="0"/>
    <x v="0"/>
    <x v="779"/>
    <n v="722.35200000000009"/>
    <n v="3"/>
    <n v="0.2"/>
    <n v="90.293999999999926"/>
  </r>
  <r>
    <n v="1044"/>
    <x v="502"/>
    <x v="3"/>
    <x v="362"/>
    <d v="2014-07-13T00:00:00"/>
    <s v="First Class"/>
    <s v="NS-18640"/>
    <s v="Noel Staavos"/>
    <x v="1"/>
    <s v="United States"/>
    <s v="Chicago"/>
    <x v="10"/>
    <n v="60610"/>
    <x v="2"/>
    <s v="OFF-AR-10001130"/>
    <x v="1"/>
    <x v="6"/>
    <x v="780"/>
    <n v="8.84"/>
    <n v="5"/>
    <n v="0.2"/>
    <n v="2.9835000000000003"/>
  </r>
  <r>
    <n v="1045"/>
    <x v="502"/>
    <x v="3"/>
    <x v="362"/>
    <d v="2014-07-13T00:00:00"/>
    <s v="First Class"/>
    <s v="NS-18640"/>
    <s v="Noel Staavos"/>
    <x v="1"/>
    <s v="United States"/>
    <s v="Chicago"/>
    <x v="10"/>
    <n v="60610"/>
    <x v="2"/>
    <s v="OFF-AP-10000055"/>
    <x v="1"/>
    <x v="9"/>
    <x v="781"/>
    <n v="58.463999999999977"/>
    <n v="9"/>
    <n v="0.8"/>
    <n v="-146.16000000000003"/>
  </r>
  <r>
    <n v="1046"/>
    <x v="503"/>
    <x v="3"/>
    <x v="386"/>
    <d v="2014-10-17T00:00:00"/>
    <s v="Standard Class"/>
    <s v="SN-20710"/>
    <s v="Steve Nguyen"/>
    <x v="2"/>
    <s v="United States"/>
    <s v="Rockford"/>
    <x v="10"/>
    <n v="61107"/>
    <x v="2"/>
    <s v="FUR-CH-10002304"/>
    <x v="0"/>
    <x v="1"/>
    <x v="782"/>
    <n v="254.60399999999998"/>
    <n v="14"/>
    <n v="0.3"/>
    <n v="-18.185999999999993"/>
  </r>
  <r>
    <n v="1047"/>
    <x v="504"/>
    <x v="0"/>
    <x v="387"/>
    <d v="2013-03-14T00:00:00"/>
    <s v="Standard Class"/>
    <s v="ZC-21910"/>
    <s v="Zuschuss Carroll"/>
    <x v="0"/>
    <s v="United States"/>
    <s v="Miami"/>
    <x v="2"/>
    <n v="33142"/>
    <x v="0"/>
    <s v="TEC-PH-10001530"/>
    <x v="2"/>
    <x v="7"/>
    <x v="632"/>
    <n v="1363.96"/>
    <n v="5"/>
    <n v="0.2"/>
    <n v="85.247500000000002"/>
  </r>
  <r>
    <n v="1048"/>
    <x v="504"/>
    <x v="0"/>
    <x v="387"/>
    <d v="2013-03-14T00:00:00"/>
    <s v="Standard Class"/>
    <s v="ZC-21910"/>
    <s v="Zuschuss Carroll"/>
    <x v="0"/>
    <s v="United States"/>
    <s v="Miami"/>
    <x v="2"/>
    <n v="33142"/>
    <x v="0"/>
    <s v="FUR-FU-10004006"/>
    <x v="0"/>
    <x v="5"/>
    <x v="101"/>
    <n v="102.35999999999999"/>
    <n v="3"/>
    <n v="0.2"/>
    <n v="-3.8385000000000105"/>
  </r>
  <r>
    <n v="1049"/>
    <x v="505"/>
    <x v="2"/>
    <x v="279"/>
    <d v="2011-06-01T00:00:00"/>
    <s v="Second Class"/>
    <s v="LC-16885"/>
    <s v="Lena Creighton"/>
    <x v="0"/>
    <s v="United States"/>
    <s v="San Francisco"/>
    <x v="1"/>
    <n v="94109"/>
    <x v="1"/>
    <s v="TEC-PH-10000486"/>
    <x v="2"/>
    <x v="7"/>
    <x v="39"/>
    <n v="1113.5039999999999"/>
    <n v="12"/>
    <n v="0.2"/>
    <n v="125.2691999999999"/>
  </r>
  <r>
    <n v="1050"/>
    <x v="505"/>
    <x v="2"/>
    <x v="279"/>
    <d v="2011-06-01T00:00:00"/>
    <s v="Second Class"/>
    <s v="LC-16885"/>
    <s v="Lena Creighton"/>
    <x v="0"/>
    <s v="United States"/>
    <s v="San Francisco"/>
    <x v="1"/>
    <n v="94109"/>
    <x v="1"/>
    <s v="TEC-AC-10001606"/>
    <x v="2"/>
    <x v="11"/>
    <x v="585"/>
    <n v="99.99"/>
    <n v="1"/>
    <n v="0"/>
    <n v="37.996200000000002"/>
  </r>
  <r>
    <n v="1051"/>
    <x v="506"/>
    <x v="1"/>
    <x v="230"/>
    <d v="2012-07-05T00:00:00"/>
    <s v="First Class"/>
    <s v="DG-13300"/>
    <s v="Deirdre Greer"/>
    <x v="1"/>
    <s v="United States"/>
    <s v="Philadelphia"/>
    <x v="9"/>
    <n v="19134"/>
    <x v="3"/>
    <s v="FUR-FU-10000293"/>
    <x v="0"/>
    <x v="5"/>
    <x v="783"/>
    <n v="168.46400000000003"/>
    <n v="2"/>
    <n v="0.2"/>
    <n v="-29.481200000000022"/>
  </r>
  <r>
    <n v="1052"/>
    <x v="506"/>
    <x v="1"/>
    <x v="230"/>
    <d v="2012-07-05T00:00:00"/>
    <s v="First Class"/>
    <s v="DG-13300"/>
    <s v="Deirdre Greer"/>
    <x v="1"/>
    <s v="United States"/>
    <s v="Philadelphia"/>
    <x v="9"/>
    <n v="19134"/>
    <x v="3"/>
    <s v="OFF-PA-10001307"/>
    <x v="1"/>
    <x v="10"/>
    <x v="784"/>
    <n v="6.7200000000000006"/>
    <n v="2"/>
    <n v="0.2"/>
    <n v="2.4359999999999995"/>
  </r>
  <r>
    <n v="1053"/>
    <x v="506"/>
    <x v="1"/>
    <x v="230"/>
    <d v="2012-07-05T00:00:00"/>
    <s v="First Class"/>
    <s v="DG-13300"/>
    <s v="Deirdre Greer"/>
    <x v="1"/>
    <s v="United States"/>
    <s v="Philadelphia"/>
    <x v="9"/>
    <n v="19134"/>
    <x v="3"/>
    <s v="FUR-FU-10004460"/>
    <x v="0"/>
    <x v="5"/>
    <x v="785"/>
    <n v="282.88800000000003"/>
    <n v="9"/>
    <n v="0.2"/>
    <n v="56.577599999999961"/>
  </r>
  <r>
    <n v="1054"/>
    <x v="507"/>
    <x v="1"/>
    <x v="388"/>
    <d v="2012-04-08T00:00:00"/>
    <s v="Standard Class"/>
    <s v="NF-18595"/>
    <s v="Nicole Fjeld"/>
    <x v="2"/>
    <s v="United States"/>
    <s v="New York City"/>
    <x v="15"/>
    <n v="10009"/>
    <x v="3"/>
    <s v="OFF-AR-10000716"/>
    <x v="1"/>
    <x v="6"/>
    <x v="786"/>
    <n v="11.16"/>
    <n v="2"/>
    <n v="0"/>
    <n v="4.3524000000000003"/>
  </r>
  <r>
    <n v="1055"/>
    <x v="507"/>
    <x v="1"/>
    <x v="388"/>
    <d v="2012-04-08T00:00:00"/>
    <s v="Standard Class"/>
    <s v="NF-18595"/>
    <s v="Nicole Fjeld"/>
    <x v="2"/>
    <s v="United States"/>
    <s v="New York City"/>
    <x v="15"/>
    <n v="10009"/>
    <x v="3"/>
    <s v="FUR-FU-10004622"/>
    <x v="0"/>
    <x v="5"/>
    <x v="787"/>
    <n v="108.4"/>
    <n v="2"/>
    <n v="0"/>
    <n v="22.763999999999996"/>
  </r>
  <r>
    <n v="1056"/>
    <x v="507"/>
    <x v="1"/>
    <x v="388"/>
    <d v="2012-04-08T00:00:00"/>
    <s v="Standard Class"/>
    <s v="NF-18595"/>
    <s v="Nicole Fjeld"/>
    <x v="2"/>
    <s v="United States"/>
    <s v="New York City"/>
    <x v="15"/>
    <n v="10009"/>
    <x v="3"/>
    <s v="OFF-BI-10002735"/>
    <x v="1"/>
    <x v="8"/>
    <x v="141"/>
    <n v="82.344000000000008"/>
    <n v="3"/>
    <n v="0.2"/>
    <n v="27.791100000000004"/>
  </r>
  <r>
    <n v="1057"/>
    <x v="507"/>
    <x v="1"/>
    <x v="388"/>
    <d v="2012-04-08T00:00:00"/>
    <s v="Standard Class"/>
    <s v="NF-18595"/>
    <s v="Nicole Fjeld"/>
    <x v="2"/>
    <s v="United States"/>
    <s v="New York City"/>
    <x v="15"/>
    <n v="10009"/>
    <x v="3"/>
    <s v="OFF-BI-10003529"/>
    <x v="1"/>
    <x v="8"/>
    <x v="788"/>
    <n v="9.0879999999999992"/>
    <n v="4"/>
    <n v="0.2"/>
    <n v="3.2944"/>
  </r>
  <r>
    <n v="1058"/>
    <x v="508"/>
    <x v="3"/>
    <x v="389"/>
    <d v="2014-12-18T00:00:00"/>
    <s v="Standard Class"/>
    <s v="BP-11185"/>
    <s v="Ben Peterman"/>
    <x v="1"/>
    <s v="United States"/>
    <s v="San Diego"/>
    <x v="1"/>
    <n v="92037"/>
    <x v="1"/>
    <s v="OFF-BI-10001097"/>
    <x v="1"/>
    <x v="8"/>
    <x v="789"/>
    <n v="19.936000000000003"/>
    <n v="4"/>
    <n v="0.2"/>
    <n v="7.2267999999999999"/>
  </r>
  <r>
    <n v="1059"/>
    <x v="508"/>
    <x v="3"/>
    <x v="389"/>
    <d v="2014-12-18T00:00:00"/>
    <s v="Standard Class"/>
    <s v="BP-11185"/>
    <s v="Ben Peterman"/>
    <x v="1"/>
    <s v="United States"/>
    <s v="San Diego"/>
    <x v="1"/>
    <n v="92037"/>
    <x v="1"/>
    <s v="OFF-BI-10001597"/>
    <x v="1"/>
    <x v="8"/>
    <x v="790"/>
    <n v="65.567999999999998"/>
    <n v="2"/>
    <n v="0.2"/>
    <n v="22.948799999999995"/>
  </r>
  <r>
    <n v="1060"/>
    <x v="509"/>
    <x v="0"/>
    <x v="390"/>
    <d v="2013-12-02T00:00:00"/>
    <s v="Standard Class"/>
    <s v="MG-17650"/>
    <s v="Matthew Grinstein"/>
    <x v="2"/>
    <s v="United States"/>
    <s v="Philadelphia"/>
    <x v="9"/>
    <n v="19143"/>
    <x v="3"/>
    <s v="OFF-FA-10001754"/>
    <x v="1"/>
    <x v="13"/>
    <x v="791"/>
    <n v="4.4160000000000004"/>
    <n v="3"/>
    <n v="0.2"/>
    <n v="1.6008"/>
  </r>
  <r>
    <n v="1061"/>
    <x v="510"/>
    <x v="1"/>
    <x v="391"/>
    <d v="2012-03-29T00:00:00"/>
    <s v="Standard Class"/>
    <s v="JD-16060"/>
    <s v="Julia Dunbar"/>
    <x v="0"/>
    <s v="United States"/>
    <s v="Houston"/>
    <x v="5"/>
    <n v="77095"/>
    <x v="2"/>
    <s v="FUR-CH-10003396"/>
    <x v="0"/>
    <x v="1"/>
    <x v="385"/>
    <n v="107.77200000000001"/>
    <n v="2"/>
    <n v="0.3"/>
    <n v="-29.252400000000009"/>
  </r>
  <r>
    <n v="1062"/>
    <x v="511"/>
    <x v="1"/>
    <x v="392"/>
    <d v="2012-04-21T00:00:00"/>
    <s v="Standard Class"/>
    <s v="TS-21160"/>
    <s v="Theresa Swint"/>
    <x v="1"/>
    <s v="United States"/>
    <s v="Toledo"/>
    <x v="24"/>
    <n v="43615"/>
    <x v="3"/>
    <s v="OFF-AP-10002350"/>
    <x v="1"/>
    <x v="9"/>
    <x v="545"/>
    <n v="45.216000000000001"/>
    <n v="3"/>
    <n v="0.2"/>
    <n v="4.5215999999999994"/>
  </r>
  <r>
    <n v="1063"/>
    <x v="511"/>
    <x v="1"/>
    <x v="392"/>
    <d v="2012-04-21T00:00:00"/>
    <s v="Standard Class"/>
    <s v="TS-21160"/>
    <s v="Theresa Swint"/>
    <x v="1"/>
    <s v="United States"/>
    <s v="Toledo"/>
    <x v="24"/>
    <n v="43615"/>
    <x v="3"/>
    <s v="OFF-FA-10004838"/>
    <x v="1"/>
    <x v="13"/>
    <x v="792"/>
    <n v="10.416000000000002"/>
    <n v="7"/>
    <n v="0.2"/>
    <n v="-2.2134"/>
  </r>
  <r>
    <n v="1064"/>
    <x v="511"/>
    <x v="1"/>
    <x v="392"/>
    <d v="2012-04-21T00:00:00"/>
    <s v="Standard Class"/>
    <s v="TS-21160"/>
    <s v="Theresa Swint"/>
    <x v="1"/>
    <s v="United States"/>
    <s v="Toledo"/>
    <x v="24"/>
    <n v="43615"/>
    <x v="3"/>
    <s v="OFF-AR-10004757"/>
    <x v="1"/>
    <x v="6"/>
    <x v="342"/>
    <n v="7.8719999999999999"/>
    <n v="3"/>
    <n v="0.2"/>
    <n v="1.2791999999999994"/>
  </r>
  <r>
    <n v="1065"/>
    <x v="511"/>
    <x v="1"/>
    <x v="392"/>
    <d v="2012-04-21T00:00:00"/>
    <s v="Standard Class"/>
    <s v="TS-21160"/>
    <s v="Theresa Swint"/>
    <x v="1"/>
    <s v="United States"/>
    <s v="Toledo"/>
    <x v="24"/>
    <n v="43615"/>
    <x v="3"/>
    <s v="TEC-PH-10002115"/>
    <x v="2"/>
    <x v="7"/>
    <x v="793"/>
    <n v="118.78199999999998"/>
    <n v="3"/>
    <n v="0.4"/>
    <n v="-27.715799999999994"/>
  </r>
  <r>
    <n v="1066"/>
    <x v="511"/>
    <x v="1"/>
    <x v="392"/>
    <d v="2012-04-21T00:00:00"/>
    <s v="Standard Class"/>
    <s v="TS-21160"/>
    <s v="Theresa Swint"/>
    <x v="1"/>
    <s v="United States"/>
    <s v="Toledo"/>
    <x v="24"/>
    <n v="43615"/>
    <x v="3"/>
    <s v="OFF-FA-10003059"/>
    <x v="1"/>
    <x v="13"/>
    <x v="794"/>
    <n v="1.4480000000000002"/>
    <n v="1"/>
    <n v="0.2"/>
    <n v="0.2352999999999999"/>
  </r>
  <r>
    <n v="1067"/>
    <x v="511"/>
    <x v="1"/>
    <x v="392"/>
    <d v="2012-04-21T00:00:00"/>
    <s v="Standard Class"/>
    <s v="TS-21160"/>
    <s v="Theresa Swint"/>
    <x v="1"/>
    <s v="United States"/>
    <s v="Toledo"/>
    <x v="24"/>
    <n v="43615"/>
    <x v="3"/>
    <s v="OFF-BI-10004330"/>
    <x v="1"/>
    <x v="8"/>
    <x v="795"/>
    <n v="55.470000000000006"/>
    <n v="5"/>
    <n v="0.7"/>
    <n v="-46.224999999999994"/>
  </r>
  <r>
    <n v="1068"/>
    <x v="512"/>
    <x v="0"/>
    <x v="393"/>
    <d v="2013-10-03T00:00:00"/>
    <s v="First Class"/>
    <s v="BD-11620"/>
    <s v="Brian DeCherney"/>
    <x v="0"/>
    <s v="United States"/>
    <s v="San Francisco"/>
    <x v="1"/>
    <n v="94122"/>
    <x v="1"/>
    <s v="FUR-CH-10001146"/>
    <x v="0"/>
    <x v="1"/>
    <x v="64"/>
    <n v="194.84800000000001"/>
    <n v="4"/>
    <n v="0.2"/>
    <n v="12.177999999999983"/>
  </r>
  <r>
    <n v="1069"/>
    <x v="513"/>
    <x v="3"/>
    <x v="394"/>
    <d v="2014-10-01T00:00:00"/>
    <s v="Second Class"/>
    <s v="CM-12160"/>
    <s v="Charles McCrossin"/>
    <x v="0"/>
    <s v="United States"/>
    <s v="Brownsville"/>
    <x v="5"/>
    <n v="78521"/>
    <x v="2"/>
    <s v="OFF-SU-10001935"/>
    <x v="1"/>
    <x v="14"/>
    <x v="33"/>
    <n v="1.7440000000000002"/>
    <n v="1"/>
    <n v="0.2"/>
    <n v="-0.34880000000000033"/>
  </r>
  <r>
    <n v="1070"/>
    <x v="514"/>
    <x v="1"/>
    <x v="395"/>
    <d v="2012-07-29T00:00:00"/>
    <s v="Standard Class"/>
    <s v="RB-19795"/>
    <s v="Ross Baird"/>
    <x v="2"/>
    <s v="United States"/>
    <s v="Philadelphia"/>
    <x v="9"/>
    <n v="19143"/>
    <x v="3"/>
    <s v="OFF-BI-10001524"/>
    <x v="1"/>
    <x v="8"/>
    <x v="298"/>
    <n v="25.176000000000005"/>
    <n v="4"/>
    <n v="0.7"/>
    <n v="-18.462400000000002"/>
  </r>
  <r>
    <n v="1071"/>
    <x v="515"/>
    <x v="1"/>
    <x v="312"/>
    <d v="2012-11-26T00:00:00"/>
    <s v="Standard Class"/>
    <s v="SN-20560"/>
    <s v="Skye Norling"/>
    <x v="2"/>
    <s v="United States"/>
    <s v="Los Angeles"/>
    <x v="1"/>
    <n v="90008"/>
    <x v="1"/>
    <s v="OFF-AR-10003732"/>
    <x v="1"/>
    <x v="6"/>
    <x v="321"/>
    <n v="19.459999999999997"/>
    <n v="7"/>
    <n v="0"/>
    <n v="5.0595999999999997"/>
  </r>
  <r>
    <n v="1072"/>
    <x v="516"/>
    <x v="0"/>
    <x v="236"/>
    <d v="2013-05-03T00:00:00"/>
    <s v="Standard Class"/>
    <s v="EH-14005"/>
    <s v="Erica Hernandez"/>
    <x v="2"/>
    <s v="United States"/>
    <s v="Denver"/>
    <x v="22"/>
    <n v="80219"/>
    <x v="1"/>
    <s v="OFF-PA-10001970"/>
    <x v="1"/>
    <x v="10"/>
    <x v="311"/>
    <n v="29.472000000000001"/>
    <n v="3"/>
    <n v="0.2"/>
    <n v="9.9467999999999979"/>
  </r>
  <r>
    <n v="1073"/>
    <x v="517"/>
    <x v="3"/>
    <x v="237"/>
    <d v="2014-11-20T00:00:00"/>
    <s v="Standard Class"/>
    <s v="FO-14305"/>
    <s v="Frank Olsen"/>
    <x v="0"/>
    <s v="United States"/>
    <s v="New York City"/>
    <x v="15"/>
    <n v="10035"/>
    <x v="3"/>
    <s v="OFF-BI-10003669"/>
    <x v="1"/>
    <x v="8"/>
    <x v="796"/>
    <n v="8.64"/>
    <n v="2"/>
    <n v="0.2"/>
    <n v="3.024"/>
  </r>
  <r>
    <n v="1074"/>
    <x v="518"/>
    <x v="0"/>
    <x v="396"/>
    <d v="2013-11-20T00:00:00"/>
    <s v="Standard Class"/>
    <s v="MS-17710"/>
    <s v="Maurice Satty"/>
    <x v="0"/>
    <s v="United States"/>
    <s v="Mesa"/>
    <x v="16"/>
    <n v="85204"/>
    <x v="1"/>
    <s v="OFF-BI-10003727"/>
    <x v="1"/>
    <x v="8"/>
    <x v="797"/>
    <n v="6.27"/>
    <n v="5"/>
    <n v="0.7"/>
    <n v="-4.5980000000000008"/>
  </r>
  <r>
    <n v="1075"/>
    <x v="518"/>
    <x v="0"/>
    <x v="396"/>
    <d v="2013-11-20T00:00:00"/>
    <s v="Standard Class"/>
    <s v="MS-17710"/>
    <s v="Maurice Satty"/>
    <x v="0"/>
    <s v="United States"/>
    <s v="Mesa"/>
    <x v="16"/>
    <n v="85204"/>
    <x v="1"/>
    <s v="OFF-BI-10004967"/>
    <x v="1"/>
    <x v="8"/>
    <x v="253"/>
    <n v="4.3680000000000003"/>
    <n v="7"/>
    <n v="0.7"/>
    <n v="-3.3487999999999998"/>
  </r>
  <r>
    <n v="1076"/>
    <x v="518"/>
    <x v="0"/>
    <x v="396"/>
    <d v="2013-11-20T00:00:00"/>
    <s v="Standard Class"/>
    <s v="MS-17710"/>
    <s v="Maurice Satty"/>
    <x v="0"/>
    <s v="United States"/>
    <s v="Mesa"/>
    <x v="16"/>
    <n v="85204"/>
    <x v="1"/>
    <s v="TEC-AC-10003447"/>
    <x v="2"/>
    <x v="11"/>
    <x v="798"/>
    <n v="31.983999999999998"/>
    <n v="2"/>
    <n v="0.2"/>
    <n v="1.9989999999999979"/>
  </r>
  <r>
    <n v="1077"/>
    <x v="519"/>
    <x v="0"/>
    <x v="321"/>
    <d v="2013-10-01T00:00:00"/>
    <s v="First Class"/>
    <s v="CC-12100"/>
    <s v="Chad Cunningham"/>
    <x v="2"/>
    <s v="United States"/>
    <s v="Columbus"/>
    <x v="14"/>
    <n v="47201"/>
    <x v="2"/>
    <s v="OFF-AR-10000255"/>
    <x v="1"/>
    <x v="6"/>
    <x v="799"/>
    <n v="40.879999999999995"/>
    <n v="7"/>
    <n v="0"/>
    <n v="10.628799999999998"/>
  </r>
  <r>
    <n v="1078"/>
    <x v="520"/>
    <x v="3"/>
    <x v="397"/>
    <d v="2014-09-26T00:00:00"/>
    <s v="Second Class"/>
    <s v="DW-13540"/>
    <s v="Don Weiss"/>
    <x v="0"/>
    <s v="United States"/>
    <s v="Seattle"/>
    <x v="4"/>
    <n v="98105"/>
    <x v="1"/>
    <s v="OFF-AP-10002191"/>
    <x v="1"/>
    <x v="9"/>
    <x v="800"/>
    <n v="119.96"/>
    <n v="2"/>
    <n v="0"/>
    <n v="33.588800000000006"/>
  </r>
  <r>
    <n v="1079"/>
    <x v="520"/>
    <x v="3"/>
    <x v="397"/>
    <d v="2014-09-26T00:00:00"/>
    <s v="Second Class"/>
    <s v="DW-13540"/>
    <s v="Don Weiss"/>
    <x v="0"/>
    <s v="United States"/>
    <s v="Seattle"/>
    <x v="4"/>
    <n v="98105"/>
    <x v="1"/>
    <s v="OFF-ST-10001325"/>
    <x v="1"/>
    <x v="4"/>
    <x v="466"/>
    <n v="31.44"/>
    <n v="3"/>
    <n v="0"/>
    <n v="8.4888000000000012"/>
  </r>
  <r>
    <n v="1080"/>
    <x v="520"/>
    <x v="3"/>
    <x v="397"/>
    <d v="2014-09-26T00:00:00"/>
    <s v="Second Class"/>
    <s v="DW-13540"/>
    <s v="Don Weiss"/>
    <x v="0"/>
    <s v="United States"/>
    <s v="Seattle"/>
    <x v="4"/>
    <n v="98105"/>
    <x v="1"/>
    <s v="OFF-BI-10000404"/>
    <x v="1"/>
    <x v="8"/>
    <x v="476"/>
    <n v="6.88"/>
    <n v="1"/>
    <n v="0.2"/>
    <n v="2.3220000000000001"/>
  </r>
  <r>
    <n v="1081"/>
    <x v="521"/>
    <x v="1"/>
    <x v="239"/>
    <d v="2012-12-04T00:00:00"/>
    <s v="Standard Class"/>
    <s v="BT-11395"/>
    <s v="Bill Tyler"/>
    <x v="1"/>
    <s v="United States"/>
    <s v="Detroit"/>
    <x v="12"/>
    <n v="48227"/>
    <x v="2"/>
    <s v="OFF-PA-10000349"/>
    <x v="1"/>
    <x v="10"/>
    <x v="33"/>
    <n v="19.920000000000002"/>
    <n v="4"/>
    <n v="0"/>
    <n v="9.3624000000000009"/>
  </r>
  <r>
    <n v="1082"/>
    <x v="521"/>
    <x v="1"/>
    <x v="239"/>
    <d v="2012-12-04T00:00:00"/>
    <s v="Standard Class"/>
    <s v="BT-11395"/>
    <s v="Bill Tyler"/>
    <x v="1"/>
    <s v="United States"/>
    <s v="Detroit"/>
    <x v="12"/>
    <n v="48227"/>
    <x v="2"/>
    <s v="FUR-CH-10002880"/>
    <x v="0"/>
    <x v="1"/>
    <x v="801"/>
    <n v="1106.9099999999999"/>
    <n v="9"/>
    <n v="0"/>
    <n v="121.76009999999994"/>
  </r>
  <r>
    <n v="1083"/>
    <x v="522"/>
    <x v="0"/>
    <x v="398"/>
    <d v="2013-03-06T00:00:00"/>
    <s v="Standard Class"/>
    <s v="KD-16270"/>
    <s v="Karen Daniels"/>
    <x v="0"/>
    <s v="United States"/>
    <s v="Yonkers"/>
    <x v="15"/>
    <n v="10701"/>
    <x v="3"/>
    <s v="FUR-TA-10001095"/>
    <x v="0"/>
    <x v="3"/>
    <x v="611"/>
    <n v="836.59199999999998"/>
    <n v="8"/>
    <n v="0.4"/>
    <n v="-264.92079999999999"/>
  </r>
  <r>
    <n v="1084"/>
    <x v="522"/>
    <x v="0"/>
    <x v="398"/>
    <d v="2013-03-06T00:00:00"/>
    <s v="Standard Class"/>
    <s v="KD-16270"/>
    <s v="Karen Daniels"/>
    <x v="0"/>
    <s v="United States"/>
    <s v="Yonkers"/>
    <x v="15"/>
    <n v="10701"/>
    <x v="3"/>
    <s v="OFF-PA-10003127"/>
    <x v="1"/>
    <x v="10"/>
    <x v="33"/>
    <n v="26.38"/>
    <n v="1"/>
    <n v="0"/>
    <n v="12.134799999999998"/>
  </r>
  <r>
    <n v="1085"/>
    <x v="522"/>
    <x v="0"/>
    <x v="398"/>
    <d v="2013-03-06T00:00:00"/>
    <s v="Standard Class"/>
    <s v="KD-16270"/>
    <s v="Karen Daniels"/>
    <x v="0"/>
    <s v="United States"/>
    <s v="Yonkers"/>
    <x v="15"/>
    <n v="10701"/>
    <x v="3"/>
    <s v="OFF-ST-10003208"/>
    <x v="1"/>
    <x v="4"/>
    <x v="243"/>
    <n v="362.92"/>
    <n v="2"/>
    <n v="0"/>
    <n v="105.24679999999995"/>
  </r>
  <r>
    <n v="1086"/>
    <x v="522"/>
    <x v="0"/>
    <x v="398"/>
    <d v="2013-03-06T00:00:00"/>
    <s v="Standard Class"/>
    <s v="KD-16270"/>
    <s v="Karen Daniels"/>
    <x v="0"/>
    <s v="United States"/>
    <s v="Yonkers"/>
    <x v="15"/>
    <n v="10701"/>
    <x v="3"/>
    <s v="TEC-MA-10003979"/>
    <x v="2"/>
    <x v="15"/>
    <x v="802"/>
    <n v="4899.93"/>
    <n v="7"/>
    <n v="0"/>
    <n v="2400.9656999999997"/>
  </r>
  <r>
    <n v="1087"/>
    <x v="523"/>
    <x v="0"/>
    <x v="399"/>
    <d v="2013-08-13T00:00:00"/>
    <s v="Same Day"/>
    <s v="LC-16870"/>
    <s v="Lena Cacioppo"/>
    <x v="0"/>
    <s v="United States"/>
    <s v="Des Moines"/>
    <x v="23"/>
    <n v="50315"/>
    <x v="2"/>
    <s v="OFF-PA-10000029"/>
    <x v="1"/>
    <x v="10"/>
    <x v="803"/>
    <n v="6.48"/>
    <n v="1"/>
    <n v="0"/>
    <n v="3.1104000000000003"/>
  </r>
  <r>
    <n v="1088"/>
    <x v="524"/>
    <x v="0"/>
    <x v="243"/>
    <d v="2013-08-21T00:00:00"/>
    <s v="Second Class"/>
    <s v="CY-12745"/>
    <s v="Craig Yedwab"/>
    <x v="1"/>
    <s v="United States"/>
    <s v="Oakland"/>
    <x v="1"/>
    <n v="94601"/>
    <x v="1"/>
    <s v="TEC-PH-10004896"/>
    <x v="2"/>
    <x v="7"/>
    <x v="172"/>
    <n v="71.975999999999999"/>
    <n v="3"/>
    <n v="0.2"/>
    <n v="7.1976000000000049"/>
  </r>
  <r>
    <n v="1089"/>
    <x v="524"/>
    <x v="0"/>
    <x v="243"/>
    <d v="2013-08-21T00:00:00"/>
    <s v="Second Class"/>
    <s v="CY-12745"/>
    <s v="Craig Yedwab"/>
    <x v="1"/>
    <s v="United States"/>
    <s v="Oakland"/>
    <x v="1"/>
    <n v="94601"/>
    <x v="1"/>
    <s v="OFF-LA-10000452"/>
    <x v="1"/>
    <x v="2"/>
    <x v="804"/>
    <n v="3.15"/>
    <n v="1"/>
    <n v="0"/>
    <n v="1.512"/>
  </r>
  <r>
    <n v="1090"/>
    <x v="525"/>
    <x v="3"/>
    <x v="400"/>
    <d v="2014-06-11T00:00:00"/>
    <s v="Standard Class"/>
    <s v="LW-16990"/>
    <s v="Lindsay Williams"/>
    <x v="1"/>
    <s v="United States"/>
    <s v="Monroe"/>
    <x v="3"/>
    <n v="28110"/>
    <x v="0"/>
    <s v="FUR-FU-10001967"/>
    <x v="0"/>
    <x v="5"/>
    <x v="293"/>
    <n v="31.983999999999998"/>
    <n v="2"/>
    <n v="0.2"/>
    <n v="1.9989999999999979"/>
  </r>
  <r>
    <n v="1091"/>
    <x v="525"/>
    <x v="3"/>
    <x v="400"/>
    <d v="2014-06-11T00:00:00"/>
    <s v="Standard Class"/>
    <s v="LW-16990"/>
    <s v="Lindsay Williams"/>
    <x v="1"/>
    <s v="United States"/>
    <s v="Monroe"/>
    <x v="3"/>
    <n v="28110"/>
    <x v="0"/>
    <s v="TEC-PH-10001819"/>
    <x v="2"/>
    <x v="7"/>
    <x v="805"/>
    <n v="71.984000000000009"/>
    <n v="2"/>
    <n v="0.2"/>
    <n v="25.194399999999995"/>
  </r>
  <r>
    <n v="1092"/>
    <x v="526"/>
    <x v="1"/>
    <x v="401"/>
    <d v="2012-12-13T00:00:00"/>
    <s v="Standard Class"/>
    <s v="NP-18325"/>
    <s v="Naresj Patel"/>
    <x v="0"/>
    <s v="United States"/>
    <s v="San Diego"/>
    <x v="1"/>
    <n v="92105"/>
    <x v="1"/>
    <s v="OFF-AR-10002952"/>
    <x v="1"/>
    <x v="6"/>
    <x v="806"/>
    <n v="120.14999999999999"/>
    <n v="9"/>
    <n v="0"/>
    <n v="33.641999999999996"/>
  </r>
  <r>
    <n v="1093"/>
    <x v="526"/>
    <x v="1"/>
    <x v="401"/>
    <d v="2012-12-13T00:00:00"/>
    <s v="Standard Class"/>
    <s v="NP-18325"/>
    <s v="Naresj Patel"/>
    <x v="0"/>
    <s v="United States"/>
    <s v="San Diego"/>
    <x v="1"/>
    <n v="92105"/>
    <x v="1"/>
    <s v="TEC-PH-10000576"/>
    <x v="2"/>
    <x v="7"/>
    <x v="807"/>
    <n v="219.18400000000003"/>
    <n v="2"/>
    <n v="0.2"/>
    <n v="19.178600000000003"/>
  </r>
  <r>
    <n v="1094"/>
    <x v="527"/>
    <x v="1"/>
    <x v="17"/>
    <d v="2012-12-31T00:00:00"/>
    <s v="Standard Class"/>
    <s v="BT-11485"/>
    <s v="Brad Thomas"/>
    <x v="2"/>
    <s v="United States"/>
    <s v="Clinton"/>
    <x v="39"/>
    <n v="20735"/>
    <x v="3"/>
    <s v="OFF-PA-10000605"/>
    <x v="1"/>
    <x v="10"/>
    <x v="808"/>
    <n v="28.900000000000002"/>
    <n v="5"/>
    <n v="0"/>
    <n v="14.161000000000001"/>
  </r>
  <r>
    <n v="1095"/>
    <x v="527"/>
    <x v="1"/>
    <x v="17"/>
    <d v="2012-12-31T00:00:00"/>
    <s v="Standard Class"/>
    <s v="BT-11485"/>
    <s v="Brad Thomas"/>
    <x v="2"/>
    <s v="United States"/>
    <s v="Clinton"/>
    <x v="39"/>
    <n v="20735"/>
    <x v="3"/>
    <s v="OFF-AP-10002518"/>
    <x v="1"/>
    <x v="9"/>
    <x v="158"/>
    <n v="355.96"/>
    <n v="2"/>
    <n v="0"/>
    <n v="103.22839999999997"/>
  </r>
  <r>
    <n v="1096"/>
    <x v="528"/>
    <x v="3"/>
    <x v="276"/>
    <d v="2014-01-27T00:00:00"/>
    <s v="Standard Class"/>
    <s v="PS-19045"/>
    <s v="Penelope Sewall"/>
    <x v="2"/>
    <s v="United States"/>
    <s v="Charlotte"/>
    <x v="3"/>
    <n v="28205"/>
    <x v="0"/>
    <s v="OFF-ST-10004340"/>
    <x v="1"/>
    <x v="4"/>
    <x v="809"/>
    <n v="348.20799999999997"/>
    <n v="7"/>
    <n v="0.2"/>
    <n v="30.468200000000024"/>
  </r>
  <r>
    <n v="1097"/>
    <x v="528"/>
    <x v="3"/>
    <x v="276"/>
    <d v="2014-01-27T00:00:00"/>
    <s v="Standard Class"/>
    <s v="PS-19045"/>
    <s v="Penelope Sewall"/>
    <x v="2"/>
    <s v="United States"/>
    <s v="Charlotte"/>
    <x v="3"/>
    <n v="28205"/>
    <x v="0"/>
    <s v="OFF-BI-10004001"/>
    <x v="1"/>
    <x v="8"/>
    <x v="810"/>
    <n v="35.783999999999999"/>
    <n v="7"/>
    <n v="0.7"/>
    <n v="-28.627200000000009"/>
  </r>
  <r>
    <n v="1098"/>
    <x v="529"/>
    <x v="2"/>
    <x v="402"/>
    <d v="2011-06-28T00:00:00"/>
    <s v="First Class"/>
    <s v="NS-18640"/>
    <s v="Noel Staavos"/>
    <x v="1"/>
    <s v="United States"/>
    <s v="Los Angeles"/>
    <x v="1"/>
    <n v="90049"/>
    <x v="1"/>
    <s v="FUR-TA-10004147"/>
    <x v="0"/>
    <x v="3"/>
    <x v="811"/>
    <n v="447.84"/>
    <n v="5"/>
    <n v="0.2"/>
    <n v="11.19599999999997"/>
  </r>
  <r>
    <n v="1099"/>
    <x v="530"/>
    <x v="0"/>
    <x v="403"/>
    <d v="2013-06-18T00:00:00"/>
    <s v="First Class"/>
    <s v="PV-18985"/>
    <s v="Paul Van Hugh"/>
    <x v="2"/>
    <s v="United States"/>
    <s v="San Francisco"/>
    <x v="1"/>
    <n v="94122"/>
    <x v="1"/>
    <s v="OFF-AR-10001545"/>
    <x v="1"/>
    <x v="6"/>
    <x v="812"/>
    <n v="7.04"/>
    <n v="4"/>
    <n v="0"/>
    <n v="2.0415999999999999"/>
  </r>
  <r>
    <n v="1100"/>
    <x v="530"/>
    <x v="0"/>
    <x v="403"/>
    <d v="2013-06-18T00:00:00"/>
    <s v="First Class"/>
    <s v="PV-18985"/>
    <s v="Paul Van Hugh"/>
    <x v="2"/>
    <s v="United States"/>
    <s v="San Francisco"/>
    <x v="1"/>
    <n v="94122"/>
    <x v="1"/>
    <s v="FUR-FU-10000206"/>
    <x v="0"/>
    <x v="5"/>
    <x v="392"/>
    <n v="8.73"/>
    <n v="3"/>
    <n v="0"/>
    <n v="4.1030999999999995"/>
  </r>
  <r>
    <n v="1101"/>
    <x v="530"/>
    <x v="0"/>
    <x v="403"/>
    <d v="2013-06-18T00:00:00"/>
    <s v="First Class"/>
    <s v="PV-18985"/>
    <s v="Paul Van Hugh"/>
    <x v="2"/>
    <s v="United States"/>
    <s v="San Francisco"/>
    <x v="1"/>
    <n v="94122"/>
    <x v="1"/>
    <s v="TEC-AC-10001013"/>
    <x v="2"/>
    <x v="11"/>
    <x v="813"/>
    <n v="29.29"/>
    <n v="1"/>
    <n v="0"/>
    <n v="9.6656999999999975"/>
  </r>
  <r>
    <n v="1102"/>
    <x v="530"/>
    <x v="0"/>
    <x v="403"/>
    <d v="2013-06-18T00:00:00"/>
    <s v="First Class"/>
    <s v="PV-18985"/>
    <s v="Paul Van Hugh"/>
    <x v="2"/>
    <s v="United States"/>
    <s v="San Francisco"/>
    <x v="1"/>
    <n v="94122"/>
    <x v="1"/>
    <s v="OFF-AR-10002255"/>
    <x v="1"/>
    <x v="6"/>
    <x v="814"/>
    <n v="8.64"/>
    <n v="3"/>
    <n v="0"/>
    <n v="2.5055999999999998"/>
  </r>
  <r>
    <n v="1103"/>
    <x v="531"/>
    <x v="3"/>
    <x v="81"/>
    <d v="2014-04-28T00:00:00"/>
    <s v="Standard Class"/>
    <s v="RP-19390"/>
    <s v="Resi Pölking"/>
    <x v="0"/>
    <s v="United States"/>
    <s v="Houston"/>
    <x v="5"/>
    <n v="77041"/>
    <x v="2"/>
    <s v="OFF-BI-10004140"/>
    <x v="1"/>
    <x v="8"/>
    <x v="304"/>
    <n v="2.6939999999999995"/>
    <n v="3"/>
    <n v="0.8"/>
    <n v="-4.7145000000000028"/>
  </r>
  <r>
    <n v="1104"/>
    <x v="531"/>
    <x v="3"/>
    <x v="81"/>
    <d v="2014-04-28T00:00:00"/>
    <s v="Standard Class"/>
    <s v="RP-19390"/>
    <s v="Resi Pölking"/>
    <x v="0"/>
    <s v="United States"/>
    <s v="Houston"/>
    <x v="5"/>
    <n v="77041"/>
    <x v="2"/>
    <s v="OFF-BI-10002049"/>
    <x v="1"/>
    <x v="8"/>
    <x v="758"/>
    <n v="2.9339999999999993"/>
    <n v="3"/>
    <n v="0.8"/>
    <n v="-4.9878000000000018"/>
  </r>
  <r>
    <n v="1105"/>
    <x v="532"/>
    <x v="0"/>
    <x v="147"/>
    <d v="2013-10-28T00:00:00"/>
    <s v="Standard Class"/>
    <s v="NM-18520"/>
    <s v="Neoma Murray"/>
    <x v="0"/>
    <s v="United States"/>
    <s v="Riverside"/>
    <x v="1"/>
    <n v="92503"/>
    <x v="1"/>
    <s v="OFF-PA-10001892"/>
    <x v="1"/>
    <x v="10"/>
    <x v="815"/>
    <n v="22.919999999999998"/>
    <n v="3"/>
    <n v="0"/>
    <n v="11.230799999999999"/>
  </r>
  <r>
    <n v="1106"/>
    <x v="533"/>
    <x v="0"/>
    <x v="258"/>
    <d v="2013-11-25T00:00:00"/>
    <s v="Standard Class"/>
    <s v="EH-13945"/>
    <s v="Eric Hoffmann"/>
    <x v="0"/>
    <s v="United States"/>
    <s v="Houston"/>
    <x v="5"/>
    <n v="77041"/>
    <x v="2"/>
    <s v="OFF-ST-10000642"/>
    <x v="1"/>
    <x v="4"/>
    <x v="192"/>
    <n v="100.70400000000001"/>
    <n v="6"/>
    <n v="0.2"/>
    <n v="-16.36440000000001"/>
  </r>
  <r>
    <n v="1107"/>
    <x v="533"/>
    <x v="0"/>
    <x v="258"/>
    <d v="2013-11-25T00:00:00"/>
    <s v="Standard Class"/>
    <s v="EH-13945"/>
    <s v="Eric Hoffmann"/>
    <x v="0"/>
    <s v="United States"/>
    <s v="Houston"/>
    <x v="5"/>
    <n v="77041"/>
    <x v="2"/>
    <s v="FUR-FU-10000206"/>
    <x v="0"/>
    <x v="5"/>
    <x v="392"/>
    <n v="2.3280000000000003"/>
    <n v="2"/>
    <n v="0.6"/>
    <n v="-0.75660000000000016"/>
  </r>
  <r>
    <n v="1108"/>
    <x v="533"/>
    <x v="0"/>
    <x v="258"/>
    <d v="2013-11-25T00:00:00"/>
    <s v="Standard Class"/>
    <s v="EH-13945"/>
    <s v="Eric Hoffmann"/>
    <x v="0"/>
    <s v="United States"/>
    <s v="Houston"/>
    <x v="5"/>
    <n v="77041"/>
    <x v="2"/>
    <s v="OFF-BI-10003676"/>
    <x v="1"/>
    <x v="8"/>
    <x v="816"/>
    <n v="10.779999999999996"/>
    <n v="5"/>
    <n v="0.8"/>
    <n v="-17.248000000000008"/>
  </r>
  <r>
    <n v="1109"/>
    <x v="533"/>
    <x v="0"/>
    <x v="258"/>
    <d v="2013-11-25T00:00:00"/>
    <s v="Standard Class"/>
    <s v="EH-13945"/>
    <s v="Eric Hoffmann"/>
    <x v="0"/>
    <s v="United States"/>
    <s v="Houston"/>
    <x v="5"/>
    <n v="77041"/>
    <x v="2"/>
    <s v="OFF-FA-10003495"/>
    <x v="1"/>
    <x v="13"/>
    <x v="33"/>
    <n v="58.368000000000009"/>
    <n v="12"/>
    <n v="0.2"/>
    <n v="21.888000000000002"/>
  </r>
  <r>
    <n v="1110"/>
    <x v="533"/>
    <x v="0"/>
    <x v="258"/>
    <d v="2013-11-25T00:00:00"/>
    <s v="Standard Class"/>
    <s v="EH-13945"/>
    <s v="Eric Hoffmann"/>
    <x v="0"/>
    <s v="United States"/>
    <s v="Houston"/>
    <x v="5"/>
    <n v="77041"/>
    <x v="2"/>
    <s v="OFF-EN-10003798"/>
    <x v="1"/>
    <x v="12"/>
    <x v="817"/>
    <n v="40.968000000000004"/>
    <n v="3"/>
    <n v="0.2"/>
    <n v="13.826699999999999"/>
  </r>
  <r>
    <n v="1111"/>
    <x v="533"/>
    <x v="0"/>
    <x v="258"/>
    <d v="2013-11-25T00:00:00"/>
    <s v="Standard Class"/>
    <s v="EH-13945"/>
    <s v="Eric Hoffmann"/>
    <x v="0"/>
    <s v="United States"/>
    <s v="Houston"/>
    <x v="5"/>
    <n v="77041"/>
    <x v="2"/>
    <s v="TEC-PH-10003589"/>
    <x v="2"/>
    <x v="7"/>
    <x v="818"/>
    <n v="71.959999999999994"/>
    <n v="5"/>
    <n v="0.2"/>
    <n v="25.185999999999996"/>
  </r>
  <r>
    <n v="1112"/>
    <x v="533"/>
    <x v="0"/>
    <x v="258"/>
    <d v="2013-11-25T00:00:00"/>
    <s v="Standard Class"/>
    <s v="EH-13945"/>
    <s v="Eric Hoffmann"/>
    <x v="0"/>
    <s v="United States"/>
    <s v="Houston"/>
    <x v="5"/>
    <n v="77041"/>
    <x v="2"/>
    <s v="OFF-PA-10004735"/>
    <x v="1"/>
    <x v="10"/>
    <x v="819"/>
    <n v="10.368000000000002"/>
    <n v="2"/>
    <n v="0.2"/>
    <n v="3.6288"/>
  </r>
  <r>
    <n v="1113"/>
    <x v="533"/>
    <x v="0"/>
    <x v="258"/>
    <d v="2013-11-25T00:00:00"/>
    <s v="Standard Class"/>
    <s v="EH-13945"/>
    <s v="Eric Hoffmann"/>
    <x v="0"/>
    <s v="United States"/>
    <s v="Houston"/>
    <x v="5"/>
    <n v="77041"/>
    <x v="2"/>
    <s v="OFF-BI-10002609"/>
    <x v="1"/>
    <x v="8"/>
    <x v="98"/>
    <n v="1.1919999999999997"/>
    <n v="2"/>
    <n v="0.8"/>
    <n v="-2.0264000000000002"/>
  </r>
  <r>
    <n v="1114"/>
    <x v="534"/>
    <x v="3"/>
    <x v="404"/>
    <d v="2014-12-24T00:00:00"/>
    <s v="Second Class"/>
    <s v="RA-19915"/>
    <s v="Russell Applegate"/>
    <x v="0"/>
    <s v="United States"/>
    <s v="Encinitas"/>
    <x v="1"/>
    <n v="92024"/>
    <x v="1"/>
    <s v="OFF-BI-10003364"/>
    <x v="1"/>
    <x v="8"/>
    <x v="698"/>
    <n v="46.672000000000004"/>
    <n v="2"/>
    <n v="0.2"/>
    <n v="16.3352"/>
  </r>
  <r>
    <n v="1115"/>
    <x v="534"/>
    <x v="3"/>
    <x v="404"/>
    <d v="2014-12-24T00:00:00"/>
    <s v="Second Class"/>
    <s v="RA-19915"/>
    <s v="Russell Applegate"/>
    <x v="0"/>
    <s v="United States"/>
    <s v="Encinitas"/>
    <x v="1"/>
    <n v="92024"/>
    <x v="1"/>
    <s v="FUR-BO-10002206"/>
    <x v="0"/>
    <x v="0"/>
    <x v="820"/>
    <n v="119.83299999999998"/>
    <n v="1"/>
    <n v="0.15"/>
    <n v="-12.688200000000002"/>
  </r>
  <r>
    <n v="1116"/>
    <x v="534"/>
    <x v="3"/>
    <x v="404"/>
    <d v="2014-12-24T00:00:00"/>
    <s v="Second Class"/>
    <s v="RA-19915"/>
    <s v="Russell Applegate"/>
    <x v="0"/>
    <s v="United States"/>
    <s v="Encinitas"/>
    <x v="1"/>
    <n v="92024"/>
    <x v="1"/>
    <s v="TEC-AC-10003610"/>
    <x v="2"/>
    <x v="11"/>
    <x v="598"/>
    <n v="119.98"/>
    <n v="2"/>
    <n v="0"/>
    <n v="57.590400000000002"/>
  </r>
  <r>
    <n v="1117"/>
    <x v="535"/>
    <x v="0"/>
    <x v="405"/>
    <d v="2013-07-25T00:00:00"/>
    <s v="Second Class"/>
    <s v="DL-13495"/>
    <s v="Dionis Lloyd"/>
    <x v="1"/>
    <s v="United States"/>
    <s v="San Francisco"/>
    <x v="1"/>
    <n v="94110"/>
    <x v="1"/>
    <s v="OFF-LA-10003766"/>
    <x v="1"/>
    <x v="2"/>
    <x v="360"/>
    <n v="6.3"/>
    <n v="2"/>
    <n v="0"/>
    <n v="3.024"/>
  </r>
  <r>
    <n v="1118"/>
    <x v="536"/>
    <x v="1"/>
    <x v="406"/>
    <d v="2012-09-08T00:00:00"/>
    <s v="Standard Class"/>
    <s v="CS-12355"/>
    <s v="Christine Sundaresam"/>
    <x v="0"/>
    <s v="United States"/>
    <s v="Roswell"/>
    <x v="32"/>
    <n v="30076"/>
    <x v="0"/>
    <s v="OFF-PA-10001970"/>
    <x v="1"/>
    <x v="10"/>
    <x v="361"/>
    <n v="279.89999999999998"/>
    <n v="5"/>
    <n v="0"/>
    <n v="137.15100000000001"/>
  </r>
  <r>
    <n v="1119"/>
    <x v="536"/>
    <x v="1"/>
    <x v="406"/>
    <d v="2012-09-08T00:00:00"/>
    <s v="Standard Class"/>
    <s v="CS-12355"/>
    <s v="Christine Sundaresam"/>
    <x v="0"/>
    <s v="United States"/>
    <s v="Roswell"/>
    <x v="32"/>
    <n v="30076"/>
    <x v="0"/>
    <s v="TEC-AC-10002049"/>
    <x v="2"/>
    <x v="11"/>
    <x v="688"/>
    <n v="619.94999999999993"/>
    <n v="5"/>
    <n v="0"/>
    <n v="111.59099999999995"/>
  </r>
  <r>
    <n v="1120"/>
    <x v="536"/>
    <x v="1"/>
    <x v="406"/>
    <d v="2012-09-08T00:00:00"/>
    <s v="Standard Class"/>
    <s v="CS-12355"/>
    <s v="Christine Sundaresam"/>
    <x v="0"/>
    <s v="United States"/>
    <s v="Roswell"/>
    <x v="32"/>
    <n v="30076"/>
    <x v="0"/>
    <s v="OFF-PA-10000141"/>
    <x v="1"/>
    <x v="10"/>
    <x v="821"/>
    <n v="4.3600000000000003"/>
    <n v="2"/>
    <n v="0"/>
    <n v="2.0491999999999999"/>
  </r>
  <r>
    <n v="1121"/>
    <x v="536"/>
    <x v="1"/>
    <x v="406"/>
    <d v="2012-09-08T00:00:00"/>
    <s v="Standard Class"/>
    <s v="CS-12355"/>
    <s v="Christine Sundaresam"/>
    <x v="0"/>
    <s v="United States"/>
    <s v="Roswell"/>
    <x v="32"/>
    <n v="30076"/>
    <x v="0"/>
    <s v="OFF-EN-10004459"/>
    <x v="1"/>
    <x v="12"/>
    <x v="655"/>
    <n v="15.28"/>
    <n v="2"/>
    <n v="0"/>
    <n v="7.4871999999999996"/>
  </r>
  <r>
    <n v="1122"/>
    <x v="537"/>
    <x v="2"/>
    <x v="407"/>
    <d v="2011-01-27T00:00:00"/>
    <s v="Standard Class"/>
    <s v="HL-15040"/>
    <s v="Hunter Lopez"/>
    <x v="0"/>
    <s v="United States"/>
    <s v="Jonesboro"/>
    <x v="36"/>
    <n v="72401"/>
    <x v="0"/>
    <s v="TEC-PH-10001061"/>
    <x v="2"/>
    <x v="7"/>
    <x v="822"/>
    <n v="699.93"/>
    <n v="7"/>
    <n v="0"/>
    <n v="181.98179999999999"/>
  </r>
  <r>
    <n v="1123"/>
    <x v="537"/>
    <x v="2"/>
    <x v="407"/>
    <d v="2011-01-27T00:00:00"/>
    <s v="Standard Class"/>
    <s v="HL-15040"/>
    <s v="Hunter Lopez"/>
    <x v="0"/>
    <s v="United States"/>
    <s v="Jonesboro"/>
    <x v="36"/>
    <n v="72401"/>
    <x v="0"/>
    <s v="OFF-AR-10002375"/>
    <x v="1"/>
    <x v="6"/>
    <x v="823"/>
    <n v="22.959999999999997"/>
    <n v="7"/>
    <n v="0"/>
    <n v="6.6583999999999968"/>
  </r>
  <r>
    <n v="1124"/>
    <x v="537"/>
    <x v="2"/>
    <x v="407"/>
    <d v="2011-01-27T00:00:00"/>
    <s v="Standard Class"/>
    <s v="HL-15040"/>
    <s v="Hunter Lopez"/>
    <x v="0"/>
    <s v="United States"/>
    <s v="Jonesboro"/>
    <x v="36"/>
    <n v="72401"/>
    <x v="0"/>
    <s v="FUR-FU-10003194"/>
    <x v="0"/>
    <x v="5"/>
    <x v="76"/>
    <n v="38.6"/>
    <n v="4"/>
    <n v="0"/>
    <n v="11.579999999999998"/>
  </r>
  <r>
    <n v="1125"/>
    <x v="537"/>
    <x v="2"/>
    <x v="407"/>
    <d v="2011-01-27T00:00:00"/>
    <s v="Standard Class"/>
    <s v="HL-15040"/>
    <s v="Hunter Lopez"/>
    <x v="0"/>
    <s v="United States"/>
    <s v="Jonesboro"/>
    <x v="36"/>
    <n v="72401"/>
    <x v="0"/>
    <s v="OFF-AR-10003811"/>
    <x v="1"/>
    <x v="6"/>
    <x v="449"/>
    <n v="6.63"/>
    <n v="3"/>
    <n v="0"/>
    <n v="1.7901"/>
  </r>
  <r>
    <n v="1126"/>
    <x v="537"/>
    <x v="2"/>
    <x v="407"/>
    <d v="2011-01-27T00:00:00"/>
    <s v="Standard Class"/>
    <s v="HL-15040"/>
    <s v="Hunter Lopez"/>
    <x v="0"/>
    <s v="United States"/>
    <s v="Jonesboro"/>
    <x v="36"/>
    <n v="72401"/>
    <x v="0"/>
    <s v="OFF-EN-10001539"/>
    <x v="1"/>
    <x v="12"/>
    <x v="33"/>
    <n v="23.34"/>
    <n v="3"/>
    <n v="0"/>
    <n v="10.969799999999999"/>
  </r>
  <r>
    <n v="1127"/>
    <x v="537"/>
    <x v="2"/>
    <x v="407"/>
    <d v="2011-01-27T00:00:00"/>
    <s v="Standard Class"/>
    <s v="HL-15040"/>
    <s v="Hunter Lopez"/>
    <x v="0"/>
    <s v="United States"/>
    <s v="Jonesboro"/>
    <x v="36"/>
    <n v="72401"/>
    <x v="0"/>
    <s v="FUR-CH-10002331"/>
    <x v="0"/>
    <x v="1"/>
    <x v="402"/>
    <n v="1067.94"/>
    <n v="3"/>
    <n v="0"/>
    <n v="224.2673999999999"/>
  </r>
  <r>
    <n v="1128"/>
    <x v="538"/>
    <x v="1"/>
    <x v="56"/>
    <d v="2012-03-07T00:00:00"/>
    <s v="Standard Class"/>
    <s v="PA-19060"/>
    <s v="Pete Armstrong"/>
    <x v="2"/>
    <s v="United States"/>
    <s v="Richmond"/>
    <x v="14"/>
    <n v="47374"/>
    <x v="2"/>
    <s v="OFF-AR-10003156"/>
    <x v="1"/>
    <x v="6"/>
    <x v="396"/>
    <n v="10.16"/>
    <n v="1"/>
    <n v="0"/>
    <n v="2.6416000000000004"/>
  </r>
  <r>
    <n v="1129"/>
    <x v="538"/>
    <x v="1"/>
    <x v="56"/>
    <d v="2012-03-07T00:00:00"/>
    <s v="Standard Class"/>
    <s v="PA-19060"/>
    <s v="Pete Armstrong"/>
    <x v="2"/>
    <s v="United States"/>
    <s v="Richmond"/>
    <x v="14"/>
    <n v="47374"/>
    <x v="2"/>
    <s v="OFF-EN-10001532"/>
    <x v="1"/>
    <x v="12"/>
    <x v="613"/>
    <n v="101.88"/>
    <n v="6"/>
    <n v="0"/>
    <n v="50.94"/>
  </r>
  <r>
    <n v="1130"/>
    <x v="539"/>
    <x v="0"/>
    <x v="408"/>
    <d v="2013-04-17T00:00:00"/>
    <s v="Standard Class"/>
    <s v="BD-11605"/>
    <s v="Brian Dahlen"/>
    <x v="0"/>
    <s v="United States"/>
    <s v="Springfield"/>
    <x v="17"/>
    <n v="22153"/>
    <x v="0"/>
    <s v="FUR-TA-10004086"/>
    <x v="0"/>
    <x v="3"/>
    <x v="824"/>
    <n v="343.92"/>
    <n v="4"/>
    <n v="0"/>
    <n v="75.662399999999991"/>
  </r>
  <r>
    <n v="1131"/>
    <x v="539"/>
    <x v="0"/>
    <x v="408"/>
    <d v="2013-04-17T00:00:00"/>
    <s v="Standard Class"/>
    <s v="BD-11605"/>
    <s v="Brian Dahlen"/>
    <x v="0"/>
    <s v="United States"/>
    <s v="Springfield"/>
    <x v="17"/>
    <n v="22153"/>
    <x v="0"/>
    <s v="OFF-PA-10000100"/>
    <x v="1"/>
    <x v="10"/>
    <x v="825"/>
    <n v="40.99"/>
    <n v="1"/>
    <n v="0"/>
    <n v="20.085100000000001"/>
  </r>
  <r>
    <n v="1132"/>
    <x v="539"/>
    <x v="0"/>
    <x v="408"/>
    <d v="2013-04-17T00:00:00"/>
    <s v="Standard Class"/>
    <s v="BD-11605"/>
    <s v="Brian Dahlen"/>
    <x v="0"/>
    <s v="United States"/>
    <s v="Springfield"/>
    <x v="17"/>
    <n v="22153"/>
    <x v="0"/>
    <s v="OFF-EN-10002500"/>
    <x v="1"/>
    <x v="12"/>
    <x v="118"/>
    <n v="63.9"/>
    <n v="5"/>
    <n v="0"/>
    <n v="28.754999999999995"/>
  </r>
  <r>
    <n v="1133"/>
    <x v="540"/>
    <x v="0"/>
    <x v="409"/>
    <d v="2013-12-08T00:00:00"/>
    <s v="First Class"/>
    <s v="GG-14650"/>
    <s v="Greg Guthrie"/>
    <x v="1"/>
    <s v="United States"/>
    <s v="Antioch"/>
    <x v="1"/>
    <n v="94509"/>
    <x v="1"/>
    <s v="OFF-PA-10004100"/>
    <x v="1"/>
    <x v="10"/>
    <x v="257"/>
    <n v="19.440000000000001"/>
    <n v="3"/>
    <n v="0"/>
    <n v="9.3312000000000008"/>
  </r>
  <r>
    <n v="1134"/>
    <x v="541"/>
    <x v="0"/>
    <x v="410"/>
    <d v="2013-06-10T00:00:00"/>
    <s v="Standard Class"/>
    <s v="JS-15940"/>
    <s v="Joni Sundaresam"/>
    <x v="2"/>
    <s v="United States"/>
    <s v="Philadelphia"/>
    <x v="9"/>
    <n v="19134"/>
    <x v="3"/>
    <s v="OFF-ST-10003479"/>
    <x v="1"/>
    <x v="4"/>
    <x v="41"/>
    <n v="124.608"/>
    <n v="4"/>
    <n v="0.2"/>
    <n v="-23.364000000000019"/>
  </r>
  <r>
    <n v="1135"/>
    <x v="541"/>
    <x v="0"/>
    <x v="410"/>
    <d v="2013-06-10T00:00:00"/>
    <s v="Standard Class"/>
    <s v="JS-15940"/>
    <s v="Joni Sundaresam"/>
    <x v="2"/>
    <s v="United States"/>
    <s v="Philadelphia"/>
    <x v="9"/>
    <n v="19134"/>
    <x v="3"/>
    <s v="OFF-LA-10000973"/>
    <x v="1"/>
    <x v="2"/>
    <x v="826"/>
    <n v="7.5600000000000005"/>
    <n v="3"/>
    <n v="0.2"/>
    <n v="2.6459999999999995"/>
  </r>
  <r>
    <n v="1136"/>
    <x v="542"/>
    <x v="0"/>
    <x v="25"/>
    <d v="2013-12-12T00:00:00"/>
    <s v="Same Day"/>
    <s v="LR-16915"/>
    <s v="Lena Radford"/>
    <x v="0"/>
    <s v="United States"/>
    <s v="Homestead"/>
    <x v="2"/>
    <n v="33030"/>
    <x v="0"/>
    <s v="OFF-ST-10001476"/>
    <x v="1"/>
    <x v="4"/>
    <x v="827"/>
    <n v="85.224000000000004"/>
    <n v="3"/>
    <n v="0.2"/>
    <n v="7.4571000000000041"/>
  </r>
  <r>
    <n v="1137"/>
    <x v="543"/>
    <x v="0"/>
    <x v="396"/>
    <d v="2013-11-16T00:00:00"/>
    <s v="Second Class"/>
    <s v="FH-14275"/>
    <s v="Frank Hawley"/>
    <x v="1"/>
    <s v="United States"/>
    <s v="La Porte"/>
    <x v="14"/>
    <n v="46350"/>
    <x v="2"/>
    <s v="OFF-EN-10002831"/>
    <x v="1"/>
    <x v="12"/>
    <x v="828"/>
    <n v="287.52"/>
    <n v="8"/>
    <n v="0"/>
    <n v="129.38399999999999"/>
  </r>
  <r>
    <n v="1138"/>
    <x v="543"/>
    <x v="0"/>
    <x v="396"/>
    <d v="2013-11-16T00:00:00"/>
    <s v="Second Class"/>
    <s v="FH-14275"/>
    <s v="Frank Hawley"/>
    <x v="1"/>
    <s v="United States"/>
    <s v="La Porte"/>
    <x v="14"/>
    <n v="46350"/>
    <x v="2"/>
    <s v="OFF-AP-10002350"/>
    <x v="1"/>
    <x v="9"/>
    <x v="545"/>
    <n v="37.68"/>
    <n v="2"/>
    <n v="0"/>
    <n v="10.5504"/>
  </r>
  <r>
    <n v="1139"/>
    <x v="543"/>
    <x v="0"/>
    <x v="396"/>
    <d v="2013-11-16T00:00:00"/>
    <s v="Second Class"/>
    <s v="FH-14275"/>
    <s v="Frank Hawley"/>
    <x v="1"/>
    <s v="United States"/>
    <s v="La Porte"/>
    <x v="14"/>
    <n v="46350"/>
    <x v="2"/>
    <s v="OFF-PA-10001763"/>
    <x v="1"/>
    <x v="10"/>
    <x v="829"/>
    <n v="19.98"/>
    <n v="2"/>
    <n v="0"/>
    <n v="8.9909999999999997"/>
  </r>
  <r>
    <n v="1140"/>
    <x v="543"/>
    <x v="0"/>
    <x v="396"/>
    <d v="2013-11-16T00:00:00"/>
    <s v="Second Class"/>
    <s v="FH-14275"/>
    <s v="Frank Hawley"/>
    <x v="1"/>
    <s v="United States"/>
    <s v="La Porte"/>
    <x v="14"/>
    <n v="46350"/>
    <x v="2"/>
    <s v="OFF-AR-10003394"/>
    <x v="1"/>
    <x v="6"/>
    <x v="496"/>
    <n v="20.58"/>
    <n v="7"/>
    <n v="0"/>
    <n v="5.5566000000000004"/>
  </r>
  <r>
    <n v="1141"/>
    <x v="543"/>
    <x v="0"/>
    <x v="396"/>
    <d v="2013-11-16T00:00:00"/>
    <s v="Second Class"/>
    <s v="FH-14275"/>
    <s v="Frank Hawley"/>
    <x v="1"/>
    <s v="United States"/>
    <s v="La Porte"/>
    <x v="14"/>
    <n v="46350"/>
    <x v="2"/>
    <s v="OFF-BI-10002072"/>
    <x v="1"/>
    <x v="8"/>
    <x v="830"/>
    <n v="17.38"/>
    <n v="2"/>
    <n v="0"/>
    <n v="8.69"/>
  </r>
  <r>
    <n v="1142"/>
    <x v="544"/>
    <x v="2"/>
    <x v="411"/>
    <d v="2011-10-03T00:00:00"/>
    <s v="Standard Class"/>
    <s v="AP-10915"/>
    <s v="Arthur Prichep"/>
    <x v="0"/>
    <s v="United States"/>
    <s v="Los Angeles"/>
    <x v="1"/>
    <n v="90045"/>
    <x v="1"/>
    <s v="FUR-FU-10004188"/>
    <x v="0"/>
    <x v="5"/>
    <x v="734"/>
    <n v="204.6"/>
    <n v="2"/>
    <n v="0"/>
    <n v="53.195999999999998"/>
  </r>
  <r>
    <n v="1143"/>
    <x v="544"/>
    <x v="2"/>
    <x v="411"/>
    <d v="2011-10-03T00:00:00"/>
    <s v="Standard Class"/>
    <s v="AP-10915"/>
    <s v="Arthur Prichep"/>
    <x v="0"/>
    <s v="United States"/>
    <s v="Los Angeles"/>
    <x v="1"/>
    <n v="90045"/>
    <x v="1"/>
    <s v="OFF-FA-10001561"/>
    <x v="1"/>
    <x v="13"/>
    <x v="831"/>
    <n v="8.7200000000000006"/>
    <n v="4"/>
    <n v="0"/>
    <n v="2.8776000000000002"/>
  </r>
  <r>
    <n v="1144"/>
    <x v="544"/>
    <x v="2"/>
    <x v="411"/>
    <d v="2011-10-03T00:00:00"/>
    <s v="Standard Class"/>
    <s v="AP-10915"/>
    <s v="Arthur Prichep"/>
    <x v="0"/>
    <s v="United States"/>
    <s v="Los Angeles"/>
    <x v="1"/>
    <n v="90045"/>
    <x v="1"/>
    <s v="OFF-PA-10002105"/>
    <x v="1"/>
    <x v="10"/>
    <x v="269"/>
    <n v="6.48"/>
    <n v="1"/>
    <n v="0"/>
    <n v="3.1104000000000003"/>
  </r>
  <r>
    <n v="1145"/>
    <x v="544"/>
    <x v="2"/>
    <x v="411"/>
    <d v="2011-10-03T00:00:00"/>
    <s v="Standard Class"/>
    <s v="AP-10915"/>
    <s v="Arthur Prichep"/>
    <x v="0"/>
    <s v="United States"/>
    <s v="Los Angeles"/>
    <x v="1"/>
    <n v="90045"/>
    <x v="1"/>
    <s v="TEC-MA-10004241"/>
    <x v="2"/>
    <x v="15"/>
    <x v="832"/>
    <n v="686.32"/>
    <n v="2"/>
    <n v="0.2"/>
    <n v="223.05399999999995"/>
  </r>
  <r>
    <n v="1146"/>
    <x v="544"/>
    <x v="2"/>
    <x v="411"/>
    <d v="2011-10-03T00:00:00"/>
    <s v="Standard Class"/>
    <s v="AP-10915"/>
    <s v="Arthur Prichep"/>
    <x v="0"/>
    <s v="United States"/>
    <s v="Los Angeles"/>
    <x v="1"/>
    <n v="90045"/>
    <x v="1"/>
    <s v="OFF-ST-10004340"/>
    <x v="1"/>
    <x v="4"/>
    <x v="809"/>
    <n v="62.18"/>
    <n v="1"/>
    <n v="0"/>
    <n v="16.788600000000002"/>
  </r>
  <r>
    <n v="1147"/>
    <x v="545"/>
    <x v="1"/>
    <x v="388"/>
    <d v="2012-04-04T00:00:00"/>
    <s v="Same Day"/>
    <s v="NC-18340"/>
    <s v="Nat Carroll"/>
    <x v="0"/>
    <s v="United States"/>
    <s v="Lansing"/>
    <x v="12"/>
    <n v="48911"/>
    <x v="2"/>
    <s v="OFF-AP-10003849"/>
    <x v="1"/>
    <x v="9"/>
    <x v="833"/>
    <n v="644.07600000000002"/>
    <n v="2"/>
    <n v="0.1"/>
    <n v="107.34599999999996"/>
  </r>
  <r>
    <n v="1148"/>
    <x v="545"/>
    <x v="1"/>
    <x v="388"/>
    <d v="2012-04-04T00:00:00"/>
    <s v="Same Day"/>
    <s v="NC-18340"/>
    <s v="Nat Carroll"/>
    <x v="0"/>
    <s v="United States"/>
    <s v="Lansing"/>
    <x v="12"/>
    <n v="48911"/>
    <x v="2"/>
    <s v="OFF-FA-10000735"/>
    <x v="1"/>
    <x v="13"/>
    <x v="33"/>
    <n v="5.84"/>
    <n v="2"/>
    <n v="0"/>
    <n v="2.6279999999999997"/>
  </r>
  <r>
    <n v="1149"/>
    <x v="545"/>
    <x v="1"/>
    <x v="388"/>
    <d v="2012-04-04T00:00:00"/>
    <s v="Same Day"/>
    <s v="NC-18340"/>
    <s v="Nat Carroll"/>
    <x v="0"/>
    <s v="United States"/>
    <s v="Lansing"/>
    <x v="12"/>
    <n v="48911"/>
    <x v="2"/>
    <s v="OFF-BI-10003350"/>
    <x v="1"/>
    <x v="8"/>
    <x v="834"/>
    <n v="12.76"/>
    <n v="2"/>
    <n v="0"/>
    <n v="5.8695999999999993"/>
  </r>
  <r>
    <n v="1150"/>
    <x v="545"/>
    <x v="1"/>
    <x v="388"/>
    <d v="2012-04-04T00:00:00"/>
    <s v="Same Day"/>
    <s v="NC-18340"/>
    <s v="Nat Carroll"/>
    <x v="0"/>
    <s v="United States"/>
    <s v="Lansing"/>
    <x v="12"/>
    <n v="48911"/>
    <x v="2"/>
    <s v="TEC-PH-10000307"/>
    <x v="2"/>
    <x v="7"/>
    <x v="835"/>
    <n v="10.95"/>
    <n v="1"/>
    <n v="0"/>
    <n v="0.43799999999999883"/>
  </r>
  <r>
    <n v="1151"/>
    <x v="545"/>
    <x v="1"/>
    <x v="388"/>
    <d v="2012-04-04T00:00:00"/>
    <s v="Same Day"/>
    <s v="NC-18340"/>
    <s v="Nat Carroll"/>
    <x v="0"/>
    <s v="United States"/>
    <s v="Lansing"/>
    <x v="12"/>
    <n v="48911"/>
    <x v="2"/>
    <s v="TEC-CO-10004202"/>
    <x v="2"/>
    <x v="16"/>
    <x v="836"/>
    <n v="599.98"/>
    <n v="2"/>
    <n v="0"/>
    <n v="209.99299999999999"/>
  </r>
  <r>
    <n v="1152"/>
    <x v="546"/>
    <x v="1"/>
    <x v="412"/>
    <d v="2012-05-14T00:00:00"/>
    <s v="Standard Class"/>
    <s v="CB-12535"/>
    <s v="Claudia Bergmann"/>
    <x v="1"/>
    <s v="United States"/>
    <s v="Cuyahoga Falls"/>
    <x v="24"/>
    <n v="44221"/>
    <x v="3"/>
    <s v="FUR-FU-10001852"/>
    <x v="0"/>
    <x v="5"/>
    <x v="837"/>
    <n v="8.3520000000000003"/>
    <n v="6"/>
    <n v="0.2"/>
    <n v="1.2527999999999997"/>
  </r>
  <r>
    <n v="1153"/>
    <x v="547"/>
    <x v="3"/>
    <x v="413"/>
    <d v="2014-01-07T00:00:00"/>
    <s v="Standard Class"/>
    <s v="KL-16555"/>
    <s v="Kelly Lampkin"/>
    <x v="1"/>
    <s v="United States"/>
    <s v="Reno"/>
    <x v="33"/>
    <n v="89502"/>
    <x v="1"/>
    <s v="OFF-AR-10003759"/>
    <x v="1"/>
    <x v="6"/>
    <x v="838"/>
    <n v="3.64"/>
    <n v="2"/>
    <n v="0"/>
    <n v="1.6379999999999999"/>
  </r>
  <r>
    <n v="1154"/>
    <x v="547"/>
    <x v="3"/>
    <x v="413"/>
    <d v="2014-01-07T00:00:00"/>
    <s v="Standard Class"/>
    <s v="KL-16555"/>
    <s v="Kelly Lampkin"/>
    <x v="1"/>
    <s v="United States"/>
    <s v="Reno"/>
    <x v="33"/>
    <n v="89502"/>
    <x v="1"/>
    <s v="OFF-BI-10003984"/>
    <x v="1"/>
    <x v="8"/>
    <x v="690"/>
    <n v="159.768"/>
    <n v="7"/>
    <n v="0.2"/>
    <n v="53.921700000000008"/>
  </r>
  <r>
    <n v="1155"/>
    <x v="548"/>
    <x v="2"/>
    <x v="414"/>
    <d v="2011-12-21T00:00:00"/>
    <s v="First Class"/>
    <s v="PS-19045"/>
    <s v="Penelope Sewall"/>
    <x v="2"/>
    <s v="United States"/>
    <s v="Harrisonburg"/>
    <x v="17"/>
    <n v="22801"/>
    <x v="0"/>
    <s v="OFF-ST-10004337"/>
    <x v="1"/>
    <x v="4"/>
    <x v="839"/>
    <n v="122.48"/>
    <n v="2"/>
    <n v="0"/>
    <n v="0"/>
  </r>
  <r>
    <n v="1156"/>
    <x v="548"/>
    <x v="2"/>
    <x v="414"/>
    <d v="2011-12-21T00:00:00"/>
    <s v="First Class"/>
    <s v="PS-19045"/>
    <s v="Penelope Sewall"/>
    <x v="2"/>
    <s v="United States"/>
    <s v="Harrisonburg"/>
    <x v="17"/>
    <n v="22801"/>
    <x v="0"/>
    <s v="FUR-TA-10001932"/>
    <x v="0"/>
    <x v="3"/>
    <x v="840"/>
    <n v="2244.48"/>
    <n v="7"/>
    <n v="0"/>
    <n v="493.78559999999993"/>
  </r>
  <r>
    <n v="1157"/>
    <x v="548"/>
    <x v="2"/>
    <x v="414"/>
    <d v="2011-12-21T00:00:00"/>
    <s v="First Class"/>
    <s v="PS-19045"/>
    <s v="Penelope Sewall"/>
    <x v="2"/>
    <s v="United States"/>
    <s v="Harrisonburg"/>
    <x v="17"/>
    <n v="22801"/>
    <x v="0"/>
    <s v="OFF-BI-10003982"/>
    <x v="1"/>
    <x v="8"/>
    <x v="346"/>
    <n v="62.31"/>
    <n v="3"/>
    <n v="0"/>
    <n v="29.285699999999999"/>
  </r>
  <r>
    <n v="1158"/>
    <x v="548"/>
    <x v="2"/>
    <x v="414"/>
    <d v="2011-12-21T00:00:00"/>
    <s v="First Class"/>
    <s v="PS-19045"/>
    <s v="Penelope Sewall"/>
    <x v="2"/>
    <s v="United States"/>
    <s v="Harrisonburg"/>
    <x v="17"/>
    <n v="22801"/>
    <x v="0"/>
    <s v="FUR-TA-10000617"/>
    <x v="0"/>
    <x v="3"/>
    <x v="338"/>
    <n v="455.1"/>
    <n v="2"/>
    <n v="0"/>
    <n v="100.12200000000001"/>
  </r>
  <r>
    <n v="1159"/>
    <x v="549"/>
    <x v="0"/>
    <x v="415"/>
    <d v="2013-07-08T00:00:00"/>
    <s v="Second Class"/>
    <s v="GB-14530"/>
    <s v="George Bell"/>
    <x v="1"/>
    <s v="United States"/>
    <s v="Los Angeles"/>
    <x v="1"/>
    <n v="90004"/>
    <x v="1"/>
    <s v="FUR-CH-10002126"/>
    <x v="0"/>
    <x v="1"/>
    <x v="841"/>
    <n v="195.184"/>
    <n v="1"/>
    <n v="0.2"/>
    <n v="19.518400000000007"/>
  </r>
  <r>
    <n v="1160"/>
    <x v="550"/>
    <x v="3"/>
    <x v="222"/>
    <d v="2014-07-05T00:00:00"/>
    <s v="Standard Class"/>
    <s v="AA-10315"/>
    <s v="Alex Avila"/>
    <x v="0"/>
    <s v="United States"/>
    <s v="Minneapolis"/>
    <x v="11"/>
    <n v="55407"/>
    <x v="2"/>
    <s v="OFF-AP-10000576"/>
    <x v="1"/>
    <x v="9"/>
    <x v="842"/>
    <n v="362.94"/>
    <n v="3"/>
    <n v="0"/>
    <n v="90.735000000000014"/>
  </r>
  <r>
    <n v="1161"/>
    <x v="550"/>
    <x v="3"/>
    <x v="222"/>
    <d v="2014-07-05T00:00:00"/>
    <s v="Standard Class"/>
    <s v="AA-10315"/>
    <s v="Alex Avila"/>
    <x v="0"/>
    <s v="United States"/>
    <s v="Minneapolis"/>
    <x v="11"/>
    <n v="55407"/>
    <x v="2"/>
    <s v="OFF-BI-10004654"/>
    <x v="1"/>
    <x v="8"/>
    <x v="68"/>
    <n v="11.54"/>
    <n v="2"/>
    <n v="0"/>
    <n v="5.77"/>
  </r>
  <r>
    <n v="1162"/>
    <x v="551"/>
    <x v="2"/>
    <x v="416"/>
    <d v="2011-09-05T00:00:00"/>
    <s v="Second Class"/>
    <s v="LT-16765"/>
    <s v="Larry Tron"/>
    <x v="0"/>
    <s v="United States"/>
    <s v="Escondido"/>
    <x v="1"/>
    <n v="92025"/>
    <x v="1"/>
    <s v="OFF-AR-10004042"/>
    <x v="1"/>
    <x v="6"/>
    <x v="30"/>
    <n v="53.94"/>
    <n v="3"/>
    <n v="0"/>
    <n v="15.642599999999995"/>
  </r>
  <r>
    <n v="1163"/>
    <x v="552"/>
    <x v="2"/>
    <x v="223"/>
    <d v="2011-03-08T00:00:00"/>
    <s v="Standard Class"/>
    <s v="AP-10720"/>
    <s v="Anne Pryor"/>
    <x v="2"/>
    <s v="United States"/>
    <s v="New York City"/>
    <x v="15"/>
    <n v="10035"/>
    <x v="3"/>
    <s v="TEC-PH-10004700"/>
    <x v="2"/>
    <x v="7"/>
    <x v="843"/>
    <n v="9.99"/>
    <n v="1"/>
    <n v="0"/>
    <n v="4.5953999999999997"/>
  </r>
  <r>
    <n v="1164"/>
    <x v="552"/>
    <x v="2"/>
    <x v="223"/>
    <d v="2011-03-08T00:00:00"/>
    <s v="Standard Class"/>
    <s v="AP-10720"/>
    <s v="Anne Pryor"/>
    <x v="2"/>
    <s v="United States"/>
    <s v="New York City"/>
    <x v="15"/>
    <n v="10035"/>
    <x v="3"/>
    <s v="OFF-BI-10004593"/>
    <x v="1"/>
    <x v="8"/>
    <x v="267"/>
    <n v="125.76"/>
    <n v="3"/>
    <n v="0.2"/>
    <n v="40.872"/>
  </r>
  <r>
    <n v="1165"/>
    <x v="552"/>
    <x v="2"/>
    <x v="223"/>
    <d v="2011-03-08T00:00:00"/>
    <s v="Standard Class"/>
    <s v="AP-10720"/>
    <s v="Anne Pryor"/>
    <x v="2"/>
    <s v="United States"/>
    <s v="New York City"/>
    <x v="15"/>
    <n v="10035"/>
    <x v="3"/>
    <s v="OFF-BI-10003429"/>
    <x v="1"/>
    <x v="8"/>
    <x v="844"/>
    <n v="25.32"/>
    <n v="5"/>
    <n v="0.2"/>
    <n v="9.1785000000000014"/>
  </r>
  <r>
    <n v="1166"/>
    <x v="553"/>
    <x v="2"/>
    <x v="417"/>
    <d v="2011-05-08T00:00:00"/>
    <s v="Standard Class"/>
    <s v="PM-18940"/>
    <s v="Paul MacIntyre"/>
    <x v="0"/>
    <s v="United States"/>
    <s v="Jackson"/>
    <x v="12"/>
    <n v="49201"/>
    <x v="2"/>
    <s v="OFF-BI-10001294"/>
    <x v="1"/>
    <x v="8"/>
    <x v="667"/>
    <n v="46.8"/>
    <n v="4"/>
    <n v="0"/>
    <n v="21.059999999999995"/>
  </r>
  <r>
    <n v="1167"/>
    <x v="554"/>
    <x v="1"/>
    <x v="121"/>
    <d v="2012-11-02T00:00:00"/>
    <s v="Same Day"/>
    <s v="KC-16540"/>
    <s v="Kelly Collister"/>
    <x v="0"/>
    <s v="United States"/>
    <s v="Seattle"/>
    <x v="4"/>
    <n v="98115"/>
    <x v="1"/>
    <s v="TEC-AC-10001552"/>
    <x v="2"/>
    <x v="11"/>
    <x v="100"/>
    <n v="447.93"/>
    <n v="9"/>
    <n v="0"/>
    <n v="49.272299999999987"/>
  </r>
  <r>
    <n v="1168"/>
    <x v="555"/>
    <x v="3"/>
    <x v="166"/>
    <d v="2014-12-11T00:00:00"/>
    <s v="Second Class"/>
    <s v="DL-13315"/>
    <s v="Delfina Latchford"/>
    <x v="0"/>
    <s v="United States"/>
    <s v="New York City"/>
    <x v="15"/>
    <n v="10035"/>
    <x v="3"/>
    <s v="FUR-FU-10004952"/>
    <x v="0"/>
    <x v="5"/>
    <x v="845"/>
    <n v="109.48"/>
    <n v="2"/>
    <n v="0"/>
    <n v="33.938800000000001"/>
  </r>
  <r>
    <n v="1169"/>
    <x v="555"/>
    <x v="3"/>
    <x v="166"/>
    <d v="2014-12-11T00:00:00"/>
    <s v="Second Class"/>
    <s v="DL-13315"/>
    <s v="Delfina Latchford"/>
    <x v="0"/>
    <s v="United States"/>
    <s v="New York City"/>
    <x v="15"/>
    <n v="10035"/>
    <x v="3"/>
    <s v="OFF-ST-10004123"/>
    <x v="1"/>
    <x v="4"/>
    <x v="72"/>
    <n v="272.94"/>
    <n v="3"/>
    <n v="0"/>
    <n v="0"/>
  </r>
  <r>
    <n v="1170"/>
    <x v="555"/>
    <x v="3"/>
    <x v="166"/>
    <d v="2014-12-11T00:00:00"/>
    <s v="Second Class"/>
    <s v="DL-13315"/>
    <s v="Delfina Latchford"/>
    <x v="0"/>
    <s v="United States"/>
    <s v="New York City"/>
    <x v="15"/>
    <n v="10035"/>
    <x v="3"/>
    <s v="OFF-PA-10003172"/>
    <x v="1"/>
    <x v="10"/>
    <x v="846"/>
    <n v="19.440000000000001"/>
    <n v="3"/>
    <n v="0"/>
    <n v="9.3312000000000008"/>
  </r>
  <r>
    <n v="1171"/>
    <x v="555"/>
    <x v="3"/>
    <x v="166"/>
    <d v="2014-12-11T00:00:00"/>
    <s v="Second Class"/>
    <s v="DL-13315"/>
    <s v="Delfina Latchford"/>
    <x v="0"/>
    <s v="United States"/>
    <s v="New York City"/>
    <x v="15"/>
    <n v="10035"/>
    <x v="3"/>
    <s v="OFF-ST-10002352"/>
    <x v="1"/>
    <x v="4"/>
    <x v="847"/>
    <n v="31.92"/>
    <n v="4"/>
    <n v="0"/>
    <n v="8.299199999999999"/>
  </r>
  <r>
    <n v="1172"/>
    <x v="556"/>
    <x v="2"/>
    <x v="418"/>
    <d v="2011-03-14T00:00:00"/>
    <s v="Standard Class"/>
    <s v="SW-20275"/>
    <s v="Scott Williamson"/>
    <x v="0"/>
    <s v="United States"/>
    <s v="Royal Oak"/>
    <x v="12"/>
    <n v="48073"/>
    <x v="2"/>
    <s v="OFF-PA-10002259"/>
    <x v="1"/>
    <x v="10"/>
    <x v="848"/>
    <n v="22.38"/>
    <n v="2"/>
    <n v="0"/>
    <n v="10.7424"/>
  </r>
  <r>
    <n v="1173"/>
    <x v="557"/>
    <x v="2"/>
    <x v="419"/>
    <d v="2011-04-25T00:00:00"/>
    <s v="Standard Class"/>
    <s v="AA-10375"/>
    <s v="Allen Armold"/>
    <x v="0"/>
    <s v="United States"/>
    <s v="Los Angeles"/>
    <x v="1"/>
    <n v="90008"/>
    <x v="1"/>
    <s v="OFF-BI-10002976"/>
    <x v="1"/>
    <x v="8"/>
    <x v="849"/>
    <n v="16.520000000000003"/>
    <n v="5"/>
    <n v="0.2"/>
    <n v="5.5754999999999999"/>
  </r>
  <r>
    <n v="1174"/>
    <x v="558"/>
    <x v="1"/>
    <x v="420"/>
    <d v="2012-10-26T00:00:00"/>
    <s v="Standard Class"/>
    <s v="LT-17110"/>
    <s v="Liz Thompson"/>
    <x v="0"/>
    <s v="United States"/>
    <s v="Bloomington"/>
    <x v="10"/>
    <n v="61701"/>
    <x v="2"/>
    <s v="OFF-BI-10000301"/>
    <x v="1"/>
    <x v="8"/>
    <x v="619"/>
    <n v="5.1759999999999984"/>
    <n v="4"/>
    <n v="0.8"/>
    <n v="-7.7640000000000011"/>
  </r>
  <r>
    <n v="1175"/>
    <x v="559"/>
    <x v="1"/>
    <x v="421"/>
    <d v="2012-08-25T00:00:00"/>
    <s v="First Class"/>
    <s v="DP-13105"/>
    <s v="Dave Poirier"/>
    <x v="1"/>
    <s v="United States"/>
    <s v="New York City"/>
    <x v="15"/>
    <n v="10035"/>
    <x v="3"/>
    <s v="OFF-BI-10003694"/>
    <x v="1"/>
    <x v="8"/>
    <x v="850"/>
    <n v="50.112000000000002"/>
    <n v="6"/>
    <n v="0.2"/>
    <n v="16.2864"/>
  </r>
  <r>
    <n v="1176"/>
    <x v="560"/>
    <x v="0"/>
    <x v="48"/>
    <d v="2013-09-04T00:00:00"/>
    <s v="Standard Class"/>
    <s v="AB-10060"/>
    <s v="Adam Bellavance"/>
    <x v="2"/>
    <s v="United States"/>
    <s v="Concord"/>
    <x v="38"/>
    <n v="3301"/>
    <x v="3"/>
    <s v="OFF-SU-10000381"/>
    <x v="1"/>
    <x v="14"/>
    <x v="654"/>
    <n v="27.93"/>
    <n v="3"/>
    <n v="0"/>
    <n v="8.0996999999999986"/>
  </r>
  <r>
    <n v="1177"/>
    <x v="561"/>
    <x v="2"/>
    <x v="422"/>
    <d v="2011-12-30T00:00:00"/>
    <s v="Second Class"/>
    <s v="AT-10435"/>
    <s v="Alyssa Tate"/>
    <x v="2"/>
    <s v="United States"/>
    <s v="Los Angeles"/>
    <x v="1"/>
    <n v="90004"/>
    <x v="1"/>
    <s v="OFF-LA-10004425"/>
    <x v="1"/>
    <x v="2"/>
    <x v="33"/>
    <n v="11.56"/>
    <n v="4"/>
    <n v="0"/>
    <n v="5.4332000000000003"/>
  </r>
  <r>
    <n v="1178"/>
    <x v="562"/>
    <x v="0"/>
    <x v="49"/>
    <d v="2013-12-06T00:00:00"/>
    <s v="Standard Class"/>
    <s v="JE-15745"/>
    <s v="Joel Eaton"/>
    <x v="0"/>
    <s v="United States"/>
    <s v="Rockville"/>
    <x v="39"/>
    <n v="20852"/>
    <x v="3"/>
    <s v="FUR-CH-10001270"/>
    <x v="0"/>
    <x v="1"/>
    <x v="851"/>
    <n v="172.5"/>
    <n v="2"/>
    <n v="0"/>
    <n v="51.749999999999986"/>
  </r>
  <r>
    <n v="1179"/>
    <x v="562"/>
    <x v="0"/>
    <x v="49"/>
    <d v="2013-12-06T00:00:00"/>
    <s v="Standard Class"/>
    <s v="JE-15745"/>
    <s v="Joel Eaton"/>
    <x v="0"/>
    <s v="United States"/>
    <s v="Rockville"/>
    <x v="39"/>
    <n v="20852"/>
    <x v="3"/>
    <s v="TEC-PH-10003931"/>
    <x v="2"/>
    <x v="7"/>
    <x v="159"/>
    <n v="179.97"/>
    <n v="3"/>
    <n v="0"/>
    <n v="44.992500000000007"/>
  </r>
  <r>
    <n v="1180"/>
    <x v="563"/>
    <x v="0"/>
    <x v="423"/>
    <d v="2013-04-28T00:00:00"/>
    <s v="Second Class"/>
    <s v="CA-12055"/>
    <s v="Cathy Armstrong"/>
    <x v="2"/>
    <s v="United States"/>
    <s v="Houston"/>
    <x v="5"/>
    <n v="77070"/>
    <x v="2"/>
    <s v="TEC-AC-10003174"/>
    <x v="2"/>
    <x v="11"/>
    <x v="614"/>
    <n v="258.69600000000003"/>
    <n v="3"/>
    <n v="0.2"/>
    <n v="64.674000000000007"/>
  </r>
  <r>
    <n v="1181"/>
    <x v="564"/>
    <x v="2"/>
    <x v="261"/>
    <d v="2011-06-25T00:00:00"/>
    <s v="Standard Class"/>
    <s v="DB-13060"/>
    <s v="Dave Brooks"/>
    <x v="0"/>
    <s v="United States"/>
    <s v="Lakewood"/>
    <x v="30"/>
    <n v="8701"/>
    <x v="3"/>
    <s v="TEC-PH-10004539"/>
    <x v="2"/>
    <x v="7"/>
    <x v="852"/>
    <n v="1322.93"/>
    <n v="7"/>
    <n v="0"/>
    <n v="357.19110000000001"/>
  </r>
  <r>
    <n v="1182"/>
    <x v="564"/>
    <x v="2"/>
    <x v="261"/>
    <d v="2011-06-25T00:00:00"/>
    <s v="Standard Class"/>
    <s v="DB-13060"/>
    <s v="Dave Brooks"/>
    <x v="0"/>
    <s v="United States"/>
    <s v="Lakewood"/>
    <x v="30"/>
    <n v="8701"/>
    <x v="3"/>
    <s v="OFF-AR-10001919"/>
    <x v="1"/>
    <x v="6"/>
    <x v="853"/>
    <n v="3.76"/>
    <n v="2"/>
    <n v="0"/>
    <n v="1.0903999999999998"/>
  </r>
  <r>
    <n v="1183"/>
    <x v="565"/>
    <x v="3"/>
    <x v="424"/>
    <d v="2014-01-16T00:00:00"/>
    <s v="First Class"/>
    <s v="RB-19570"/>
    <s v="Rob Beeghly"/>
    <x v="0"/>
    <s v="United States"/>
    <s v="Jacksonville"/>
    <x v="3"/>
    <n v="28540"/>
    <x v="0"/>
    <s v="OFF-EN-10002504"/>
    <x v="1"/>
    <x v="12"/>
    <x v="113"/>
    <n v="21.744"/>
    <n v="1"/>
    <n v="0.2"/>
    <n v="7.3385999999999996"/>
  </r>
  <r>
    <n v="1184"/>
    <x v="565"/>
    <x v="3"/>
    <x v="424"/>
    <d v="2014-01-16T00:00:00"/>
    <s v="First Class"/>
    <s v="RB-19570"/>
    <s v="Rob Beeghly"/>
    <x v="0"/>
    <s v="United States"/>
    <s v="Jacksonville"/>
    <x v="3"/>
    <n v="28540"/>
    <x v="0"/>
    <s v="TEC-PH-10003655"/>
    <x v="2"/>
    <x v="7"/>
    <x v="854"/>
    <n v="7.92"/>
    <n v="5"/>
    <n v="0.2"/>
    <n v="0.69300000000000006"/>
  </r>
  <r>
    <n v="1185"/>
    <x v="566"/>
    <x v="2"/>
    <x v="156"/>
    <d v="2011-11-30T00:00:00"/>
    <s v="Standard Class"/>
    <s v="HR-14830"/>
    <s v="Harold Ryan"/>
    <x v="1"/>
    <s v="United States"/>
    <s v="Seattle"/>
    <x v="4"/>
    <n v="98103"/>
    <x v="1"/>
    <s v="OFF-BI-10004656"/>
    <x v="1"/>
    <x v="8"/>
    <x v="855"/>
    <n v="12.096000000000002"/>
    <n v="7"/>
    <n v="0.2"/>
    <n v="4.2335999999999991"/>
  </r>
  <r>
    <n v="1186"/>
    <x v="566"/>
    <x v="2"/>
    <x v="156"/>
    <d v="2011-11-30T00:00:00"/>
    <s v="Standard Class"/>
    <s v="HR-14830"/>
    <s v="Harold Ryan"/>
    <x v="1"/>
    <s v="United States"/>
    <s v="Seattle"/>
    <x v="4"/>
    <n v="98103"/>
    <x v="1"/>
    <s v="OFF-ST-10002344"/>
    <x v="1"/>
    <x v="4"/>
    <x v="856"/>
    <n v="485.88"/>
    <n v="6"/>
    <n v="0"/>
    <n v="9.7176000000000329"/>
  </r>
  <r>
    <n v="1187"/>
    <x v="566"/>
    <x v="2"/>
    <x v="156"/>
    <d v="2011-11-30T00:00:00"/>
    <s v="Standard Class"/>
    <s v="HR-14830"/>
    <s v="Harold Ryan"/>
    <x v="1"/>
    <s v="United States"/>
    <s v="Seattle"/>
    <x v="4"/>
    <n v="98103"/>
    <x v="1"/>
    <s v="OFF-PA-10001800"/>
    <x v="1"/>
    <x v="10"/>
    <x v="580"/>
    <n v="25.92"/>
    <n v="4"/>
    <n v="0"/>
    <n v="12.441600000000001"/>
  </r>
  <r>
    <n v="1188"/>
    <x v="566"/>
    <x v="2"/>
    <x v="156"/>
    <d v="2011-11-30T00:00:00"/>
    <s v="Standard Class"/>
    <s v="HR-14830"/>
    <s v="Harold Ryan"/>
    <x v="1"/>
    <s v="United States"/>
    <s v="Seattle"/>
    <x v="4"/>
    <n v="98103"/>
    <x v="1"/>
    <s v="OFF-ST-10000036"/>
    <x v="1"/>
    <x v="4"/>
    <x v="590"/>
    <n v="197.58"/>
    <n v="2"/>
    <n v="0"/>
    <n v="53.346599999999995"/>
  </r>
  <r>
    <n v="1189"/>
    <x v="567"/>
    <x v="3"/>
    <x v="425"/>
    <d v="2014-03-01T00:00:00"/>
    <s v="Second Class"/>
    <s v="BT-11530"/>
    <s v="Bradley Talbott"/>
    <x v="2"/>
    <s v="United States"/>
    <s v="Los Angeles"/>
    <x v="1"/>
    <n v="90036"/>
    <x v="1"/>
    <s v="OFF-AP-10004532"/>
    <x v="1"/>
    <x v="9"/>
    <x v="559"/>
    <n v="81.92"/>
    <n v="4"/>
    <n v="0"/>
    <n v="22.118400000000001"/>
  </r>
  <r>
    <n v="1190"/>
    <x v="567"/>
    <x v="3"/>
    <x v="425"/>
    <d v="2014-03-01T00:00:00"/>
    <s v="Second Class"/>
    <s v="BT-11530"/>
    <s v="Bradley Talbott"/>
    <x v="2"/>
    <s v="United States"/>
    <s v="Los Angeles"/>
    <x v="1"/>
    <n v="90036"/>
    <x v="1"/>
    <s v="TEC-PH-10004447"/>
    <x v="2"/>
    <x v="7"/>
    <x v="857"/>
    <n v="889.53600000000006"/>
    <n v="8"/>
    <n v="0.2"/>
    <n v="66.715199999999982"/>
  </r>
  <r>
    <n v="1191"/>
    <x v="567"/>
    <x v="3"/>
    <x v="425"/>
    <d v="2014-03-01T00:00:00"/>
    <s v="Second Class"/>
    <s v="BT-11530"/>
    <s v="Bradley Talbott"/>
    <x v="2"/>
    <s v="United States"/>
    <s v="Los Angeles"/>
    <x v="1"/>
    <n v="90036"/>
    <x v="1"/>
    <s v="FUR-CH-10003973"/>
    <x v="0"/>
    <x v="1"/>
    <x v="858"/>
    <n v="892.22400000000005"/>
    <n v="3"/>
    <n v="0.2"/>
    <n v="89.222400000000022"/>
  </r>
  <r>
    <n v="1192"/>
    <x v="567"/>
    <x v="3"/>
    <x v="425"/>
    <d v="2014-03-01T00:00:00"/>
    <s v="Second Class"/>
    <s v="BT-11530"/>
    <s v="Bradley Talbott"/>
    <x v="2"/>
    <s v="United States"/>
    <s v="Los Angeles"/>
    <x v="1"/>
    <n v="90036"/>
    <x v="1"/>
    <s v="OFF-PA-10001970"/>
    <x v="1"/>
    <x v="10"/>
    <x v="361"/>
    <n v="223.92"/>
    <n v="4"/>
    <n v="0"/>
    <n v="109.7208"/>
  </r>
  <r>
    <n v="1193"/>
    <x v="567"/>
    <x v="3"/>
    <x v="425"/>
    <d v="2014-03-01T00:00:00"/>
    <s v="Second Class"/>
    <s v="BT-11530"/>
    <s v="Bradley Talbott"/>
    <x v="2"/>
    <s v="United States"/>
    <s v="Los Angeles"/>
    <x v="1"/>
    <n v="90036"/>
    <x v="1"/>
    <s v="OFF-PA-10000682"/>
    <x v="1"/>
    <x v="10"/>
    <x v="859"/>
    <n v="23.12"/>
    <n v="4"/>
    <n v="0"/>
    <n v="11.328800000000001"/>
  </r>
  <r>
    <n v="1194"/>
    <x v="568"/>
    <x v="1"/>
    <x v="426"/>
    <d v="2012-09-15T00:00:00"/>
    <s v="Same Day"/>
    <s v="NG-18355"/>
    <s v="Nat Gilpin"/>
    <x v="1"/>
    <s v="United States"/>
    <s v="Coral Springs"/>
    <x v="2"/>
    <n v="33065"/>
    <x v="0"/>
    <s v="OFF-PA-10001937"/>
    <x v="1"/>
    <x v="10"/>
    <x v="286"/>
    <n v="15.552000000000003"/>
    <n v="3"/>
    <n v="0.2"/>
    <n v="5.4432"/>
  </r>
  <r>
    <n v="1195"/>
    <x v="568"/>
    <x v="1"/>
    <x v="426"/>
    <d v="2012-09-15T00:00:00"/>
    <s v="Same Day"/>
    <s v="NG-18355"/>
    <s v="Nat Gilpin"/>
    <x v="1"/>
    <s v="United States"/>
    <s v="Coral Springs"/>
    <x v="2"/>
    <n v="33065"/>
    <x v="0"/>
    <s v="FUR-FU-10002268"/>
    <x v="0"/>
    <x v="5"/>
    <x v="860"/>
    <n v="15.712000000000002"/>
    <n v="4"/>
    <n v="0.2"/>
    <n v="2.553199999999999"/>
  </r>
  <r>
    <n v="1196"/>
    <x v="568"/>
    <x v="1"/>
    <x v="426"/>
    <d v="2012-09-15T00:00:00"/>
    <s v="Same Day"/>
    <s v="NG-18355"/>
    <s v="Nat Gilpin"/>
    <x v="1"/>
    <s v="United States"/>
    <s v="Coral Springs"/>
    <x v="2"/>
    <n v="33065"/>
    <x v="0"/>
    <s v="OFF-ST-10001321"/>
    <x v="1"/>
    <x v="4"/>
    <x v="416"/>
    <n v="24.672000000000001"/>
    <n v="2"/>
    <n v="0.2"/>
    <n v="2.1588000000000021"/>
  </r>
  <r>
    <n v="1197"/>
    <x v="568"/>
    <x v="1"/>
    <x v="426"/>
    <d v="2012-09-15T00:00:00"/>
    <s v="Same Day"/>
    <s v="NG-18355"/>
    <s v="Nat Gilpin"/>
    <x v="1"/>
    <s v="United States"/>
    <s v="Coral Springs"/>
    <x v="2"/>
    <n v="33065"/>
    <x v="0"/>
    <s v="FUR-FU-10003394"/>
    <x v="0"/>
    <x v="5"/>
    <x v="578"/>
    <n v="55.967999999999996"/>
    <n v="1"/>
    <n v="0.2"/>
    <n v="-2.098800000000006"/>
  </r>
  <r>
    <n v="1198"/>
    <x v="569"/>
    <x v="0"/>
    <x v="143"/>
    <d v="2013-04-13T00:00:00"/>
    <s v="Standard Class"/>
    <s v="ZC-21910"/>
    <s v="Zuschuss Carroll"/>
    <x v="0"/>
    <s v="United States"/>
    <s v="Houston"/>
    <x v="5"/>
    <n v="77041"/>
    <x v="2"/>
    <s v="TEC-AC-10001990"/>
    <x v="2"/>
    <x v="11"/>
    <x v="861"/>
    <n v="431.92800000000005"/>
    <n v="9"/>
    <n v="0.2"/>
    <n v="64.789199999999951"/>
  </r>
  <r>
    <n v="1199"/>
    <x v="569"/>
    <x v="0"/>
    <x v="143"/>
    <d v="2013-04-13T00:00:00"/>
    <s v="Standard Class"/>
    <s v="ZC-21910"/>
    <s v="Zuschuss Carroll"/>
    <x v="0"/>
    <s v="United States"/>
    <s v="Houston"/>
    <x v="5"/>
    <n v="77041"/>
    <x v="2"/>
    <s v="FUR-CH-10004540"/>
    <x v="0"/>
    <x v="1"/>
    <x v="862"/>
    <n v="95.983999999999995"/>
    <n v="4"/>
    <n v="0.3"/>
    <n v="-4.1135999999999981"/>
  </r>
  <r>
    <n v="1200"/>
    <x v="569"/>
    <x v="0"/>
    <x v="143"/>
    <d v="2013-04-13T00:00:00"/>
    <s v="Standard Class"/>
    <s v="ZC-21910"/>
    <s v="Zuschuss Carroll"/>
    <x v="0"/>
    <s v="United States"/>
    <s v="Houston"/>
    <x v="5"/>
    <n v="77041"/>
    <x v="2"/>
    <s v="OFF-BI-10004995"/>
    <x v="1"/>
    <x v="8"/>
    <x v="313"/>
    <n v="1088.7919999999997"/>
    <n v="4"/>
    <n v="0.8"/>
    <n v="-1850.9464000000007"/>
  </r>
  <r>
    <n v="1201"/>
    <x v="570"/>
    <x v="0"/>
    <x v="427"/>
    <d v="2013-07-25T00:00:00"/>
    <s v="Standard Class"/>
    <s v="LS-16945"/>
    <s v="Linda Southworth"/>
    <x v="1"/>
    <s v="United States"/>
    <s v="Denver"/>
    <x v="22"/>
    <n v="80219"/>
    <x v="1"/>
    <s v="FUR-CH-10002335"/>
    <x v="0"/>
    <x v="1"/>
    <x v="623"/>
    <n v="544.00800000000004"/>
    <n v="3"/>
    <n v="0.2"/>
    <n v="40.800600000000003"/>
  </r>
  <r>
    <n v="1202"/>
    <x v="570"/>
    <x v="0"/>
    <x v="427"/>
    <d v="2013-07-25T00:00:00"/>
    <s v="Standard Class"/>
    <s v="LS-16945"/>
    <s v="Linda Southworth"/>
    <x v="1"/>
    <s v="United States"/>
    <s v="Denver"/>
    <x v="22"/>
    <n v="80219"/>
    <x v="1"/>
    <s v="OFF-BI-10004967"/>
    <x v="1"/>
    <x v="8"/>
    <x v="253"/>
    <n v="1.8720000000000003"/>
    <n v="3"/>
    <n v="0.7"/>
    <n v="-1.4352"/>
  </r>
  <r>
    <n v="1203"/>
    <x v="570"/>
    <x v="0"/>
    <x v="427"/>
    <d v="2013-07-25T00:00:00"/>
    <s v="Standard Class"/>
    <s v="LS-16945"/>
    <s v="Linda Southworth"/>
    <x v="1"/>
    <s v="United States"/>
    <s v="Denver"/>
    <x v="22"/>
    <n v="80219"/>
    <x v="1"/>
    <s v="FUR-CH-10002331"/>
    <x v="0"/>
    <x v="1"/>
    <x v="402"/>
    <n v="854.35200000000009"/>
    <n v="3"/>
    <n v="0.2"/>
    <n v="10.679399999999873"/>
  </r>
  <r>
    <n v="1204"/>
    <x v="570"/>
    <x v="0"/>
    <x v="427"/>
    <d v="2013-07-25T00:00:00"/>
    <s v="Standard Class"/>
    <s v="LS-16945"/>
    <s v="Linda Southworth"/>
    <x v="1"/>
    <s v="United States"/>
    <s v="Denver"/>
    <x v="22"/>
    <n v="80219"/>
    <x v="1"/>
    <s v="OFF-ST-10002292"/>
    <x v="1"/>
    <x v="4"/>
    <x v="863"/>
    <n v="593.5680000000001"/>
    <n v="2"/>
    <n v="0.2"/>
    <n v="0"/>
  </r>
  <r>
    <n v="1205"/>
    <x v="570"/>
    <x v="0"/>
    <x v="427"/>
    <d v="2013-07-25T00:00:00"/>
    <s v="Standard Class"/>
    <s v="LS-16945"/>
    <s v="Linda Southworth"/>
    <x v="1"/>
    <s v="United States"/>
    <s v="Denver"/>
    <x v="22"/>
    <n v="80219"/>
    <x v="1"/>
    <s v="OFF-ST-10000689"/>
    <x v="1"/>
    <x v="4"/>
    <x v="421"/>
    <n v="338.04"/>
    <n v="3"/>
    <n v="0.2"/>
    <n v="-33.804000000000002"/>
  </r>
  <r>
    <n v="1206"/>
    <x v="571"/>
    <x v="3"/>
    <x v="378"/>
    <d v="2014-08-05T00:00:00"/>
    <s v="First Class"/>
    <s v="LH-16750"/>
    <s v="Larry Hughes"/>
    <x v="0"/>
    <s v="United States"/>
    <s v="Charlotte"/>
    <x v="3"/>
    <n v="28205"/>
    <x v="0"/>
    <s v="TEC-PH-10002660"/>
    <x v="2"/>
    <x v="7"/>
    <x v="697"/>
    <n v="271.95999999999998"/>
    <n v="5"/>
    <n v="0.2"/>
    <n v="16.997500000000016"/>
  </r>
  <r>
    <n v="1207"/>
    <x v="572"/>
    <x v="0"/>
    <x v="216"/>
    <d v="2013-07-19T00:00:00"/>
    <s v="Second Class"/>
    <s v="SW-20755"/>
    <s v="Steven Ward"/>
    <x v="1"/>
    <s v="United States"/>
    <s v="New York City"/>
    <x v="15"/>
    <n v="10009"/>
    <x v="3"/>
    <s v="OFF-ST-10004634"/>
    <x v="1"/>
    <x v="4"/>
    <x v="597"/>
    <n v="11.21"/>
    <n v="1"/>
    <n v="0"/>
    <n v="3.3629999999999995"/>
  </r>
  <r>
    <n v="1208"/>
    <x v="572"/>
    <x v="0"/>
    <x v="216"/>
    <d v="2013-07-19T00:00:00"/>
    <s v="Second Class"/>
    <s v="SW-20755"/>
    <s v="Steven Ward"/>
    <x v="1"/>
    <s v="United States"/>
    <s v="New York City"/>
    <x v="15"/>
    <n v="10009"/>
    <x v="3"/>
    <s v="OFF-BI-10002160"/>
    <x v="1"/>
    <x v="8"/>
    <x v="312"/>
    <n v="9.1440000000000001"/>
    <n v="3"/>
    <n v="0.2"/>
    <n v="3.2003999999999997"/>
  </r>
  <r>
    <n v="1209"/>
    <x v="572"/>
    <x v="0"/>
    <x v="216"/>
    <d v="2013-07-19T00:00:00"/>
    <s v="Second Class"/>
    <s v="SW-20755"/>
    <s v="Steven Ward"/>
    <x v="1"/>
    <s v="United States"/>
    <s v="New York City"/>
    <x v="15"/>
    <n v="10009"/>
    <x v="3"/>
    <s v="OFF-FA-10002988"/>
    <x v="1"/>
    <x v="13"/>
    <x v="131"/>
    <n v="14.069999999999999"/>
    <n v="7"/>
    <n v="0"/>
    <n v="6.8942999999999994"/>
  </r>
  <r>
    <n v="1210"/>
    <x v="572"/>
    <x v="0"/>
    <x v="216"/>
    <d v="2013-07-19T00:00:00"/>
    <s v="Second Class"/>
    <s v="SW-20755"/>
    <s v="Steven Ward"/>
    <x v="1"/>
    <s v="United States"/>
    <s v="New York City"/>
    <x v="15"/>
    <n v="10009"/>
    <x v="3"/>
    <s v="OFF-AR-10004999"/>
    <x v="1"/>
    <x v="6"/>
    <x v="864"/>
    <n v="41.86"/>
    <n v="7"/>
    <n v="0"/>
    <n v="10.465"/>
  </r>
  <r>
    <n v="1211"/>
    <x v="572"/>
    <x v="0"/>
    <x v="216"/>
    <d v="2013-07-19T00:00:00"/>
    <s v="Second Class"/>
    <s v="SW-20755"/>
    <s v="Steven Ward"/>
    <x v="1"/>
    <s v="United States"/>
    <s v="New York City"/>
    <x v="15"/>
    <n v="10009"/>
    <x v="3"/>
    <s v="OFF-BI-10001031"/>
    <x v="1"/>
    <x v="8"/>
    <x v="865"/>
    <n v="8.5440000000000005"/>
    <n v="2"/>
    <n v="0.2"/>
    <n v="2.8835999999999995"/>
  </r>
  <r>
    <n v="1212"/>
    <x v="572"/>
    <x v="0"/>
    <x v="216"/>
    <d v="2013-07-19T00:00:00"/>
    <s v="Second Class"/>
    <s v="SW-20755"/>
    <s v="Steven Ward"/>
    <x v="1"/>
    <s v="United States"/>
    <s v="New York City"/>
    <x v="15"/>
    <n v="10009"/>
    <x v="3"/>
    <s v="FUR-BO-10004695"/>
    <x v="0"/>
    <x v="0"/>
    <x v="198"/>
    <n v="579.13599999999997"/>
    <n v="4"/>
    <n v="0.2"/>
    <n v="21.717599999999948"/>
  </r>
  <r>
    <n v="1213"/>
    <x v="573"/>
    <x v="3"/>
    <x v="428"/>
    <d v="2014-09-14T00:00:00"/>
    <s v="Standard Class"/>
    <s v="SP-20620"/>
    <s v="Stefania Perrino"/>
    <x v="1"/>
    <s v="United States"/>
    <s v="Philadelphia"/>
    <x v="9"/>
    <n v="19134"/>
    <x v="3"/>
    <s v="FUR-CH-10004860"/>
    <x v="0"/>
    <x v="1"/>
    <x v="210"/>
    <n v="141.37199999999999"/>
    <n v="2"/>
    <n v="0.3"/>
    <n v="-48.470400000000019"/>
  </r>
  <r>
    <n v="1214"/>
    <x v="573"/>
    <x v="3"/>
    <x v="428"/>
    <d v="2014-09-14T00:00:00"/>
    <s v="Standard Class"/>
    <s v="SP-20620"/>
    <s v="Stefania Perrino"/>
    <x v="1"/>
    <s v="United States"/>
    <s v="Philadelphia"/>
    <x v="9"/>
    <n v="19134"/>
    <x v="3"/>
    <s v="OFF-BI-10002432"/>
    <x v="1"/>
    <x v="8"/>
    <x v="866"/>
    <n v="3.036"/>
    <n v="2"/>
    <n v="0.7"/>
    <n v="-2.3275999999999994"/>
  </r>
  <r>
    <n v="1215"/>
    <x v="573"/>
    <x v="3"/>
    <x v="428"/>
    <d v="2014-09-14T00:00:00"/>
    <s v="Standard Class"/>
    <s v="SP-20620"/>
    <s v="Stefania Perrino"/>
    <x v="1"/>
    <s v="United States"/>
    <s v="Philadelphia"/>
    <x v="9"/>
    <n v="19134"/>
    <x v="3"/>
    <s v="OFF-BI-10000069"/>
    <x v="1"/>
    <x v="8"/>
    <x v="486"/>
    <n v="4.503000000000001"/>
    <n v="1"/>
    <n v="0.7"/>
    <n v="-3.6024000000000012"/>
  </r>
  <r>
    <n v="1216"/>
    <x v="573"/>
    <x v="3"/>
    <x v="428"/>
    <d v="2014-09-14T00:00:00"/>
    <s v="Standard Class"/>
    <s v="SP-20620"/>
    <s v="Stefania Perrino"/>
    <x v="1"/>
    <s v="United States"/>
    <s v="Philadelphia"/>
    <x v="9"/>
    <n v="19134"/>
    <x v="3"/>
    <s v="OFF-AR-10003602"/>
    <x v="1"/>
    <x v="6"/>
    <x v="239"/>
    <n v="4.6719999999999997"/>
    <n v="1"/>
    <n v="0.2"/>
    <n v="1.5767999999999998"/>
  </r>
  <r>
    <n v="1217"/>
    <x v="573"/>
    <x v="3"/>
    <x v="428"/>
    <d v="2014-09-14T00:00:00"/>
    <s v="Standard Class"/>
    <s v="SP-20620"/>
    <s v="Stefania Perrino"/>
    <x v="1"/>
    <s v="United States"/>
    <s v="Philadelphia"/>
    <x v="9"/>
    <n v="19134"/>
    <x v="3"/>
    <s v="TEC-AC-10004469"/>
    <x v="2"/>
    <x v="11"/>
    <x v="238"/>
    <n v="95.88000000000001"/>
    <n v="3"/>
    <n v="0.2"/>
    <n v="28.764000000000006"/>
  </r>
  <r>
    <n v="1218"/>
    <x v="573"/>
    <x v="3"/>
    <x v="428"/>
    <d v="2014-09-14T00:00:00"/>
    <s v="Standard Class"/>
    <s v="SP-20620"/>
    <s v="Stefania Perrino"/>
    <x v="1"/>
    <s v="United States"/>
    <s v="Philadelphia"/>
    <x v="9"/>
    <n v="19134"/>
    <x v="3"/>
    <s v="FUR-FU-10001867"/>
    <x v="0"/>
    <x v="5"/>
    <x v="867"/>
    <n v="17.024000000000001"/>
    <n v="2"/>
    <n v="0.2"/>
    <n v="1.7024000000000008"/>
  </r>
  <r>
    <n v="1219"/>
    <x v="573"/>
    <x v="3"/>
    <x v="428"/>
    <d v="2014-09-14T00:00:00"/>
    <s v="Standard Class"/>
    <s v="SP-20620"/>
    <s v="Stefania Perrino"/>
    <x v="1"/>
    <s v="United States"/>
    <s v="Philadelphia"/>
    <x v="9"/>
    <n v="19134"/>
    <x v="3"/>
    <s v="TEC-AC-10003174"/>
    <x v="2"/>
    <x v="11"/>
    <x v="614"/>
    <n v="258.69600000000003"/>
    <n v="3"/>
    <n v="0.2"/>
    <n v="64.674000000000007"/>
  </r>
  <r>
    <n v="1220"/>
    <x v="573"/>
    <x v="3"/>
    <x v="428"/>
    <d v="2014-09-14T00:00:00"/>
    <s v="Standard Class"/>
    <s v="SP-20620"/>
    <s v="Stefania Perrino"/>
    <x v="1"/>
    <s v="United States"/>
    <s v="Philadelphia"/>
    <x v="9"/>
    <n v="19134"/>
    <x v="3"/>
    <s v="TEC-PH-10002200"/>
    <x v="2"/>
    <x v="7"/>
    <x v="868"/>
    <n v="1931.9579999999999"/>
    <n v="7"/>
    <n v="0.4"/>
    <n v="-386.3915999999997"/>
  </r>
  <r>
    <n v="1221"/>
    <x v="574"/>
    <x v="2"/>
    <x v="136"/>
    <d v="2011-07-16T00:00:00"/>
    <s v="Standard Class"/>
    <s v="BF-11170"/>
    <s v="Ben Ferrer"/>
    <x v="2"/>
    <s v="United States"/>
    <s v="Los Angeles"/>
    <x v="1"/>
    <n v="90036"/>
    <x v="1"/>
    <s v="OFF-ST-10000107"/>
    <x v="1"/>
    <x v="4"/>
    <x v="17"/>
    <n v="249.75"/>
    <n v="9"/>
    <n v="0"/>
    <n v="44.954999999999977"/>
  </r>
  <r>
    <n v="1222"/>
    <x v="574"/>
    <x v="2"/>
    <x v="136"/>
    <d v="2011-07-16T00:00:00"/>
    <s v="Standard Class"/>
    <s v="BF-11170"/>
    <s v="Ben Ferrer"/>
    <x v="2"/>
    <s v="United States"/>
    <s v="Los Angeles"/>
    <x v="1"/>
    <n v="90036"/>
    <x v="1"/>
    <s v="TEC-PH-10000439"/>
    <x v="2"/>
    <x v="7"/>
    <x v="869"/>
    <n v="255.93600000000004"/>
    <n v="8"/>
    <n v="0.2"/>
    <n v="28.792799999999971"/>
  </r>
  <r>
    <n v="1223"/>
    <x v="575"/>
    <x v="0"/>
    <x v="429"/>
    <d v="2013-12-06T00:00:00"/>
    <s v="First Class"/>
    <s v="BM-11140"/>
    <s v="Becky Martin"/>
    <x v="0"/>
    <s v="United States"/>
    <s v="New York City"/>
    <x v="15"/>
    <n v="10024"/>
    <x v="3"/>
    <s v="FUR-FU-10001602"/>
    <x v="0"/>
    <x v="5"/>
    <x v="759"/>
    <n v="113.78999999999999"/>
    <n v="3"/>
    <n v="0"/>
    <n v="20.482199999999992"/>
  </r>
  <r>
    <n v="1224"/>
    <x v="575"/>
    <x v="0"/>
    <x v="429"/>
    <d v="2013-12-06T00:00:00"/>
    <s v="First Class"/>
    <s v="BM-11140"/>
    <s v="Becky Martin"/>
    <x v="0"/>
    <s v="United States"/>
    <s v="New York City"/>
    <x v="15"/>
    <n v="10024"/>
    <x v="3"/>
    <s v="TEC-AC-10001432"/>
    <x v="2"/>
    <x v="11"/>
    <x v="471"/>
    <n v="78.150000000000006"/>
    <n v="1"/>
    <n v="0"/>
    <n v="34.38600000000001"/>
  </r>
  <r>
    <n v="1225"/>
    <x v="575"/>
    <x v="0"/>
    <x v="429"/>
    <d v="2013-12-06T00:00:00"/>
    <s v="First Class"/>
    <s v="BM-11140"/>
    <s v="Becky Martin"/>
    <x v="0"/>
    <s v="United States"/>
    <s v="New York City"/>
    <x v="15"/>
    <n v="10024"/>
    <x v="3"/>
    <s v="OFF-BI-10004656"/>
    <x v="1"/>
    <x v="8"/>
    <x v="855"/>
    <n v="1.7280000000000002"/>
    <n v="1"/>
    <n v="0.2"/>
    <n v="0.60479999999999989"/>
  </r>
  <r>
    <n v="1226"/>
    <x v="575"/>
    <x v="0"/>
    <x v="429"/>
    <d v="2013-12-06T00:00:00"/>
    <s v="First Class"/>
    <s v="BM-11140"/>
    <s v="Becky Martin"/>
    <x v="0"/>
    <s v="United States"/>
    <s v="New York City"/>
    <x v="15"/>
    <n v="10024"/>
    <x v="3"/>
    <s v="OFF-PA-10001685"/>
    <x v="1"/>
    <x v="10"/>
    <x v="33"/>
    <n v="40.56"/>
    <n v="4"/>
    <n v="0"/>
    <n v="19.874400000000001"/>
  </r>
  <r>
    <n v="1227"/>
    <x v="575"/>
    <x v="0"/>
    <x v="429"/>
    <d v="2013-12-06T00:00:00"/>
    <s v="First Class"/>
    <s v="BM-11140"/>
    <s v="Becky Martin"/>
    <x v="0"/>
    <s v="United States"/>
    <s v="New York City"/>
    <x v="15"/>
    <n v="10024"/>
    <x v="3"/>
    <s v="OFF-ST-10001418"/>
    <x v="1"/>
    <x v="4"/>
    <x v="870"/>
    <n v="182.94"/>
    <n v="3"/>
    <n v="0"/>
    <n v="3.6587999999999994"/>
  </r>
  <r>
    <n v="1228"/>
    <x v="575"/>
    <x v="0"/>
    <x v="429"/>
    <d v="2013-12-06T00:00:00"/>
    <s v="First Class"/>
    <s v="BM-11140"/>
    <s v="Becky Martin"/>
    <x v="0"/>
    <s v="United States"/>
    <s v="New York City"/>
    <x v="15"/>
    <n v="10024"/>
    <x v="3"/>
    <s v="OFF-ST-10000676"/>
    <x v="1"/>
    <x v="4"/>
    <x v="871"/>
    <n v="193.86"/>
    <n v="2"/>
    <n v="0"/>
    <n v="11.631599999999992"/>
  </r>
  <r>
    <n v="1229"/>
    <x v="576"/>
    <x v="3"/>
    <x v="44"/>
    <d v="2014-11-12T00:00:00"/>
    <s v="Standard Class"/>
    <s v="ZC-21910"/>
    <s v="Zuschuss Carroll"/>
    <x v="0"/>
    <s v="United States"/>
    <s v="Los Angeles"/>
    <x v="1"/>
    <n v="90045"/>
    <x v="1"/>
    <s v="OFF-EN-10001219"/>
    <x v="1"/>
    <x v="12"/>
    <x v="583"/>
    <n v="15.28"/>
    <n v="2"/>
    <n v="0"/>
    <n v="7.4871999999999996"/>
  </r>
  <r>
    <n v="1230"/>
    <x v="576"/>
    <x v="3"/>
    <x v="44"/>
    <d v="2014-11-12T00:00:00"/>
    <s v="Standard Class"/>
    <s v="ZC-21910"/>
    <s v="Zuschuss Carroll"/>
    <x v="0"/>
    <s v="United States"/>
    <s v="Los Angeles"/>
    <x v="1"/>
    <n v="90045"/>
    <x v="1"/>
    <s v="FUR-FU-10001424"/>
    <x v="0"/>
    <x v="5"/>
    <x v="691"/>
    <n v="8.73"/>
    <n v="1"/>
    <n v="0"/>
    <n v="2.9681999999999995"/>
  </r>
  <r>
    <n v="1231"/>
    <x v="576"/>
    <x v="3"/>
    <x v="44"/>
    <d v="2014-11-12T00:00:00"/>
    <s v="Standard Class"/>
    <s v="ZC-21910"/>
    <s v="Zuschuss Carroll"/>
    <x v="0"/>
    <s v="United States"/>
    <s v="Los Angeles"/>
    <x v="1"/>
    <n v="90045"/>
    <x v="1"/>
    <s v="OFF-AR-10001022"/>
    <x v="1"/>
    <x v="6"/>
    <x v="872"/>
    <n v="5.68"/>
    <n v="2"/>
    <n v="0"/>
    <n v="1.7607999999999997"/>
  </r>
  <r>
    <n v="1232"/>
    <x v="577"/>
    <x v="1"/>
    <x v="89"/>
    <d v="2012-11-02T00:00:00"/>
    <s v="Second Class"/>
    <s v="KT-16480"/>
    <s v="Kean Thornton"/>
    <x v="0"/>
    <s v="United States"/>
    <s v="Buffalo"/>
    <x v="15"/>
    <n v="14215"/>
    <x v="3"/>
    <s v="OFF-AR-10000369"/>
    <x v="1"/>
    <x v="6"/>
    <x v="377"/>
    <n v="2.78"/>
    <n v="2"/>
    <n v="0"/>
    <n v="0.72279999999999989"/>
  </r>
  <r>
    <n v="1233"/>
    <x v="577"/>
    <x v="1"/>
    <x v="89"/>
    <d v="2012-11-02T00:00:00"/>
    <s v="Second Class"/>
    <s v="KT-16480"/>
    <s v="Kean Thornton"/>
    <x v="0"/>
    <s v="United States"/>
    <s v="Buffalo"/>
    <x v="15"/>
    <n v="14215"/>
    <x v="3"/>
    <s v="OFF-EN-10003055"/>
    <x v="1"/>
    <x v="12"/>
    <x v="873"/>
    <n v="79.959999999999994"/>
    <n v="2"/>
    <n v="0"/>
    <n v="35.981999999999992"/>
  </r>
  <r>
    <n v="1234"/>
    <x v="578"/>
    <x v="0"/>
    <x v="198"/>
    <d v="2013-06-02T00:00:00"/>
    <s v="First Class"/>
    <s v="BG-11695"/>
    <s v="Brooke Gillingham"/>
    <x v="1"/>
    <s v="United States"/>
    <s v="Cincinnati"/>
    <x v="24"/>
    <n v="45231"/>
    <x v="3"/>
    <s v="TEC-CO-10001046"/>
    <x v="2"/>
    <x v="16"/>
    <x v="874"/>
    <n v="839.98799999999994"/>
    <n v="2"/>
    <n v="0.4"/>
    <n v="69.99899999999991"/>
  </r>
  <r>
    <n v="1235"/>
    <x v="579"/>
    <x v="0"/>
    <x v="99"/>
    <d v="2013-10-29T00:00:00"/>
    <s v="Same Day"/>
    <s v="PG-18820"/>
    <s v="Patrick Gardner"/>
    <x v="0"/>
    <s v="United States"/>
    <s v="Boynton Beach"/>
    <x v="2"/>
    <n v="33437"/>
    <x v="0"/>
    <s v="FUR-FU-10000076"/>
    <x v="0"/>
    <x v="5"/>
    <x v="875"/>
    <n v="47.952000000000005"/>
    <n v="3"/>
    <n v="0.2"/>
    <n v="13.786200000000006"/>
  </r>
  <r>
    <n v="1236"/>
    <x v="579"/>
    <x v="0"/>
    <x v="99"/>
    <d v="2013-10-29T00:00:00"/>
    <s v="Same Day"/>
    <s v="PG-18820"/>
    <s v="Patrick Gardner"/>
    <x v="0"/>
    <s v="United States"/>
    <s v="Boynton Beach"/>
    <x v="2"/>
    <n v="33437"/>
    <x v="0"/>
    <s v="OFF-BI-10003719"/>
    <x v="1"/>
    <x v="8"/>
    <x v="684"/>
    <n v="37.425000000000004"/>
    <n v="5"/>
    <n v="0.7"/>
    <n v="-29.940000000000012"/>
  </r>
  <r>
    <n v="1237"/>
    <x v="579"/>
    <x v="0"/>
    <x v="99"/>
    <d v="2013-10-29T00:00:00"/>
    <s v="Same Day"/>
    <s v="PG-18820"/>
    <s v="Patrick Gardner"/>
    <x v="0"/>
    <s v="United States"/>
    <s v="Boynton Beach"/>
    <x v="2"/>
    <n v="33437"/>
    <x v="0"/>
    <s v="FUR-FU-10003268"/>
    <x v="0"/>
    <x v="5"/>
    <x v="876"/>
    <n v="63.967999999999996"/>
    <n v="2"/>
    <n v="0.2"/>
    <n v="0"/>
  </r>
  <r>
    <n v="1238"/>
    <x v="579"/>
    <x v="0"/>
    <x v="99"/>
    <d v="2013-10-29T00:00:00"/>
    <s v="Same Day"/>
    <s v="PG-18820"/>
    <s v="Patrick Gardner"/>
    <x v="0"/>
    <s v="United States"/>
    <s v="Boynton Beach"/>
    <x v="2"/>
    <n v="33437"/>
    <x v="0"/>
    <s v="FUR-FU-10003553"/>
    <x v="0"/>
    <x v="5"/>
    <x v="563"/>
    <n v="165.048"/>
    <n v="3"/>
    <n v="0.2"/>
    <n v="41.262"/>
  </r>
  <r>
    <n v="1239"/>
    <x v="580"/>
    <x v="2"/>
    <x v="430"/>
    <d v="2011-08-15T00:00:00"/>
    <s v="Standard Class"/>
    <s v="GM-14680"/>
    <s v="Greg Matthias"/>
    <x v="0"/>
    <s v="United States"/>
    <s v="Seattle"/>
    <x v="4"/>
    <n v="98105"/>
    <x v="1"/>
    <s v="FUR-FU-10003691"/>
    <x v="0"/>
    <x v="5"/>
    <x v="877"/>
    <n v="12.35"/>
    <n v="1"/>
    <n v="0"/>
    <n v="5.4340000000000002"/>
  </r>
  <r>
    <n v="1240"/>
    <x v="580"/>
    <x v="2"/>
    <x v="430"/>
    <d v="2011-08-15T00:00:00"/>
    <s v="Standard Class"/>
    <s v="GM-14680"/>
    <s v="Greg Matthias"/>
    <x v="0"/>
    <s v="United States"/>
    <s v="Seattle"/>
    <x v="4"/>
    <n v="98105"/>
    <x v="1"/>
    <s v="OFF-AR-10003903"/>
    <x v="1"/>
    <x v="6"/>
    <x v="878"/>
    <n v="40.97"/>
    <n v="1"/>
    <n v="0"/>
    <n v="10.652200000000001"/>
  </r>
  <r>
    <n v="1241"/>
    <x v="580"/>
    <x v="2"/>
    <x v="430"/>
    <d v="2011-08-15T00:00:00"/>
    <s v="Standard Class"/>
    <s v="GM-14680"/>
    <s v="Greg Matthias"/>
    <x v="0"/>
    <s v="United States"/>
    <s v="Seattle"/>
    <x v="4"/>
    <n v="98105"/>
    <x v="1"/>
    <s v="OFF-FA-10004854"/>
    <x v="1"/>
    <x v="13"/>
    <x v="268"/>
    <n v="22.96"/>
    <n v="2"/>
    <n v="0"/>
    <n v="10.7912"/>
  </r>
  <r>
    <n v="1242"/>
    <x v="581"/>
    <x v="0"/>
    <x v="48"/>
    <d v="2013-09-05T00:00:00"/>
    <s v="Standard Class"/>
    <s v="MO-17800"/>
    <s v="Meg O'Connel"/>
    <x v="2"/>
    <s v="United States"/>
    <s v="New York City"/>
    <x v="15"/>
    <n v="10024"/>
    <x v="3"/>
    <s v="TEC-PH-10003442"/>
    <x v="2"/>
    <x v="7"/>
    <x v="879"/>
    <n v="22"/>
    <n v="4"/>
    <n v="0"/>
    <n v="5.5"/>
  </r>
  <r>
    <n v="1243"/>
    <x v="582"/>
    <x v="0"/>
    <x v="431"/>
    <d v="2013-02-22T00:00:00"/>
    <s v="Standard Class"/>
    <s v="PG-18820"/>
    <s v="Patrick Gardner"/>
    <x v="0"/>
    <s v="United States"/>
    <s v="New York City"/>
    <x v="15"/>
    <n v="10009"/>
    <x v="3"/>
    <s v="OFF-BI-10004519"/>
    <x v="1"/>
    <x v="8"/>
    <x v="880"/>
    <n v="398.35199999999998"/>
    <n v="3"/>
    <n v="0.2"/>
    <n v="124.48499999999999"/>
  </r>
  <r>
    <n v="1244"/>
    <x v="582"/>
    <x v="0"/>
    <x v="431"/>
    <d v="2013-02-22T00:00:00"/>
    <s v="Standard Class"/>
    <s v="PG-18820"/>
    <s v="Patrick Gardner"/>
    <x v="0"/>
    <s v="United States"/>
    <s v="New York City"/>
    <x v="15"/>
    <n v="10009"/>
    <x v="3"/>
    <s v="OFF-FA-10000304"/>
    <x v="1"/>
    <x v="13"/>
    <x v="52"/>
    <n v="8.7200000000000006"/>
    <n v="4"/>
    <n v="0"/>
    <n v="3.5752000000000006"/>
  </r>
  <r>
    <n v="1245"/>
    <x v="583"/>
    <x v="3"/>
    <x v="304"/>
    <d v="2014-05-22T00:00:00"/>
    <s v="Standard Class"/>
    <s v="EJ-14155"/>
    <s v="Eva Jacobs"/>
    <x v="0"/>
    <s v="United States"/>
    <s v="Gulfport"/>
    <x v="35"/>
    <n v="39503"/>
    <x v="0"/>
    <s v="OFF-EN-10004955"/>
    <x v="1"/>
    <x v="12"/>
    <x v="881"/>
    <n v="48.69"/>
    <n v="9"/>
    <n v="0"/>
    <n v="23.8581"/>
  </r>
  <r>
    <n v="1246"/>
    <x v="584"/>
    <x v="2"/>
    <x v="432"/>
    <d v="2011-12-14T00:00:00"/>
    <s v="Second Class"/>
    <s v="NP-18700"/>
    <s v="Nora Preis"/>
    <x v="0"/>
    <s v="United States"/>
    <s v="Fresno"/>
    <x v="1"/>
    <n v="93727"/>
    <x v="1"/>
    <s v="FUR-TA-10004619"/>
    <x v="0"/>
    <x v="3"/>
    <x v="882"/>
    <n v="764.6880000000001"/>
    <n v="6"/>
    <n v="0.2"/>
    <n v="95.585999999999899"/>
  </r>
  <r>
    <n v="1247"/>
    <x v="584"/>
    <x v="2"/>
    <x v="432"/>
    <d v="2011-12-14T00:00:00"/>
    <s v="Second Class"/>
    <s v="NP-18700"/>
    <s v="Nora Preis"/>
    <x v="0"/>
    <s v="United States"/>
    <s v="Fresno"/>
    <x v="1"/>
    <n v="93727"/>
    <x v="1"/>
    <s v="FUR-TA-10003473"/>
    <x v="0"/>
    <x v="3"/>
    <x v="214"/>
    <n v="3610.848"/>
    <n v="12"/>
    <n v="0.2"/>
    <n v="135.4068000000002"/>
  </r>
  <r>
    <n v="1248"/>
    <x v="584"/>
    <x v="2"/>
    <x v="432"/>
    <d v="2011-12-14T00:00:00"/>
    <s v="Second Class"/>
    <s v="NP-18700"/>
    <s v="Nora Preis"/>
    <x v="0"/>
    <s v="United States"/>
    <s v="Fresno"/>
    <x v="1"/>
    <n v="93727"/>
    <x v="1"/>
    <s v="FUR-BO-10004467"/>
    <x v="0"/>
    <x v="0"/>
    <x v="883"/>
    <n v="254.97449999999998"/>
    <n v="3"/>
    <n v="0.15"/>
    <n v="11.998799999999989"/>
  </r>
  <r>
    <n v="1249"/>
    <x v="585"/>
    <x v="3"/>
    <x v="404"/>
    <d v="2014-12-25T00:00:00"/>
    <s v="Standard Class"/>
    <s v="DJ-13630"/>
    <s v="Doug Jacobs"/>
    <x v="0"/>
    <s v="United States"/>
    <s v="New York City"/>
    <x v="15"/>
    <n v="10009"/>
    <x v="3"/>
    <s v="OFF-AR-10002280"/>
    <x v="1"/>
    <x v="6"/>
    <x v="33"/>
    <n v="38.82"/>
    <n v="6"/>
    <n v="0"/>
    <n v="17.468999999999998"/>
  </r>
  <r>
    <n v="1250"/>
    <x v="585"/>
    <x v="3"/>
    <x v="404"/>
    <d v="2014-12-25T00:00:00"/>
    <s v="Standard Class"/>
    <s v="DJ-13630"/>
    <s v="Doug Jacobs"/>
    <x v="0"/>
    <s v="United States"/>
    <s v="New York City"/>
    <x v="15"/>
    <n v="10009"/>
    <x v="3"/>
    <s v="FUR-CH-10001708"/>
    <x v="0"/>
    <x v="1"/>
    <x v="884"/>
    <n v="1141.9379999999999"/>
    <n v="9"/>
    <n v="0.1"/>
    <n v="139.57019999999989"/>
  </r>
  <r>
    <n v="1251"/>
    <x v="585"/>
    <x v="3"/>
    <x v="404"/>
    <d v="2014-12-25T00:00:00"/>
    <s v="Standard Class"/>
    <s v="DJ-13630"/>
    <s v="Doug Jacobs"/>
    <x v="0"/>
    <s v="United States"/>
    <s v="New York City"/>
    <x v="15"/>
    <n v="10009"/>
    <x v="3"/>
    <s v="OFF-AP-10000891"/>
    <x v="1"/>
    <x v="9"/>
    <x v="163"/>
    <n v="1704.56"/>
    <n v="13"/>
    <n v="0"/>
    <n v="511.36799999999999"/>
  </r>
  <r>
    <n v="1252"/>
    <x v="585"/>
    <x v="3"/>
    <x v="404"/>
    <d v="2014-12-25T00:00:00"/>
    <s v="Standard Class"/>
    <s v="DJ-13630"/>
    <s v="Doug Jacobs"/>
    <x v="0"/>
    <s v="United States"/>
    <s v="New York City"/>
    <x v="15"/>
    <n v="10009"/>
    <x v="3"/>
    <s v="OFF-AR-10000462"/>
    <x v="1"/>
    <x v="6"/>
    <x v="885"/>
    <n v="3.2"/>
    <n v="2"/>
    <n v="0"/>
    <n v="1.3760000000000003"/>
  </r>
  <r>
    <n v="1253"/>
    <x v="586"/>
    <x v="1"/>
    <x v="433"/>
    <d v="2012-07-09T00:00:00"/>
    <s v="Standard Class"/>
    <s v="IM-15070"/>
    <s v="Irene Maddox"/>
    <x v="0"/>
    <s v="United States"/>
    <s v="Milwaukee"/>
    <x v="6"/>
    <n v="53209"/>
    <x v="2"/>
    <s v="TEC-PH-10004165"/>
    <x v="2"/>
    <x v="7"/>
    <x v="886"/>
    <n v="1099.96"/>
    <n v="4"/>
    <n v="0"/>
    <n v="285.9896"/>
  </r>
  <r>
    <n v="1254"/>
    <x v="587"/>
    <x v="3"/>
    <x v="434"/>
    <d v="2014-03-15T00:00:00"/>
    <s v="Standard Class"/>
    <s v="MH-18115"/>
    <s v="Mick Hernandez"/>
    <x v="2"/>
    <s v="United States"/>
    <s v="Chester"/>
    <x v="9"/>
    <n v="19013"/>
    <x v="3"/>
    <s v="OFF-AR-10003958"/>
    <x v="1"/>
    <x v="6"/>
    <x v="679"/>
    <n v="5.2480000000000002"/>
    <n v="2"/>
    <n v="0.2"/>
    <n v="0.59039999999999915"/>
  </r>
  <r>
    <n v="1255"/>
    <x v="587"/>
    <x v="3"/>
    <x v="434"/>
    <d v="2014-03-15T00:00:00"/>
    <s v="Standard Class"/>
    <s v="MH-18115"/>
    <s v="Mick Hernandez"/>
    <x v="2"/>
    <s v="United States"/>
    <s v="Chester"/>
    <x v="9"/>
    <n v="19013"/>
    <x v="3"/>
    <s v="TEC-PH-10000149"/>
    <x v="2"/>
    <x v="7"/>
    <x v="419"/>
    <n v="35.909999999999997"/>
    <n v="3"/>
    <n v="0.4"/>
    <n v="-8.3790000000000031"/>
  </r>
  <r>
    <n v="1256"/>
    <x v="587"/>
    <x v="3"/>
    <x v="434"/>
    <d v="2014-03-15T00:00:00"/>
    <s v="Standard Class"/>
    <s v="MH-18115"/>
    <s v="Mick Hernandez"/>
    <x v="2"/>
    <s v="United States"/>
    <s v="Chester"/>
    <x v="9"/>
    <n v="19013"/>
    <x v="3"/>
    <s v="FUR-FU-10003724"/>
    <x v="0"/>
    <x v="5"/>
    <x v="887"/>
    <n v="6.6959999999999997"/>
    <n v="1"/>
    <n v="0.2"/>
    <n v="0.50219999999999976"/>
  </r>
  <r>
    <n v="1257"/>
    <x v="587"/>
    <x v="3"/>
    <x v="434"/>
    <d v="2014-03-15T00:00:00"/>
    <s v="Standard Class"/>
    <s v="MH-18115"/>
    <s v="Mick Hernandez"/>
    <x v="2"/>
    <s v="United States"/>
    <s v="Chester"/>
    <x v="9"/>
    <n v="19013"/>
    <x v="3"/>
    <s v="FUR-FU-10003535"/>
    <x v="0"/>
    <x v="5"/>
    <x v="888"/>
    <n v="43.872000000000007"/>
    <n v="2"/>
    <n v="0.2"/>
    <n v="11.516399999999999"/>
  </r>
  <r>
    <n v="1258"/>
    <x v="588"/>
    <x v="0"/>
    <x v="435"/>
    <d v="2013-12-29T00:00:00"/>
    <s v="Second Class"/>
    <s v="RB-19795"/>
    <s v="Ross Baird"/>
    <x v="2"/>
    <s v="United States"/>
    <s v="Charlotte"/>
    <x v="3"/>
    <n v="28205"/>
    <x v="0"/>
    <s v="OFF-BI-10001575"/>
    <x v="1"/>
    <x v="8"/>
    <x v="577"/>
    <n v="27.882000000000005"/>
    <n v="3"/>
    <n v="0.7"/>
    <n v="-20.446799999999996"/>
  </r>
  <r>
    <n v="1259"/>
    <x v="588"/>
    <x v="0"/>
    <x v="435"/>
    <d v="2013-12-29T00:00:00"/>
    <s v="Second Class"/>
    <s v="RB-19795"/>
    <s v="Ross Baird"/>
    <x v="2"/>
    <s v="United States"/>
    <s v="Charlotte"/>
    <x v="3"/>
    <n v="28205"/>
    <x v="0"/>
    <s v="OFF-ST-10003716"/>
    <x v="1"/>
    <x v="4"/>
    <x v="889"/>
    <n v="540.048"/>
    <n v="3"/>
    <n v="0.2"/>
    <n v="-47.254199999999997"/>
  </r>
  <r>
    <n v="1260"/>
    <x v="588"/>
    <x v="0"/>
    <x v="435"/>
    <d v="2013-12-29T00:00:00"/>
    <s v="Second Class"/>
    <s v="RB-19795"/>
    <s v="Ross Baird"/>
    <x v="2"/>
    <s v="United States"/>
    <s v="Charlotte"/>
    <x v="3"/>
    <n v="28205"/>
    <x v="0"/>
    <s v="TEC-AC-10004469"/>
    <x v="2"/>
    <x v="11"/>
    <x v="238"/>
    <n v="255.68000000000004"/>
    <n v="8"/>
    <n v="0.2"/>
    <n v="76.704000000000008"/>
  </r>
  <r>
    <n v="1261"/>
    <x v="589"/>
    <x v="3"/>
    <x v="436"/>
    <d v="2014-10-28T00:00:00"/>
    <s v="Standard Class"/>
    <s v="JR-15700"/>
    <s v="Jocasta Rupert"/>
    <x v="0"/>
    <s v="United States"/>
    <s v="Jacksonville"/>
    <x v="2"/>
    <n v="32216"/>
    <x v="0"/>
    <s v="TEC-PH-10004586"/>
    <x v="2"/>
    <x v="7"/>
    <x v="890"/>
    <n v="863.87999999999988"/>
    <n v="3"/>
    <n v="0.2"/>
    <n v="107.98499999999996"/>
  </r>
  <r>
    <n v="1262"/>
    <x v="590"/>
    <x v="0"/>
    <x v="99"/>
    <d v="2013-11-05T00:00:00"/>
    <s v="Standard Class"/>
    <s v="SM-20950"/>
    <s v="Suzanne McNair"/>
    <x v="1"/>
    <s v="United States"/>
    <s v="Greenville"/>
    <x v="3"/>
    <n v="27834"/>
    <x v="0"/>
    <s v="OFF-BI-10004236"/>
    <x v="1"/>
    <x v="8"/>
    <x v="891"/>
    <n v="17.616000000000003"/>
    <n v="4"/>
    <n v="0.7"/>
    <n v="-14.0928"/>
  </r>
  <r>
    <n v="1263"/>
    <x v="591"/>
    <x v="3"/>
    <x v="437"/>
    <d v="2014-07-10T00:00:00"/>
    <s v="Second Class"/>
    <s v="CS-12355"/>
    <s v="Christine Sundaresam"/>
    <x v="0"/>
    <s v="United States"/>
    <s v="Long Beach"/>
    <x v="15"/>
    <n v="11561"/>
    <x v="3"/>
    <s v="OFF-BI-10001634"/>
    <x v="1"/>
    <x v="8"/>
    <x v="24"/>
    <n v="17.472000000000001"/>
    <n v="3"/>
    <n v="0.2"/>
    <n v="6.3336000000000006"/>
  </r>
  <r>
    <n v="1264"/>
    <x v="592"/>
    <x v="0"/>
    <x v="393"/>
    <d v="2013-10-03T00:00:00"/>
    <s v="First Class"/>
    <s v="CC-12220"/>
    <s v="Chris Cortes"/>
    <x v="0"/>
    <s v="United States"/>
    <s v="La Porte"/>
    <x v="14"/>
    <n v="46350"/>
    <x v="2"/>
    <s v="TEC-PH-10000215"/>
    <x v="2"/>
    <x v="7"/>
    <x v="139"/>
    <n v="69.900000000000006"/>
    <n v="2"/>
    <n v="0"/>
    <n v="18.873000000000005"/>
  </r>
  <r>
    <n v="1265"/>
    <x v="592"/>
    <x v="0"/>
    <x v="393"/>
    <d v="2013-10-03T00:00:00"/>
    <s v="First Class"/>
    <s v="CC-12220"/>
    <s v="Chris Cortes"/>
    <x v="0"/>
    <s v="United States"/>
    <s v="La Porte"/>
    <x v="14"/>
    <n v="46350"/>
    <x v="2"/>
    <s v="FUR-FU-10003724"/>
    <x v="0"/>
    <x v="5"/>
    <x v="887"/>
    <n v="41.849999999999994"/>
    <n v="5"/>
    <n v="0"/>
    <n v="10.880999999999998"/>
  </r>
  <r>
    <n v="1266"/>
    <x v="593"/>
    <x v="3"/>
    <x v="264"/>
    <d v="2014-09-08T00:00:00"/>
    <s v="Standard Class"/>
    <s v="PF-19225"/>
    <s v="Phillip Flathmann"/>
    <x v="0"/>
    <s v="United States"/>
    <s v="San Francisco"/>
    <x v="1"/>
    <n v="94122"/>
    <x v="1"/>
    <s v="OFF-AR-10000422"/>
    <x v="1"/>
    <x v="6"/>
    <x v="892"/>
    <n v="6.57"/>
    <n v="3"/>
    <n v="0"/>
    <n v="1.7738999999999998"/>
  </r>
  <r>
    <n v="1267"/>
    <x v="594"/>
    <x v="2"/>
    <x v="163"/>
    <d v="2011-12-29T00:00:00"/>
    <s v="Standard Class"/>
    <s v="JC-16105"/>
    <s v="Julie Creighton"/>
    <x v="1"/>
    <s v="United States"/>
    <s v="Los Angeles"/>
    <x v="1"/>
    <n v="90045"/>
    <x v="1"/>
    <s v="OFF-ST-10003306"/>
    <x v="1"/>
    <x v="4"/>
    <x v="380"/>
    <n v="142.86000000000001"/>
    <n v="1"/>
    <n v="0"/>
    <n v="41.429399999999987"/>
  </r>
  <r>
    <n v="1268"/>
    <x v="594"/>
    <x v="2"/>
    <x v="163"/>
    <d v="2011-12-29T00:00:00"/>
    <s v="Standard Class"/>
    <s v="JC-16105"/>
    <s v="Julie Creighton"/>
    <x v="1"/>
    <s v="United States"/>
    <s v="Los Angeles"/>
    <x v="1"/>
    <n v="90045"/>
    <x v="1"/>
    <s v="FUR-CH-10001146"/>
    <x v="0"/>
    <x v="1"/>
    <x v="64"/>
    <n v="292.27200000000005"/>
    <n v="6"/>
    <n v="0.2"/>
    <n v="18.266999999999967"/>
  </r>
  <r>
    <n v="1269"/>
    <x v="595"/>
    <x v="3"/>
    <x v="397"/>
    <d v="2014-09-28T00:00:00"/>
    <s v="Standard Class"/>
    <s v="BG-11695"/>
    <s v="Brooke Gillingham"/>
    <x v="1"/>
    <s v="United States"/>
    <s v="Louisville"/>
    <x v="22"/>
    <n v="80027"/>
    <x v="1"/>
    <s v="FUR-FU-10000246"/>
    <x v="0"/>
    <x v="5"/>
    <x v="386"/>
    <n v="29.328000000000003"/>
    <n v="3"/>
    <n v="0.2"/>
    <n v="3.665999999999995"/>
  </r>
  <r>
    <n v="1270"/>
    <x v="596"/>
    <x v="3"/>
    <x v="400"/>
    <d v="2014-06-09T00:00:00"/>
    <s v="Standard Class"/>
    <s v="DC-12850"/>
    <s v="Dan Campbell"/>
    <x v="0"/>
    <s v="United States"/>
    <s v="Florence"/>
    <x v="19"/>
    <n v="35630"/>
    <x v="0"/>
    <s v="OFF-PA-10002870"/>
    <x v="1"/>
    <x v="10"/>
    <x v="893"/>
    <n v="12.48"/>
    <n v="2"/>
    <n v="0"/>
    <n v="5.6159999999999997"/>
  </r>
  <r>
    <n v="1271"/>
    <x v="597"/>
    <x v="0"/>
    <x v="438"/>
    <d v="2013-04-27T00:00:00"/>
    <s v="Standard Class"/>
    <s v="SP-20545"/>
    <s v="Sibella Parks"/>
    <x v="1"/>
    <s v="United States"/>
    <s v="Chicago"/>
    <x v="10"/>
    <n v="60623"/>
    <x v="2"/>
    <s v="OFF-ST-10000563"/>
    <x v="1"/>
    <x v="4"/>
    <x v="894"/>
    <n v="102.33600000000001"/>
    <n v="4"/>
    <n v="0.2"/>
    <n v="-12.792000000000002"/>
  </r>
  <r>
    <n v="1272"/>
    <x v="597"/>
    <x v="0"/>
    <x v="438"/>
    <d v="2013-04-27T00:00:00"/>
    <s v="Standard Class"/>
    <s v="SP-20545"/>
    <s v="Sibella Parks"/>
    <x v="1"/>
    <s v="United States"/>
    <s v="Chicago"/>
    <x v="10"/>
    <n v="60623"/>
    <x v="2"/>
    <s v="OFF-AP-10004487"/>
    <x v="1"/>
    <x v="9"/>
    <x v="715"/>
    <n v="48.791999999999987"/>
    <n v="3"/>
    <n v="0.8"/>
    <n v="-126.85920000000002"/>
  </r>
  <r>
    <n v="1273"/>
    <x v="597"/>
    <x v="0"/>
    <x v="438"/>
    <d v="2013-04-27T00:00:00"/>
    <s v="Standard Class"/>
    <s v="SP-20545"/>
    <s v="Sibella Parks"/>
    <x v="1"/>
    <s v="United States"/>
    <s v="Chicago"/>
    <x v="10"/>
    <n v="60623"/>
    <x v="2"/>
    <s v="OFF-BI-10002854"/>
    <x v="1"/>
    <x v="8"/>
    <x v="895"/>
    <n v="44.847999999999992"/>
    <n v="8"/>
    <n v="0.8"/>
    <n v="-67.27200000000002"/>
  </r>
  <r>
    <n v="1274"/>
    <x v="598"/>
    <x v="0"/>
    <x v="439"/>
    <d v="2013-05-27T00:00:00"/>
    <s v="Same Day"/>
    <s v="MS-17710"/>
    <s v="Maurice Satty"/>
    <x v="0"/>
    <s v="United States"/>
    <s v="Fort Worth"/>
    <x v="5"/>
    <n v="76106"/>
    <x v="2"/>
    <s v="OFF-PA-10004621"/>
    <x v="1"/>
    <x v="10"/>
    <x v="738"/>
    <n v="10.368000000000002"/>
    <n v="2"/>
    <n v="0.2"/>
    <n v="3.6288"/>
  </r>
  <r>
    <n v="1275"/>
    <x v="598"/>
    <x v="0"/>
    <x v="439"/>
    <d v="2013-05-27T00:00:00"/>
    <s v="Same Day"/>
    <s v="MS-17710"/>
    <s v="Maurice Satty"/>
    <x v="0"/>
    <s v="United States"/>
    <s v="Fort Worth"/>
    <x v="5"/>
    <n v="76106"/>
    <x v="2"/>
    <s v="FUR-CH-10001973"/>
    <x v="0"/>
    <x v="1"/>
    <x v="896"/>
    <n v="388.42999999999995"/>
    <n v="5"/>
    <n v="0.3"/>
    <n v="-88.783999999999978"/>
  </r>
  <r>
    <n v="1276"/>
    <x v="598"/>
    <x v="0"/>
    <x v="439"/>
    <d v="2013-05-27T00:00:00"/>
    <s v="Same Day"/>
    <s v="MS-17710"/>
    <s v="Maurice Satty"/>
    <x v="0"/>
    <s v="United States"/>
    <s v="Fort Worth"/>
    <x v="5"/>
    <n v="76106"/>
    <x v="2"/>
    <s v="OFF-PA-10004040"/>
    <x v="1"/>
    <x v="10"/>
    <x v="99"/>
    <n v="14.352000000000002"/>
    <n v="3"/>
    <n v="0.2"/>
    <n v="5.2026000000000003"/>
  </r>
  <r>
    <n v="1277"/>
    <x v="598"/>
    <x v="0"/>
    <x v="439"/>
    <d v="2013-05-27T00:00:00"/>
    <s v="Same Day"/>
    <s v="MS-17710"/>
    <s v="Maurice Satty"/>
    <x v="0"/>
    <s v="United States"/>
    <s v="Fort Worth"/>
    <x v="5"/>
    <n v="76106"/>
    <x v="2"/>
    <s v="TEC-AC-10000580"/>
    <x v="2"/>
    <x v="11"/>
    <x v="897"/>
    <n v="63.991999999999997"/>
    <n v="1"/>
    <n v="0.2"/>
    <n v="-7.1990999999999961"/>
  </r>
  <r>
    <n v="1278"/>
    <x v="599"/>
    <x v="0"/>
    <x v="440"/>
    <d v="2013-05-08T00:00:00"/>
    <s v="Standard Class"/>
    <s v="BD-11770"/>
    <s v="Bryan Davis"/>
    <x v="0"/>
    <s v="United States"/>
    <s v="Houston"/>
    <x v="5"/>
    <n v="77070"/>
    <x v="2"/>
    <s v="OFF-AR-10004022"/>
    <x v="1"/>
    <x v="6"/>
    <x v="898"/>
    <n v="86.352000000000004"/>
    <n v="3"/>
    <n v="0.2"/>
    <n v="5.3969999999999914"/>
  </r>
  <r>
    <n v="1279"/>
    <x v="600"/>
    <x v="2"/>
    <x v="78"/>
    <d v="2011-09-11T00:00:00"/>
    <s v="First Class"/>
    <s v="KC-16255"/>
    <s v="Karen Carlisle"/>
    <x v="1"/>
    <s v="United States"/>
    <s v="Macon"/>
    <x v="32"/>
    <n v="31204"/>
    <x v="0"/>
    <s v="TEC-AC-10004209"/>
    <x v="2"/>
    <x v="11"/>
    <x v="899"/>
    <n v="32.97"/>
    <n v="3"/>
    <n v="0"/>
    <n v="12.8583"/>
  </r>
  <r>
    <n v="1280"/>
    <x v="600"/>
    <x v="2"/>
    <x v="78"/>
    <d v="2011-09-11T00:00:00"/>
    <s v="First Class"/>
    <s v="KC-16255"/>
    <s v="Karen Carlisle"/>
    <x v="1"/>
    <s v="United States"/>
    <s v="Macon"/>
    <x v="32"/>
    <n v="31204"/>
    <x v="0"/>
    <s v="TEC-AC-10000023"/>
    <x v="2"/>
    <x v="11"/>
    <x v="900"/>
    <n v="83.88"/>
    <n v="4"/>
    <n v="0"/>
    <n v="30.196799999999996"/>
  </r>
  <r>
    <n v="1281"/>
    <x v="601"/>
    <x v="0"/>
    <x v="64"/>
    <d v="2013-09-07T00:00:00"/>
    <s v="First Class"/>
    <s v="TR-21325"/>
    <s v="Toby Ritter"/>
    <x v="0"/>
    <s v="United States"/>
    <s v="Cedar Rapids"/>
    <x v="23"/>
    <n v="52402"/>
    <x v="2"/>
    <s v="TEC-PH-10003505"/>
    <x v="2"/>
    <x v="7"/>
    <x v="901"/>
    <n v="278.39999999999998"/>
    <n v="3"/>
    <n v="0"/>
    <n v="80.735999999999976"/>
  </r>
  <r>
    <n v="1282"/>
    <x v="602"/>
    <x v="3"/>
    <x v="359"/>
    <d v="2014-04-12T00:00:00"/>
    <s v="First Class"/>
    <s v="SA-20830"/>
    <s v="Sue Ann Reed"/>
    <x v="0"/>
    <s v="United States"/>
    <s v="Jacksonville"/>
    <x v="2"/>
    <n v="32216"/>
    <x v="0"/>
    <s v="OFF-LA-10000121"/>
    <x v="1"/>
    <x v="2"/>
    <x v="902"/>
    <n v="15.120000000000001"/>
    <n v="3"/>
    <n v="0.2"/>
    <n v="4.9139999999999988"/>
  </r>
  <r>
    <n v="1283"/>
    <x v="602"/>
    <x v="3"/>
    <x v="359"/>
    <d v="2014-04-12T00:00:00"/>
    <s v="First Class"/>
    <s v="SA-20830"/>
    <s v="Sue Ann Reed"/>
    <x v="0"/>
    <s v="United States"/>
    <s v="Jacksonville"/>
    <x v="2"/>
    <n v="32216"/>
    <x v="0"/>
    <s v="OFF-BI-10002026"/>
    <x v="1"/>
    <x v="8"/>
    <x v="903"/>
    <n v="17.430000000000003"/>
    <n v="1"/>
    <n v="0.7"/>
    <n v="-13.363000000000003"/>
  </r>
  <r>
    <n v="1284"/>
    <x v="602"/>
    <x v="3"/>
    <x v="359"/>
    <d v="2014-04-12T00:00:00"/>
    <s v="First Class"/>
    <s v="SA-20830"/>
    <s v="Sue Ann Reed"/>
    <x v="0"/>
    <s v="United States"/>
    <s v="Jacksonville"/>
    <x v="2"/>
    <n v="32216"/>
    <x v="0"/>
    <s v="OFF-PA-10000994"/>
    <x v="1"/>
    <x v="10"/>
    <x v="904"/>
    <n v="251.64"/>
    <n v="3"/>
    <n v="0.2"/>
    <n v="88.073999999999984"/>
  </r>
  <r>
    <n v="1285"/>
    <x v="603"/>
    <x v="1"/>
    <x v="401"/>
    <d v="2012-12-12T00:00:00"/>
    <s v="Standard Class"/>
    <s v="KW-16435"/>
    <s v="Katrina Willman"/>
    <x v="0"/>
    <s v="United States"/>
    <s v="Austin"/>
    <x v="5"/>
    <n v="78745"/>
    <x v="2"/>
    <s v="OFF-BI-10002813"/>
    <x v="1"/>
    <x v="8"/>
    <x v="905"/>
    <n v="2.7719999999999994"/>
    <n v="7"/>
    <n v="0.8"/>
    <n v="-4.8510000000000009"/>
  </r>
  <r>
    <n v="1286"/>
    <x v="604"/>
    <x v="0"/>
    <x v="190"/>
    <d v="2013-07-04T00:00:00"/>
    <s v="Standard Class"/>
    <s v="GM-14500"/>
    <s v="Gene McClure"/>
    <x v="0"/>
    <s v="United States"/>
    <s v="Providence"/>
    <x v="34"/>
    <n v="2908"/>
    <x v="3"/>
    <s v="OFF-ST-10000617"/>
    <x v="1"/>
    <x v="4"/>
    <x v="379"/>
    <n v="14.9"/>
    <n v="5"/>
    <n v="0"/>
    <n v="1.0429999999999984"/>
  </r>
  <r>
    <n v="1287"/>
    <x v="605"/>
    <x v="1"/>
    <x v="433"/>
    <d v="2012-07-08T00:00:00"/>
    <s v="Standard Class"/>
    <s v="AD-10180"/>
    <s v="Alan Dominguez"/>
    <x v="2"/>
    <s v="United States"/>
    <s v="New York City"/>
    <x v="15"/>
    <n v="10035"/>
    <x v="3"/>
    <s v="OFF-AR-10004817"/>
    <x v="1"/>
    <x v="6"/>
    <x v="906"/>
    <n v="15.48"/>
    <n v="3"/>
    <n v="0"/>
    <n v="4.4891999999999985"/>
  </r>
  <r>
    <n v="1288"/>
    <x v="606"/>
    <x v="0"/>
    <x v="441"/>
    <d v="2013-11-27T00:00:00"/>
    <s v="Standard Class"/>
    <s v="TB-21355"/>
    <s v="Todd Boyes"/>
    <x v="1"/>
    <s v="United States"/>
    <s v="New York City"/>
    <x v="15"/>
    <n v="10009"/>
    <x v="3"/>
    <s v="FUR-FU-10000397"/>
    <x v="0"/>
    <x v="5"/>
    <x v="63"/>
    <n v="39.880000000000003"/>
    <n v="2"/>
    <n v="0"/>
    <n v="11.166400000000003"/>
  </r>
  <r>
    <n v="1289"/>
    <x v="606"/>
    <x v="0"/>
    <x v="441"/>
    <d v="2013-11-27T00:00:00"/>
    <s v="Standard Class"/>
    <s v="TB-21355"/>
    <s v="Todd Boyes"/>
    <x v="1"/>
    <s v="United States"/>
    <s v="New York City"/>
    <x v="15"/>
    <n v="10009"/>
    <x v="3"/>
    <s v="OFF-BI-10000605"/>
    <x v="1"/>
    <x v="8"/>
    <x v="531"/>
    <n v="12.192"/>
    <n v="4"/>
    <n v="0.2"/>
    <n v="4.1147999999999989"/>
  </r>
  <r>
    <n v="1290"/>
    <x v="606"/>
    <x v="0"/>
    <x v="441"/>
    <d v="2013-11-27T00:00:00"/>
    <s v="Standard Class"/>
    <s v="TB-21355"/>
    <s v="Todd Boyes"/>
    <x v="1"/>
    <s v="United States"/>
    <s v="New York City"/>
    <x v="15"/>
    <n v="10009"/>
    <x v="3"/>
    <s v="OFF-AR-10001860"/>
    <x v="1"/>
    <x v="6"/>
    <x v="907"/>
    <n v="20.82"/>
    <n v="3"/>
    <n v="0"/>
    <n v="7.4952000000000005"/>
  </r>
  <r>
    <n v="1291"/>
    <x v="607"/>
    <x v="0"/>
    <x v="338"/>
    <d v="2013-11-13T00:00:00"/>
    <s v="First Class"/>
    <s v="CC-12430"/>
    <s v="Chuck Clark"/>
    <x v="2"/>
    <s v="United States"/>
    <s v="San Francisco"/>
    <x v="1"/>
    <n v="94122"/>
    <x v="1"/>
    <s v="OFF-BI-10004970"/>
    <x v="1"/>
    <x v="8"/>
    <x v="908"/>
    <n v="13.216000000000001"/>
    <n v="4"/>
    <n v="0.2"/>
    <n v="4.4603999999999999"/>
  </r>
  <r>
    <n v="1292"/>
    <x v="607"/>
    <x v="0"/>
    <x v="338"/>
    <d v="2013-11-13T00:00:00"/>
    <s v="First Class"/>
    <s v="CC-12430"/>
    <s v="Chuck Clark"/>
    <x v="2"/>
    <s v="United States"/>
    <s v="San Francisco"/>
    <x v="1"/>
    <n v="94122"/>
    <x v="1"/>
    <s v="OFF-PA-10003172"/>
    <x v="1"/>
    <x v="10"/>
    <x v="846"/>
    <n v="32.400000000000006"/>
    <n v="5"/>
    <n v="0"/>
    <n v="15.552000000000001"/>
  </r>
  <r>
    <n v="1293"/>
    <x v="608"/>
    <x v="1"/>
    <x v="375"/>
    <d v="2012-09-01T00:00:00"/>
    <s v="Standard Class"/>
    <s v="PF-19165"/>
    <s v="Philip Fox"/>
    <x v="0"/>
    <s v="United States"/>
    <s v="San Diego"/>
    <x v="1"/>
    <n v="92105"/>
    <x v="1"/>
    <s v="OFF-SU-10001218"/>
    <x v="1"/>
    <x v="14"/>
    <x v="133"/>
    <n v="32.94"/>
    <n v="3"/>
    <n v="0"/>
    <n v="9.2232000000000021"/>
  </r>
  <r>
    <n v="1294"/>
    <x v="608"/>
    <x v="1"/>
    <x v="375"/>
    <d v="2012-09-01T00:00:00"/>
    <s v="Standard Class"/>
    <s v="PF-19165"/>
    <s v="Philip Fox"/>
    <x v="0"/>
    <s v="United States"/>
    <s v="San Diego"/>
    <x v="1"/>
    <n v="92105"/>
    <x v="1"/>
    <s v="OFF-PA-10002968"/>
    <x v="1"/>
    <x v="10"/>
    <x v="909"/>
    <n v="114.2"/>
    <n v="5"/>
    <n v="0"/>
    <n v="52.531999999999996"/>
  </r>
  <r>
    <n v="1295"/>
    <x v="608"/>
    <x v="1"/>
    <x v="375"/>
    <d v="2012-09-01T00:00:00"/>
    <s v="Standard Class"/>
    <s v="PF-19165"/>
    <s v="Philip Fox"/>
    <x v="0"/>
    <s v="United States"/>
    <s v="San Diego"/>
    <x v="1"/>
    <n v="92105"/>
    <x v="1"/>
    <s v="OFF-LA-10000134"/>
    <x v="1"/>
    <x v="2"/>
    <x v="85"/>
    <n v="3.08"/>
    <n v="1"/>
    <n v="0"/>
    <n v="1.4783999999999999"/>
  </r>
  <r>
    <n v="1296"/>
    <x v="609"/>
    <x v="1"/>
    <x v="442"/>
    <d v="2012-05-29T00:00:00"/>
    <s v="Standard Class"/>
    <s v="JH-16180"/>
    <s v="Justin Hirsh"/>
    <x v="0"/>
    <s v="United States"/>
    <s v="Pueblo"/>
    <x v="22"/>
    <n v="81001"/>
    <x v="1"/>
    <s v="OFF-AP-10004487"/>
    <x v="1"/>
    <x v="9"/>
    <x v="715"/>
    <n v="845.72799999999995"/>
    <n v="13"/>
    <n v="0.2"/>
    <n v="84.572799999999944"/>
  </r>
  <r>
    <n v="1297"/>
    <x v="610"/>
    <x v="3"/>
    <x v="247"/>
    <d v="2015-01-04T00:00:00"/>
    <s v="Standard Class"/>
    <s v="EB-13975"/>
    <s v="Erica Bern"/>
    <x v="1"/>
    <s v="United States"/>
    <s v="Fairfield"/>
    <x v="1"/>
    <n v="94533"/>
    <x v="1"/>
    <s v="OFF-BI-10002103"/>
    <x v="1"/>
    <x v="8"/>
    <x v="525"/>
    <n v="13.904"/>
    <n v="2"/>
    <n v="0.2"/>
    <n v="4.5187999999999997"/>
  </r>
  <r>
    <n v="1298"/>
    <x v="610"/>
    <x v="3"/>
    <x v="247"/>
    <d v="2015-01-04T00:00:00"/>
    <s v="Standard Class"/>
    <s v="EB-13975"/>
    <s v="Erica Bern"/>
    <x v="1"/>
    <s v="United States"/>
    <s v="Fairfield"/>
    <x v="1"/>
    <n v="94533"/>
    <x v="1"/>
    <s v="OFF-BI-10004632"/>
    <x v="1"/>
    <x v="8"/>
    <x v="910"/>
    <n v="20.72"/>
    <n v="2"/>
    <n v="0.2"/>
    <n v="6.4749999999999979"/>
  </r>
  <r>
    <n v="1299"/>
    <x v="611"/>
    <x v="0"/>
    <x v="16"/>
    <d v="2013-12-13T00:00:00"/>
    <s v="Second Class"/>
    <s v="QJ-19255"/>
    <s v="Quincy Jones"/>
    <x v="1"/>
    <s v="United States"/>
    <s v="Saint Paul"/>
    <x v="11"/>
    <n v="55106"/>
    <x v="2"/>
    <s v="TEC-PH-10003555"/>
    <x v="2"/>
    <x v="7"/>
    <x v="457"/>
    <n v="114.94999999999999"/>
    <n v="5"/>
    <n v="0"/>
    <n v="2.2990000000000066"/>
  </r>
  <r>
    <n v="1300"/>
    <x v="612"/>
    <x v="1"/>
    <x v="242"/>
    <d v="2012-10-07T00:00:00"/>
    <s v="First Class"/>
    <s v="AA-10315"/>
    <s v="Alex Avila"/>
    <x v="0"/>
    <s v="United States"/>
    <s v="San Francisco"/>
    <x v="1"/>
    <n v="94109"/>
    <x v="1"/>
    <s v="OFF-ST-10001590"/>
    <x v="1"/>
    <x v="4"/>
    <x v="146"/>
    <n v="26.96"/>
    <n v="2"/>
    <n v="0"/>
    <n v="7.0095999999999989"/>
  </r>
  <r>
    <n v="1301"/>
    <x v="613"/>
    <x v="0"/>
    <x v="443"/>
    <d v="2013-12-26T00:00:00"/>
    <s v="Second Class"/>
    <s v="LC-17140"/>
    <s v="Logan Currie"/>
    <x v="0"/>
    <s v="United States"/>
    <s v="Springfield"/>
    <x v="17"/>
    <n v="22153"/>
    <x v="0"/>
    <s v="FUR-FU-10003664"/>
    <x v="0"/>
    <x v="5"/>
    <x v="35"/>
    <n v="572.76"/>
    <n v="6"/>
    <n v="0"/>
    <n v="166.10039999999995"/>
  </r>
  <r>
    <n v="1302"/>
    <x v="613"/>
    <x v="0"/>
    <x v="443"/>
    <d v="2013-12-26T00:00:00"/>
    <s v="Second Class"/>
    <s v="LC-17140"/>
    <s v="Logan Currie"/>
    <x v="0"/>
    <s v="United States"/>
    <s v="Springfield"/>
    <x v="17"/>
    <n v="22153"/>
    <x v="0"/>
    <s v="FUR-FU-10003664"/>
    <x v="0"/>
    <x v="5"/>
    <x v="35"/>
    <n v="286.38"/>
    <n v="3"/>
    <n v="0"/>
    <n v="83.050199999999975"/>
  </r>
  <r>
    <n v="1303"/>
    <x v="614"/>
    <x v="1"/>
    <x v="444"/>
    <d v="2012-09-24T00:00:00"/>
    <s v="Second Class"/>
    <s v="TC-21535"/>
    <s v="Tracy Collins"/>
    <x v="2"/>
    <s v="United States"/>
    <s v="Arlington"/>
    <x v="17"/>
    <n v="22204"/>
    <x v="0"/>
    <s v="FUR-BO-10003433"/>
    <x v="0"/>
    <x v="0"/>
    <x v="911"/>
    <n v="61.96"/>
    <n v="2"/>
    <n v="0"/>
    <n v="4.3371999999999957"/>
  </r>
  <r>
    <n v="1304"/>
    <x v="615"/>
    <x v="3"/>
    <x v="445"/>
    <d v="2014-07-08T00:00:00"/>
    <s v="Standard Class"/>
    <s v="CS-12460"/>
    <s v="Chuck Sachs"/>
    <x v="0"/>
    <s v="United States"/>
    <s v="Columbus"/>
    <x v="32"/>
    <n v="31907"/>
    <x v="0"/>
    <s v="FUR-FU-10002554"/>
    <x v="0"/>
    <x v="5"/>
    <x v="912"/>
    <n v="23.99"/>
    <n v="1"/>
    <n v="0"/>
    <n v="5.5176999999999978"/>
  </r>
  <r>
    <n v="1305"/>
    <x v="615"/>
    <x v="3"/>
    <x v="445"/>
    <d v="2014-07-08T00:00:00"/>
    <s v="Standard Class"/>
    <s v="CS-12460"/>
    <s v="Chuck Sachs"/>
    <x v="0"/>
    <s v="United States"/>
    <s v="Columbus"/>
    <x v="32"/>
    <n v="31907"/>
    <x v="0"/>
    <s v="TEC-PH-10001557"/>
    <x v="2"/>
    <x v="7"/>
    <x v="658"/>
    <n v="287.96999999999997"/>
    <n v="3"/>
    <n v="0"/>
    <n v="77.751899999999992"/>
  </r>
  <r>
    <n v="1306"/>
    <x v="616"/>
    <x v="0"/>
    <x v="216"/>
    <d v="2013-07-17T00:00:00"/>
    <s v="Second Class"/>
    <s v="BM-11785"/>
    <s v="Bryan Mills"/>
    <x v="0"/>
    <s v="United States"/>
    <s v="Houston"/>
    <x v="5"/>
    <n v="77036"/>
    <x v="2"/>
    <s v="TEC-PH-10003437"/>
    <x v="2"/>
    <x v="7"/>
    <x v="913"/>
    <n v="419.94399999999996"/>
    <n v="7"/>
    <n v="0.2"/>
    <n v="52.492999999999967"/>
  </r>
  <r>
    <n v="1307"/>
    <x v="617"/>
    <x v="0"/>
    <x v="23"/>
    <d v="2013-06-22T00:00:00"/>
    <s v="First Class"/>
    <s v="RC-19825"/>
    <s v="Roy Collins"/>
    <x v="0"/>
    <s v="United States"/>
    <s v="Pasadena"/>
    <x v="1"/>
    <n v="91104"/>
    <x v="1"/>
    <s v="OFF-PA-10002986"/>
    <x v="1"/>
    <x v="10"/>
    <x v="477"/>
    <n v="46.76"/>
    <n v="7"/>
    <n v="0"/>
    <n v="22.444800000000001"/>
  </r>
  <r>
    <n v="1308"/>
    <x v="617"/>
    <x v="0"/>
    <x v="23"/>
    <d v="2013-06-22T00:00:00"/>
    <s v="First Class"/>
    <s v="RC-19825"/>
    <s v="Roy Collins"/>
    <x v="0"/>
    <s v="United States"/>
    <s v="Pasadena"/>
    <x v="1"/>
    <n v="91104"/>
    <x v="1"/>
    <s v="OFF-BI-10000320"/>
    <x v="1"/>
    <x v="8"/>
    <x v="768"/>
    <n v="17.712"/>
    <n v="3"/>
    <n v="0.2"/>
    <n v="6.4206000000000012"/>
  </r>
  <r>
    <n v="1309"/>
    <x v="617"/>
    <x v="0"/>
    <x v="23"/>
    <d v="2013-06-22T00:00:00"/>
    <s v="First Class"/>
    <s v="RC-19825"/>
    <s v="Roy Collins"/>
    <x v="0"/>
    <s v="United States"/>
    <s v="Pasadena"/>
    <x v="1"/>
    <n v="91104"/>
    <x v="1"/>
    <s v="OFF-AP-10003971"/>
    <x v="1"/>
    <x v="9"/>
    <x v="914"/>
    <n v="21.78"/>
    <n v="2"/>
    <n v="0"/>
    <n v="5.6628000000000007"/>
  </r>
  <r>
    <n v="1310"/>
    <x v="617"/>
    <x v="0"/>
    <x v="23"/>
    <d v="2013-06-22T00:00:00"/>
    <s v="First Class"/>
    <s v="RC-19825"/>
    <s v="Roy Collins"/>
    <x v="0"/>
    <s v="United States"/>
    <s v="Pasadena"/>
    <x v="1"/>
    <n v="91104"/>
    <x v="1"/>
    <s v="OFF-ST-10001469"/>
    <x v="1"/>
    <x v="4"/>
    <x v="394"/>
    <n v="161.94"/>
    <n v="3"/>
    <n v="0"/>
    <n v="9.716399999999993"/>
  </r>
  <r>
    <n v="1311"/>
    <x v="617"/>
    <x v="0"/>
    <x v="23"/>
    <d v="2013-06-22T00:00:00"/>
    <s v="First Class"/>
    <s v="RC-19825"/>
    <s v="Roy Collins"/>
    <x v="0"/>
    <s v="United States"/>
    <s v="Pasadena"/>
    <x v="1"/>
    <n v="91104"/>
    <x v="1"/>
    <s v="FUR-CH-10003846"/>
    <x v="0"/>
    <x v="1"/>
    <x v="915"/>
    <n v="161.56800000000001"/>
    <n v="2"/>
    <n v="0.2"/>
    <n v="-8.0783999999999949"/>
  </r>
  <r>
    <n v="1312"/>
    <x v="618"/>
    <x v="0"/>
    <x v="10"/>
    <d v="2013-12-14T00:00:00"/>
    <s v="Standard Class"/>
    <s v="FM-14380"/>
    <s v="Fred McMath"/>
    <x v="0"/>
    <s v="United States"/>
    <s v="Lawrence"/>
    <x v="31"/>
    <n v="1841"/>
    <x v="3"/>
    <s v="OFF-LA-10001404"/>
    <x v="1"/>
    <x v="2"/>
    <x v="916"/>
    <n v="3.69"/>
    <n v="1"/>
    <n v="0"/>
    <n v="1.7343"/>
  </r>
  <r>
    <n v="1313"/>
    <x v="618"/>
    <x v="0"/>
    <x v="10"/>
    <d v="2013-12-14T00:00:00"/>
    <s v="Standard Class"/>
    <s v="FM-14380"/>
    <s v="Fred McMath"/>
    <x v="0"/>
    <s v="United States"/>
    <s v="Lawrence"/>
    <x v="31"/>
    <n v="1841"/>
    <x v="3"/>
    <s v="OFF-LA-10001474"/>
    <x v="1"/>
    <x v="2"/>
    <x v="917"/>
    <n v="122.12"/>
    <n v="4"/>
    <n v="0"/>
    <n v="56.175200000000004"/>
  </r>
  <r>
    <n v="1314"/>
    <x v="619"/>
    <x v="0"/>
    <x v="446"/>
    <d v="2013-10-02T00:00:00"/>
    <s v="Standard Class"/>
    <s v="PK-19075"/>
    <s v="Pete Kriz"/>
    <x v="0"/>
    <s v="United States"/>
    <s v="Columbus"/>
    <x v="24"/>
    <n v="43229"/>
    <x v="3"/>
    <s v="FUR-CH-10003199"/>
    <x v="0"/>
    <x v="1"/>
    <x v="631"/>
    <n v="155.37199999999999"/>
    <n v="2"/>
    <n v="0.3"/>
    <n v="-13.317599999999999"/>
  </r>
  <r>
    <n v="1315"/>
    <x v="620"/>
    <x v="0"/>
    <x v="122"/>
    <d v="2013-12-24T00:00:00"/>
    <s v="Standard Class"/>
    <s v="HG-14965"/>
    <s v="Henry Goldwyn"/>
    <x v="1"/>
    <s v="United States"/>
    <s v="Los Angeles"/>
    <x v="1"/>
    <n v="90032"/>
    <x v="1"/>
    <s v="OFF-PA-10003072"/>
    <x v="1"/>
    <x v="10"/>
    <x v="918"/>
    <n v="38.880000000000003"/>
    <n v="6"/>
    <n v="0"/>
    <n v="18.662400000000002"/>
  </r>
  <r>
    <n v="1316"/>
    <x v="620"/>
    <x v="0"/>
    <x v="122"/>
    <d v="2013-12-24T00:00:00"/>
    <s v="Standard Class"/>
    <s v="HG-14965"/>
    <s v="Henry Goldwyn"/>
    <x v="1"/>
    <s v="United States"/>
    <s v="Los Angeles"/>
    <x v="1"/>
    <n v="90032"/>
    <x v="1"/>
    <s v="FUR-FU-10004960"/>
    <x v="0"/>
    <x v="5"/>
    <x v="919"/>
    <n v="183.84"/>
    <n v="8"/>
    <n v="0"/>
    <n v="62.505600000000001"/>
  </r>
  <r>
    <n v="1317"/>
    <x v="620"/>
    <x v="0"/>
    <x v="122"/>
    <d v="2013-12-24T00:00:00"/>
    <s v="Standard Class"/>
    <s v="HG-14965"/>
    <s v="Henry Goldwyn"/>
    <x v="1"/>
    <s v="United States"/>
    <s v="Los Angeles"/>
    <x v="1"/>
    <n v="90032"/>
    <x v="1"/>
    <s v="OFF-SU-10003505"/>
    <x v="1"/>
    <x v="14"/>
    <x v="408"/>
    <n v="579.29999999999995"/>
    <n v="5"/>
    <n v="0"/>
    <n v="28.964999999999961"/>
  </r>
  <r>
    <n v="1318"/>
    <x v="621"/>
    <x v="3"/>
    <x v="389"/>
    <d v="2014-12-15T00:00:00"/>
    <s v="Standard Class"/>
    <s v="HA-14920"/>
    <s v="Helen Andreada"/>
    <x v="0"/>
    <s v="United States"/>
    <s v="Philadelphia"/>
    <x v="9"/>
    <n v="19120"/>
    <x v="3"/>
    <s v="TEC-AC-10003116"/>
    <x v="2"/>
    <x v="11"/>
    <x v="920"/>
    <n v="14.200000000000001"/>
    <n v="1"/>
    <n v="0.2"/>
    <n v="3.3724999999999992"/>
  </r>
  <r>
    <n v="1319"/>
    <x v="622"/>
    <x v="2"/>
    <x v="268"/>
    <d v="2011-07-05T00:00:00"/>
    <s v="Standard Class"/>
    <s v="LW-16825"/>
    <s v="Laurel Workman"/>
    <x v="1"/>
    <s v="United States"/>
    <s v="Deltona"/>
    <x v="2"/>
    <n v="32725"/>
    <x v="0"/>
    <s v="TEC-PH-10004586"/>
    <x v="2"/>
    <x v="7"/>
    <x v="890"/>
    <n v="575.91999999999996"/>
    <n v="2"/>
    <n v="0.2"/>
    <n v="71.989999999999981"/>
  </r>
  <r>
    <n v="1320"/>
    <x v="622"/>
    <x v="2"/>
    <x v="268"/>
    <d v="2011-07-05T00:00:00"/>
    <s v="Standard Class"/>
    <s v="LW-16825"/>
    <s v="Laurel Workman"/>
    <x v="1"/>
    <s v="United States"/>
    <s v="Deltona"/>
    <x v="2"/>
    <n v="32725"/>
    <x v="0"/>
    <s v="OFF-BI-10000546"/>
    <x v="1"/>
    <x v="8"/>
    <x v="609"/>
    <n v="5.1840000000000011"/>
    <n v="6"/>
    <n v="0.7"/>
    <n v="-3.6288"/>
  </r>
  <r>
    <n v="1321"/>
    <x v="623"/>
    <x v="3"/>
    <x v="447"/>
    <d v="2014-02-09T00:00:00"/>
    <s v="Standard Class"/>
    <s v="MC-17575"/>
    <s v="Matt Collins"/>
    <x v="0"/>
    <s v="United States"/>
    <s v="Cincinnati"/>
    <x v="24"/>
    <n v="45231"/>
    <x v="3"/>
    <s v="OFF-BI-10002071"/>
    <x v="1"/>
    <x v="8"/>
    <x v="692"/>
    <n v="5.2290000000000001"/>
    <n v="3"/>
    <n v="0.7"/>
    <n v="-4.1831999999999976"/>
  </r>
  <r>
    <n v="1322"/>
    <x v="623"/>
    <x v="3"/>
    <x v="447"/>
    <d v="2014-02-09T00:00:00"/>
    <s v="Standard Class"/>
    <s v="MC-17575"/>
    <s v="Matt Collins"/>
    <x v="0"/>
    <s v="United States"/>
    <s v="Cincinnati"/>
    <x v="24"/>
    <n v="45231"/>
    <x v="3"/>
    <s v="OFF-ST-10001490"/>
    <x v="1"/>
    <x v="4"/>
    <x v="513"/>
    <n v="285.55200000000002"/>
    <n v="2"/>
    <n v="0.2"/>
    <n v="35.69399999999996"/>
  </r>
  <r>
    <n v="1323"/>
    <x v="624"/>
    <x v="3"/>
    <x v="448"/>
    <d v="2014-03-09T00:00:00"/>
    <s v="Standard Class"/>
    <s v="LP-17095"/>
    <s v="Liz Preis"/>
    <x v="0"/>
    <s v="United States"/>
    <s v="Murray"/>
    <x v="0"/>
    <n v="42071"/>
    <x v="0"/>
    <s v="OFF-AP-10004859"/>
    <x v="1"/>
    <x v="9"/>
    <x v="921"/>
    <n v="72.8"/>
    <n v="5"/>
    <n v="0"/>
    <n v="19.656000000000002"/>
  </r>
  <r>
    <n v="1324"/>
    <x v="625"/>
    <x v="3"/>
    <x v="449"/>
    <d v="2014-10-11T00:00:00"/>
    <s v="First Class"/>
    <s v="EB-14170"/>
    <s v="Evan Bailliet"/>
    <x v="0"/>
    <s v="United States"/>
    <s v="Wilmington"/>
    <x v="3"/>
    <n v="28403"/>
    <x v="0"/>
    <s v="OFF-PA-10002659"/>
    <x v="1"/>
    <x v="10"/>
    <x v="922"/>
    <n v="10.816000000000001"/>
    <n v="4"/>
    <n v="0.2"/>
    <n v="3.5151999999999988"/>
  </r>
  <r>
    <n v="1325"/>
    <x v="626"/>
    <x v="2"/>
    <x v="450"/>
    <d v="2011-10-03T00:00:00"/>
    <s v="Standard Class"/>
    <s v="GZ-14545"/>
    <s v="George Zrebassa"/>
    <x v="1"/>
    <s v="United States"/>
    <s v="Lawrence"/>
    <x v="31"/>
    <n v="1841"/>
    <x v="3"/>
    <s v="OFF-ST-10001321"/>
    <x v="1"/>
    <x v="4"/>
    <x v="416"/>
    <n v="46.26"/>
    <n v="3"/>
    <n v="0"/>
    <n v="12.490200000000003"/>
  </r>
  <r>
    <n v="1326"/>
    <x v="627"/>
    <x v="2"/>
    <x v="279"/>
    <d v="2011-05-30T00:00:00"/>
    <s v="First Class"/>
    <s v="LE-16810"/>
    <s v="Laurel Elliston"/>
    <x v="0"/>
    <s v="United States"/>
    <s v="Chicago"/>
    <x v="10"/>
    <n v="60653"/>
    <x v="2"/>
    <s v="OFF-BI-10004139"/>
    <x v="1"/>
    <x v="8"/>
    <x v="923"/>
    <n v="17.459999999999997"/>
    <n v="6"/>
    <n v="0.8"/>
    <n v="-30.555000000000007"/>
  </r>
  <r>
    <n v="1327"/>
    <x v="628"/>
    <x v="1"/>
    <x v="451"/>
    <d v="2012-06-18T00:00:00"/>
    <s v="Standard Class"/>
    <s v="AD-10180"/>
    <s v="Alan Dominguez"/>
    <x v="2"/>
    <s v="United States"/>
    <s v="Philadelphia"/>
    <x v="9"/>
    <n v="19120"/>
    <x v="3"/>
    <s v="FUR-FU-10001867"/>
    <x v="0"/>
    <x v="5"/>
    <x v="867"/>
    <n v="51.072000000000003"/>
    <n v="6"/>
    <n v="0.2"/>
    <n v="5.1072000000000024"/>
  </r>
  <r>
    <n v="1328"/>
    <x v="629"/>
    <x v="0"/>
    <x v="452"/>
    <d v="2013-04-02T00:00:00"/>
    <s v="First Class"/>
    <s v="CP-12085"/>
    <s v="Cathy Prescott"/>
    <x v="1"/>
    <s v="United States"/>
    <s v="Norwich"/>
    <x v="29"/>
    <n v="6360"/>
    <x v="3"/>
    <s v="OFF-PA-10004156"/>
    <x v="1"/>
    <x v="10"/>
    <x v="743"/>
    <n v="11.34"/>
    <n v="1"/>
    <n v="0"/>
    <n v="5.5565999999999995"/>
  </r>
  <r>
    <n v="1329"/>
    <x v="630"/>
    <x v="3"/>
    <x v="453"/>
    <d v="2014-10-19T00:00:00"/>
    <s v="Second Class"/>
    <s v="FG-14260"/>
    <s v="Frank Gastineau"/>
    <x v="2"/>
    <s v="United States"/>
    <s v="San Francisco"/>
    <x v="1"/>
    <n v="94110"/>
    <x v="1"/>
    <s v="OFF-AR-10002818"/>
    <x v="1"/>
    <x v="6"/>
    <x v="924"/>
    <n v="87.92"/>
    <n v="4"/>
    <n v="0"/>
    <n v="26.375999999999998"/>
  </r>
  <r>
    <n v="1330"/>
    <x v="631"/>
    <x v="0"/>
    <x v="454"/>
    <d v="2013-05-28T00:00:00"/>
    <s v="Standard Class"/>
    <s v="LD-17005"/>
    <s v="Lisa DeCherney"/>
    <x v="0"/>
    <s v="United States"/>
    <s v="San Francisco"/>
    <x v="1"/>
    <n v="94109"/>
    <x v="1"/>
    <s v="FUR-FU-10003691"/>
    <x v="0"/>
    <x v="5"/>
    <x v="877"/>
    <n v="37.049999999999997"/>
    <n v="3"/>
    <n v="0"/>
    <n v="16.302"/>
  </r>
  <r>
    <n v="1331"/>
    <x v="632"/>
    <x v="3"/>
    <x v="455"/>
    <d v="2014-06-07T00:00:00"/>
    <s v="Standard Class"/>
    <s v="AB-10255"/>
    <s v="Alejandro Ballentine"/>
    <x v="2"/>
    <s v="United States"/>
    <s v="Lorain"/>
    <x v="24"/>
    <n v="44052"/>
    <x v="3"/>
    <s v="TEC-PH-10000347"/>
    <x v="2"/>
    <x v="7"/>
    <x v="495"/>
    <n v="2.97"/>
    <n v="1"/>
    <n v="0.4"/>
    <n v="-0.64350000000000018"/>
  </r>
  <r>
    <n v="1332"/>
    <x v="632"/>
    <x v="3"/>
    <x v="455"/>
    <d v="2014-06-07T00:00:00"/>
    <s v="Standard Class"/>
    <s v="AB-10255"/>
    <s v="Alejandro Ballentine"/>
    <x v="2"/>
    <s v="United States"/>
    <s v="Lorain"/>
    <x v="24"/>
    <n v="44052"/>
    <x v="3"/>
    <s v="OFF-ST-10004507"/>
    <x v="1"/>
    <x v="4"/>
    <x v="452"/>
    <n v="27.439999999999998"/>
    <n v="2"/>
    <n v="0.2"/>
    <n v="2.4009999999999998"/>
  </r>
  <r>
    <n v="1333"/>
    <x v="633"/>
    <x v="2"/>
    <x v="456"/>
    <d v="2011-02-22T00:00:00"/>
    <s v="Standard Class"/>
    <s v="MN-17935"/>
    <s v="Michael Nguyen"/>
    <x v="0"/>
    <s v="United States"/>
    <s v="Dallas"/>
    <x v="5"/>
    <n v="75220"/>
    <x v="2"/>
    <s v="OFF-BI-10002012"/>
    <x v="1"/>
    <x v="8"/>
    <x v="742"/>
    <n v="1.0799999999999998"/>
    <n v="3"/>
    <n v="0.8"/>
    <n v="-1.7280000000000002"/>
  </r>
  <r>
    <n v="1334"/>
    <x v="633"/>
    <x v="2"/>
    <x v="456"/>
    <d v="2011-02-22T00:00:00"/>
    <s v="Standard Class"/>
    <s v="MN-17935"/>
    <s v="Michael Nguyen"/>
    <x v="0"/>
    <s v="United States"/>
    <s v="Dallas"/>
    <x v="5"/>
    <n v="75220"/>
    <x v="2"/>
    <s v="OFF-AP-10001303"/>
    <x v="1"/>
    <x v="9"/>
    <x v="925"/>
    <n v="7.9599999999999973"/>
    <n v="2"/>
    <n v="0.8"/>
    <n v="-13.930000000000003"/>
  </r>
  <r>
    <n v="1335"/>
    <x v="634"/>
    <x v="2"/>
    <x v="457"/>
    <d v="2011-05-10T00:00:00"/>
    <s v="Standard Class"/>
    <s v="HP-14815"/>
    <s v="Harold Pawlan"/>
    <x v="2"/>
    <s v="United States"/>
    <s v="Los Angeles"/>
    <x v="1"/>
    <n v="90049"/>
    <x v="1"/>
    <s v="OFF-BI-10003684"/>
    <x v="1"/>
    <x v="8"/>
    <x v="707"/>
    <n v="140.73599999999999"/>
    <n v="8"/>
    <n v="0.2"/>
    <n v="52.775999999999996"/>
  </r>
  <r>
    <n v="1336"/>
    <x v="635"/>
    <x v="0"/>
    <x v="458"/>
    <d v="2013-05-24T00:00:00"/>
    <s v="Standard Class"/>
    <s v="JR-15670"/>
    <s v="Jim Radford"/>
    <x v="0"/>
    <s v="United States"/>
    <s v="Middletown"/>
    <x v="29"/>
    <n v="6457"/>
    <x v="3"/>
    <s v="OFF-ST-10002574"/>
    <x v="1"/>
    <x v="4"/>
    <x v="926"/>
    <n v="552.55999999999995"/>
    <n v="4"/>
    <n v="0"/>
    <n v="0"/>
  </r>
  <r>
    <n v="1337"/>
    <x v="636"/>
    <x v="3"/>
    <x v="459"/>
    <d v="2014-04-08T00:00:00"/>
    <s v="Standard Class"/>
    <s v="JF-15190"/>
    <s v="Jamie Frazer"/>
    <x v="0"/>
    <s v="United States"/>
    <s v="Los Angeles"/>
    <x v="1"/>
    <n v="90008"/>
    <x v="1"/>
    <s v="FUR-FU-10003724"/>
    <x v="0"/>
    <x v="5"/>
    <x v="887"/>
    <n v="25.11"/>
    <n v="3"/>
    <n v="0"/>
    <n v="6.5285999999999991"/>
  </r>
  <r>
    <n v="1338"/>
    <x v="637"/>
    <x v="3"/>
    <x v="185"/>
    <d v="2014-04-03T00:00:00"/>
    <s v="Second Class"/>
    <s v="CM-12115"/>
    <s v="Chad McGuire"/>
    <x v="0"/>
    <s v="United States"/>
    <s v="New York City"/>
    <x v="15"/>
    <n v="10011"/>
    <x v="3"/>
    <s v="FUR-FU-10004018"/>
    <x v="0"/>
    <x v="5"/>
    <x v="927"/>
    <n v="29.78"/>
    <n v="2"/>
    <n v="0"/>
    <n v="8.0406000000000013"/>
  </r>
  <r>
    <n v="1339"/>
    <x v="637"/>
    <x v="3"/>
    <x v="185"/>
    <d v="2014-04-03T00:00:00"/>
    <s v="Second Class"/>
    <s v="CM-12115"/>
    <s v="Chad McGuire"/>
    <x v="0"/>
    <s v="United States"/>
    <s v="New York City"/>
    <x v="15"/>
    <n v="10011"/>
    <x v="3"/>
    <s v="TEC-PH-10002549"/>
    <x v="2"/>
    <x v="7"/>
    <x v="928"/>
    <n v="677.58"/>
    <n v="3"/>
    <n v="0"/>
    <n v="176.17080000000001"/>
  </r>
  <r>
    <n v="1340"/>
    <x v="637"/>
    <x v="3"/>
    <x v="185"/>
    <d v="2014-04-03T00:00:00"/>
    <s v="Second Class"/>
    <s v="CM-12115"/>
    <s v="Chad McGuire"/>
    <x v="0"/>
    <s v="United States"/>
    <s v="New York City"/>
    <x v="15"/>
    <n v="10011"/>
    <x v="3"/>
    <s v="OFF-PA-10004911"/>
    <x v="1"/>
    <x v="10"/>
    <x v="929"/>
    <n v="75.040000000000006"/>
    <n v="8"/>
    <n v="0"/>
    <n v="36.019200000000005"/>
  </r>
  <r>
    <n v="1341"/>
    <x v="638"/>
    <x v="3"/>
    <x v="460"/>
    <d v="2014-01-05T00:00:00"/>
    <s v="First Class"/>
    <s v="AS-10045"/>
    <s v="Aaron Smayling"/>
    <x v="1"/>
    <s v="United States"/>
    <s v="Jacksonville"/>
    <x v="3"/>
    <n v="28540"/>
    <x v="0"/>
    <s v="TEC-MA-10002178"/>
    <x v="2"/>
    <x v="15"/>
    <x v="930"/>
    <n v="695.7"/>
    <n v="2"/>
    <n v="0.5"/>
    <n v="-27.827999999999975"/>
  </r>
  <r>
    <n v="1342"/>
    <x v="638"/>
    <x v="3"/>
    <x v="460"/>
    <d v="2014-01-05T00:00:00"/>
    <s v="First Class"/>
    <s v="AS-10045"/>
    <s v="Aaron Smayling"/>
    <x v="1"/>
    <s v="United States"/>
    <s v="Jacksonville"/>
    <x v="3"/>
    <n v="28540"/>
    <x v="0"/>
    <s v="OFF-BI-10003694"/>
    <x v="1"/>
    <x v="8"/>
    <x v="850"/>
    <n v="15.66"/>
    <n v="5"/>
    <n v="0.7"/>
    <n v="-12.527999999999995"/>
  </r>
  <r>
    <n v="1343"/>
    <x v="638"/>
    <x v="3"/>
    <x v="460"/>
    <d v="2014-01-05T00:00:00"/>
    <s v="First Class"/>
    <s v="AS-10045"/>
    <s v="Aaron Smayling"/>
    <x v="1"/>
    <s v="United States"/>
    <s v="Jacksonville"/>
    <x v="3"/>
    <n v="28540"/>
    <x v="0"/>
    <s v="OFF-BI-10000474"/>
    <x v="1"/>
    <x v="8"/>
    <x v="27"/>
    <n v="28.854000000000006"/>
    <n v="6"/>
    <n v="0.7"/>
    <n v="-21.159599999999998"/>
  </r>
  <r>
    <n v="1344"/>
    <x v="639"/>
    <x v="1"/>
    <x v="71"/>
    <d v="2012-06-01T00:00:00"/>
    <s v="Standard Class"/>
    <s v="KB-16315"/>
    <s v="Karl Braun"/>
    <x v="0"/>
    <s v="United States"/>
    <s v="Freeport"/>
    <x v="15"/>
    <n v="11520"/>
    <x v="3"/>
    <s v="OFF-AR-10000411"/>
    <x v="1"/>
    <x v="6"/>
    <x v="931"/>
    <n v="47.82"/>
    <n v="3"/>
    <n v="0"/>
    <n v="14.345999999999995"/>
  </r>
  <r>
    <n v="1345"/>
    <x v="639"/>
    <x v="1"/>
    <x v="71"/>
    <d v="2012-06-01T00:00:00"/>
    <s v="Standard Class"/>
    <s v="KB-16315"/>
    <s v="Karl Braun"/>
    <x v="0"/>
    <s v="United States"/>
    <s v="Freeport"/>
    <x v="15"/>
    <n v="11520"/>
    <x v="3"/>
    <s v="OFF-LA-10000262"/>
    <x v="1"/>
    <x v="2"/>
    <x v="932"/>
    <n v="13.049999999999999"/>
    <n v="5"/>
    <n v="0"/>
    <n v="6.0029999999999992"/>
  </r>
  <r>
    <n v="1346"/>
    <x v="640"/>
    <x v="2"/>
    <x v="461"/>
    <d v="2011-03-24T00:00:00"/>
    <s v="Standard Class"/>
    <s v="BN-11515"/>
    <s v="Bradley Nguyen"/>
    <x v="0"/>
    <s v="United States"/>
    <s v="Lakeville"/>
    <x v="11"/>
    <n v="55044"/>
    <x v="2"/>
    <s v="OFF-AP-10001154"/>
    <x v="1"/>
    <x v="9"/>
    <x v="584"/>
    <n v="93.78"/>
    <n v="2"/>
    <n v="0"/>
    <n v="36.574200000000005"/>
  </r>
  <r>
    <n v="1347"/>
    <x v="640"/>
    <x v="2"/>
    <x v="461"/>
    <d v="2011-03-24T00:00:00"/>
    <s v="Standard Class"/>
    <s v="BN-11515"/>
    <s v="Bradley Nguyen"/>
    <x v="0"/>
    <s v="United States"/>
    <s v="Lakeville"/>
    <x v="11"/>
    <n v="55044"/>
    <x v="2"/>
    <s v="OFF-PA-10000466"/>
    <x v="1"/>
    <x v="10"/>
    <x v="933"/>
    <n v="47.18"/>
    <n v="7"/>
    <n v="0"/>
    <n v="23.59"/>
  </r>
  <r>
    <n v="1348"/>
    <x v="640"/>
    <x v="2"/>
    <x v="461"/>
    <d v="2011-03-24T00:00:00"/>
    <s v="Standard Class"/>
    <s v="BN-11515"/>
    <s v="Bradley Nguyen"/>
    <x v="0"/>
    <s v="United States"/>
    <s v="Lakeville"/>
    <x v="11"/>
    <n v="55044"/>
    <x v="2"/>
    <s v="OFF-AR-10003829"/>
    <x v="1"/>
    <x v="6"/>
    <x v="934"/>
    <n v="19.68"/>
    <n v="6"/>
    <n v="0"/>
    <n v="5.7071999999999976"/>
  </r>
  <r>
    <n v="1349"/>
    <x v="640"/>
    <x v="2"/>
    <x v="461"/>
    <d v="2011-03-24T00:00:00"/>
    <s v="Standard Class"/>
    <s v="BN-11515"/>
    <s v="Bradley Nguyen"/>
    <x v="0"/>
    <s v="United States"/>
    <s v="Lakeville"/>
    <x v="11"/>
    <n v="55044"/>
    <x v="2"/>
    <s v="OFF-BI-10001758"/>
    <x v="1"/>
    <x v="8"/>
    <x v="935"/>
    <n v="53.4"/>
    <n v="10"/>
    <n v="0"/>
    <n v="25.097999999999999"/>
  </r>
  <r>
    <n v="1350"/>
    <x v="640"/>
    <x v="2"/>
    <x v="461"/>
    <d v="2011-03-24T00:00:00"/>
    <s v="Standard Class"/>
    <s v="BN-11515"/>
    <s v="Bradley Nguyen"/>
    <x v="0"/>
    <s v="United States"/>
    <s v="Lakeville"/>
    <x v="11"/>
    <n v="55044"/>
    <x v="2"/>
    <s v="OFF-BI-10000136"/>
    <x v="1"/>
    <x v="8"/>
    <x v="936"/>
    <n v="35.880000000000003"/>
    <n v="6"/>
    <n v="0"/>
    <n v="17.2224"/>
  </r>
  <r>
    <n v="1351"/>
    <x v="641"/>
    <x v="2"/>
    <x v="462"/>
    <d v="2011-10-08T00:00:00"/>
    <s v="Second Class"/>
    <s v="BP-11290"/>
    <s v="Beth Paige"/>
    <x v="0"/>
    <s v="United States"/>
    <s v="Evanston"/>
    <x v="10"/>
    <n v="60201"/>
    <x v="2"/>
    <s v="FUR-CH-10002880"/>
    <x v="0"/>
    <x v="1"/>
    <x v="801"/>
    <n v="258.279"/>
    <n v="3"/>
    <n v="0.3"/>
    <n v="-70.104300000000023"/>
  </r>
  <r>
    <n v="1352"/>
    <x v="642"/>
    <x v="0"/>
    <x v="463"/>
    <d v="2013-04-01T00:00:00"/>
    <s v="First Class"/>
    <s v="AS-10045"/>
    <s v="Aaron Smayling"/>
    <x v="1"/>
    <s v="United States"/>
    <s v="Arlington"/>
    <x v="17"/>
    <n v="22204"/>
    <x v="0"/>
    <s v="OFF-ST-10000649"/>
    <x v="1"/>
    <x v="4"/>
    <x v="937"/>
    <n v="31.4"/>
    <n v="2"/>
    <n v="0"/>
    <n v="7.8500000000000014"/>
  </r>
  <r>
    <n v="1353"/>
    <x v="643"/>
    <x v="3"/>
    <x v="464"/>
    <d v="2014-05-10T00:00:00"/>
    <s v="Standard Class"/>
    <s v="LW-16990"/>
    <s v="Lindsay Williams"/>
    <x v="1"/>
    <s v="United States"/>
    <s v="San Francisco"/>
    <x v="1"/>
    <n v="94109"/>
    <x v="1"/>
    <s v="TEC-PH-10003092"/>
    <x v="2"/>
    <x v="7"/>
    <x v="516"/>
    <n v="183.96"/>
    <n v="5"/>
    <n v="0.2"/>
    <n v="20.695499999999988"/>
  </r>
  <r>
    <n v="1354"/>
    <x v="643"/>
    <x v="3"/>
    <x v="464"/>
    <d v="2014-05-10T00:00:00"/>
    <s v="Standard Class"/>
    <s v="LW-16990"/>
    <s v="Lindsay Williams"/>
    <x v="1"/>
    <s v="United States"/>
    <s v="San Francisco"/>
    <x v="1"/>
    <n v="94109"/>
    <x v="1"/>
    <s v="OFF-PA-10002250"/>
    <x v="1"/>
    <x v="10"/>
    <x v="699"/>
    <n v="17.61"/>
    <n v="3"/>
    <n v="0"/>
    <n v="8.4527999999999999"/>
  </r>
  <r>
    <n v="1355"/>
    <x v="643"/>
    <x v="3"/>
    <x v="464"/>
    <d v="2014-05-10T00:00:00"/>
    <s v="Standard Class"/>
    <s v="LW-16990"/>
    <s v="Lindsay Williams"/>
    <x v="1"/>
    <s v="United States"/>
    <s v="San Francisco"/>
    <x v="1"/>
    <n v="94109"/>
    <x v="1"/>
    <s v="FUR-TA-10003473"/>
    <x v="0"/>
    <x v="3"/>
    <x v="214"/>
    <n v="300.904"/>
    <n v="1"/>
    <n v="0.2"/>
    <n v="11.283900000000017"/>
  </r>
  <r>
    <n v="1356"/>
    <x v="644"/>
    <x v="2"/>
    <x v="260"/>
    <d v="2011-07-05T00:00:00"/>
    <s v="Same Day"/>
    <s v="DC-12850"/>
    <s v="Dan Campbell"/>
    <x v="0"/>
    <s v="United States"/>
    <s v="Houston"/>
    <x v="5"/>
    <n v="77036"/>
    <x v="2"/>
    <s v="OFF-ST-10001522"/>
    <x v="1"/>
    <x v="4"/>
    <x v="195"/>
    <n v="220.77600000000001"/>
    <n v="3"/>
    <n v="0.2"/>
    <n v="-44.155200000000022"/>
  </r>
  <r>
    <n v="1357"/>
    <x v="644"/>
    <x v="2"/>
    <x v="260"/>
    <d v="2011-07-05T00:00:00"/>
    <s v="Same Day"/>
    <s v="DC-12850"/>
    <s v="Dan Campbell"/>
    <x v="0"/>
    <s v="United States"/>
    <s v="Houston"/>
    <x v="5"/>
    <n v="77036"/>
    <x v="2"/>
    <s v="OFF-ST-10000563"/>
    <x v="1"/>
    <x v="4"/>
    <x v="894"/>
    <n v="281.42400000000004"/>
    <n v="11"/>
    <n v="0.2"/>
    <n v="-35.178000000000004"/>
  </r>
  <r>
    <n v="1358"/>
    <x v="645"/>
    <x v="0"/>
    <x v="465"/>
    <d v="2013-05-08T00:00:00"/>
    <s v="First Class"/>
    <s v="ND-18370"/>
    <s v="Natalie DeCherney"/>
    <x v="0"/>
    <s v="United States"/>
    <s v="Louisville"/>
    <x v="0"/>
    <n v="40214"/>
    <x v="0"/>
    <s v="OFF-PA-10003641"/>
    <x v="1"/>
    <x v="10"/>
    <x v="938"/>
    <n v="79.14"/>
    <n v="3"/>
    <n v="0"/>
    <n v="36.404399999999995"/>
  </r>
  <r>
    <n v="1359"/>
    <x v="646"/>
    <x v="3"/>
    <x v="466"/>
    <d v="2014-04-28T00:00:00"/>
    <s v="First Class"/>
    <s v="LB-16735"/>
    <s v="Larry Blacks"/>
    <x v="0"/>
    <s v="United States"/>
    <s v="Fort Worth"/>
    <x v="5"/>
    <n v="76106"/>
    <x v="2"/>
    <s v="FUR-FU-10000010"/>
    <x v="0"/>
    <x v="5"/>
    <x v="522"/>
    <n v="1.988"/>
    <n v="1"/>
    <n v="0.6"/>
    <n v="-1.4413"/>
  </r>
  <r>
    <n v="1360"/>
    <x v="647"/>
    <x v="2"/>
    <x v="467"/>
    <d v="2011-10-01T00:00:00"/>
    <s v="Second Class"/>
    <s v="KT-16465"/>
    <s v="Kean Takahito"/>
    <x v="0"/>
    <s v="United States"/>
    <s v="Los Angeles"/>
    <x v="1"/>
    <n v="90049"/>
    <x v="1"/>
    <s v="FUR-CH-10002961"/>
    <x v="0"/>
    <x v="1"/>
    <x v="939"/>
    <n v="145.56800000000001"/>
    <n v="2"/>
    <n v="0.2"/>
    <n v="0"/>
  </r>
  <r>
    <n v="1361"/>
    <x v="648"/>
    <x v="3"/>
    <x v="15"/>
    <d v="2014-10-26T00:00:00"/>
    <s v="Standard Class"/>
    <s v="HM-14860"/>
    <s v="Harry Marie"/>
    <x v="1"/>
    <s v="United States"/>
    <s v="Philadelphia"/>
    <x v="9"/>
    <n v="19120"/>
    <x v="3"/>
    <s v="OFF-AR-10002956"/>
    <x v="1"/>
    <x v="6"/>
    <x v="660"/>
    <n v="123.256"/>
    <n v="7"/>
    <n v="0.2"/>
    <n v="9.2441999999999993"/>
  </r>
  <r>
    <n v="1362"/>
    <x v="648"/>
    <x v="3"/>
    <x v="15"/>
    <d v="2014-10-26T00:00:00"/>
    <s v="Standard Class"/>
    <s v="HM-14860"/>
    <s v="Harry Marie"/>
    <x v="1"/>
    <s v="United States"/>
    <s v="Philadelphia"/>
    <x v="9"/>
    <n v="19120"/>
    <x v="3"/>
    <s v="OFF-PA-10004041"/>
    <x v="1"/>
    <x v="10"/>
    <x v="940"/>
    <n v="23.680000000000003"/>
    <n v="4"/>
    <n v="0.2"/>
    <n v="7.3999999999999995"/>
  </r>
  <r>
    <n v="1363"/>
    <x v="648"/>
    <x v="3"/>
    <x v="15"/>
    <d v="2014-10-26T00:00:00"/>
    <s v="Standard Class"/>
    <s v="HM-14860"/>
    <s v="Harry Marie"/>
    <x v="1"/>
    <s v="United States"/>
    <s v="Philadelphia"/>
    <x v="9"/>
    <n v="19120"/>
    <x v="3"/>
    <s v="TEC-PH-10001336"/>
    <x v="2"/>
    <x v="7"/>
    <x v="941"/>
    <n v="309.57600000000002"/>
    <n v="4"/>
    <n v="0.4"/>
    <n v="-56.755600000000015"/>
  </r>
  <r>
    <n v="1364"/>
    <x v="649"/>
    <x v="3"/>
    <x v="468"/>
    <d v="2014-11-12T00:00:00"/>
    <s v="First Class"/>
    <s v="AB-10600"/>
    <s v="Ann Blume"/>
    <x v="1"/>
    <s v="United States"/>
    <s v="Tucson"/>
    <x v="16"/>
    <n v="85705"/>
    <x v="1"/>
    <s v="OFF-BI-10001036"/>
    <x v="1"/>
    <x v="8"/>
    <x v="618"/>
    <n v="38.388000000000005"/>
    <n v="14"/>
    <n v="0.7"/>
    <n v="-25.591999999999999"/>
  </r>
  <r>
    <n v="1365"/>
    <x v="649"/>
    <x v="3"/>
    <x v="468"/>
    <d v="2014-11-12T00:00:00"/>
    <s v="First Class"/>
    <s v="AB-10600"/>
    <s v="Ann Blume"/>
    <x v="1"/>
    <s v="United States"/>
    <s v="Tucson"/>
    <x v="16"/>
    <n v="85705"/>
    <x v="1"/>
    <s v="TEC-MA-10003183"/>
    <x v="2"/>
    <x v="15"/>
    <x v="942"/>
    <n v="95.994000000000014"/>
    <n v="2"/>
    <n v="0.7"/>
    <n v="-63.995999999999981"/>
  </r>
  <r>
    <n v="1366"/>
    <x v="649"/>
    <x v="3"/>
    <x v="468"/>
    <d v="2014-11-12T00:00:00"/>
    <s v="First Class"/>
    <s v="AB-10600"/>
    <s v="Ann Blume"/>
    <x v="1"/>
    <s v="United States"/>
    <s v="Tucson"/>
    <x v="16"/>
    <n v="85705"/>
    <x v="1"/>
    <s v="TEC-AC-10001314"/>
    <x v="2"/>
    <x v="11"/>
    <x v="943"/>
    <n v="239.95200000000003"/>
    <n v="6"/>
    <n v="0.2"/>
    <n v="-35.992800000000038"/>
  </r>
  <r>
    <n v="1367"/>
    <x v="649"/>
    <x v="3"/>
    <x v="468"/>
    <d v="2014-11-12T00:00:00"/>
    <s v="First Class"/>
    <s v="AB-10600"/>
    <s v="Ann Blume"/>
    <x v="1"/>
    <s v="United States"/>
    <s v="Tucson"/>
    <x v="16"/>
    <n v="85705"/>
    <x v="1"/>
    <s v="TEC-PH-10002563"/>
    <x v="2"/>
    <x v="7"/>
    <x v="201"/>
    <n v="201.584"/>
    <n v="2"/>
    <n v="0.2"/>
    <n v="15.118800000000007"/>
  </r>
  <r>
    <n v="1368"/>
    <x v="649"/>
    <x v="3"/>
    <x v="468"/>
    <d v="2014-11-12T00:00:00"/>
    <s v="First Class"/>
    <s v="AB-10600"/>
    <s v="Ann Blume"/>
    <x v="1"/>
    <s v="United States"/>
    <s v="Tucson"/>
    <x v="16"/>
    <n v="85705"/>
    <x v="1"/>
    <s v="FUR-CH-10003312"/>
    <x v="0"/>
    <x v="1"/>
    <x v="296"/>
    <n v="899.13600000000008"/>
    <n v="4"/>
    <n v="0.2"/>
    <n v="-146.10960000000014"/>
  </r>
  <r>
    <n v="1369"/>
    <x v="650"/>
    <x v="3"/>
    <x v="141"/>
    <d v="2014-07-12T00:00:00"/>
    <s v="First Class"/>
    <s v="SZ-20035"/>
    <s v="Sam Zeldin"/>
    <x v="2"/>
    <s v="United States"/>
    <s v="Pico Rivera"/>
    <x v="1"/>
    <n v="90660"/>
    <x v="1"/>
    <s v="FUR-FU-10001588"/>
    <x v="0"/>
    <x v="5"/>
    <x v="284"/>
    <n v="145.9"/>
    <n v="5"/>
    <n v="0"/>
    <n v="62.736999999999995"/>
  </r>
  <r>
    <n v="1370"/>
    <x v="651"/>
    <x v="1"/>
    <x v="100"/>
    <d v="2012-12-28T00:00:00"/>
    <s v="Standard Class"/>
    <s v="JR-15670"/>
    <s v="Jim Radford"/>
    <x v="0"/>
    <s v="United States"/>
    <s v="Colorado Springs"/>
    <x v="22"/>
    <n v="80906"/>
    <x v="1"/>
    <s v="FUR-BO-10002613"/>
    <x v="0"/>
    <x v="0"/>
    <x v="177"/>
    <n v="590.05800000000011"/>
    <n v="7"/>
    <n v="0.7"/>
    <n v="-786.74400000000026"/>
  </r>
  <r>
    <n v="1371"/>
    <x v="651"/>
    <x v="1"/>
    <x v="100"/>
    <d v="2012-12-28T00:00:00"/>
    <s v="Standard Class"/>
    <s v="JR-15670"/>
    <s v="Jim Radford"/>
    <x v="0"/>
    <s v="United States"/>
    <s v="Colorado Springs"/>
    <x v="22"/>
    <n v="80906"/>
    <x v="1"/>
    <s v="OFF-AR-10003405"/>
    <x v="1"/>
    <x v="6"/>
    <x v="622"/>
    <n v="14.04"/>
    <n v="3"/>
    <n v="0.2"/>
    <n v="1.5794999999999986"/>
  </r>
  <r>
    <n v="1372"/>
    <x v="652"/>
    <x v="3"/>
    <x v="469"/>
    <d v="2014-03-13T00:00:00"/>
    <s v="Standard Class"/>
    <s v="MG-17890"/>
    <s v="Michael Granlund"/>
    <x v="2"/>
    <s v="United States"/>
    <s v="Clinton"/>
    <x v="39"/>
    <n v="20735"/>
    <x v="3"/>
    <s v="TEC-AC-10004510"/>
    <x v="2"/>
    <x v="11"/>
    <x v="944"/>
    <n v="49.08"/>
    <n v="3"/>
    <n v="0"/>
    <n v="4.9079999999999977"/>
  </r>
  <r>
    <n v="1373"/>
    <x v="653"/>
    <x v="2"/>
    <x v="470"/>
    <d v="2011-04-06T00:00:00"/>
    <s v="Second Class"/>
    <s v="KM-16720"/>
    <s v="Kunst Miller"/>
    <x v="0"/>
    <s v="United States"/>
    <s v="Vallejo"/>
    <x v="1"/>
    <n v="94591"/>
    <x v="1"/>
    <s v="OFF-LA-10002312"/>
    <x v="1"/>
    <x v="2"/>
    <x v="574"/>
    <n v="29.6"/>
    <n v="2"/>
    <n v="0"/>
    <n v="14.8"/>
  </r>
  <r>
    <n v="1374"/>
    <x v="653"/>
    <x v="2"/>
    <x v="470"/>
    <d v="2011-04-06T00:00:00"/>
    <s v="Second Class"/>
    <s v="KM-16720"/>
    <s v="Kunst Miller"/>
    <x v="0"/>
    <s v="United States"/>
    <s v="Vallejo"/>
    <x v="1"/>
    <n v="94591"/>
    <x v="1"/>
    <s v="OFF-BI-10000042"/>
    <x v="1"/>
    <x v="8"/>
    <x v="945"/>
    <n v="17.088000000000001"/>
    <n v="4"/>
    <n v="0.2"/>
    <n v="5.5535999999999994"/>
  </r>
  <r>
    <n v="1375"/>
    <x v="654"/>
    <x v="1"/>
    <x v="471"/>
    <d v="2012-09-19T00:00:00"/>
    <s v="Standard Class"/>
    <s v="CA-12265"/>
    <s v="Christina Anderson"/>
    <x v="0"/>
    <s v="United States"/>
    <s v="Provo"/>
    <x v="7"/>
    <n v="84604"/>
    <x v="1"/>
    <s v="FUR-TA-10003008"/>
    <x v="0"/>
    <x v="3"/>
    <x v="946"/>
    <n v="912.75"/>
    <n v="5"/>
    <n v="0"/>
    <n v="118.65750000000006"/>
  </r>
  <r>
    <n v="1376"/>
    <x v="655"/>
    <x v="2"/>
    <x v="472"/>
    <d v="2011-08-09T00:00:00"/>
    <s v="Second Class"/>
    <s v="VD-21670"/>
    <s v="Valerie Dominguez"/>
    <x v="0"/>
    <s v="United States"/>
    <s v="Pleasant Grove"/>
    <x v="7"/>
    <n v="84062"/>
    <x v="1"/>
    <s v="OFF-AP-10003590"/>
    <x v="1"/>
    <x v="9"/>
    <x v="947"/>
    <n v="1089.75"/>
    <n v="3"/>
    <n v="0"/>
    <n v="305.13000000000011"/>
  </r>
  <r>
    <n v="1377"/>
    <x v="655"/>
    <x v="2"/>
    <x v="472"/>
    <d v="2011-08-09T00:00:00"/>
    <s v="Second Class"/>
    <s v="VD-21670"/>
    <s v="Valerie Dominguez"/>
    <x v="0"/>
    <s v="United States"/>
    <s v="Pleasant Grove"/>
    <x v="7"/>
    <n v="84062"/>
    <x v="1"/>
    <s v="OFF-PA-10000806"/>
    <x v="1"/>
    <x v="10"/>
    <x v="948"/>
    <n v="447.84"/>
    <n v="8"/>
    <n v="0"/>
    <n v="219.44159999999999"/>
  </r>
  <r>
    <n v="1378"/>
    <x v="655"/>
    <x v="2"/>
    <x v="472"/>
    <d v="2011-08-09T00:00:00"/>
    <s v="Second Class"/>
    <s v="VD-21670"/>
    <s v="Valerie Dominguez"/>
    <x v="0"/>
    <s v="United States"/>
    <s v="Pleasant Grove"/>
    <x v="7"/>
    <n v="84062"/>
    <x v="1"/>
    <s v="OFF-AR-10000896"/>
    <x v="1"/>
    <x v="6"/>
    <x v="949"/>
    <n v="16.399999999999999"/>
    <n v="5"/>
    <n v="0"/>
    <n v="4.2639999999999993"/>
  </r>
  <r>
    <n v="1379"/>
    <x v="655"/>
    <x v="2"/>
    <x v="472"/>
    <d v="2011-08-09T00:00:00"/>
    <s v="Second Class"/>
    <s v="VD-21670"/>
    <s v="Valerie Dominguez"/>
    <x v="0"/>
    <s v="United States"/>
    <s v="Pleasant Grove"/>
    <x v="7"/>
    <n v="84062"/>
    <x v="1"/>
    <s v="TEC-PH-10002310"/>
    <x v="2"/>
    <x v="7"/>
    <x v="950"/>
    <n v="399.96000000000004"/>
    <n v="5"/>
    <n v="0.2"/>
    <n v="34.996499999999969"/>
  </r>
  <r>
    <n v="1380"/>
    <x v="655"/>
    <x v="2"/>
    <x v="472"/>
    <d v="2011-08-09T00:00:00"/>
    <s v="Second Class"/>
    <s v="VD-21670"/>
    <s v="Valerie Dominguez"/>
    <x v="0"/>
    <s v="United States"/>
    <s v="Pleasant Grove"/>
    <x v="7"/>
    <n v="84062"/>
    <x v="1"/>
    <s v="OFF-ST-10002289"/>
    <x v="1"/>
    <x v="4"/>
    <x v="951"/>
    <n v="158.9"/>
    <n v="5"/>
    <n v="0"/>
    <n v="7.9449999999999932"/>
  </r>
  <r>
    <n v="1381"/>
    <x v="655"/>
    <x v="2"/>
    <x v="472"/>
    <d v="2011-08-09T00:00:00"/>
    <s v="Second Class"/>
    <s v="VD-21670"/>
    <s v="Valerie Dominguez"/>
    <x v="0"/>
    <s v="United States"/>
    <s v="Pleasant Grove"/>
    <x v="7"/>
    <n v="84062"/>
    <x v="1"/>
    <s v="OFF-BI-10002852"/>
    <x v="1"/>
    <x v="8"/>
    <x v="91"/>
    <n v="13.184000000000001"/>
    <n v="1"/>
    <n v="0.2"/>
    <n v="4.7792000000000003"/>
  </r>
  <r>
    <n v="1382"/>
    <x v="656"/>
    <x v="0"/>
    <x v="323"/>
    <d v="2013-09-10T00:00:00"/>
    <s v="Standard Class"/>
    <s v="JK-16120"/>
    <s v="Julie Kriz"/>
    <x v="2"/>
    <s v="United States"/>
    <s v="Aurora"/>
    <x v="10"/>
    <n v="60505"/>
    <x v="2"/>
    <s v="FUR-FU-10003394"/>
    <x v="0"/>
    <x v="5"/>
    <x v="578"/>
    <n v="83.951999999999998"/>
    <n v="3"/>
    <n v="0.6"/>
    <n v="-90.24839999999999"/>
  </r>
  <r>
    <n v="1383"/>
    <x v="657"/>
    <x v="0"/>
    <x v="473"/>
    <d v="2013-02-05T00:00:00"/>
    <s v="Same Day"/>
    <s v="PP-18955"/>
    <s v="Paul Prost"/>
    <x v="2"/>
    <s v="United States"/>
    <s v="Smyrna"/>
    <x v="32"/>
    <n v="30080"/>
    <x v="0"/>
    <s v="OFF-ST-10002344"/>
    <x v="1"/>
    <x v="4"/>
    <x v="856"/>
    <n v="80.98"/>
    <n v="1"/>
    <n v="0"/>
    <n v="1.6196000000000055"/>
  </r>
  <r>
    <n v="1384"/>
    <x v="657"/>
    <x v="0"/>
    <x v="473"/>
    <d v="2013-02-05T00:00:00"/>
    <s v="Same Day"/>
    <s v="PP-18955"/>
    <s v="Paul Prost"/>
    <x v="2"/>
    <s v="United States"/>
    <s v="Smyrna"/>
    <x v="32"/>
    <n v="30080"/>
    <x v="0"/>
    <s v="OFF-PA-10001289"/>
    <x v="1"/>
    <x v="10"/>
    <x v="952"/>
    <n v="348.84"/>
    <n v="9"/>
    <n v="0"/>
    <n v="170.9316"/>
  </r>
  <r>
    <n v="1385"/>
    <x v="657"/>
    <x v="0"/>
    <x v="473"/>
    <d v="2013-02-05T00:00:00"/>
    <s v="Same Day"/>
    <s v="PP-18955"/>
    <s v="Paul Prost"/>
    <x v="2"/>
    <s v="United States"/>
    <s v="Smyrna"/>
    <x v="32"/>
    <n v="30080"/>
    <x v="0"/>
    <s v="OFF-FA-10000053"/>
    <x v="1"/>
    <x v="13"/>
    <x v="953"/>
    <n v="9.4499999999999993"/>
    <n v="5"/>
    <n v="0"/>
    <n v="0.18900000000000028"/>
  </r>
  <r>
    <n v="1386"/>
    <x v="657"/>
    <x v="0"/>
    <x v="473"/>
    <d v="2013-02-05T00:00:00"/>
    <s v="Same Day"/>
    <s v="PP-18955"/>
    <s v="Paul Prost"/>
    <x v="2"/>
    <s v="United States"/>
    <s v="Smyrna"/>
    <x v="32"/>
    <n v="30080"/>
    <x v="0"/>
    <s v="FUR-FU-10004091"/>
    <x v="0"/>
    <x v="5"/>
    <x v="954"/>
    <n v="18.84"/>
    <n v="3"/>
    <n v="0"/>
    <n v="7.1592000000000002"/>
  </r>
  <r>
    <n v="1387"/>
    <x v="657"/>
    <x v="0"/>
    <x v="473"/>
    <d v="2013-02-05T00:00:00"/>
    <s v="Same Day"/>
    <s v="PP-18955"/>
    <s v="Paul Prost"/>
    <x v="2"/>
    <s v="United States"/>
    <s v="Smyrna"/>
    <x v="32"/>
    <n v="30080"/>
    <x v="0"/>
    <s v="FUR-BO-10004015"/>
    <x v="0"/>
    <x v="0"/>
    <x v="569"/>
    <n v="239.98"/>
    <n v="2"/>
    <n v="0"/>
    <n v="52.795599999999979"/>
  </r>
  <r>
    <n v="1388"/>
    <x v="657"/>
    <x v="0"/>
    <x v="473"/>
    <d v="2013-02-05T00:00:00"/>
    <s v="Same Day"/>
    <s v="PP-18955"/>
    <s v="Paul Prost"/>
    <x v="2"/>
    <s v="United States"/>
    <s v="Smyrna"/>
    <x v="32"/>
    <n v="30080"/>
    <x v="0"/>
    <s v="OFF-EN-10003001"/>
    <x v="1"/>
    <x v="12"/>
    <x v="955"/>
    <n v="167.96"/>
    <n v="2"/>
    <n v="0"/>
    <n v="78.941199999999995"/>
  </r>
  <r>
    <n v="1389"/>
    <x v="657"/>
    <x v="0"/>
    <x v="473"/>
    <d v="2013-02-05T00:00:00"/>
    <s v="Same Day"/>
    <s v="PP-18955"/>
    <s v="Paul Prost"/>
    <x v="2"/>
    <s v="United States"/>
    <s v="Smyrna"/>
    <x v="32"/>
    <n v="30080"/>
    <x v="0"/>
    <s v="TEC-PH-10000215"/>
    <x v="2"/>
    <x v="7"/>
    <x v="139"/>
    <n v="104.85000000000001"/>
    <n v="3"/>
    <n v="0"/>
    <n v="28.309500000000007"/>
  </r>
  <r>
    <n v="1390"/>
    <x v="657"/>
    <x v="0"/>
    <x v="473"/>
    <d v="2013-02-05T00:00:00"/>
    <s v="Same Day"/>
    <s v="PP-18955"/>
    <s v="Paul Prost"/>
    <x v="2"/>
    <s v="United States"/>
    <s v="Smyrna"/>
    <x v="32"/>
    <n v="30080"/>
    <x v="0"/>
    <s v="TEC-PH-10003645"/>
    <x v="2"/>
    <x v="7"/>
    <x v="294"/>
    <n v="484.83000000000004"/>
    <n v="3"/>
    <n v="0"/>
    <n v="126.05580000000002"/>
  </r>
  <r>
    <n v="1391"/>
    <x v="657"/>
    <x v="0"/>
    <x v="473"/>
    <d v="2013-02-05T00:00:00"/>
    <s v="Same Day"/>
    <s v="PP-18955"/>
    <s v="Paul Prost"/>
    <x v="2"/>
    <s v="United States"/>
    <s v="Smyrna"/>
    <x v="32"/>
    <n v="30080"/>
    <x v="0"/>
    <s v="OFF-PA-10000357"/>
    <x v="1"/>
    <x v="10"/>
    <x v="442"/>
    <n v="122.97"/>
    <n v="3"/>
    <n v="0"/>
    <n v="60.255300000000005"/>
  </r>
  <r>
    <n v="1392"/>
    <x v="657"/>
    <x v="0"/>
    <x v="473"/>
    <d v="2013-02-05T00:00:00"/>
    <s v="Same Day"/>
    <s v="PP-18955"/>
    <s v="Paul Prost"/>
    <x v="2"/>
    <s v="United States"/>
    <s v="Smyrna"/>
    <x v="32"/>
    <n v="30080"/>
    <x v="0"/>
    <s v="OFF-ST-10004804"/>
    <x v="1"/>
    <x v="4"/>
    <x v="230"/>
    <n v="154.44"/>
    <n v="3"/>
    <n v="0"/>
    <n v="1.5444000000000031"/>
  </r>
  <r>
    <n v="1393"/>
    <x v="657"/>
    <x v="0"/>
    <x v="473"/>
    <d v="2013-02-05T00:00:00"/>
    <s v="Same Day"/>
    <s v="PP-18955"/>
    <s v="Paul Prost"/>
    <x v="2"/>
    <s v="United States"/>
    <s v="Smyrna"/>
    <x v="32"/>
    <n v="30080"/>
    <x v="0"/>
    <s v="OFF-PA-10003892"/>
    <x v="1"/>
    <x v="10"/>
    <x v="62"/>
    <n v="342.37"/>
    <n v="7"/>
    <n v="0"/>
    <n v="160.91389999999998"/>
  </r>
  <r>
    <n v="1394"/>
    <x v="658"/>
    <x v="3"/>
    <x v="445"/>
    <d v="2014-07-05T00:00:00"/>
    <s v="First Class"/>
    <s v="YS-21880"/>
    <s v="Yana Sorensen"/>
    <x v="1"/>
    <s v="United States"/>
    <s v="Burlington"/>
    <x v="3"/>
    <n v="27217"/>
    <x v="0"/>
    <s v="OFF-AR-10003514"/>
    <x v="1"/>
    <x v="6"/>
    <x v="180"/>
    <n v="9.5519999999999996"/>
    <n v="3"/>
    <n v="0.2"/>
    <n v="1.5521999999999991"/>
  </r>
  <r>
    <n v="1395"/>
    <x v="659"/>
    <x v="3"/>
    <x v="449"/>
    <d v="2014-10-15T00:00:00"/>
    <s v="Standard Class"/>
    <s v="CK-12760"/>
    <s v="Cyma Kinney"/>
    <x v="1"/>
    <s v="United States"/>
    <s v="Aurora"/>
    <x v="10"/>
    <n v="60505"/>
    <x v="2"/>
    <s v="FUR-TA-10002958"/>
    <x v="0"/>
    <x v="3"/>
    <x v="956"/>
    <n v="652.45000000000005"/>
    <n v="5"/>
    <n v="0.5"/>
    <n v="-430.61700000000019"/>
  </r>
  <r>
    <n v="1396"/>
    <x v="659"/>
    <x v="3"/>
    <x v="449"/>
    <d v="2014-10-15T00:00:00"/>
    <s v="Standard Class"/>
    <s v="CK-12760"/>
    <s v="Cyma Kinney"/>
    <x v="1"/>
    <s v="United States"/>
    <s v="Aurora"/>
    <x v="10"/>
    <n v="60505"/>
    <x v="2"/>
    <s v="FUR-TA-10001676"/>
    <x v="0"/>
    <x v="3"/>
    <x v="957"/>
    <n v="66.644999999999996"/>
    <n v="3"/>
    <n v="0.5"/>
    <n v="-42.652799999999999"/>
  </r>
  <r>
    <n v="1397"/>
    <x v="660"/>
    <x v="0"/>
    <x v="390"/>
    <d v="2013-11-27T00:00:00"/>
    <s v="First Class"/>
    <s v="NC-18340"/>
    <s v="Nat Carroll"/>
    <x v="0"/>
    <s v="United States"/>
    <s v="New York City"/>
    <x v="15"/>
    <n v="10035"/>
    <x v="3"/>
    <s v="OFF-BI-10000822"/>
    <x v="1"/>
    <x v="8"/>
    <x v="958"/>
    <n v="17.216000000000001"/>
    <n v="4"/>
    <n v="0.2"/>
    <n v="6.025599999999999"/>
  </r>
  <r>
    <n v="1398"/>
    <x v="660"/>
    <x v="0"/>
    <x v="390"/>
    <d v="2013-11-27T00:00:00"/>
    <s v="First Class"/>
    <s v="NC-18340"/>
    <s v="Nat Carroll"/>
    <x v="0"/>
    <s v="United States"/>
    <s v="New York City"/>
    <x v="15"/>
    <n v="10035"/>
    <x v="3"/>
    <s v="OFF-PA-10004971"/>
    <x v="1"/>
    <x v="10"/>
    <x v="604"/>
    <n v="11.56"/>
    <n v="2"/>
    <n v="0"/>
    <n v="5.6644000000000005"/>
  </r>
  <r>
    <n v="1399"/>
    <x v="660"/>
    <x v="0"/>
    <x v="390"/>
    <d v="2013-11-27T00:00:00"/>
    <s v="First Class"/>
    <s v="NC-18340"/>
    <s v="Nat Carroll"/>
    <x v="0"/>
    <s v="United States"/>
    <s v="New York City"/>
    <x v="15"/>
    <n v="10035"/>
    <x v="3"/>
    <s v="TEC-AC-10002323"/>
    <x v="2"/>
    <x v="11"/>
    <x v="175"/>
    <n v="88.4"/>
    <n v="4"/>
    <n v="0"/>
    <n v="11.492000000000004"/>
  </r>
  <r>
    <n v="1400"/>
    <x v="660"/>
    <x v="0"/>
    <x v="390"/>
    <d v="2013-11-27T00:00:00"/>
    <s v="First Class"/>
    <s v="NC-18340"/>
    <s v="Nat Carroll"/>
    <x v="0"/>
    <s v="United States"/>
    <s v="New York City"/>
    <x v="15"/>
    <n v="10035"/>
    <x v="3"/>
    <s v="OFF-PA-10004888"/>
    <x v="1"/>
    <x v="10"/>
    <x v="959"/>
    <n v="6.48"/>
    <n v="1"/>
    <n v="0"/>
    <n v="3.1104000000000003"/>
  </r>
  <r>
    <n v="1401"/>
    <x v="661"/>
    <x v="0"/>
    <x v="474"/>
    <d v="2013-11-06T00:00:00"/>
    <s v="Standard Class"/>
    <s v="KM-16375"/>
    <s v="Katherine Murray"/>
    <x v="2"/>
    <s v="United States"/>
    <s v="Salem"/>
    <x v="17"/>
    <n v="24153"/>
    <x v="0"/>
    <s v="TEC-PH-10003988"/>
    <x v="2"/>
    <x v="7"/>
    <x v="47"/>
    <n v="21.8"/>
    <n v="2"/>
    <n v="0"/>
    <n v="6.104000000000001"/>
  </r>
  <r>
    <n v="1402"/>
    <x v="661"/>
    <x v="0"/>
    <x v="474"/>
    <d v="2013-11-06T00:00:00"/>
    <s v="Standard Class"/>
    <s v="KM-16375"/>
    <s v="Katherine Murray"/>
    <x v="2"/>
    <s v="United States"/>
    <s v="Salem"/>
    <x v="17"/>
    <n v="24153"/>
    <x v="0"/>
    <s v="OFF-EN-10002230"/>
    <x v="1"/>
    <x v="12"/>
    <x v="550"/>
    <n v="251.79000000000002"/>
    <n v="3"/>
    <n v="0"/>
    <n v="118.34129999999999"/>
  </r>
  <r>
    <n v="1403"/>
    <x v="662"/>
    <x v="0"/>
    <x v="475"/>
    <d v="2013-04-26T00:00:00"/>
    <s v="Standard Class"/>
    <s v="GM-14455"/>
    <s v="Gary Mitchum"/>
    <x v="2"/>
    <s v="United States"/>
    <s v="Columbus"/>
    <x v="24"/>
    <n v="43229"/>
    <x v="3"/>
    <s v="FUR-TA-10002622"/>
    <x v="0"/>
    <x v="3"/>
    <x v="960"/>
    <n v="205.17599999999999"/>
    <n v="2"/>
    <n v="0.4"/>
    <n v="-58.133199999999988"/>
  </r>
  <r>
    <n v="1404"/>
    <x v="662"/>
    <x v="0"/>
    <x v="475"/>
    <d v="2013-04-26T00:00:00"/>
    <s v="Standard Class"/>
    <s v="GM-14455"/>
    <s v="Gary Mitchum"/>
    <x v="2"/>
    <s v="United States"/>
    <s v="Columbus"/>
    <x v="24"/>
    <n v="43229"/>
    <x v="3"/>
    <s v="OFF-PA-10000418"/>
    <x v="1"/>
    <x v="10"/>
    <x v="961"/>
    <n v="419.4"/>
    <n v="5"/>
    <n v="0.2"/>
    <n v="146.79"/>
  </r>
  <r>
    <n v="1405"/>
    <x v="663"/>
    <x v="2"/>
    <x v="322"/>
    <d v="2011-04-08T00:00:00"/>
    <s v="First Class"/>
    <s v="SD-20485"/>
    <s v="Shirley Daniels"/>
    <x v="2"/>
    <s v="United States"/>
    <s v="Philadelphia"/>
    <x v="9"/>
    <n v="19143"/>
    <x v="3"/>
    <s v="OFF-SU-10004498"/>
    <x v="1"/>
    <x v="14"/>
    <x v="500"/>
    <n v="10.304000000000002"/>
    <n v="1"/>
    <n v="0.2"/>
    <n v="-2.1896000000000004"/>
  </r>
  <r>
    <n v="1406"/>
    <x v="663"/>
    <x v="2"/>
    <x v="322"/>
    <d v="2011-04-08T00:00:00"/>
    <s v="First Class"/>
    <s v="SD-20485"/>
    <s v="Shirley Daniels"/>
    <x v="2"/>
    <s v="United States"/>
    <s v="Philadelphia"/>
    <x v="9"/>
    <n v="19143"/>
    <x v="3"/>
    <s v="FUR-TA-10001039"/>
    <x v="0"/>
    <x v="3"/>
    <x v="824"/>
    <n v="154.76400000000001"/>
    <n v="3"/>
    <n v="0.4"/>
    <n v="-36.11160000000001"/>
  </r>
  <r>
    <n v="1407"/>
    <x v="663"/>
    <x v="2"/>
    <x v="322"/>
    <d v="2011-04-08T00:00:00"/>
    <s v="First Class"/>
    <s v="SD-20485"/>
    <s v="Shirley Daniels"/>
    <x v="2"/>
    <s v="United States"/>
    <s v="Philadelphia"/>
    <x v="9"/>
    <n v="19143"/>
    <x v="3"/>
    <s v="TEC-AC-10004659"/>
    <x v="2"/>
    <x v="11"/>
    <x v="170"/>
    <n v="116.78399999999999"/>
    <n v="2"/>
    <n v="0.2"/>
    <n v="21.896999999999991"/>
  </r>
  <r>
    <n v="1408"/>
    <x v="664"/>
    <x v="0"/>
    <x v="476"/>
    <d v="2013-09-07T00:00:00"/>
    <s v="Standard Class"/>
    <s v="KD-16270"/>
    <s v="Karen Daniels"/>
    <x v="0"/>
    <s v="United States"/>
    <s v="New York City"/>
    <x v="15"/>
    <n v="10024"/>
    <x v="3"/>
    <s v="OFF-AR-10002240"/>
    <x v="1"/>
    <x v="6"/>
    <x v="962"/>
    <n v="75.48"/>
    <n v="2"/>
    <n v="0"/>
    <n v="19.6248"/>
  </r>
  <r>
    <n v="1409"/>
    <x v="664"/>
    <x v="0"/>
    <x v="476"/>
    <d v="2013-09-07T00:00:00"/>
    <s v="Standard Class"/>
    <s v="KD-16270"/>
    <s v="Karen Daniels"/>
    <x v="0"/>
    <s v="United States"/>
    <s v="New York City"/>
    <x v="15"/>
    <n v="10024"/>
    <x v="3"/>
    <s v="FUR-FU-10001967"/>
    <x v="0"/>
    <x v="5"/>
    <x v="293"/>
    <n v="39.979999999999997"/>
    <n v="2"/>
    <n v="0"/>
    <n v="9.9949999999999974"/>
  </r>
  <r>
    <n v="1410"/>
    <x v="665"/>
    <x v="0"/>
    <x v="477"/>
    <d v="2013-10-01T00:00:00"/>
    <s v="Standard Class"/>
    <s v="AB-10105"/>
    <s v="Adrian Barton"/>
    <x v="0"/>
    <s v="United States"/>
    <s v="Phoenix"/>
    <x v="16"/>
    <n v="85023"/>
    <x v="1"/>
    <s v="FUR-TA-10002356"/>
    <x v="0"/>
    <x v="3"/>
    <x v="728"/>
    <n v="393.16500000000002"/>
    <n v="3"/>
    <n v="0.5"/>
    <n v="-204.44580000000005"/>
  </r>
  <r>
    <n v="1411"/>
    <x v="666"/>
    <x v="3"/>
    <x v="259"/>
    <d v="2014-11-12T00:00:00"/>
    <s v="Standard Class"/>
    <s v="SZ-20035"/>
    <s v="Sam Zeldin"/>
    <x v="2"/>
    <s v="United States"/>
    <s v="Grand Prairie"/>
    <x v="5"/>
    <n v="75051"/>
    <x v="2"/>
    <s v="OFF-LA-10003923"/>
    <x v="1"/>
    <x v="2"/>
    <x v="424"/>
    <n v="23.680000000000003"/>
    <n v="2"/>
    <n v="0.2"/>
    <n v="8.879999999999999"/>
  </r>
  <r>
    <n v="1412"/>
    <x v="667"/>
    <x v="0"/>
    <x v="478"/>
    <d v="2013-07-14T00:00:00"/>
    <s v="Standard Class"/>
    <s v="JD-15895"/>
    <s v="Jonathan Doherty"/>
    <x v="1"/>
    <s v="United States"/>
    <s v="New York City"/>
    <x v="15"/>
    <n v="10035"/>
    <x v="3"/>
    <s v="FUR-CH-10002335"/>
    <x v="0"/>
    <x v="1"/>
    <x v="623"/>
    <n v="408.00599999999997"/>
    <n v="2"/>
    <n v="0.1"/>
    <n v="72.534400000000005"/>
  </r>
  <r>
    <n v="1413"/>
    <x v="667"/>
    <x v="0"/>
    <x v="478"/>
    <d v="2013-07-14T00:00:00"/>
    <s v="Standard Class"/>
    <s v="JD-15895"/>
    <s v="Jonathan Doherty"/>
    <x v="1"/>
    <s v="United States"/>
    <s v="New York City"/>
    <x v="15"/>
    <n v="10035"/>
    <x v="3"/>
    <s v="FUR-FU-10000723"/>
    <x v="0"/>
    <x v="5"/>
    <x v="475"/>
    <n v="165.28"/>
    <n v="4"/>
    <n v="0"/>
    <n v="14.875200000000007"/>
  </r>
  <r>
    <n v="1414"/>
    <x v="668"/>
    <x v="2"/>
    <x v="479"/>
    <d v="2011-07-05T00:00:00"/>
    <s v="Standard Class"/>
    <s v="HA-14905"/>
    <s v="Helen Abelman"/>
    <x v="0"/>
    <s v="United States"/>
    <s v="New York City"/>
    <x v="15"/>
    <n v="10024"/>
    <x v="3"/>
    <s v="OFF-BI-10002867"/>
    <x v="1"/>
    <x v="8"/>
    <x v="963"/>
    <n v="334.76800000000003"/>
    <n v="7"/>
    <n v="0.2"/>
    <n v="108.79959999999997"/>
  </r>
  <r>
    <n v="1415"/>
    <x v="669"/>
    <x v="3"/>
    <x v="480"/>
    <d v="2014-02-01T00:00:00"/>
    <s v="Second Class"/>
    <s v="BT-11305"/>
    <s v="Beth Thompson"/>
    <x v="2"/>
    <s v="United States"/>
    <s v="Costa Mesa"/>
    <x v="1"/>
    <n v="92627"/>
    <x v="1"/>
    <s v="TEC-AC-10000580"/>
    <x v="2"/>
    <x v="11"/>
    <x v="897"/>
    <n v="239.96999999999997"/>
    <n v="3"/>
    <n v="0"/>
    <n v="26.39670000000001"/>
  </r>
  <r>
    <n v="1416"/>
    <x v="669"/>
    <x v="3"/>
    <x v="480"/>
    <d v="2014-02-01T00:00:00"/>
    <s v="Second Class"/>
    <s v="BT-11305"/>
    <s v="Beth Thompson"/>
    <x v="2"/>
    <s v="United States"/>
    <s v="Costa Mesa"/>
    <x v="1"/>
    <n v="92627"/>
    <x v="1"/>
    <s v="FUR-FU-10003976"/>
    <x v="0"/>
    <x v="5"/>
    <x v="964"/>
    <n v="37.74"/>
    <n v="3"/>
    <n v="0"/>
    <n v="12.831599999999996"/>
  </r>
  <r>
    <n v="1417"/>
    <x v="670"/>
    <x v="1"/>
    <x v="481"/>
    <d v="2012-09-24T00:00:00"/>
    <s v="First Class"/>
    <s v="SV-20815"/>
    <s v="Stuart Van"/>
    <x v="1"/>
    <s v="United States"/>
    <s v="Houston"/>
    <x v="5"/>
    <n v="77041"/>
    <x v="2"/>
    <s v="TEC-PH-10002922"/>
    <x v="2"/>
    <x v="7"/>
    <x v="965"/>
    <n v="946.34400000000005"/>
    <n v="7"/>
    <n v="0.2"/>
    <n v="118.29299999999989"/>
  </r>
  <r>
    <n v="1418"/>
    <x v="670"/>
    <x v="1"/>
    <x v="481"/>
    <d v="2012-09-24T00:00:00"/>
    <s v="First Class"/>
    <s v="SV-20815"/>
    <s v="Stuart Van"/>
    <x v="1"/>
    <s v="United States"/>
    <s v="Houston"/>
    <x v="5"/>
    <n v="77041"/>
    <x v="2"/>
    <s v="TEC-AC-10004353"/>
    <x v="2"/>
    <x v="11"/>
    <x v="717"/>
    <n v="151.20000000000002"/>
    <n v="3"/>
    <n v="0.2"/>
    <n v="32.130000000000003"/>
  </r>
  <r>
    <n v="1419"/>
    <x v="670"/>
    <x v="1"/>
    <x v="481"/>
    <d v="2012-09-24T00:00:00"/>
    <s v="First Class"/>
    <s v="SV-20815"/>
    <s v="Stuart Van"/>
    <x v="1"/>
    <s v="United States"/>
    <s v="Houston"/>
    <x v="5"/>
    <n v="77041"/>
    <x v="2"/>
    <s v="FUR-FU-10001706"/>
    <x v="0"/>
    <x v="5"/>
    <x v="50"/>
    <n v="4.9280000000000008"/>
    <n v="4"/>
    <n v="0.6"/>
    <n v="-1.4783999999999997"/>
  </r>
  <r>
    <n v="1420"/>
    <x v="671"/>
    <x v="1"/>
    <x v="120"/>
    <d v="2012-09-30T00:00:00"/>
    <s v="Standard Class"/>
    <s v="RW-19540"/>
    <s v="Rick Wilson"/>
    <x v="1"/>
    <s v="United States"/>
    <s v="Mesa"/>
    <x v="16"/>
    <n v="85204"/>
    <x v="1"/>
    <s v="OFF-PA-10000501"/>
    <x v="1"/>
    <x v="10"/>
    <x v="966"/>
    <n v="86.272000000000006"/>
    <n v="4"/>
    <n v="0.2"/>
    <n v="31.273599999999998"/>
  </r>
  <r>
    <n v="1421"/>
    <x v="671"/>
    <x v="1"/>
    <x v="120"/>
    <d v="2012-09-30T00:00:00"/>
    <s v="Standard Class"/>
    <s v="RW-19540"/>
    <s v="Rick Wilson"/>
    <x v="1"/>
    <s v="United States"/>
    <s v="Mesa"/>
    <x v="16"/>
    <n v="85204"/>
    <x v="1"/>
    <s v="OFF-BI-10000778"/>
    <x v="1"/>
    <x v="8"/>
    <x v="258"/>
    <n v="72.588000000000008"/>
    <n v="2"/>
    <n v="0.7"/>
    <n v="-48.391999999999982"/>
  </r>
  <r>
    <n v="1422"/>
    <x v="671"/>
    <x v="1"/>
    <x v="120"/>
    <d v="2012-09-30T00:00:00"/>
    <s v="Standard Class"/>
    <s v="RW-19540"/>
    <s v="Rick Wilson"/>
    <x v="1"/>
    <s v="United States"/>
    <s v="Mesa"/>
    <x v="16"/>
    <n v="85204"/>
    <x v="1"/>
    <s v="OFF-AP-10004980"/>
    <x v="1"/>
    <x v="9"/>
    <x v="967"/>
    <n v="60.672000000000004"/>
    <n v="2"/>
    <n v="0.2"/>
    <n v="14.409600000000003"/>
  </r>
  <r>
    <n v="1423"/>
    <x v="671"/>
    <x v="1"/>
    <x v="120"/>
    <d v="2012-09-30T00:00:00"/>
    <s v="Standard Class"/>
    <s v="RW-19540"/>
    <s v="Rick Wilson"/>
    <x v="1"/>
    <s v="United States"/>
    <s v="Mesa"/>
    <x v="16"/>
    <n v="85204"/>
    <x v="1"/>
    <s v="OFF-BI-10003984"/>
    <x v="1"/>
    <x v="8"/>
    <x v="690"/>
    <n v="77.031000000000006"/>
    <n v="9"/>
    <n v="0.7"/>
    <n v="-59.057100000000005"/>
  </r>
  <r>
    <n v="1424"/>
    <x v="671"/>
    <x v="1"/>
    <x v="120"/>
    <d v="2012-09-30T00:00:00"/>
    <s v="Standard Class"/>
    <s v="RW-19540"/>
    <s v="Rick Wilson"/>
    <x v="1"/>
    <s v="United States"/>
    <s v="Mesa"/>
    <x v="16"/>
    <n v="85204"/>
    <x v="1"/>
    <s v="OFF-ST-10000798"/>
    <x v="1"/>
    <x v="4"/>
    <x v="348"/>
    <n v="119.90400000000001"/>
    <n v="6"/>
    <n v="0.2"/>
    <n v="-1.4988000000000135"/>
  </r>
  <r>
    <n v="1425"/>
    <x v="671"/>
    <x v="1"/>
    <x v="120"/>
    <d v="2012-09-30T00:00:00"/>
    <s v="Standard Class"/>
    <s v="RW-19540"/>
    <s v="Rick Wilson"/>
    <x v="1"/>
    <s v="United States"/>
    <s v="Mesa"/>
    <x v="16"/>
    <n v="85204"/>
    <x v="1"/>
    <s v="TEC-PH-10001750"/>
    <x v="2"/>
    <x v="7"/>
    <x v="968"/>
    <n v="263.96000000000004"/>
    <n v="5"/>
    <n v="0.2"/>
    <n v="23.096500000000006"/>
  </r>
  <r>
    <n v="1426"/>
    <x v="671"/>
    <x v="1"/>
    <x v="120"/>
    <d v="2012-09-30T00:00:00"/>
    <s v="Standard Class"/>
    <s v="RW-19540"/>
    <s v="Rick Wilson"/>
    <x v="1"/>
    <s v="United States"/>
    <s v="Mesa"/>
    <x v="16"/>
    <n v="85204"/>
    <x v="1"/>
    <s v="OFF-ST-10002743"/>
    <x v="1"/>
    <x v="4"/>
    <x v="413"/>
    <n v="363.64800000000002"/>
    <n v="4"/>
    <n v="0.2"/>
    <n v="-86.366400000000027"/>
  </r>
  <r>
    <n v="1427"/>
    <x v="672"/>
    <x v="1"/>
    <x v="89"/>
    <d v="2012-11-04T00:00:00"/>
    <s v="Second Class"/>
    <s v="DK-12835"/>
    <s v="Damala Kotsonis"/>
    <x v="1"/>
    <s v="United States"/>
    <s v="Salinas"/>
    <x v="1"/>
    <n v="93905"/>
    <x v="1"/>
    <s v="OFF-BI-10002949"/>
    <x v="1"/>
    <x v="8"/>
    <x v="520"/>
    <n v="9.7280000000000015"/>
    <n v="2"/>
    <n v="0.2"/>
    <n v="3.283199999999999"/>
  </r>
  <r>
    <n v="1428"/>
    <x v="672"/>
    <x v="1"/>
    <x v="89"/>
    <d v="2012-11-04T00:00:00"/>
    <s v="Second Class"/>
    <s v="DK-12835"/>
    <s v="Damala Kotsonis"/>
    <x v="1"/>
    <s v="United States"/>
    <s v="Salinas"/>
    <x v="1"/>
    <n v="93905"/>
    <x v="1"/>
    <s v="OFF-EN-10002600"/>
    <x v="1"/>
    <x v="12"/>
    <x v="111"/>
    <n v="14.75"/>
    <n v="5"/>
    <n v="0"/>
    <n v="7.08"/>
  </r>
  <r>
    <n v="1429"/>
    <x v="672"/>
    <x v="1"/>
    <x v="89"/>
    <d v="2012-11-04T00:00:00"/>
    <s v="Second Class"/>
    <s v="DK-12835"/>
    <s v="Damala Kotsonis"/>
    <x v="1"/>
    <s v="United States"/>
    <s v="Salinas"/>
    <x v="1"/>
    <n v="93905"/>
    <x v="1"/>
    <s v="OFF-BI-10003708"/>
    <x v="1"/>
    <x v="8"/>
    <x v="969"/>
    <n v="29.800000000000004"/>
    <n v="5"/>
    <n v="0.2"/>
    <n v="9.3124999999999982"/>
  </r>
  <r>
    <n v="1430"/>
    <x v="672"/>
    <x v="1"/>
    <x v="89"/>
    <d v="2012-11-04T00:00:00"/>
    <s v="Second Class"/>
    <s v="DK-12835"/>
    <s v="Damala Kotsonis"/>
    <x v="1"/>
    <s v="United States"/>
    <s v="Salinas"/>
    <x v="1"/>
    <n v="93905"/>
    <x v="1"/>
    <s v="OFF-LA-10003510"/>
    <x v="1"/>
    <x v="2"/>
    <x v="575"/>
    <n v="427.42"/>
    <n v="14"/>
    <n v="0"/>
    <n v="196.61320000000001"/>
  </r>
  <r>
    <n v="1431"/>
    <x v="673"/>
    <x v="3"/>
    <x v="200"/>
    <d v="2014-12-01T00:00:00"/>
    <s v="Standard Class"/>
    <s v="LT-17110"/>
    <s v="Liz Thompson"/>
    <x v="0"/>
    <s v="United States"/>
    <s v="Columbus"/>
    <x v="24"/>
    <n v="43229"/>
    <x v="3"/>
    <s v="TEC-PH-10003092"/>
    <x v="2"/>
    <x v="7"/>
    <x v="516"/>
    <n v="220.75200000000001"/>
    <n v="8"/>
    <n v="0.4"/>
    <n v="-40.47120000000001"/>
  </r>
  <r>
    <n v="1432"/>
    <x v="674"/>
    <x v="2"/>
    <x v="174"/>
    <d v="2011-12-21T00:00:00"/>
    <s v="Second Class"/>
    <s v="IM-15070"/>
    <s v="Irene Maddox"/>
    <x v="0"/>
    <s v="United States"/>
    <s v="Florence"/>
    <x v="19"/>
    <n v="35630"/>
    <x v="0"/>
    <s v="OFF-BI-10001191"/>
    <x v="1"/>
    <x v="8"/>
    <x v="970"/>
    <n v="152.76"/>
    <n v="6"/>
    <n v="0"/>
    <n v="74.852400000000003"/>
  </r>
  <r>
    <n v="1433"/>
    <x v="674"/>
    <x v="2"/>
    <x v="174"/>
    <d v="2011-12-21T00:00:00"/>
    <s v="Second Class"/>
    <s v="IM-15070"/>
    <s v="Irene Maddox"/>
    <x v="0"/>
    <s v="United States"/>
    <s v="Florence"/>
    <x v="19"/>
    <n v="35630"/>
    <x v="0"/>
    <s v="OFF-SU-10004115"/>
    <x v="1"/>
    <x v="14"/>
    <x v="510"/>
    <n v="7.27"/>
    <n v="1"/>
    <n v="0"/>
    <n v="1.9629000000000003"/>
  </r>
  <r>
    <n v="1434"/>
    <x v="674"/>
    <x v="2"/>
    <x v="174"/>
    <d v="2011-12-21T00:00:00"/>
    <s v="Second Class"/>
    <s v="IM-15070"/>
    <s v="Irene Maddox"/>
    <x v="0"/>
    <s v="United States"/>
    <s v="Florence"/>
    <x v="19"/>
    <n v="35630"/>
    <x v="0"/>
    <s v="FUR-CH-10000513"/>
    <x v="0"/>
    <x v="1"/>
    <x v="70"/>
    <n v="1819.8600000000001"/>
    <n v="14"/>
    <n v="0"/>
    <n v="163.78740000000002"/>
  </r>
  <r>
    <n v="1435"/>
    <x v="675"/>
    <x v="0"/>
    <x v="482"/>
    <d v="2013-12-31T00:00:00"/>
    <s v="Standard Class"/>
    <s v="FP-14320"/>
    <s v="Frank Preis"/>
    <x v="0"/>
    <s v="United States"/>
    <s v="Seattle"/>
    <x v="4"/>
    <n v="98105"/>
    <x v="1"/>
    <s v="OFF-PA-10003673"/>
    <x v="1"/>
    <x v="10"/>
    <x v="971"/>
    <n v="33.9"/>
    <n v="5"/>
    <n v="0"/>
    <n v="15.593999999999999"/>
  </r>
  <r>
    <n v="1436"/>
    <x v="676"/>
    <x v="3"/>
    <x v="308"/>
    <d v="2014-06-28T00:00:00"/>
    <s v="Standard Class"/>
    <s v="ST-20530"/>
    <s v="Shui Tom"/>
    <x v="0"/>
    <s v="United States"/>
    <s v="Parma"/>
    <x v="24"/>
    <n v="44134"/>
    <x v="3"/>
    <s v="OFF-PA-10001639"/>
    <x v="1"/>
    <x v="10"/>
    <x v="972"/>
    <n v="31.104000000000006"/>
    <n v="6"/>
    <n v="0.2"/>
    <n v="10.8864"/>
  </r>
  <r>
    <n v="1437"/>
    <x v="676"/>
    <x v="3"/>
    <x v="308"/>
    <d v="2014-06-28T00:00:00"/>
    <s v="Standard Class"/>
    <s v="ST-20530"/>
    <s v="Shui Tom"/>
    <x v="0"/>
    <s v="United States"/>
    <s v="Parma"/>
    <x v="24"/>
    <n v="44134"/>
    <x v="3"/>
    <s v="OFF-AR-10003829"/>
    <x v="1"/>
    <x v="6"/>
    <x v="934"/>
    <n v="5.2480000000000002"/>
    <n v="2"/>
    <n v="0.2"/>
    <n v="0.59039999999999915"/>
  </r>
  <r>
    <n v="1438"/>
    <x v="677"/>
    <x v="1"/>
    <x v="52"/>
    <d v="2012-10-15T00:00:00"/>
    <s v="Same Day"/>
    <s v="JE-15745"/>
    <s v="Joel Eaton"/>
    <x v="0"/>
    <s v="United States"/>
    <s v="Amarillo"/>
    <x v="5"/>
    <n v="79109"/>
    <x v="2"/>
    <s v="TEC-AC-10004975"/>
    <x v="2"/>
    <x v="11"/>
    <x v="973"/>
    <n v="263.88"/>
    <n v="3"/>
    <n v="0.2"/>
    <n v="42.880500000000012"/>
  </r>
  <r>
    <n v="1439"/>
    <x v="677"/>
    <x v="1"/>
    <x v="52"/>
    <d v="2012-10-15T00:00:00"/>
    <s v="Same Day"/>
    <s v="JE-15745"/>
    <s v="Joel Eaton"/>
    <x v="0"/>
    <s v="United States"/>
    <s v="Amarillo"/>
    <x v="5"/>
    <n v="79109"/>
    <x v="2"/>
    <s v="FUR-CH-10002024"/>
    <x v="0"/>
    <x v="1"/>
    <x v="478"/>
    <n v="2453.4299999999998"/>
    <n v="5"/>
    <n v="0.3"/>
    <n v="-350.4899999999999"/>
  </r>
  <r>
    <n v="1440"/>
    <x v="678"/>
    <x v="3"/>
    <x v="483"/>
    <d v="2014-04-16T00:00:00"/>
    <s v="Second Class"/>
    <s v="BD-11320"/>
    <s v="Bill Donatelli"/>
    <x v="0"/>
    <s v="United States"/>
    <s v="Providence"/>
    <x v="34"/>
    <n v="2908"/>
    <x v="3"/>
    <s v="OFF-BI-10004364"/>
    <x v="1"/>
    <x v="8"/>
    <x v="302"/>
    <n v="29.700000000000003"/>
    <n v="5"/>
    <n v="0"/>
    <n v="13.365"/>
  </r>
  <r>
    <n v="1441"/>
    <x v="678"/>
    <x v="3"/>
    <x v="483"/>
    <d v="2014-04-16T00:00:00"/>
    <s v="Second Class"/>
    <s v="BD-11320"/>
    <s v="Bill Donatelli"/>
    <x v="0"/>
    <s v="United States"/>
    <s v="Providence"/>
    <x v="34"/>
    <n v="2908"/>
    <x v="3"/>
    <s v="OFF-PA-10001712"/>
    <x v="1"/>
    <x v="10"/>
    <x v="974"/>
    <n v="39.96"/>
    <n v="4"/>
    <n v="0"/>
    <n v="17.981999999999999"/>
  </r>
  <r>
    <n v="1442"/>
    <x v="679"/>
    <x v="3"/>
    <x v="484"/>
    <d v="2014-12-25T00:00:00"/>
    <s v="Second Class"/>
    <s v="MM-17920"/>
    <s v="Michael Moore"/>
    <x v="0"/>
    <s v="United States"/>
    <s v="San Francisco"/>
    <x v="1"/>
    <n v="94110"/>
    <x v="1"/>
    <s v="OFF-BI-10001510"/>
    <x v="1"/>
    <x v="8"/>
    <x v="702"/>
    <n v="36.672000000000004"/>
    <n v="2"/>
    <n v="0.2"/>
    <n v="11.459999999999999"/>
  </r>
  <r>
    <n v="1443"/>
    <x v="680"/>
    <x v="3"/>
    <x v="485"/>
    <d v="2014-08-09T00:00:00"/>
    <s v="First Class"/>
    <s v="PW-19030"/>
    <s v="Pauline Webber"/>
    <x v="1"/>
    <s v="United States"/>
    <s v="Richmond"/>
    <x v="0"/>
    <n v="40475"/>
    <x v="0"/>
    <s v="OFF-PA-10002713"/>
    <x v="1"/>
    <x v="10"/>
    <x v="317"/>
    <n v="13.76"/>
    <n v="2"/>
    <n v="0"/>
    <n v="6.3295999999999992"/>
  </r>
  <r>
    <n v="1444"/>
    <x v="681"/>
    <x v="1"/>
    <x v="486"/>
    <d v="2012-10-06T00:00:00"/>
    <s v="Standard Class"/>
    <s v="SC-20440"/>
    <s v="Shaun Chance"/>
    <x v="1"/>
    <s v="United States"/>
    <s v="Aurora"/>
    <x v="22"/>
    <n v="80013"/>
    <x v="1"/>
    <s v="OFF-ST-10002974"/>
    <x v="1"/>
    <x v="4"/>
    <x v="123"/>
    <n v="139.42400000000001"/>
    <n v="4"/>
    <n v="0.2"/>
    <n v="17.42799999999999"/>
  </r>
  <r>
    <n v="1445"/>
    <x v="682"/>
    <x v="0"/>
    <x v="454"/>
    <d v="2013-05-29T00:00:00"/>
    <s v="Standard Class"/>
    <s v="KL-16645"/>
    <s v="Ken Lonsdale"/>
    <x v="0"/>
    <s v="United States"/>
    <s v="Chicago"/>
    <x v="10"/>
    <n v="60623"/>
    <x v="2"/>
    <s v="TEC-PH-10004165"/>
    <x v="2"/>
    <x v="7"/>
    <x v="886"/>
    <n v="1979.9280000000001"/>
    <n v="9"/>
    <n v="0.2"/>
    <n v="148.49459999999993"/>
  </r>
  <r>
    <n v="1446"/>
    <x v="683"/>
    <x v="3"/>
    <x v="487"/>
    <d v="2014-06-17T00:00:00"/>
    <s v="First Class"/>
    <s v="SD-20485"/>
    <s v="Shirley Daniels"/>
    <x v="2"/>
    <s v="United States"/>
    <s v="Chicago"/>
    <x v="10"/>
    <n v="60653"/>
    <x v="2"/>
    <s v="OFF-ST-10004804"/>
    <x v="1"/>
    <x v="4"/>
    <x v="230"/>
    <n v="164.73599999999999"/>
    <n v="4"/>
    <n v="0.2"/>
    <n v="-39.124799999999993"/>
  </r>
  <r>
    <n v="1447"/>
    <x v="683"/>
    <x v="3"/>
    <x v="487"/>
    <d v="2014-06-17T00:00:00"/>
    <s v="First Class"/>
    <s v="SD-20485"/>
    <s v="Shirley Daniels"/>
    <x v="2"/>
    <s v="United States"/>
    <s v="Chicago"/>
    <x v="10"/>
    <n v="60653"/>
    <x v="2"/>
    <s v="FUR-CH-10004289"/>
    <x v="0"/>
    <x v="1"/>
    <x v="975"/>
    <n v="470.30199999999996"/>
    <n v="7"/>
    <n v="0.3"/>
    <n v="-87.341800000000035"/>
  </r>
  <r>
    <n v="1448"/>
    <x v="683"/>
    <x v="3"/>
    <x v="487"/>
    <d v="2014-06-17T00:00:00"/>
    <s v="First Class"/>
    <s v="SD-20485"/>
    <s v="Shirley Daniels"/>
    <x v="2"/>
    <s v="United States"/>
    <s v="Chicago"/>
    <x v="10"/>
    <n v="60653"/>
    <x v="2"/>
    <s v="TEC-PH-10002564"/>
    <x v="2"/>
    <x v="7"/>
    <x v="976"/>
    <n v="47.984000000000002"/>
    <n v="2"/>
    <n v="0.2"/>
    <n v="5.9979999999999922"/>
  </r>
  <r>
    <n v="1449"/>
    <x v="684"/>
    <x v="2"/>
    <x v="488"/>
    <d v="2011-04-24T00:00:00"/>
    <s v="First Class"/>
    <s v="TS-21160"/>
    <s v="Theresa Swint"/>
    <x v="1"/>
    <s v="United States"/>
    <s v="Philadelphia"/>
    <x v="9"/>
    <n v="19134"/>
    <x v="3"/>
    <s v="OFF-BI-10004876"/>
    <x v="1"/>
    <x v="8"/>
    <x v="977"/>
    <n v="2.5020000000000002"/>
    <n v="3"/>
    <n v="0.7"/>
    <n v="-1.7513999999999994"/>
  </r>
  <r>
    <n v="1450"/>
    <x v="685"/>
    <x v="1"/>
    <x v="489"/>
    <d v="2012-05-07T00:00:00"/>
    <s v="Standard Class"/>
    <s v="JB-15400"/>
    <s v="Jennifer Braxton"/>
    <x v="1"/>
    <s v="United States"/>
    <s v="Los Angeles"/>
    <x v="1"/>
    <n v="90008"/>
    <x v="1"/>
    <s v="TEC-PH-10004348"/>
    <x v="2"/>
    <x v="7"/>
    <x v="978"/>
    <n v="88.751999999999995"/>
    <n v="3"/>
    <n v="0.2"/>
    <n v="11.093999999999998"/>
  </r>
  <r>
    <n v="1451"/>
    <x v="686"/>
    <x v="1"/>
    <x v="490"/>
    <d v="2012-07-20T00:00:00"/>
    <s v="First Class"/>
    <s v="TS-21085"/>
    <s v="Thais Sissman"/>
    <x v="0"/>
    <s v="United States"/>
    <s v="Phoenix"/>
    <x v="16"/>
    <n v="85023"/>
    <x v="1"/>
    <s v="OFF-BI-10004352"/>
    <x v="1"/>
    <x v="8"/>
    <x v="979"/>
    <n v="2.0250000000000004"/>
    <n v="1"/>
    <n v="0.7"/>
    <n v="-1.3499999999999996"/>
  </r>
  <r>
    <n v="1452"/>
    <x v="687"/>
    <x v="0"/>
    <x v="491"/>
    <d v="2013-11-30T00:00:00"/>
    <s v="First Class"/>
    <s v="MC-17425"/>
    <s v="Mark Cousins"/>
    <x v="1"/>
    <s v="United States"/>
    <s v="Mobile"/>
    <x v="19"/>
    <n v="36608"/>
    <x v="0"/>
    <s v="OFF-PA-10001685"/>
    <x v="1"/>
    <x v="10"/>
    <x v="33"/>
    <n v="70.98"/>
    <n v="7"/>
    <n v="0"/>
    <n v="34.780200000000001"/>
  </r>
  <r>
    <n v="1453"/>
    <x v="687"/>
    <x v="0"/>
    <x v="491"/>
    <d v="2013-11-30T00:00:00"/>
    <s v="First Class"/>
    <s v="MC-17425"/>
    <s v="Mark Cousins"/>
    <x v="1"/>
    <s v="United States"/>
    <s v="Mobile"/>
    <x v="19"/>
    <n v="36608"/>
    <x v="0"/>
    <s v="OFF-BI-10000666"/>
    <x v="1"/>
    <x v="8"/>
    <x v="980"/>
    <n v="91.679999999999993"/>
    <n v="3"/>
    <n v="0"/>
    <n v="45.839999999999996"/>
  </r>
  <r>
    <n v="1454"/>
    <x v="687"/>
    <x v="0"/>
    <x v="491"/>
    <d v="2013-11-30T00:00:00"/>
    <s v="First Class"/>
    <s v="MC-17425"/>
    <s v="Mark Cousins"/>
    <x v="1"/>
    <s v="United States"/>
    <s v="Mobile"/>
    <x v="19"/>
    <n v="36608"/>
    <x v="0"/>
    <s v="OFF-BI-10004352"/>
    <x v="1"/>
    <x v="8"/>
    <x v="979"/>
    <n v="33.75"/>
    <n v="5"/>
    <n v="0"/>
    <n v="16.875"/>
  </r>
  <r>
    <n v="1455"/>
    <x v="687"/>
    <x v="0"/>
    <x v="491"/>
    <d v="2013-11-30T00:00:00"/>
    <s v="First Class"/>
    <s v="MC-17425"/>
    <s v="Mark Cousins"/>
    <x v="1"/>
    <s v="United States"/>
    <s v="Mobile"/>
    <x v="19"/>
    <n v="36608"/>
    <x v="0"/>
    <s v="TEC-MA-10000010"/>
    <x v="2"/>
    <x v="15"/>
    <x v="981"/>
    <n v="3040"/>
    <n v="8"/>
    <n v="0"/>
    <n v="1459.2"/>
  </r>
  <r>
    <n v="1456"/>
    <x v="688"/>
    <x v="3"/>
    <x v="492"/>
    <d v="2014-06-20T00:00:00"/>
    <s v="Standard Class"/>
    <s v="ME-17320"/>
    <s v="Maria Etezadi"/>
    <x v="2"/>
    <s v="United States"/>
    <s v="Columbus"/>
    <x v="32"/>
    <n v="31907"/>
    <x v="0"/>
    <s v="OFF-BI-10000977"/>
    <x v="1"/>
    <x v="8"/>
    <x v="982"/>
    <n v="91.199999999999989"/>
    <n v="3"/>
    <n v="0"/>
    <n v="41.951999999999998"/>
  </r>
  <r>
    <n v="1457"/>
    <x v="688"/>
    <x v="3"/>
    <x v="492"/>
    <d v="2014-06-20T00:00:00"/>
    <s v="Standard Class"/>
    <s v="ME-17320"/>
    <s v="Maria Etezadi"/>
    <x v="2"/>
    <s v="United States"/>
    <s v="Columbus"/>
    <x v="32"/>
    <n v="31907"/>
    <x v="0"/>
    <s v="FUR-TA-10002530"/>
    <x v="0"/>
    <x v="3"/>
    <x v="983"/>
    <n v="452.93999999999994"/>
    <n v="3"/>
    <n v="0"/>
    <n v="67.940999999999974"/>
  </r>
  <r>
    <n v="1458"/>
    <x v="689"/>
    <x v="1"/>
    <x v="493"/>
    <d v="2012-08-21T00:00:00"/>
    <s v="Standard Class"/>
    <s v="SC-20440"/>
    <s v="Shaun Chance"/>
    <x v="1"/>
    <s v="United States"/>
    <s v="New Bedford"/>
    <x v="31"/>
    <n v="2740"/>
    <x v="3"/>
    <s v="OFF-BI-10002412"/>
    <x v="1"/>
    <x v="8"/>
    <x v="323"/>
    <n v="52.199999999999996"/>
    <n v="9"/>
    <n v="0"/>
    <n v="23.49"/>
  </r>
  <r>
    <n v="1459"/>
    <x v="690"/>
    <x v="0"/>
    <x v="477"/>
    <d v="2013-10-02T00:00:00"/>
    <s v="Standard Class"/>
    <s v="NH-18610"/>
    <s v="Nicole Hansen"/>
    <x v="1"/>
    <s v="United States"/>
    <s v="Irving"/>
    <x v="5"/>
    <n v="75061"/>
    <x v="2"/>
    <s v="OFF-LA-10001569"/>
    <x v="1"/>
    <x v="2"/>
    <x v="633"/>
    <n v="15.936000000000002"/>
    <n v="4"/>
    <n v="0.2"/>
    <n v="5.1791999999999998"/>
  </r>
  <r>
    <n v="1460"/>
    <x v="691"/>
    <x v="2"/>
    <x v="417"/>
    <d v="2011-05-04T00:00:00"/>
    <s v="Same Day"/>
    <s v="AA-10480"/>
    <s v="Andrew Allen"/>
    <x v="0"/>
    <s v="United States"/>
    <s v="Middletown"/>
    <x v="29"/>
    <n v="6457"/>
    <x v="3"/>
    <s v="FUR-FU-10001473"/>
    <x v="0"/>
    <x v="5"/>
    <x v="984"/>
    <n v="27.46"/>
    <n v="2"/>
    <n v="0"/>
    <n v="9.8856000000000002"/>
  </r>
  <r>
    <n v="1461"/>
    <x v="692"/>
    <x v="1"/>
    <x v="494"/>
    <d v="2012-12-08T00:00:00"/>
    <s v="Standard Class"/>
    <s v="LC-17140"/>
    <s v="Logan Currie"/>
    <x v="0"/>
    <s v="United States"/>
    <s v="Seattle"/>
    <x v="4"/>
    <n v="98103"/>
    <x v="1"/>
    <s v="OFF-BI-10001765"/>
    <x v="1"/>
    <x v="8"/>
    <x v="985"/>
    <n v="55.424000000000007"/>
    <n v="2"/>
    <n v="0.2"/>
    <n v="19.398399999999995"/>
  </r>
  <r>
    <n v="1462"/>
    <x v="693"/>
    <x v="0"/>
    <x v="21"/>
    <d v="2013-03-16T00:00:00"/>
    <s v="Standard Class"/>
    <s v="MB-18085"/>
    <s v="Mick Brown"/>
    <x v="0"/>
    <s v="United States"/>
    <s v="Vineland"/>
    <x v="30"/>
    <n v="8360"/>
    <x v="3"/>
    <s v="FUR-TA-10001095"/>
    <x v="0"/>
    <x v="3"/>
    <x v="611"/>
    <n v="244.00599999999997"/>
    <n v="2"/>
    <n v="0.3"/>
    <n v="-31.372200000000007"/>
  </r>
  <r>
    <n v="1463"/>
    <x v="694"/>
    <x v="0"/>
    <x v="370"/>
    <d v="2013-08-29T00:00:00"/>
    <s v="First Class"/>
    <s v="LC-16930"/>
    <s v="Linda Cazamias"/>
    <x v="1"/>
    <s v="United States"/>
    <s v="Pasadena"/>
    <x v="5"/>
    <n v="77506"/>
    <x v="2"/>
    <s v="TEC-AC-10004571"/>
    <x v="2"/>
    <x v="11"/>
    <x v="404"/>
    <n v="159.98400000000001"/>
    <n v="2"/>
    <n v="0.2"/>
    <n v="43.995600000000003"/>
  </r>
  <r>
    <n v="1464"/>
    <x v="694"/>
    <x v="0"/>
    <x v="370"/>
    <d v="2013-08-29T00:00:00"/>
    <s v="First Class"/>
    <s v="LC-16930"/>
    <s v="Linda Cazamias"/>
    <x v="1"/>
    <s v="United States"/>
    <s v="Pasadena"/>
    <x v="5"/>
    <n v="77506"/>
    <x v="2"/>
    <s v="FUR-CH-10002126"/>
    <x v="0"/>
    <x v="1"/>
    <x v="841"/>
    <n v="1024.7159999999999"/>
    <n v="6"/>
    <n v="0.3"/>
    <n v="-29.277599999999893"/>
  </r>
  <r>
    <n v="1465"/>
    <x v="695"/>
    <x v="0"/>
    <x v="186"/>
    <d v="2013-12-20T00:00:00"/>
    <s v="First Class"/>
    <s v="KD-16495"/>
    <s v="Keith Dawkins"/>
    <x v="1"/>
    <s v="United States"/>
    <s v="New York City"/>
    <x v="15"/>
    <n v="10009"/>
    <x v="3"/>
    <s v="OFF-FA-10001754"/>
    <x v="1"/>
    <x v="13"/>
    <x v="791"/>
    <n v="3.68"/>
    <n v="2"/>
    <n v="0"/>
    <n v="1.8032000000000001"/>
  </r>
  <r>
    <n v="1466"/>
    <x v="696"/>
    <x v="2"/>
    <x v="233"/>
    <d v="2011-08-14T00:00:00"/>
    <s v="Standard Class"/>
    <s v="MB-17305"/>
    <s v="Maria Bertelson"/>
    <x v="0"/>
    <s v="United States"/>
    <s v="Glendale"/>
    <x v="16"/>
    <n v="85301"/>
    <x v="1"/>
    <s v="FUR-FU-10001602"/>
    <x v="0"/>
    <x v="5"/>
    <x v="759"/>
    <n v="121.376"/>
    <n v="4"/>
    <n v="0.2"/>
    <n v="-3.0344000000000122"/>
  </r>
  <r>
    <n v="1467"/>
    <x v="696"/>
    <x v="2"/>
    <x v="233"/>
    <d v="2011-08-14T00:00:00"/>
    <s v="Standard Class"/>
    <s v="MB-17305"/>
    <s v="Maria Bertelson"/>
    <x v="0"/>
    <s v="United States"/>
    <s v="Glendale"/>
    <x v="16"/>
    <n v="85301"/>
    <x v="1"/>
    <s v="TEC-AC-10001767"/>
    <x v="2"/>
    <x v="11"/>
    <x v="97"/>
    <n v="95.976000000000013"/>
    <n v="3"/>
    <n v="0.2"/>
    <n v="-10.797300000000011"/>
  </r>
  <r>
    <n v="1468"/>
    <x v="697"/>
    <x v="1"/>
    <x v="495"/>
    <d v="2012-05-16T00:00:00"/>
    <s v="Same Day"/>
    <s v="TH-21550"/>
    <s v="Tracy Hopkins"/>
    <x v="2"/>
    <s v="United States"/>
    <s v="Jacksonville"/>
    <x v="2"/>
    <n v="32216"/>
    <x v="0"/>
    <s v="TEC-AC-10002402"/>
    <x v="2"/>
    <x v="11"/>
    <x v="651"/>
    <n v="255.96799999999999"/>
    <n v="4"/>
    <n v="0.2"/>
    <n v="31.995999999999974"/>
  </r>
  <r>
    <n v="1469"/>
    <x v="698"/>
    <x v="3"/>
    <x v="34"/>
    <d v="2014-12-14T00:00:00"/>
    <s v="Standard Class"/>
    <s v="DK-12835"/>
    <s v="Damala Kotsonis"/>
    <x v="1"/>
    <s v="United States"/>
    <s v="Detroit"/>
    <x v="12"/>
    <n v="48234"/>
    <x v="2"/>
    <s v="FUR-CH-10000847"/>
    <x v="0"/>
    <x v="1"/>
    <x v="986"/>
    <n v="872.94"/>
    <n v="3"/>
    <n v="0"/>
    <n v="226.96439999999998"/>
  </r>
  <r>
    <n v="1470"/>
    <x v="698"/>
    <x v="3"/>
    <x v="34"/>
    <d v="2014-12-14T00:00:00"/>
    <s v="Standard Class"/>
    <s v="DK-12835"/>
    <s v="Damala Kotsonis"/>
    <x v="1"/>
    <s v="United States"/>
    <s v="Detroit"/>
    <x v="12"/>
    <n v="48234"/>
    <x v="2"/>
    <s v="OFF-BI-10003982"/>
    <x v="1"/>
    <x v="8"/>
    <x v="346"/>
    <n v="41.54"/>
    <n v="2"/>
    <n v="0"/>
    <n v="19.523799999999998"/>
  </r>
  <r>
    <n v="1471"/>
    <x v="698"/>
    <x v="3"/>
    <x v="34"/>
    <d v="2014-12-14T00:00:00"/>
    <s v="Standard Class"/>
    <s v="DK-12835"/>
    <s v="Damala Kotsonis"/>
    <x v="1"/>
    <s v="United States"/>
    <s v="Detroit"/>
    <x v="12"/>
    <n v="48234"/>
    <x v="2"/>
    <s v="OFF-PA-10001293"/>
    <x v="1"/>
    <x v="10"/>
    <x v="987"/>
    <n v="12.96"/>
    <n v="2"/>
    <n v="0"/>
    <n v="6.2208000000000006"/>
  </r>
  <r>
    <n v="1472"/>
    <x v="699"/>
    <x v="1"/>
    <x v="496"/>
    <d v="2012-09-27T00:00:00"/>
    <s v="Second Class"/>
    <s v="ON-18715"/>
    <s v="Odella Nelson"/>
    <x v="1"/>
    <s v="United States"/>
    <s v="Philadelphia"/>
    <x v="9"/>
    <n v="19120"/>
    <x v="3"/>
    <s v="OFF-AR-10000634"/>
    <x v="1"/>
    <x v="6"/>
    <x v="988"/>
    <n v="6.8480000000000008"/>
    <n v="2"/>
    <n v="0.2"/>
    <n v="0.59920000000000018"/>
  </r>
  <r>
    <n v="1473"/>
    <x v="700"/>
    <x v="3"/>
    <x v="497"/>
    <d v="2014-07-16T00:00:00"/>
    <s v="Standard Class"/>
    <s v="KN-16390"/>
    <s v="Katherine Nockton"/>
    <x v="1"/>
    <s v="United States"/>
    <s v="Los Angeles"/>
    <x v="1"/>
    <n v="90004"/>
    <x v="1"/>
    <s v="OFF-LA-10004272"/>
    <x v="1"/>
    <x v="2"/>
    <x v="681"/>
    <n v="8.67"/>
    <n v="3"/>
    <n v="0"/>
    <n v="4.0749000000000004"/>
  </r>
  <r>
    <n v="1474"/>
    <x v="701"/>
    <x v="1"/>
    <x v="494"/>
    <d v="2012-12-02T00:00:00"/>
    <s v="Same Day"/>
    <s v="NM-18520"/>
    <s v="Neoma Murray"/>
    <x v="0"/>
    <s v="United States"/>
    <s v="Houston"/>
    <x v="5"/>
    <n v="77036"/>
    <x v="2"/>
    <s v="FUR-FU-10004270"/>
    <x v="0"/>
    <x v="5"/>
    <x v="989"/>
    <n v="6.6879999999999997"/>
    <n v="4"/>
    <n v="0.6"/>
    <n v="-4.0127999999999986"/>
  </r>
  <r>
    <n v="1475"/>
    <x v="702"/>
    <x v="0"/>
    <x v="258"/>
    <d v="2013-11-26T00:00:00"/>
    <s v="Standard Class"/>
    <s v="NP-18685"/>
    <s v="Nora Pelletier"/>
    <x v="2"/>
    <s v="United States"/>
    <s v="Niagara Falls"/>
    <x v="15"/>
    <n v="14304"/>
    <x v="3"/>
    <s v="OFF-AR-10003770"/>
    <x v="1"/>
    <x v="6"/>
    <x v="990"/>
    <n v="17.28"/>
    <n v="6"/>
    <n v="0"/>
    <n v="5.0111999999999997"/>
  </r>
  <r>
    <n v="1476"/>
    <x v="702"/>
    <x v="0"/>
    <x v="258"/>
    <d v="2013-11-26T00:00:00"/>
    <s v="Standard Class"/>
    <s v="NP-18685"/>
    <s v="Nora Pelletier"/>
    <x v="2"/>
    <s v="United States"/>
    <s v="Niagara Falls"/>
    <x v="15"/>
    <n v="14304"/>
    <x v="3"/>
    <s v="OFF-BI-10000320"/>
    <x v="1"/>
    <x v="8"/>
    <x v="768"/>
    <n v="17.712"/>
    <n v="3"/>
    <n v="0.2"/>
    <n v="6.4206000000000012"/>
  </r>
  <r>
    <n v="1477"/>
    <x v="703"/>
    <x v="3"/>
    <x v="498"/>
    <d v="2014-03-25T00:00:00"/>
    <s v="Standard Class"/>
    <s v="CG-12040"/>
    <s v="Catherine Glotzbach"/>
    <x v="2"/>
    <s v="United States"/>
    <s v="New York City"/>
    <x v="15"/>
    <n v="10024"/>
    <x v="3"/>
    <s v="OFF-LA-10003121"/>
    <x v="1"/>
    <x v="2"/>
    <x v="991"/>
    <n v="28.91"/>
    <n v="7"/>
    <n v="0"/>
    <n v="13.2986"/>
  </r>
  <r>
    <n v="1478"/>
    <x v="704"/>
    <x v="0"/>
    <x v="373"/>
    <d v="2013-11-18T00:00:00"/>
    <s v="Standard Class"/>
    <s v="CS-12505"/>
    <s v="Cindy Stewart"/>
    <x v="0"/>
    <s v="United States"/>
    <s v="Thomasville"/>
    <x v="3"/>
    <n v="27360"/>
    <x v="0"/>
    <s v="OFF-SU-10000381"/>
    <x v="1"/>
    <x v="14"/>
    <x v="654"/>
    <n v="52.136000000000003"/>
    <n v="7"/>
    <n v="0.2"/>
    <n v="5.865299999999996"/>
  </r>
  <r>
    <n v="1479"/>
    <x v="705"/>
    <x v="3"/>
    <x v="123"/>
    <d v="2014-11-21T00:00:00"/>
    <s v="First Class"/>
    <s v="KD-16345"/>
    <s v="Katherine Ducich"/>
    <x v="0"/>
    <s v="United States"/>
    <s v="Westminster"/>
    <x v="1"/>
    <n v="92683"/>
    <x v="1"/>
    <s v="TEC-PH-10000376"/>
    <x v="2"/>
    <x v="7"/>
    <x v="428"/>
    <n v="31.968000000000004"/>
    <n v="4"/>
    <n v="0.2"/>
    <n v="2.3976000000000006"/>
  </r>
  <r>
    <n v="1480"/>
    <x v="706"/>
    <x v="0"/>
    <x v="499"/>
    <d v="2013-12-09T00:00:00"/>
    <s v="Standard Class"/>
    <s v="MK-18160"/>
    <s v="Mike Kennedy"/>
    <x v="0"/>
    <s v="United States"/>
    <s v="San Francisco"/>
    <x v="1"/>
    <n v="94122"/>
    <x v="1"/>
    <s v="OFF-PA-10002262"/>
    <x v="1"/>
    <x v="10"/>
    <x v="992"/>
    <n v="25.92"/>
    <n v="4"/>
    <n v="0"/>
    <n v="12.441600000000001"/>
  </r>
  <r>
    <n v="1481"/>
    <x v="706"/>
    <x v="0"/>
    <x v="499"/>
    <d v="2013-12-09T00:00:00"/>
    <s v="Standard Class"/>
    <s v="MK-18160"/>
    <s v="Mike Kennedy"/>
    <x v="0"/>
    <s v="United States"/>
    <s v="San Francisco"/>
    <x v="1"/>
    <n v="94122"/>
    <x v="1"/>
    <s v="OFF-PA-10002464"/>
    <x v="1"/>
    <x v="10"/>
    <x v="993"/>
    <n v="40.46"/>
    <n v="7"/>
    <n v="0"/>
    <n v="19.825400000000002"/>
  </r>
  <r>
    <n v="1482"/>
    <x v="706"/>
    <x v="0"/>
    <x v="499"/>
    <d v="2013-12-09T00:00:00"/>
    <s v="Standard Class"/>
    <s v="MK-18160"/>
    <s v="Mike Kennedy"/>
    <x v="0"/>
    <s v="United States"/>
    <s v="San Francisco"/>
    <x v="1"/>
    <n v="94122"/>
    <x v="1"/>
    <s v="OFF-ST-10002214"/>
    <x v="1"/>
    <x v="4"/>
    <x v="994"/>
    <n v="33.869999999999997"/>
    <n v="3"/>
    <n v="0"/>
    <n v="8.8061999999999987"/>
  </r>
  <r>
    <n v="1483"/>
    <x v="707"/>
    <x v="3"/>
    <x v="326"/>
    <d v="2014-08-29T00:00:00"/>
    <s v="Second Class"/>
    <s v="DW-13540"/>
    <s v="Don Weiss"/>
    <x v="0"/>
    <s v="United States"/>
    <s v="Jackson"/>
    <x v="18"/>
    <n v="38301"/>
    <x v="0"/>
    <s v="OFF-AR-10003560"/>
    <x v="1"/>
    <x v="6"/>
    <x v="482"/>
    <n v="9.7280000000000015"/>
    <n v="2"/>
    <n v="0.2"/>
    <n v="1.702399999999999"/>
  </r>
  <r>
    <n v="1484"/>
    <x v="707"/>
    <x v="3"/>
    <x v="326"/>
    <d v="2014-08-29T00:00:00"/>
    <s v="Second Class"/>
    <s v="DW-13540"/>
    <s v="Don Weiss"/>
    <x v="0"/>
    <s v="United States"/>
    <s v="Jackson"/>
    <x v="18"/>
    <n v="38301"/>
    <x v="0"/>
    <s v="OFF-PA-10000130"/>
    <x v="1"/>
    <x v="10"/>
    <x v="995"/>
    <n v="3.4240000000000004"/>
    <n v="1"/>
    <n v="0.2"/>
    <n v="1.0699999999999996"/>
  </r>
  <r>
    <n v="1485"/>
    <x v="708"/>
    <x v="0"/>
    <x v="500"/>
    <d v="2013-10-19T00:00:00"/>
    <s v="Standard Class"/>
    <s v="CP-12340"/>
    <s v="Christine Phan"/>
    <x v="1"/>
    <s v="United States"/>
    <s v="Seattle"/>
    <x v="4"/>
    <n v="98115"/>
    <x v="1"/>
    <s v="TEC-AC-10000865"/>
    <x v="2"/>
    <x v="11"/>
    <x v="996"/>
    <n v="177"/>
    <n v="3"/>
    <n v="0"/>
    <n v="30.089999999999982"/>
  </r>
  <r>
    <n v="1486"/>
    <x v="709"/>
    <x v="2"/>
    <x v="501"/>
    <d v="2011-12-03T00:00:00"/>
    <s v="Standard Class"/>
    <s v="MS-17770"/>
    <s v="Maxwell Schwartz"/>
    <x v="0"/>
    <s v="United States"/>
    <s v="New York City"/>
    <x v="15"/>
    <n v="10035"/>
    <x v="3"/>
    <s v="OFF-FA-10003021"/>
    <x v="1"/>
    <x v="13"/>
    <x v="33"/>
    <n v="3.76"/>
    <n v="2"/>
    <n v="0"/>
    <n v="1.3159999999999998"/>
  </r>
  <r>
    <n v="1487"/>
    <x v="710"/>
    <x v="1"/>
    <x v="502"/>
    <d v="2012-11-07T00:00:00"/>
    <s v="Standard Class"/>
    <s v="CM-12655"/>
    <s v="Corinna Mitchell"/>
    <x v="2"/>
    <s v="United States"/>
    <s v="Los Angeles"/>
    <x v="1"/>
    <n v="90008"/>
    <x v="1"/>
    <s v="TEC-PH-10003580"/>
    <x v="2"/>
    <x v="7"/>
    <x v="997"/>
    <n v="1212.848"/>
    <n v="7"/>
    <n v="0.2"/>
    <n v="106.12420000000014"/>
  </r>
  <r>
    <n v="1488"/>
    <x v="710"/>
    <x v="1"/>
    <x v="502"/>
    <d v="2012-11-07T00:00:00"/>
    <s v="Standard Class"/>
    <s v="CM-12655"/>
    <s v="Corinna Mitchell"/>
    <x v="2"/>
    <s v="United States"/>
    <s v="Los Angeles"/>
    <x v="1"/>
    <n v="90008"/>
    <x v="1"/>
    <s v="TEC-AC-10001109"/>
    <x v="2"/>
    <x v="11"/>
    <x v="998"/>
    <n v="89.97"/>
    <n v="3"/>
    <n v="0"/>
    <n v="37.787400000000005"/>
  </r>
  <r>
    <n v="1489"/>
    <x v="710"/>
    <x v="1"/>
    <x v="502"/>
    <d v="2012-11-07T00:00:00"/>
    <s v="Standard Class"/>
    <s v="CM-12655"/>
    <s v="Corinna Mitchell"/>
    <x v="2"/>
    <s v="United States"/>
    <s v="Los Angeles"/>
    <x v="1"/>
    <n v="90008"/>
    <x v="1"/>
    <s v="FUR-FU-10003347"/>
    <x v="0"/>
    <x v="5"/>
    <x v="374"/>
    <n v="42.599999999999994"/>
    <n v="3"/>
    <n v="0"/>
    <n v="16.614000000000001"/>
  </r>
  <r>
    <n v="1490"/>
    <x v="711"/>
    <x v="2"/>
    <x v="503"/>
    <d v="2011-12-06T00:00:00"/>
    <s v="Standard Class"/>
    <s v="Co-12640"/>
    <s v="Corey-Lock"/>
    <x v="0"/>
    <s v="United States"/>
    <s v="Philadelphia"/>
    <x v="9"/>
    <n v="19143"/>
    <x v="3"/>
    <s v="OFF-LA-10000452"/>
    <x v="1"/>
    <x v="2"/>
    <x v="804"/>
    <n v="5.04"/>
    <n v="2"/>
    <n v="0.2"/>
    <n v="1.764"/>
  </r>
  <r>
    <n v="1491"/>
    <x v="712"/>
    <x v="3"/>
    <x v="504"/>
    <d v="2014-05-06T00:00:00"/>
    <s v="Second Class"/>
    <s v="DL-13495"/>
    <s v="Dionis Lloyd"/>
    <x v="1"/>
    <s v="United States"/>
    <s v="New York City"/>
    <x v="15"/>
    <n v="10024"/>
    <x v="3"/>
    <s v="OFF-EN-10002986"/>
    <x v="1"/>
    <x v="12"/>
    <x v="36"/>
    <n v="62.96"/>
    <n v="4"/>
    <n v="0"/>
    <n v="28.332000000000001"/>
  </r>
  <r>
    <n v="1492"/>
    <x v="713"/>
    <x v="3"/>
    <x v="221"/>
    <d v="2014-11-29T00:00:00"/>
    <s v="Standard Class"/>
    <s v="TS-21370"/>
    <s v="Todd Sumrall"/>
    <x v="1"/>
    <s v="United States"/>
    <s v="New York City"/>
    <x v="15"/>
    <n v="10035"/>
    <x v="3"/>
    <s v="OFF-PA-10001838"/>
    <x v="1"/>
    <x v="10"/>
    <x v="999"/>
    <n v="5.88"/>
    <n v="1"/>
    <n v="0"/>
    <n v="2.8811999999999998"/>
  </r>
  <r>
    <n v="1493"/>
    <x v="713"/>
    <x v="3"/>
    <x v="221"/>
    <d v="2014-11-29T00:00:00"/>
    <s v="Standard Class"/>
    <s v="TS-21370"/>
    <s v="Todd Sumrall"/>
    <x v="1"/>
    <s v="United States"/>
    <s v="New York City"/>
    <x v="15"/>
    <n v="10035"/>
    <x v="3"/>
    <s v="FUR-CH-10000785"/>
    <x v="0"/>
    <x v="1"/>
    <x v="320"/>
    <n v="977.29200000000003"/>
    <n v="6"/>
    <n v="0.1"/>
    <n v="173.74080000000001"/>
  </r>
  <r>
    <n v="1494"/>
    <x v="714"/>
    <x v="3"/>
    <x v="505"/>
    <d v="2014-11-04T00:00:00"/>
    <s v="Standard Class"/>
    <s v="JW-15220"/>
    <s v="Jane Waco"/>
    <x v="1"/>
    <s v="United States"/>
    <s v="Vancouver"/>
    <x v="4"/>
    <n v="98661"/>
    <x v="1"/>
    <s v="FUR-FU-10002885"/>
    <x v="0"/>
    <x v="5"/>
    <x v="755"/>
    <n v="9.64"/>
    <n v="2"/>
    <n v="0"/>
    <n v="3.6632000000000007"/>
  </r>
  <r>
    <n v="1495"/>
    <x v="715"/>
    <x v="2"/>
    <x v="506"/>
    <d v="2011-12-19T00:00:00"/>
    <s v="Second Class"/>
    <s v="RF-19840"/>
    <s v="Roy Französisch"/>
    <x v="0"/>
    <s v="United States"/>
    <s v="Columbus"/>
    <x v="32"/>
    <n v="31907"/>
    <x v="0"/>
    <s v="OFF-AR-10002952"/>
    <x v="1"/>
    <x v="6"/>
    <x v="806"/>
    <n v="40.049999999999997"/>
    <n v="3"/>
    <n v="0"/>
    <n v="11.213999999999999"/>
  </r>
  <r>
    <n v="1496"/>
    <x v="716"/>
    <x v="3"/>
    <x v="507"/>
    <d v="2014-09-09T00:00:00"/>
    <s v="Standard Class"/>
    <s v="JD-15790"/>
    <s v="John Dryer"/>
    <x v="0"/>
    <s v="United States"/>
    <s v="Coppell"/>
    <x v="5"/>
    <n v="75019"/>
    <x v="2"/>
    <s v="OFF-AR-10003759"/>
    <x v="1"/>
    <x v="6"/>
    <x v="838"/>
    <n v="10.192000000000002"/>
    <n v="7"/>
    <n v="0.2"/>
    <n v="3.1849999999999992"/>
  </r>
  <r>
    <n v="1497"/>
    <x v="716"/>
    <x v="3"/>
    <x v="507"/>
    <d v="2014-09-09T00:00:00"/>
    <s v="Standard Class"/>
    <s v="JD-15790"/>
    <s v="John Dryer"/>
    <x v="0"/>
    <s v="United States"/>
    <s v="Coppell"/>
    <x v="5"/>
    <n v="75019"/>
    <x v="2"/>
    <s v="OFF-ST-10004950"/>
    <x v="1"/>
    <x v="4"/>
    <x v="1000"/>
    <n v="16.784000000000002"/>
    <n v="1"/>
    <n v="0.2"/>
    <n v="-0.20980000000000043"/>
  </r>
  <r>
    <n v="1498"/>
    <x v="716"/>
    <x v="3"/>
    <x v="507"/>
    <d v="2014-09-09T00:00:00"/>
    <s v="Standard Class"/>
    <s v="JD-15790"/>
    <s v="John Dryer"/>
    <x v="0"/>
    <s v="United States"/>
    <s v="Coppell"/>
    <x v="5"/>
    <n v="75019"/>
    <x v="2"/>
    <s v="OFF-AR-10001940"/>
    <x v="1"/>
    <x v="6"/>
    <x v="168"/>
    <n v="13.120000000000001"/>
    <n v="5"/>
    <n v="0.2"/>
    <n v="3.7720000000000002"/>
  </r>
  <r>
    <n v="1499"/>
    <x v="717"/>
    <x v="0"/>
    <x v="508"/>
    <d v="2013-10-21T00:00:00"/>
    <s v="First Class"/>
    <s v="NK-18490"/>
    <s v="Neil Knudson"/>
    <x v="2"/>
    <s v="United States"/>
    <s v="San Francisco"/>
    <x v="1"/>
    <n v="94122"/>
    <x v="1"/>
    <s v="OFF-BI-10003981"/>
    <x v="1"/>
    <x v="8"/>
    <x v="109"/>
    <n v="18.16"/>
    <n v="5"/>
    <n v="0.2"/>
    <n v="6.5830000000000011"/>
  </r>
  <r>
    <n v="1500"/>
    <x v="718"/>
    <x v="3"/>
    <x v="105"/>
    <d v="2014-11-19T00:00:00"/>
    <s v="Standard Class"/>
    <s v="NG-18430"/>
    <s v="Nathan Gelder"/>
    <x v="0"/>
    <s v="United States"/>
    <s v="Austin"/>
    <x v="5"/>
    <n v="78745"/>
    <x v="2"/>
    <s v="OFF-PA-10002749"/>
    <x v="1"/>
    <x v="10"/>
    <x v="185"/>
    <n v="16.056000000000001"/>
    <n v="3"/>
    <n v="0.2"/>
    <n v="5.8203000000000005"/>
  </r>
  <r>
    <n v="1501"/>
    <x v="718"/>
    <x v="3"/>
    <x v="105"/>
    <d v="2014-11-19T00:00:00"/>
    <s v="Standard Class"/>
    <s v="NG-18430"/>
    <s v="Nathan Gelder"/>
    <x v="0"/>
    <s v="United States"/>
    <s v="Austin"/>
    <x v="5"/>
    <n v="78745"/>
    <x v="2"/>
    <s v="OFF-PA-10003823"/>
    <x v="1"/>
    <x v="10"/>
    <x v="1001"/>
    <n v="223.05600000000001"/>
    <n v="9"/>
    <n v="0.2"/>
    <n v="69.704999999999984"/>
  </r>
  <r>
    <n v="1502"/>
    <x v="718"/>
    <x v="3"/>
    <x v="105"/>
    <d v="2014-11-19T00:00:00"/>
    <s v="Standard Class"/>
    <s v="NG-18430"/>
    <s v="Nathan Gelder"/>
    <x v="0"/>
    <s v="United States"/>
    <s v="Austin"/>
    <x v="5"/>
    <n v="78745"/>
    <x v="2"/>
    <s v="OFF-ST-10003716"/>
    <x v="1"/>
    <x v="4"/>
    <x v="889"/>
    <n v="540.048"/>
    <n v="3"/>
    <n v="0.2"/>
    <n v="-47.254199999999997"/>
  </r>
  <r>
    <n v="1503"/>
    <x v="719"/>
    <x v="0"/>
    <x v="390"/>
    <d v="2013-12-02T00:00:00"/>
    <s v="Standard Class"/>
    <s v="AT-10435"/>
    <s v="Alyssa Tate"/>
    <x v="2"/>
    <s v="United States"/>
    <s v="Los Angeles"/>
    <x v="1"/>
    <n v="90045"/>
    <x v="1"/>
    <s v="TEC-PH-10001300"/>
    <x v="2"/>
    <x v="7"/>
    <x v="1002"/>
    <n v="33.520000000000003"/>
    <n v="2"/>
    <n v="0.2"/>
    <n v="3.3519999999999985"/>
  </r>
  <r>
    <n v="1504"/>
    <x v="719"/>
    <x v="0"/>
    <x v="390"/>
    <d v="2013-12-02T00:00:00"/>
    <s v="Standard Class"/>
    <s v="AT-10435"/>
    <s v="Alyssa Tate"/>
    <x v="2"/>
    <s v="United States"/>
    <s v="Los Angeles"/>
    <x v="1"/>
    <n v="90045"/>
    <x v="1"/>
    <s v="FUR-FU-10000010"/>
    <x v="0"/>
    <x v="5"/>
    <x v="522"/>
    <n v="9.94"/>
    <n v="2"/>
    <n v="0"/>
    <n v="3.0813999999999995"/>
  </r>
  <r>
    <n v="1505"/>
    <x v="720"/>
    <x v="1"/>
    <x v="509"/>
    <d v="2012-08-07T00:00:00"/>
    <s v="Standard Class"/>
    <s v="PC-19000"/>
    <s v="Pauline Chand"/>
    <x v="2"/>
    <s v="United States"/>
    <s v="Los Angeles"/>
    <x v="1"/>
    <n v="90004"/>
    <x v="1"/>
    <s v="OFF-AR-10001868"/>
    <x v="1"/>
    <x v="6"/>
    <x v="59"/>
    <n v="6.72"/>
    <n v="4"/>
    <n v="0"/>
    <n v="3.36"/>
  </r>
  <r>
    <n v="1506"/>
    <x v="720"/>
    <x v="1"/>
    <x v="509"/>
    <d v="2012-08-07T00:00:00"/>
    <s v="Standard Class"/>
    <s v="PC-19000"/>
    <s v="Pauline Chand"/>
    <x v="2"/>
    <s v="United States"/>
    <s v="Los Angeles"/>
    <x v="1"/>
    <n v="90004"/>
    <x v="1"/>
    <s v="FUR-TA-10003715"/>
    <x v="0"/>
    <x v="3"/>
    <x v="1003"/>
    <n v="1004.9760000000001"/>
    <n v="6"/>
    <n v="0.2"/>
    <n v="-175.87080000000009"/>
  </r>
  <r>
    <n v="1507"/>
    <x v="721"/>
    <x v="3"/>
    <x v="165"/>
    <d v="2014-12-30T00:00:00"/>
    <s v="Standard Class"/>
    <s v="AR-10540"/>
    <s v="Andy Reiter"/>
    <x v="0"/>
    <s v="United States"/>
    <s v="New York City"/>
    <x v="15"/>
    <n v="10024"/>
    <x v="3"/>
    <s v="OFF-BI-10003708"/>
    <x v="1"/>
    <x v="8"/>
    <x v="969"/>
    <n v="17.880000000000003"/>
    <n v="3"/>
    <n v="0.2"/>
    <n v="5.5875000000000004"/>
  </r>
  <r>
    <n v="1508"/>
    <x v="722"/>
    <x v="0"/>
    <x v="42"/>
    <d v="2013-09-24T00:00:00"/>
    <s v="Standard Class"/>
    <s v="CS-12505"/>
    <s v="Cindy Stewart"/>
    <x v="0"/>
    <s v="United States"/>
    <s v="Columbus"/>
    <x v="32"/>
    <n v="31907"/>
    <x v="0"/>
    <s v="TEC-MA-10004458"/>
    <x v="2"/>
    <x v="15"/>
    <x v="1004"/>
    <n v="396"/>
    <n v="4"/>
    <n v="0"/>
    <n v="190.07999999999998"/>
  </r>
  <r>
    <n v="1509"/>
    <x v="723"/>
    <x v="3"/>
    <x v="389"/>
    <d v="2014-12-11T00:00:00"/>
    <s v="Same Day"/>
    <s v="LS-16975"/>
    <s v="Lindsay Shagiari"/>
    <x v="2"/>
    <s v="United States"/>
    <s v="Omaha"/>
    <x v="8"/>
    <n v="68104"/>
    <x v="2"/>
    <s v="OFF-BI-10004965"/>
    <x v="1"/>
    <x v="8"/>
    <x v="1005"/>
    <n v="34.5"/>
    <n v="3"/>
    <n v="0"/>
    <n v="15.524999999999999"/>
  </r>
  <r>
    <n v="1510"/>
    <x v="724"/>
    <x v="3"/>
    <x v="510"/>
    <d v="2014-09-16T00:00:00"/>
    <s v="First Class"/>
    <s v="JM-15535"/>
    <s v="Jessica Myrick"/>
    <x v="0"/>
    <s v="United States"/>
    <s v="Los Angeles"/>
    <x v="1"/>
    <n v="90036"/>
    <x v="1"/>
    <s v="FUR-FU-10004270"/>
    <x v="0"/>
    <x v="5"/>
    <x v="989"/>
    <n v="8.36"/>
    <n v="2"/>
    <n v="0"/>
    <n v="3.0095999999999998"/>
  </r>
  <r>
    <n v="1511"/>
    <x v="725"/>
    <x v="3"/>
    <x v="92"/>
    <d v="2014-07-02T00:00:00"/>
    <s v="Standard Class"/>
    <s v="NH-18610"/>
    <s v="Nicole Hansen"/>
    <x v="1"/>
    <s v="United States"/>
    <s v="Pomona"/>
    <x v="1"/>
    <n v="91767"/>
    <x v="1"/>
    <s v="OFF-AR-10002135"/>
    <x v="1"/>
    <x v="6"/>
    <x v="278"/>
    <n v="385.6"/>
    <n v="8"/>
    <n v="0"/>
    <n v="111.82399999999996"/>
  </r>
  <r>
    <n v="1512"/>
    <x v="725"/>
    <x v="3"/>
    <x v="92"/>
    <d v="2014-07-02T00:00:00"/>
    <s v="Standard Class"/>
    <s v="NH-18610"/>
    <s v="Nicole Hansen"/>
    <x v="1"/>
    <s v="United States"/>
    <s v="Pomona"/>
    <x v="1"/>
    <n v="91767"/>
    <x v="1"/>
    <s v="OFF-AR-10003514"/>
    <x v="1"/>
    <x v="6"/>
    <x v="180"/>
    <n v="35.82"/>
    <n v="9"/>
    <n v="0"/>
    <n v="11.820599999999997"/>
  </r>
  <r>
    <n v="1513"/>
    <x v="726"/>
    <x v="3"/>
    <x v="238"/>
    <d v="2014-08-23T00:00:00"/>
    <s v="Standard Class"/>
    <s v="RA-19915"/>
    <s v="Russell Applegate"/>
    <x v="0"/>
    <s v="United States"/>
    <s v="Dallas"/>
    <x v="5"/>
    <n v="75220"/>
    <x v="2"/>
    <s v="OFF-ST-10002276"/>
    <x v="1"/>
    <x v="4"/>
    <x v="223"/>
    <n v="200.06400000000002"/>
    <n v="3"/>
    <n v="0.2"/>
    <n v="12.504000000000005"/>
  </r>
  <r>
    <n v="1514"/>
    <x v="726"/>
    <x v="3"/>
    <x v="238"/>
    <d v="2014-08-23T00:00:00"/>
    <s v="Standard Class"/>
    <s v="RA-19915"/>
    <s v="Russell Applegate"/>
    <x v="0"/>
    <s v="United States"/>
    <s v="Dallas"/>
    <x v="5"/>
    <n v="75220"/>
    <x v="2"/>
    <s v="OFF-BI-10001098"/>
    <x v="1"/>
    <x v="8"/>
    <x v="405"/>
    <n v="21.379999999999995"/>
    <n v="5"/>
    <n v="0.8"/>
    <n v="-33.139000000000003"/>
  </r>
  <r>
    <n v="1515"/>
    <x v="726"/>
    <x v="3"/>
    <x v="238"/>
    <d v="2014-08-23T00:00:00"/>
    <s v="Standard Class"/>
    <s v="RA-19915"/>
    <s v="Russell Applegate"/>
    <x v="0"/>
    <s v="United States"/>
    <s v="Dallas"/>
    <x v="5"/>
    <n v="75220"/>
    <x v="2"/>
    <s v="OFF-BI-10001636"/>
    <x v="1"/>
    <x v="8"/>
    <x v="668"/>
    <n v="6.743999999999998"/>
    <n v="4"/>
    <n v="0.8"/>
    <n v="-11.4648"/>
  </r>
  <r>
    <n v="1516"/>
    <x v="727"/>
    <x v="3"/>
    <x v="157"/>
    <d v="2014-12-18T00:00:00"/>
    <s v="Standard Class"/>
    <s v="AI-10855"/>
    <s v="Arianne Irving"/>
    <x v="0"/>
    <s v="United States"/>
    <s v="Philadelphia"/>
    <x v="9"/>
    <n v="19120"/>
    <x v="3"/>
    <s v="FUR-CH-10002961"/>
    <x v="0"/>
    <x v="1"/>
    <x v="939"/>
    <n v="63.686"/>
    <n v="1"/>
    <n v="0.3"/>
    <n v="-9.0980000000000025"/>
  </r>
  <r>
    <n v="1517"/>
    <x v="728"/>
    <x v="3"/>
    <x v="389"/>
    <d v="2014-12-15T00:00:00"/>
    <s v="Second Class"/>
    <s v="MC-17845"/>
    <s v="Michael Chen"/>
    <x v="0"/>
    <s v="United States"/>
    <s v="North Las Vegas"/>
    <x v="33"/>
    <n v="89031"/>
    <x v="1"/>
    <s v="FUR-TA-10004256"/>
    <x v="0"/>
    <x v="3"/>
    <x v="484"/>
    <n v="1669.6"/>
    <n v="4"/>
    <n v="0"/>
    <n v="116.87199999999984"/>
  </r>
  <r>
    <n v="1518"/>
    <x v="729"/>
    <x v="2"/>
    <x v="511"/>
    <d v="2011-02-07T00:00:00"/>
    <s v="Second Class"/>
    <s v="TB-21400"/>
    <s v="Tom Boeckenhauer"/>
    <x v="0"/>
    <s v="United States"/>
    <s v="Seattle"/>
    <x v="4"/>
    <n v="98105"/>
    <x v="1"/>
    <s v="OFF-BI-10004593"/>
    <x v="1"/>
    <x v="8"/>
    <x v="267"/>
    <n v="83.84"/>
    <n v="2"/>
    <n v="0.2"/>
    <n v="27.247999999999998"/>
  </r>
  <r>
    <n v="1519"/>
    <x v="729"/>
    <x v="2"/>
    <x v="511"/>
    <d v="2011-02-07T00:00:00"/>
    <s v="Second Class"/>
    <s v="TB-21400"/>
    <s v="Tom Boeckenhauer"/>
    <x v="0"/>
    <s v="United States"/>
    <s v="Seattle"/>
    <x v="4"/>
    <n v="98105"/>
    <x v="1"/>
    <s v="OFF-BI-10002827"/>
    <x v="1"/>
    <x v="8"/>
    <x v="549"/>
    <n v="13.272000000000002"/>
    <n v="3"/>
    <n v="0.2"/>
    <n v="4.3133999999999997"/>
  </r>
  <r>
    <n v="1520"/>
    <x v="730"/>
    <x v="3"/>
    <x v="512"/>
    <d v="2014-02-15T00:00:00"/>
    <s v="Second Class"/>
    <s v="VW-21775"/>
    <s v="Victoria Wilson"/>
    <x v="1"/>
    <s v="United States"/>
    <s v="San Francisco"/>
    <x v="1"/>
    <n v="94110"/>
    <x v="1"/>
    <s v="OFF-BI-10001759"/>
    <x v="1"/>
    <x v="8"/>
    <x v="725"/>
    <n v="21.335999999999999"/>
    <n v="7"/>
    <n v="0.2"/>
    <n v="7.7343000000000011"/>
  </r>
  <r>
    <n v="1521"/>
    <x v="731"/>
    <x v="3"/>
    <x v="513"/>
    <d v="2014-04-22T00:00:00"/>
    <s v="Standard Class"/>
    <s v="PL-18925"/>
    <s v="Paul Lucas"/>
    <x v="2"/>
    <s v="United States"/>
    <s v="Chicago"/>
    <x v="10"/>
    <n v="60610"/>
    <x v="2"/>
    <s v="OFF-AR-10001419"/>
    <x v="1"/>
    <x v="6"/>
    <x v="1006"/>
    <n v="16.520000000000003"/>
    <n v="5"/>
    <n v="0.2"/>
    <n v="2.0649999999999986"/>
  </r>
  <r>
    <n v="1522"/>
    <x v="732"/>
    <x v="1"/>
    <x v="401"/>
    <d v="2012-12-11T00:00:00"/>
    <s v="Standard Class"/>
    <s v="GH-14425"/>
    <s v="Gary Hwang"/>
    <x v="0"/>
    <s v="United States"/>
    <s v="Tucson"/>
    <x v="16"/>
    <n v="85705"/>
    <x v="1"/>
    <s v="FUR-FU-10002253"/>
    <x v="0"/>
    <x v="5"/>
    <x v="587"/>
    <n v="206.11199999999997"/>
    <n v="6"/>
    <n v="0.2"/>
    <n v="48.951600000000013"/>
  </r>
  <r>
    <n v="1523"/>
    <x v="732"/>
    <x v="1"/>
    <x v="401"/>
    <d v="2012-12-11T00:00:00"/>
    <s v="Standard Class"/>
    <s v="GH-14425"/>
    <s v="Gary Hwang"/>
    <x v="0"/>
    <s v="United States"/>
    <s v="Tucson"/>
    <x v="16"/>
    <n v="85705"/>
    <x v="1"/>
    <s v="OFF-PA-10002586"/>
    <x v="1"/>
    <x v="10"/>
    <x v="1007"/>
    <n v="19.920000000000002"/>
    <n v="5"/>
    <n v="0.2"/>
    <n v="6.7230000000000008"/>
  </r>
  <r>
    <n v="1524"/>
    <x v="732"/>
    <x v="1"/>
    <x v="401"/>
    <d v="2012-12-11T00:00:00"/>
    <s v="Standard Class"/>
    <s v="GH-14425"/>
    <s v="Gary Hwang"/>
    <x v="0"/>
    <s v="United States"/>
    <s v="Tucson"/>
    <x v="16"/>
    <n v="85705"/>
    <x v="1"/>
    <s v="OFF-PA-10003039"/>
    <x v="1"/>
    <x v="10"/>
    <x v="330"/>
    <n v="198.27200000000002"/>
    <n v="8"/>
    <n v="0.2"/>
    <n v="61.959999999999987"/>
  </r>
  <r>
    <n v="1525"/>
    <x v="732"/>
    <x v="1"/>
    <x v="401"/>
    <d v="2012-12-11T00:00:00"/>
    <s v="Standard Class"/>
    <s v="GH-14425"/>
    <s v="Gary Hwang"/>
    <x v="0"/>
    <s v="United States"/>
    <s v="Tucson"/>
    <x v="16"/>
    <n v="85705"/>
    <x v="1"/>
    <s v="OFF-ST-10004804"/>
    <x v="1"/>
    <x v="4"/>
    <x v="230"/>
    <n v="247.10399999999998"/>
    <n v="6"/>
    <n v="0.2"/>
    <n v="-58.68719999999999"/>
  </r>
  <r>
    <n v="1526"/>
    <x v="732"/>
    <x v="1"/>
    <x v="401"/>
    <d v="2012-12-11T00:00:00"/>
    <s v="Standard Class"/>
    <s v="GH-14425"/>
    <s v="Gary Hwang"/>
    <x v="0"/>
    <s v="United States"/>
    <s v="Tucson"/>
    <x v="16"/>
    <n v="85705"/>
    <x v="1"/>
    <s v="OFF-AR-10004042"/>
    <x v="1"/>
    <x v="6"/>
    <x v="30"/>
    <n v="86.304000000000002"/>
    <n v="6"/>
    <n v="0.2"/>
    <n v="9.7091999999999885"/>
  </r>
  <r>
    <n v="1527"/>
    <x v="733"/>
    <x v="0"/>
    <x v="405"/>
    <d v="2013-07-28T00:00:00"/>
    <s v="Standard Class"/>
    <s v="CJ-12010"/>
    <s v="Caroline Jumper"/>
    <x v="0"/>
    <s v="United States"/>
    <s v="Allentown"/>
    <x v="9"/>
    <n v="18103"/>
    <x v="3"/>
    <s v="OFF-AR-10002221"/>
    <x v="1"/>
    <x v="6"/>
    <x v="1008"/>
    <n v="4.16"/>
    <n v="2"/>
    <n v="0.2"/>
    <n v="0.36400000000000032"/>
  </r>
  <r>
    <n v="1528"/>
    <x v="733"/>
    <x v="0"/>
    <x v="405"/>
    <d v="2013-07-28T00:00:00"/>
    <s v="Standard Class"/>
    <s v="CJ-12010"/>
    <s v="Caroline Jumper"/>
    <x v="0"/>
    <s v="United States"/>
    <s v="Allentown"/>
    <x v="9"/>
    <n v="18103"/>
    <x v="3"/>
    <s v="FUR-FU-10002456"/>
    <x v="0"/>
    <x v="5"/>
    <x v="1009"/>
    <n v="11.648000000000001"/>
    <n v="2"/>
    <n v="0.2"/>
    <n v="3.3488000000000011"/>
  </r>
  <r>
    <n v="1529"/>
    <x v="734"/>
    <x v="1"/>
    <x v="209"/>
    <d v="2012-11-10T00:00:00"/>
    <s v="Second Class"/>
    <s v="MC-18130"/>
    <s v="Mike Caudle"/>
    <x v="1"/>
    <s v="United States"/>
    <s v="Newark"/>
    <x v="13"/>
    <n v="19711"/>
    <x v="3"/>
    <s v="OFF-FA-10004968"/>
    <x v="1"/>
    <x v="13"/>
    <x v="1010"/>
    <n v="26.18"/>
    <n v="7"/>
    <n v="0"/>
    <n v="0.5236000000000014"/>
  </r>
  <r>
    <n v="1530"/>
    <x v="734"/>
    <x v="1"/>
    <x v="209"/>
    <d v="2012-11-10T00:00:00"/>
    <s v="Second Class"/>
    <s v="MC-18130"/>
    <s v="Mike Caudle"/>
    <x v="1"/>
    <s v="United States"/>
    <s v="Newark"/>
    <x v="13"/>
    <n v="19711"/>
    <x v="3"/>
    <s v="OFF-PA-10001274"/>
    <x v="1"/>
    <x v="10"/>
    <x v="1011"/>
    <n v="7.3"/>
    <n v="2"/>
    <n v="0"/>
    <n v="3.4309999999999996"/>
  </r>
  <r>
    <n v="1531"/>
    <x v="735"/>
    <x v="1"/>
    <x v="514"/>
    <d v="2012-03-31T00:00:00"/>
    <s v="Standard Class"/>
    <s v="BV-11245"/>
    <s v="Benjamin Venier"/>
    <x v="1"/>
    <s v="United States"/>
    <s v="Miami"/>
    <x v="2"/>
    <n v="33142"/>
    <x v="0"/>
    <s v="OFF-PA-10001125"/>
    <x v="1"/>
    <x v="10"/>
    <x v="1012"/>
    <n v="74.352000000000004"/>
    <n v="3"/>
    <n v="0.2"/>
    <n v="23.234999999999992"/>
  </r>
  <r>
    <n v="1532"/>
    <x v="736"/>
    <x v="3"/>
    <x v="515"/>
    <d v="2014-09-06T00:00:00"/>
    <s v="Standard Class"/>
    <s v="JF-15490"/>
    <s v="Jeremy Farry"/>
    <x v="0"/>
    <s v="United States"/>
    <s v="Tempe"/>
    <x v="16"/>
    <n v="85281"/>
    <x v="1"/>
    <s v="OFF-ST-10000344"/>
    <x v="1"/>
    <x v="4"/>
    <x v="1013"/>
    <n v="10.744"/>
    <n v="1"/>
    <n v="0.2"/>
    <n v="0.80579999999999963"/>
  </r>
  <r>
    <n v="1533"/>
    <x v="736"/>
    <x v="3"/>
    <x v="515"/>
    <d v="2014-09-06T00:00:00"/>
    <s v="Standard Class"/>
    <s v="JF-15490"/>
    <s v="Jeremy Farry"/>
    <x v="0"/>
    <s v="United States"/>
    <s v="Tempe"/>
    <x v="16"/>
    <n v="85281"/>
    <x v="1"/>
    <s v="OFF-FA-10000585"/>
    <x v="1"/>
    <x v="13"/>
    <x v="202"/>
    <n v="8.3760000000000012"/>
    <n v="3"/>
    <n v="0.2"/>
    <n v="2.7222"/>
  </r>
  <r>
    <n v="1534"/>
    <x v="737"/>
    <x v="0"/>
    <x v="429"/>
    <d v="2013-12-09T00:00:00"/>
    <s v="Standard Class"/>
    <s v="EB-13840"/>
    <s v="Ellis Ballard"/>
    <x v="1"/>
    <s v="United States"/>
    <s v="New York City"/>
    <x v="15"/>
    <n v="10035"/>
    <x v="3"/>
    <s v="OFF-ST-10003324"/>
    <x v="1"/>
    <x v="4"/>
    <x v="1014"/>
    <n v="212.88"/>
    <n v="6"/>
    <n v="0"/>
    <n v="0"/>
  </r>
  <r>
    <n v="1535"/>
    <x v="738"/>
    <x v="3"/>
    <x v="516"/>
    <d v="2014-02-15T00:00:00"/>
    <s v="Standard Class"/>
    <s v="MP-18175"/>
    <s v="Mike Pelletier"/>
    <x v="2"/>
    <s v="United States"/>
    <s v="Laguna Niguel"/>
    <x v="1"/>
    <n v="92677"/>
    <x v="1"/>
    <s v="FUR-BO-10004015"/>
    <x v="0"/>
    <x v="0"/>
    <x v="569"/>
    <n v="203.98299999999998"/>
    <n v="2"/>
    <n v="0.15"/>
    <n v="16.798599999999979"/>
  </r>
  <r>
    <n v="1536"/>
    <x v="739"/>
    <x v="0"/>
    <x v="517"/>
    <d v="2013-11-03T00:00:00"/>
    <s v="Standard Class"/>
    <s v="JM-15655"/>
    <s v="Jim Mitchum"/>
    <x v="1"/>
    <s v="United States"/>
    <s v="Bridgeton"/>
    <x v="30"/>
    <n v="8302"/>
    <x v="3"/>
    <s v="OFF-ST-10000419"/>
    <x v="1"/>
    <x v="4"/>
    <x v="1015"/>
    <n v="40.74"/>
    <n v="3"/>
    <n v="0"/>
    <n v="0.4073999999999991"/>
  </r>
  <r>
    <n v="1537"/>
    <x v="739"/>
    <x v="0"/>
    <x v="517"/>
    <d v="2013-11-03T00:00:00"/>
    <s v="Standard Class"/>
    <s v="JM-15655"/>
    <s v="Jim Mitchum"/>
    <x v="1"/>
    <s v="United States"/>
    <s v="Bridgeton"/>
    <x v="30"/>
    <n v="8302"/>
    <x v="3"/>
    <s v="OFF-AP-10001626"/>
    <x v="1"/>
    <x v="9"/>
    <x v="1016"/>
    <n v="11.67"/>
    <n v="3"/>
    <n v="0"/>
    <n v="3.0342000000000002"/>
  </r>
  <r>
    <n v="1538"/>
    <x v="740"/>
    <x v="3"/>
    <x v="175"/>
    <d v="2014-09-18T00:00:00"/>
    <s v="Second Class"/>
    <s v="CL-11890"/>
    <s v="Carl Ludwig"/>
    <x v="0"/>
    <s v="United States"/>
    <s v="Everett"/>
    <x v="31"/>
    <n v="2149"/>
    <x v="3"/>
    <s v="TEC-PH-10000439"/>
    <x v="2"/>
    <x v="7"/>
    <x v="869"/>
    <n v="39.99"/>
    <n v="1"/>
    <n v="0"/>
    <n v="11.597099999999998"/>
  </r>
  <r>
    <n v="1539"/>
    <x v="740"/>
    <x v="3"/>
    <x v="175"/>
    <d v="2014-09-18T00:00:00"/>
    <s v="Second Class"/>
    <s v="CL-11890"/>
    <s v="Carl Ludwig"/>
    <x v="0"/>
    <s v="United States"/>
    <s v="Everett"/>
    <x v="31"/>
    <n v="2149"/>
    <x v="3"/>
    <s v="OFF-AR-10003478"/>
    <x v="1"/>
    <x v="6"/>
    <x v="355"/>
    <n v="16.28"/>
    <n v="2"/>
    <n v="0"/>
    <n v="6.5120000000000005"/>
  </r>
  <r>
    <n v="1540"/>
    <x v="740"/>
    <x v="3"/>
    <x v="175"/>
    <d v="2014-09-18T00:00:00"/>
    <s v="Second Class"/>
    <s v="CL-11890"/>
    <s v="Carl Ludwig"/>
    <x v="0"/>
    <s v="United States"/>
    <s v="Everett"/>
    <x v="31"/>
    <n v="2149"/>
    <x v="3"/>
    <s v="FUR-BO-10002545"/>
    <x v="0"/>
    <x v="0"/>
    <x v="37"/>
    <n v="782.94"/>
    <n v="3"/>
    <n v="0"/>
    <n v="203.56440000000003"/>
  </r>
  <r>
    <n v="1541"/>
    <x v="740"/>
    <x v="3"/>
    <x v="175"/>
    <d v="2014-09-18T00:00:00"/>
    <s v="Second Class"/>
    <s v="CL-11890"/>
    <s v="Carl Ludwig"/>
    <x v="0"/>
    <s v="United States"/>
    <s v="Everett"/>
    <x v="31"/>
    <n v="2149"/>
    <x v="3"/>
    <s v="OFF-BI-10001765"/>
    <x v="1"/>
    <x v="8"/>
    <x v="985"/>
    <n v="242.48000000000002"/>
    <n v="7"/>
    <n v="0"/>
    <n v="116.39039999999999"/>
  </r>
  <r>
    <n v="1542"/>
    <x v="741"/>
    <x v="2"/>
    <x v="518"/>
    <d v="2011-03-16T00:00:00"/>
    <s v="Second Class"/>
    <s v="CK-12205"/>
    <s v="Chloris Kastensmidt"/>
    <x v="0"/>
    <s v="United States"/>
    <s v="Columbus"/>
    <x v="24"/>
    <n v="43229"/>
    <x v="3"/>
    <s v="FUR-FU-10003981"/>
    <x v="0"/>
    <x v="5"/>
    <x v="322"/>
    <n v="8.32"/>
    <n v="5"/>
    <n v="0.2"/>
    <n v="2.2880000000000003"/>
  </r>
  <r>
    <n v="1543"/>
    <x v="741"/>
    <x v="2"/>
    <x v="518"/>
    <d v="2011-03-16T00:00:00"/>
    <s v="Second Class"/>
    <s v="CK-12205"/>
    <s v="Chloris Kastensmidt"/>
    <x v="0"/>
    <s v="United States"/>
    <s v="Columbus"/>
    <x v="24"/>
    <n v="43229"/>
    <x v="3"/>
    <s v="OFF-FA-10001561"/>
    <x v="1"/>
    <x v="13"/>
    <x v="831"/>
    <n v="10.464000000000002"/>
    <n v="6"/>
    <n v="0.2"/>
    <n v="1.7003999999999992"/>
  </r>
  <r>
    <n v="1544"/>
    <x v="742"/>
    <x v="2"/>
    <x v="519"/>
    <d v="2011-02-09T00:00:00"/>
    <s v="Standard Class"/>
    <s v="DB-13270"/>
    <s v="Deborah Brumfield"/>
    <x v="2"/>
    <s v="United States"/>
    <s v="San Diego"/>
    <x v="1"/>
    <n v="92024"/>
    <x v="1"/>
    <s v="OFF-BI-10004230"/>
    <x v="1"/>
    <x v="8"/>
    <x v="649"/>
    <n v="82.896000000000001"/>
    <n v="3"/>
    <n v="0.2"/>
    <n v="29.0136"/>
  </r>
  <r>
    <n v="1545"/>
    <x v="742"/>
    <x v="2"/>
    <x v="519"/>
    <d v="2011-02-09T00:00:00"/>
    <s v="Standard Class"/>
    <s v="DB-13270"/>
    <s v="Deborah Brumfield"/>
    <x v="2"/>
    <s v="United States"/>
    <s v="San Diego"/>
    <x v="1"/>
    <n v="92024"/>
    <x v="1"/>
    <s v="OFF-PA-10000350"/>
    <x v="1"/>
    <x v="10"/>
    <x v="724"/>
    <n v="34.24"/>
    <n v="4"/>
    <n v="0"/>
    <n v="16.0928"/>
  </r>
  <r>
    <n v="1546"/>
    <x v="743"/>
    <x v="2"/>
    <x v="520"/>
    <d v="2012-01-04T00:00:00"/>
    <s v="Second Class"/>
    <s v="PC-18745"/>
    <s v="Pamela Coakley"/>
    <x v="1"/>
    <s v="United States"/>
    <s v="Watertown"/>
    <x v="15"/>
    <n v="13601"/>
    <x v="3"/>
    <s v="FUR-BO-10002613"/>
    <x v="0"/>
    <x v="0"/>
    <x v="177"/>
    <n v="1573.4880000000001"/>
    <n v="7"/>
    <n v="0.2"/>
    <n v="196.68599999999986"/>
  </r>
  <r>
    <n v="1547"/>
    <x v="744"/>
    <x v="1"/>
    <x v="521"/>
    <d v="2012-11-27T00:00:00"/>
    <s v="Standard Class"/>
    <s v="VB-21745"/>
    <s v="Victoria Brennan"/>
    <x v="1"/>
    <s v="United States"/>
    <s v="San Antonio"/>
    <x v="5"/>
    <n v="78207"/>
    <x v="2"/>
    <s v="OFF-PA-10000994"/>
    <x v="1"/>
    <x v="10"/>
    <x v="904"/>
    <n v="335.52"/>
    <n v="4"/>
    <n v="0.2"/>
    <n v="117.43199999999999"/>
  </r>
  <r>
    <n v="1548"/>
    <x v="744"/>
    <x v="1"/>
    <x v="521"/>
    <d v="2012-11-27T00:00:00"/>
    <s v="Standard Class"/>
    <s v="VB-21745"/>
    <s v="Victoria Brennan"/>
    <x v="1"/>
    <s v="United States"/>
    <s v="San Antonio"/>
    <x v="5"/>
    <n v="78207"/>
    <x v="2"/>
    <s v="OFF-BI-10002867"/>
    <x v="1"/>
    <x v="8"/>
    <x v="963"/>
    <n v="23.911999999999995"/>
    <n v="2"/>
    <n v="0.8"/>
    <n v="-40.650400000000019"/>
  </r>
  <r>
    <n v="1549"/>
    <x v="744"/>
    <x v="1"/>
    <x v="521"/>
    <d v="2012-11-27T00:00:00"/>
    <s v="Standard Class"/>
    <s v="VB-21745"/>
    <s v="Victoria Brennan"/>
    <x v="1"/>
    <s v="United States"/>
    <s v="San Antonio"/>
    <x v="5"/>
    <n v="78207"/>
    <x v="2"/>
    <s v="OFF-ST-10001291"/>
    <x v="1"/>
    <x v="4"/>
    <x v="1017"/>
    <n v="27.056000000000001"/>
    <n v="2"/>
    <n v="0.2"/>
    <n v="2.3673999999999991"/>
  </r>
  <r>
    <n v="1550"/>
    <x v="745"/>
    <x v="2"/>
    <x v="522"/>
    <d v="2011-07-08T00:00:00"/>
    <s v="First Class"/>
    <s v="EP-13915"/>
    <s v="Emily Phan"/>
    <x v="0"/>
    <s v="United States"/>
    <s v="New York City"/>
    <x v="15"/>
    <n v="10011"/>
    <x v="3"/>
    <s v="TEC-CO-10001046"/>
    <x v="2"/>
    <x v="16"/>
    <x v="874"/>
    <n v="559.99200000000008"/>
    <n v="1"/>
    <n v="0.2"/>
    <n v="174.99749999999997"/>
  </r>
  <r>
    <n v="1551"/>
    <x v="746"/>
    <x v="3"/>
    <x v="38"/>
    <d v="2014-11-19T00:00:00"/>
    <s v="Second Class"/>
    <s v="ME-17320"/>
    <s v="Maria Etezadi"/>
    <x v="2"/>
    <s v="United States"/>
    <s v="Houston"/>
    <x v="5"/>
    <n v="77095"/>
    <x v="2"/>
    <s v="OFF-AP-10004868"/>
    <x v="1"/>
    <x v="9"/>
    <x v="1018"/>
    <n v="9.3239999999999981"/>
    <n v="6"/>
    <n v="0.8"/>
    <n v="-24.708599999999997"/>
  </r>
  <r>
    <n v="1552"/>
    <x v="747"/>
    <x v="0"/>
    <x v="26"/>
    <d v="2013-06-23T00:00:00"/>
    <s v="Standard Class"/>
    <s v="IG-15085"/>
    <s v="Ivan Gibson"/>
    <x v="0"/>
    <s v="United States"/>
    <s v="San Diego"/>
    <x v="1"/>
    <n v="92024"/>
    <x v="1"/>
    <s v="OFF-PA-10000806"/>
    <x v="1"/>
    <x v="10"/>
    <x v="948"/>
    <n v="111.96"/>
    <n v="2"/>
    <n v="0"/>
    <n v="54.860399999999998"/>
  </r>
  <r>
    <n v="1553"/>
    <x v="748"/>
    <x v="2"/>
    <x v="523"/>
    <d v="2011-05-05T00:00:00"/>
    <s v="First Class"/>
    <s v="JS-15940"/>
    <s v="Joni Sundaresam"/>
    <x v="2"/>
    <s v="United States"/>
    <s v="Appleton"/>
    <x v="6"/>
    <n v="54915"/>
    <x v="2"/>
    <s v="OFF-LA-10002195"/>
    <x v="1"/>
    <x v="2"/>
    <x v="1019"/>
    <n v="21.560000000000002"/>
    <n v="7"/>
    <n v="0"/>
    <n v="10.348799999999999"/>
  </r>
  <r>
    <n v="1554"/>
    <x v="749"/>
    <x v="3"/>
    <x v="524"/>
    <d v="2014-10-22T00:00:00"/>
    <s v="Standard Class"/>
    <s v="BO-11425"/>
    <s v="Bobby Odegard"/>
    <x v="0"/>
    <s v="United States"/>
    <s v="Richmond"/>
    <x v="0"/>
    <n v="40475"/>
    <x v="0"/>
    <s v="OFF-BI-10003719"/>
    <x v="1"/>
    <x v="8"/>
    <x v="684"/>
    <n v="124.75"/>
    <n v="5"/>
    <n v="0"/>
    <n v="57.384999999999991"/>
  </r>
  <r>
    <n v="1555"/>
    <x v="750"/>
    <x v="1"/>
    <x v="525"/>
    <d v="2012-02-13T00:00:00"/>
    <s v="Standard Class"/>
    <s v="VW-21775"/>
    <s v="Victoria Wilson"/>
    <x v="1"/>
    <s v="United States"/>
    <s v="Bellevue"/>
    <x v="4"/>
    <n v="98006"/>
    <x v="1"/>
    <s v="OFF-AR-10001315"/>
    <x v="1"/>
    <x v="6"/>
    <x v="1020"/>
    <n v="5.28"/>
    <n v="3"/>
    <n v="0"/>
    <n v="1.5311999999999999"/>
  </r>
  <r>
    <n v="1556"/>
    <x v="751"/>
    <x v="3"/>
    <x v="507"/>
    <d v="2014-09-09T00:00:00"/>
    <s v="Standard Class"/>
    <s v="AB-10150"/>
    <s v="Aimee Bixby"/>
    <x v="0"/>
    <s v="United States"/>
    <s v="Long Beach"/>
    <x v="15"/>
    <n v="11561"/>
    <x v="3"/>
    <s v="TEC-AC-10000171"/>
    <x v="2"/>
    <x v="11"/>
    <x v="43"/>
    <n v="91.96"/>
    <n v="4"/>
    <n v="0"/>
    <n v="39.5428"/>
  </r>
  <r>
    <n v="1557"/>
    <x v="752"/>
    <x v="0"/>
    <x v="195"/>
    <d v="2013-05-16T00:00:00"/>
    <s v="Standard Class"/>
    <s v="JW-16075"/>
    <s v="Julia West"/>
    <x v="0"/>
    <s v="United States"/>
    <s v="Philadelphia"/>
    <x v="9"/>
    <n v="19140"/>
    <x v="3"/>
    <s v="OFF-EN-10003134"/>
    <x v="1"/>
    <x v="12"/>
    <x v="33"/>
    <n v="9.3439999999999994"/>
    <n v="1"/>
    <n v="0.2"/>
    <n v="3.504"/>
  </r>
  <r>
    <n v="1558"/>
    <x v="752"/>
    <x v="0"/>
    <x v="195"/>
    <d v="2013-05-16T00:00:00"/>
    <s v="Standard Class"/>
    <s v="JW-16075"/>
    <s v="Julia West"/>
    <x v="0"/>
    <s v="United States"/>
    <s v="Philadelphia"/>
    <x v="9"/>
    <n v="19140"/>
    <x v="3"/>
    <s v="OFF-AR-10001955"/>
    <x v="1"/>
    <x v="6"/>
    <x v="1021"/>
    <n v="79.36"/>
    <n v="5"/>
    <n v="0.2"/>
    <n v="9.919999999999991"/>
  </r>
  <r>
    <n v="1559"/>
    <x v="753"/>
    <x v="1"/>
    <x v="199"/>
    <d v="2012-03-18T00:00:00"/>
    <s v="Second Class"/>
    <s v="JE-15475"/>
    <s v="Jeremy Ellison"/>
    <x v="0"/>
    <s v="United States"/>
    <s v="Seattle"/>
    <x v="4"/>
    <n v="98103"/>
    <x v="1"/>
    <s v="FUR-TA-10001039"/>
    <x v="0"/>
    <x v="3"/>
    <x v="824"/>
    <n v="171.96"/>
    <n v="2"/>
    <n v="0"/>
    <n v="44.709600000000009"/>
  </r>
  <r>
    <n v="1560"/>
    <x v="754"/>
    <x v="0"/>
    <x v="526"/>
    <d v="2013-04-14T00:00:00"/>
    <s v="Standard Class"/>
    <s v="EB-13750"/>
    <s v="Edward Becker"/>
    <x v="1"/>
    <s v="United States"/>
    <s v="Seattle"/>
    <x v="4"/>
    <n v="98103"/>
    <x v="1"/>
    <s v="OFF-BI-10003712"/>
    <x v="1"/>
    <x v="8"/>
    <x v="689"/>
    <n v="35.352000000000004"/>
    <n v="9"/>
    <n v="0.2"/>
    <n v="12.815099999999997"/>
  </r>
  <r>
    <n v="1561"/>
    <x v="755"/>
    <x v="2"/>
    <x v="527"/>
    <d v="2011-04-09T00:00:00"/>
    <s v="Standard Class"/>
    <s v="PK-18910"/>
    <s v="Paul Knutson"/>
    <x v="2"/>
    <s v="United States"/>
    <s v="San Francisco"/>
    <x v="1"/>
    <n v="94109"/>
    <x v="1"/>
    <s v="OFF-LA-10001641"/>
    <x v="1"/>
    <x v="2"/>
    <x v="1022"/>
    <n v="18.899999999999999"/>
    <n v="6"/>
    <n v="0"/>
    <n v="9.0719999999999992"/>
  </r>
  <r>
    <n v="1562"/>
    <x v="756"/>
    <x v="3"/>
    <x v="528"/>
    <d v="2014-09-07T00:00:00"/>
    <s v="First Class"/>
    <s v="CS-12400"/>
    <s v="Christopher Schild"/>
    <x v="2"/>
    <s v="United States"/>
    <s v="Seattle"/>
    <x v="4"/>
    <n v="98115"/>
    <x v="1"/>
    <s v="OFF-AR-10003732"/>
    <x v="1"/>
    <x v="6"/>
    <x v="321"/>
    <n v="2.78"/>
    <n v="1"/>
    <n v="0"/>
    <n v="0.72279999999999989"/>
  </r>
  <r>
    <n v="1563"/>
    <x v="757"/>
    <x v="3"/>
    <x v="160"/>
    <d v="2014-07-01T00:00:00"/>
    <s v="Same Day"/>
    <s v="SG-20470"/>
    <s v="Sheri Gordon"/>
    <x v="0"/>
    <s v="United States"/>
    <s v="New York City"/>
    <x v="15"/>
    <n v="10011"/>
    <x v="3"/>
    <s v="FUR-TA-10000577"/>
    <x v="0"/>
    <x v="3"/>
    <x v="3"/>
    <n v="1044.6299999999999"/>
    <n v="5"/>
    <n v="0.4"/>
    <n v="-295.97849999999994"/>
  </r>
  <r>
    <n v="1564"/>
    <x v="758"/>
    <x v="1"/>
    <x v="529"/>
    <d v="2012-11-09T00:00:00"/>
    <s v="Same Day"/>
    <s v="CM-12190"/>
    <s v="Charlotte Melton"/>
    <x v="0"/>
    <s v="United States"/>
    <s v="Philadelphia"/>
    <x v="9"/>
    <n v="19134"/>
    <x v="3"/>
    <s v="OFF-PA-10004000"/>
    <x v="1"/>
    <x v="10"/>
    <x v="203"/>
    <n v="11.352000000000002"/>
    <n v="3"/>
    <n v="0.2"/>
    <n v="4.1151"/>
  </r>
  <r>
    <n v="1565"/>
    <x v="759"/>
    <x v="2"/>
    <x v="530"/>
    <d v="2011-03-04T00:00:00"/>
    <s v="Same Day"/>
    <s v="CL-12565"/>
    <s v="Clay Ludtke"/>
    <x v="0"/>
    <s v="United States"/>
    <s v="Columbia"/>
    <x v="20"/>
    <n v="29203"/>
    <x v="0"/>
    <s v="OFF-ST-10001370"/>
    <x v="1"/>
    <x v="4"/>
    <x v="1023"/>
    <n v="354.90000000000003"/>
    <n v="5"/>
    <n v="0"/>
    <n v="17.744999999999962"/>
  </r>
  <r>
    <n v="1566"/>
    <x v="760"/>
    <x v="1"/>
    <x v="531"/>
    <d v="2012-03-25T00:00:00"/>
    <s v="Standard Class"/>
    <s v="JO-15550"/>
    <s v="Jesus Ocampo"/>
    <x v="2"/>
    <s v="United States"/>
    <s v="Seattle"/>
    <x v="4"/>
    <n v="98105"/>
    <x v="1"/>
    <s v="TEC-PH-10004539"/>
    <x v="2"/>
    <x v="7"/>
    <x v="852"/>
    <n v="453.57600000000002"/>
    <n v="3"/>
    <n v="0.2"/>
    <n v="39.687899999999985"/>
  </r>
  <r>
    <n v="1567"/>
    <x v="761"/>
    <x v="1"/>
    <x v="239"/>
    <d v="2012-11-30T00:00:00"/>
    <s v="First Class"/>
    <s v="AW-10840"/>
    <s v="Anthony Witt"/>
    <x v="0"/>
    <s v="United States"/>
    <s v="Allen"/>
    <x v="5"/>
    <n v="75002"/>
    <x v="2"/>
    <s v="TEC-AC-10003038"/>
    <x v="2"/>
    <x v="11"/>
    <x v="1024"/>
    <n v="21.48"/>
    <n v="3"/>
    <n v="0.2"/>
    <n v="-0.26850000000000307"/>
  </r>
  <r>
    <n v="1568"/>
    <x v="761"/>
    <x v="1"/>
    <x v="239"/>
    <d v="2012-11-30T00:00:00"/>
    <s v="First Class"/>
    <s v="AW-10840"/>
    <s v="Anthony Witt"/>
    <x v="0"/>
    <s v="United States"/>
    <s v="Allen"/>
    <x v="5"/>
    <n v="75002"/>
    <x v="2"/>
    <s v="OFF-BI-10000088"/>
    <x v="1"/>
    <x v="8"/>
    <x v="1025"/>
    <n v="8.7839999999999989"/>
    <n v="4"/>
    <n v="0.8"/>
    <n v="-13.615200000000002"/>
  </r>
  <r>
    <n v="1569"/>
    <x v="762"/>
    <x v="3"/>
    <x v="532"/>
    <d v="2014-06-12T00:00:00"/>
    <s v="Same Day"/>
    <s v="DV-13465"/>
    <s v="Dianna Vittorini"/>
    <x v="0"/>
    <s v="United States"/>
    <s v="Los Angeles"/>
    <x v="1"/>
    <n v="90004"/>
    <x v="1"/>
    <s v="OFF-PA-10000357"/>
    <x v="1"/>
    <x v="10"/>
    <x v="442"/>
    <n v="122.97"/>
    <n v="3"/>
    <n v="0"/>
    <n v="60.255300000000005"/>
  </r>
  <r>
    <n v="1570"/>
    <x v="763"/>
    <x v="3"/>
    <x v="200"/>
    <d v="2014-12-01T00:00:00"/>
    <s v="Standard Class"/>
    <s v="AH-10075"/>
    <s v="Adam Hart"/>
    <x v="1"/>
    <s v="United States"/>
    <s v="Atlanta"/>
    <x v="32"/>
    <n v="30318"/>
    <x v="0"/>
    <s v="OFF-AR-10003504"/>
    <x v="1"/>
    <x v="6"/>
    <x v="1026"/>
    <n v="12.84"/>
    <n v="3"/>
    <n v="0"/>
    <n v="3.7235999999999989"/>
  </r>
  <r>
    <n v="1571"/>
    <x v="764"/>
    <x v="2"/>
    <x v="533"/>
    <d v="2011-11-25T00:00:00"/>
    <s v="First Class"/>
    <s v="SC-20095"/>
    <s v="Sanjit Chand"/>
    <x v="0"/>
    <s v="United States"/>
    <s v="Los Angeles"/>
    <x v="1"/>
    <n v="90004"/>
    <x v="1"/>
    <s v="FUR-CH-10000863"/>
    <x v="0"/>
    <x v="1"/>
    <x v="83"/>
    <n v="603.91999999999996"/>
    <n v="5"/>
    <n v="0.2"/>
    <n v="-67.941000000000003"/>
  </r>
  <r>
    <n v="1572"/>
    <x v="764"/>
    <x v="2"/>
    <x v="533"/>
    <d v="2011-11-25T00:00:00"/>
    <s v="First Class"/>
    <s v="SC-20095"/>
    <s v="Sanjit Chand"/>
    <x v="0"/>
    <s v="United States"/>
    <s v="Los Angeles"/>
    <x v="1"/>
    <n v="90004"/>
    <x v="1"/>
    <s v="OFF-EN-10003160"/>
    <x v="1"/>
    <x v="12"/>
    <x v="1027"/>
    <n v="21.84"/>
    <n v="3"/>
    <n v="0"/>
    <n v="10.4832"/>
  </r>
  <r>
    <n v="1573"/>
    <x v="764"/>
    <x v="2"/>
    <x v="533"/>
    <d v="2011-11-25T00:00:00"/>
    <s v="First Class"/>
    <s v="SC-20095"/>
    <s v="Sanjit Chand"/>
    <x v="0"/>
    <s v="United States"/>
    <s v="Los Angeles"/>
    <x v="1"/>
    <n v="90004"/>
    <x v="1"/>
    <s v="TEC-AC-10003280"/>
    <x v="2"/>
    <x v="11"/>
    <x v="1028"/>
    <n v="29.99"/>
    <n v="1"/>
    <n v="0"/>
    <n v="6.2978999999999985"/>
  </r>
  <r>
    <n v="1574"/>
    <x v="764"/>
    <x v="2"/>
    <x v="533"/>
    <d v="2011-11-25T00:00:00"/>
    <s v="First Class"/>
    <s v="SC-20095"/>
    <s v="Sanjit Chand"/>
    <x v="0"/>
    <s v="United States"/>
    <s v="Los Angeles"/>
    <x v="1"/>
    <n v="90004"/>
    <x v="1"/>
    <s v="FUR-CH-10000595"/>
    <x v="0"/>
    <x v="1"/>
    <x v="463"/>
    <n v="381.44000000000005"/>
    <n v="2"/>
    <n v="0.2"/>
    <n v="23.839999999999975"/>
  </r>
  <r>
    <n v="1575"/>
    <x v="765"/>
    <x v="2"/>
    <x v="534"/>
    <d v="2011-12-18T00:00:00"/>
    <s v="First Class"/>
    <s v="MC-18100"/>
    <s v="Mick Crebagga"/>
    <x v="0"/>
    <s v="United States"/>
    <s v="El Paso"/>
    <x v="5"/>
    <n v="79907"/>
    <x v="2"/>
    <s v="TEC-PH-10000169"/>
    <x v="2"/>
    <x v="7"/>
    <x v="1029"/>
    <n v="40.68"/>
    <n v="3"/>
    <n v="0.2"/>
    <n v="-9.153000000000004"/>
  </r>
  <r>
    <n v="1576"/>
    <x v="765"/>
    <x v="2"/>
    <x v="534"/>
    <d v="2011-12-18T00:00:00"/>
    <s v="First Class"/>
    <s v="MC-18100"/>
    <s v="Mick Crebagga"/>
    <x v="0"/>
    <s v="United States"/>
    <s v="El Paso"/>
    <x v="5"/>
    <n v="79907"/>
    <x v="2"/>
    <s v="FUR-CH-10004675"/>
    <x v="0"/>
    <x v="1"/>
    <x v="629"/>
    <n v="763.28"/>
    <n v="5"/>
    <n v="0.3"/>
    <n v="-21.807999999999993"/>
  </r>
  <r>
    <n v="1577"/>
    <x v="766"/>
    <x v="0"/>
    <x v="183"/>
    <d v="2013-04-28T00:00:00"/>
    <s v="Standard Class"/>
    <s v="TT-21460"/>
    <s v="Tonja Turnell"/>
    <x v="2"/>
    <s v="United States"/>
    <s v="Aurora"/>
    <x v="10"/>
    <n v="60505"/>
    <x v="2"/>
    <s v="OFF-ST-10002406"/>
    <x v="1"/>
    <x v="4"/>
    <x v="324"/>
    <n v="23.952000000000002"/>
    <n v="2"/>
    <n v="0.2"/>
    <n v="2.3952000000000018"/>
  </r>
  <r>
    <n v="1578"/>
    <x v="767"/>
    <x v="0"/>
    <x v="454"/>
    <d v="2013-05-28T00:00:00"/>
    <s v="Standard Class"/>
    <s v="AP-10720"/>
    <s v="Anne Pryor"/>
    <x v="2"/>
    <s v="United States"/>
    <s v="Florence"/>
    <x v="19"/>
    <n v="35630"/>
    <x v="0"/>
    <s v="OFF-PA-10001526"/>
    <x v="1"/>
    <x v="10"/>
    <x v="1030"/>
    <n v="4.9800000000000004"/>
    <n v="1"/>
    <n v="0"/>
    <n v="2.4402000000000004"/>
  </r>
  <r>
    <n v="1579"/>
    <x v="768"/>
    <x v="0"/>
    <x v="535"/>
    <d v="2013-03-02T00:00:00"/>
    <s v="First Class"/>
    <s v="DL-12865"/>
    <s v="Dan Lawera"/>
    <x v="0"/>
    <s v="United States"/>
    <s v="New York City"/>
    <x v="15"/>
    <n v="10011"/>
    <x v="3"/>
    <s v="OFF-AP-10004336"/>
    <x v="1"/>
    <x v="9"/>
    <x v="1031"/>
    <n v="170.88"/>
    <n v="3"/>
    <n v="0"/>
    <n v="49.555199999999978"/>
  </r>
  <r>
    <n v="1580"/>
    <x v="769"/>
    <x v="1"/>
    <x v="101"/>
    <d v="2012-08-12T00:00:00"/>
    <s v="First Class"/>
    <s v="NP-18325"/>
    <s v="Naresj Patel"/>
    <x v="0"/>
    <s v="United States"/>
    <s v="New York City"/>
    <x v="15"/>
    <n v="10024"/>
    <x v="3"/>
    <s v="TEC-PH-10003012"/>
    <x v="2"/>
    <x v="7"/>
    <x v="344"/>
    <n v="307.98"/>
    <n v="2"/>
    <n v="0"/>
    <n v="89.314199999999971"/>
  </r>
  <r>
    <n v="1581"/>
    <x v="769"/>
    <x v="1"/>
    <x v="101"/>
    <d v="2012-08-12T00:00:00"/>
    <s v="First Class"/>
    <s v="NP-18325"/>
    <s v="Naresj Patel"/>
    <x v="0"/>
    <s v="United States"/>
    <s v="New York City"/>
    <x v="15"/>
    <n v="10024"/>
    <x v="3"/>
    <s v="FUR-TA-10002607"/>
    <x v="0"/>
    <x v="3"/>
    <x v="221"/>
    <n v="382.80599999999998"/>
    <n v="9"/>
    <n v="0.4"/>
    <n v="-153.12239999999997"/>
  </r>
  <r>
    <n v="1582"/>
    <x v="769"/>
    <x v="1"/>
    <x v="101"/>
    <d v="2012-08-12T00:00:00"/>
    <s v="First Class"/>
    <s v="NP-18325"/>
    <s v="Naresj Patel"/>
    <x v="0"/>
    <s v="United States"/>
    <s v="New York City"/>
    <x v="15"/>
    <n v="10024"/>
    <x v="3"/>
    <s v="OFF-ST-10000642"/>
    <x v="1"/>
    <x v="4"/>
    <x v="192"/>
    <n v="41.96"/>
    <n v="2"/>
    <n v="0"/>
    <n v="2.9371999999999971"/>
  </r>
  <r>
    <n v="1583"/>
    <x v="769"/>
    <x v="1"/>
    <x v="101"/>
    <d v="2012-08-12T00:00:00"/>
    <s v="First Class"/>
    <s v="NP-18325"/>
    <s v="Naresj Patel"/>
    <x v="0"/>
    <s v="United States"/>
    <s v="New York City"/>
    <x v="15"/>
    <n v="10024"/>
    <x v="3"/>
    <s v="OFF-BI-10000545"/>
    <x v="1"/>
    <x v="8"/>
    <x v="685"/>
    <n v="1217.568"/>
    <n v="2"/>
    <n v="0.2"/>
    <n v="456.58800000000002"/>
  </r>
  <r>
    <n v="1584"/>
    <x v="769"/>
    <x v="1"/>
    <x v="101"/>
    <d v="2012-08-12T00:00:00"/>
    <s v="First Class"/>
    <s v="NP-18325"/>
    <s v="Naresj Patel"/>
    <x v="0"/>
    <s v="United States"/>
    <s v="New York City"/>
    <x v="15"/>
    <n v="10024"/>
    <x v="3"/>
    <s v="FUR-FU-10002157"/>
    <x v="0"/>
    <x v="5"/>
    <x v="116"/>
    <n v="47.04"/>
    <n v="3"/>
    <n v="0"/>
    <n v="18.345599999999997"/>
  </r>
  <r>
    <n v="1585"/>
    <x v="769"/>
    <x v="1"/>
    <x v="101"/>
    <d v="2012-08-12T00:00:00"/>
    <s v="First Class"/>
    <s v="NP-18325"/>
    <s v="Naresj Patel"/>
    <x v="0"/>
    <s v="United States"/>
    <s v="New York City"/>
    <x v="15"/>
    <n v="10024"/>
    <x v="3"/>
    <s v="FUR-FU-10001706"/>
    <x v="0"/>
    <x v="5"/>
    <x v="50"/>
    <n v="6.16"/>
    <n v="2"/>
    <n v="0"/>
    <n v="2.9567999999999999"/>
  </r>
  <r>
    <n v="1586"/>
    <x v="769"/>
    <x v="1"/>
    <x v="101"/>
    <d v="2012-08-12T00:00:00"/>
    <s v="First Class"/>
    <s v="NP-18325"/>
    <s v="Naresj Patel"/>
    <x v="0"/>
    <s v="United States"/>
    <s v="New York City"/>
    <x v="15"/>
    <n v="10024"/>
    <x v="3"/>
    <s v="TEC-PH-10000984"/>
    <x v="2"/>
    <x v="7"/>
    <x v="465"/>
    <n v="979.95"/>
    <n v="5"/>
    <n v="0"/>
    <n v="274.38600000000008"/>
  </r>
  <r>
    <n v="1587"/>
    <x v="769"/>
    <x v="1"/>
    <x v="101"/>
    <d v="2012-08-12T00:00:00"/>
    <s v="First Class"/>
    <s v="NP-18325"/>
    <s v="Naresj Patel"/>
    <x v="0"/>
    <s v="United States"/>
    <s v="New York City"/>
    <x v="15"/>
    <n v="10024"/>
    <x v="3"/>
    <s v="OFF-PA-10001357"/>
    <x v="1"/>
    <x v="10"/>
    <x v="1032"/>
    <n v="143.69999999999999"/>
    <n v="3"/>
    <n v="0"/>
    <n v="68.975999999999999"/>
  </r>
  <r>
    <n v="1588"/>
    <x v="769"/>
    <x v="1"/>
    <x v="101"/>
    <d v="2012-08-12T00:00:00"/>
    <s v="First Class"/>
    <s v="NP-18325"/>
    <s v="Naresj Patel"/>
    <x v="0"/>
    <s v="United States"/>
    <s v="New York City"/>
    <x v="15"/>
    <n v="10024"/>
    <x v="3"/>
    <s v="OFF-FA-10000992"/>
    <x v="1"/>
    <x v="13"/>
    <x v="1033"/>
    <n v="10.649999999999999"/>
    <n v="3"/>
    <n v="0"/>
    <n v="5.0054999999999996"/>
  </r>
  <r>
    <n v="1589"/>
    <x v="769"/>
    <x v="1"/>
    <x v="101"/>
    <d v="2012-08-12T00:00:00"/>
    <s v="First Class"/>
    <s v="NP-18325"/>
    <s v="Naresj Patel"/>
    <x v="0"/>
    <s v="United States"/>
    <s v="New York City"/>
    <x v="15"/>
    <n v="10024"/>
    <x v="3"/>
    <s v="TEC-AC-10002600"/>
    <x v="2"/>
    <x v="11"/>
    <x v="382"/>
    <n v="247.8"/>
    <n v="4"/>
    <n v="0"/>
    <n v="34.692000000000007"/>
  </r>
  <r>
    <n v="1590"/>
    <x v="770"/>
    <x v="0"/>
    <x v="536"/>
    <d v="2013-05-17T00:00:00"/>
    <s v="Standard Class"/>
    <s v="VG-21805"/>
    <s v="Vivek Grady"/>
    <x v="1"/>
    <s v="United States"/>
    <s v="Virginia Beach"/>
    <x v="17"/>
    <n v="23464"/>
    <x v="0"/>
    <s v="OFF-AR-10001662"/>
    <x v="1"/>
    <x v="6"/>
    <x v="443"/>
    <n v="10.96"/>
    <n v="4"/>
    <n v="0"/>
    <n v="2.9592000000000009"/>
  </r>
  <r>
    <n v="1591"/>
    <x v="771"/>
    <x v="0"/>
    <x v="173"/>
    <d v="2013-04-20T00:00:00"/>
    <s v="Standard Class"/>
    <s v="MY-18295"/>
    <s v="Muhammed Yedwab"/>
    <x v="1"/>
    <s v="United States"/>
    <s v="Grapevine"/>
    <x v="5"/>
    <n v="76051"/>
    <x v="2"/>
    <s v="OFF-AR-10001221"/>
    <x v="1"/>
    <x v="6"/>
    <x v="1034"/>
    <n v="33.488000000000007"/>
    <n v="7"/>
    <n v="0.2"/>
    <n v="5.8603999999999967"/>
  </r>
  <r>
    <n v="1592"/>
    <x v="771"/>
    <x v="0"/>
    <x v="173"/>
    <d v="2013-04-20T00:00:00"/>
    <s v="Standard Class"/>
    <s v="MY-18295"/>
    <s v="Muhammed Yedwab"/>
    <x v="1"/>
    <s v="United States"/>
    <s v="Grapevine"/>
    <x v="5"/>
    <n v="76051"/>
    <x v="2"/>
    <s v="OFF-FA-10002988"/>
    <x v="1"/>
    <x v="13"/>
    <x v="131"/>
    <n v="8.0399999999999991"/>
    <n v="5"/>
    <n v="0.2"/>
    <n v="2.9144999999999994"/>
  </r>
  <r>
    <n v="1593"/>
    <x v="772"/>
    <x v="1"/>
    <x v="537"/>
    <d v="2012-06-25T00:00:00"/>
    <s v="Second Class"/>
    <s v="RD-19480"/>
    <s v="Rick Duston"/>
    <x v="0"/>
    <s v="United States"/>
    <s v="Olympia"/>
    <x v="4"/>
    <n v="98502"/>
    <x v="1"/>
    <s v="TEC-PH-10004830"/>
    <x v="2"/>
    <x v="7"/>
    <x v="1035"/>
    <n v="201.56800000000001"/>
    <n v="4"/>
    <n v="0.2"/>
    <n v="22.676399999999994"/>
  </r>
  <r>
    <n v="1594"/>
    <x v="773"/>
    <x v="2"/>
    <x v="538"/>
    <d v="2011-10-19T00:00:00"/>
    <s v="Same Day"/>
    <s v="JF-15490"/>
    <s v="Jeremy Farry"/>
    <x v="0"/>
    <s v="United States"/>
    <s v="Los Angeles"/>
    <x v="1"/>
    <n v="90032"/>
    <x v="1"/>
    <s v="OFF-PA-10004519"/>
    <x v="1"/>
    <x v="10"/>
    <x v="1036"/>
    <n v="13.440000000000001"/>
    <n v="3"/>
    <n v="0"/>
    <n v="6.5856000000000012"/>
  </r>
  <r>
    <n v="1595"/>
    <x v="774"/>
    <x v="1"/>
    <x v="539"/>
    <d v="2012-03-27T00:00:00"/>
    <s v="First Class"/>
    <s v="DP-13390"/>
    <s v="Dennis Pardue"/>
    <x v="2"/>
    <s v="United States"/>
    <s v="Peoria"/>
    <x v="10"/>
    <n v="61604"/>
    <x v="2"/>
    <s v="FUR-BO-10000362"/>
    <x v="0"/>
    <x v="0"/>
    <x v="1037"/>
    <n v="359.05799999999994"/>
    <n v="3"/>
    <n v="0.3"/>
    <n v="-35.905799999999999"/>
  </r>
  <r>
    <n v="1596"/>
    <x v="775"/>
    <x v="3"/>
    <x v="540"/>
    <d v="2014-05-13T00:00:00"/>
    <s v="Standard Class"/>
    <s v="MD-17350"/>
    <s v="Maribeth Dona"/>
    <x v="0"/>
    <s v="United States"/>
    <s v="Columbus"/>
    <x v="24"/>
    <n v="43229"/>
    <x v="3"/>
    <s v="FUR-CH-10004540"/>
    <x v="0"/>
    <x v="1"/>
    <x v="862"/>
    <n v="47.991999999999997"/>
    <n v="2"/>
    <n v="0.3"/>
    <n v="-2.0567999999999991"/>
  </r>
  <r>
    <n v="1597"/>
    <x v="776"/>
    <x v="3"/>
    <x v="524"/>
    <d v="2014-10-19T00:00:00"/>
    <s v="First Class"/>
    <s v="MY-17380"/>
    <s v="Maribeth Yedwab"/>
    <x v="1"/>
    <s v="United States"/>
    <s v="New York City"/>
    <x v="15"/>
    <n v="10011"/>
    <x v="3"/>
    <s v="FUR-FU-10001290"/>
    <x v="0"/>
    <x v="5"/>
    <x v="447"/>
    <n v="547.30000000000007"/>
    <n v="13"/>
    <n v="0"/>
    <n v="175.13599999999997"/>
  </r>
  <r>
    <n v="1598"/>
    <x v="777"/>
    <x v="3"/>
    <x v="123"/>
    <d v="2014-11-22T00:00:00"/>
    <s v="Second Class"/>
    <s v="AB-10150"/>
    <s v="Aimee Bixby"/>
    <x v="0"/>
    <s v="United States"/>
    <s v="Carrollton"/>
    <x v="5"/>
    <n v="75007"/>
    <x v="2"/>
    <s v="OFF-PA-10000308"/>
    <x v="1"/>
    <x v="10"/>
    <x v="1038"/>
    <n v="16.896000000000001"/>
    <n v="4"/>
    <n v="0.2"/>
    <n v="5.2799999999999994"/>
  </r>
  <r>
    <n v="1599"/>
    <x v="777"/>
    <x v="3"/>
    <x v="123"/>
    <d v="2014-11-22T00:00:00"/>
    <s v="Second Class"/>
    <s v="AB-10150"/>
    <s v="Aimee Bixby"/>
    <x v="0"/>
    <s v="United States"/>
    <s v="Carrollton"/>
    <x v="5"/>
    <n v="75007"/>
    <x v="2"/>
    <s v="OFF-SU-10001165"/>
    <x v="1"/>
    <x v="14"/>
    <x v="1039"/>
    <n v="6.6720000000000006"/>
    <n v="1"/>
    <n v="0.2"/>
    <n v="0.50039999999999996"/>
  </r>
  <r>
    <n v="1600"/>
    <x v="777"/>
    <x v="3"/>
    <x v="123"/>
    <d v="2014-11-22T00:00:00"/>
    <s v="Second Class"/>
    <s v="AB-10150"/>
    <s v="Aimee Bixby"/>
    <x v="0"/>
    <s v="United States"/>
    <s v="Carrollton"/>
    <x v="5"/>
    <n v="75007"/>
    <x v="2"/>
    <s v="OFF-AR-10003373"/>
    <x v="1"/>
    <x v="6"/>
    <x v="287"/>
    <n v="99.13600000000001"/>
    <n v="4"/>
    <n v="0.2"/>
    <n v="8.674399999999995"/>
  </r>
  <r>
    <n v="1601"/>
    <x v="777"/>
    <x v="3"/>
    <x v="123"/>
    <d v="2014-11-22T00:00:00"/>
    <s v="Second Class"/>
    <s v="AB-10150"/>
    <s v="Aimee Bixby"/>
    <x v="0"/>
    <s v="United States"/>
    <s v="Carrollton"/>
    <x v="5"/>
    <n v="75007"/>
    <x v="2"/>
    <s v="FUR-FU-10001967"/>
    <x v="0"/>
    <x v="5"/>
    <x v="293"/>
    <n v="15.991999999999999"/>
    <n v="2"/>
    <n v="0.6"/>
    <n v="-13.992999999999999"/>
  </r>
  <r>
    <n v="1602"/>
    <x v="778"/>
    <x v="0"/>
    <x v="541"/>
    <d v="2013-05-14T00:00:00"/>
    <s v="Second Class"/>
    <s v="GB-14530"/>
    <s v="George Bell"/>
    <x v="1"/>
    <s v="United States"/>
    <s v="Dover"/>
    <x v="13"/>
    <n v="19901"/>
    <x v="3"/>
    <s v="FUR-FU-10001488"/>
    <x v="0"/>
    <x v="5"/>
    <x v="1040"/>
    <n v="211.96"/>
    <n v="2"/>
    <n v="0"/>
    <n v="42.391999999999996"/>
  </r>
  <r>
    <n v="1603"/>
    <x v="779"/>
    <x v="0"/>
    <x v="25"/>
    <d v="2013-12-18T00:00:00"/>
    <s v="Standard Class"/>
    <s v="CA-12775"/>
    <s v="Cynthia Arntzen"/>
    <x v="0"/>
    <s v="United States"/>
    <s v="Smyrna"/>
    <x v="18"/>
    <n v="37167"/>
    <x v="0"/>
    <s v="OFF-AR-10003251"/>
    <x v="1"/>
    <x v="6"/>
    <x v="1041"/>
    <n v="6.6719999999999988"/>
    <n v="3"/>
    <n v="0.2"/>
    <n v="1.6679999999999997"/>
  </r>
  <r>
    <n v="1604"/>
    <x v="780"/>
    <x v="3"/>
    <x v="329"/>
    <d v="2014-12-05T00:00:00"/>
    <s v="Standard Class"/>
    <s v="ME-17725"/>
    <s v="Max Engle"/>
    <x v="0"/>
    <s v="United States"/>
    <s v="Newark"/>
    <x v="13"/>
    <n v="19711"/>
    <x v="3"/>
    <s v="OFF-AR-10001044"/>
    <x v="1"/>
    <x v="6"/>
    <x v="1042"/>
    <n v="155.94"/>
    <n v="6"/>
    <n v="0"/>
    <n v="45.222599999999993"/>
  </r>
  <r>
    <n v="1605"/>
    <x v="781"/>
    <x v="0"/>
    <x v="475"/>
    <d v="2013-04-25T00:00:00"/>
    <s v="Second Class"/>
    <s v="JO-15280"/>
    <s v="Jas O'Carroll"/>
    <x v="0"/>
    <s v="United States"/>
    <s v="Los Angeles"/>
    <x v="1"/>
    <n v="90049"/>
    <x v="1"/>
    <s v="TEC-PH-10004700"/>
    <x v="2"/>
    <x v="7"/>
    <x v="843"/>
    <n v="39.960000000000008"/>
    <n v="5"/>
    <n v="0.2"/>
    <n v="12.986999999999995"/>
  </r>
  <r>
    <n v="1606"/>
    <x v="781"/>
    <x v="0"/>
    <x v="475"/>
    <d v="2013-04-25T00:00:00"/>
    <s v="Second Class"/>
    <s v="JO-15280"/>
    <s v="Jas O'Carroll"/>
    <x v="0"/>
    <s v="United States"/>
    <s v="Los Angeles"/>
    <x v="1"/>
    <n v="90049"/>
    <x v="1"/>
    <s v="OFF-AR-10000823"/>
    <x v="1"/>
    <x v="6"/>
    <x v="1043"/>
    <n v="5.46"/>
    <n v="3"/>
    <n v="0"/>
    <n v="1.5288000000000002"/>
  </r>
  <r>
    <n v="1607"/>
    <x v="781"/>
    <x v="0"/>
    <x v="475"/>
    <d v="2013-04-25T00:00:00"/>
    <s v="Second Class"/>
    <s v="JO-15280"/>
    <s v="Jas O'Carroll"/>
    <x v="0"/>
    <s v="United States"/>
    <s v="Los Angeles"/>
    <x v="1"/>
    <n v="90049"/>
    <x v="1"/>
    <s v="OFF-AR-10004456"/>
    <x v="1"/>
    <x v="6"/>
    <x v="1044"/>
    <n v="73.2"/>
    <n v="5"/>
    <n v="0"/>
    <n v="21.227999999999998"/>
  </r>
  <r>
    <n v="1608"/>
    <x v="781"/>
    <x v="0"/>
    <x v="475"/>
    <d v="2013-04-25T00:00:00"/>
    <s v="Second Class"/>
    <s v="JO-15280"/>
    <s v="Jas O'Carroll"/>
    <x v="0"/>
    <s v="United States"/>
    <s v="Los Angeles"/>
    <x v="1"/>
    <n v="90049"/>
    <x v="1"/>
    <s v="OFF-BI-10000050"/>
    <x v="1"/>
    <x v="8"/>
    <x v="343"/>
    <n v="5.84"/>
    <n v="1"/>
    <n v="0.2"/>
    <n v="1.9709999999999996"/>
  </r>
  <r>
    <n v="1609"/>
    <x v="781"/>
    <x v="0"/>
    <x v="475"/>
    <d v="2013-04-25T00:00:00"/>
    <s v="Second Class"/>
    <s v="JO-15280"/>
    <s v="Jas O'Carroll"/>
    <x v="0"/>
    <s v="United States"/>
    <s v="Los Angeles"/>
    <x v="1"/>
    <n v="90049"/>
    <x v="1"/>
    <s v="OFF-PA-10002377"/>
    <x v="1"/>
    <x v="10"/>
    <x v="557"/>
    <n v="22.72"/>
    <n v="4"/>
    <n v="0"/>
    <n v="10.223999999999998"/>
  </r>
  <r>
    <n v="1610"/>
    <x v="781"/>
    <x v="0"/>
    <x v="475"/>
    <d v="2013-04-25T00:00:00"/>
    <s v="Second Class"/>
    <s v="JO-15280"/>
    <s v="Jas O'Carroll"/>
    <x v="0"/>
    <s v="United States"/>
    <s v="Los Angeles"/>
    <x v="1"/>
    <n v="90049"/>
    <x v="1"/>
    <s v="OFF-BI-10000591"/>
    <x v="1"/>
    <x v="8"/>
    <x v="1045"/>
    <n v="9.3360000000000003"/>
    <n v="3"/>
    <n v="0.2"/>
    <n v="3.2675999999999994"/>
  </r>
  <r>
    <n v="1611"/>
    <x v="782"/>
    <x v="2"/>
    <x v="542"/>
    <d v="2011-05-30T00:00:00"/>
    <s v="Standard Class"/>
    <s v="ML-17395"/>
    <s v="Marina Lichtenstein"/>
    <x v="1"/>
    <s v="United States"/>
    <s v="Los Angeles"/>
    <x v="1"/>
    <n v="90008"/>
    <x v="1"/>
    <s v="FUR-BO-10000362"/>
    <x v="0"/>
    <x v="0"/>
    <x v="1037"/>
    <n v="290.666"/>
    <n v="2"/>
    <n v="0.15"/>
    <n v="27.356800000000007"/>
  </r>
  <r>
    <n v="1612"/>
    <x v="782"/>
    <x v="2"/>
    <x v="542"/>
    <d v="2011-05-30T00:00:00"/>
    <s v="Standard Class"/>
    <s v="ML-17395"/>
    <s v="Marina Lichtenstein"/>
    <x v="1"/>
    <s v="United States"/>
    <s v="Los Angeles"/>
    <x v="1"/>
    <n v="90008"/>
    <x v="1"/>
    <s v="TEC-PH-10000441"/>
    <x v="2"/>
    <x v="7"/>
    <x v="1046"/>
    <n v="201.584"/>
    <n v="2"/>
    <n v="0.2"/>
    <n v="20.158400000000015"/>
  </r>
  <r>
    <n v="1613"/>
    <x v="782"/>
    <x v="2"/>
    <x v="542"/>
    <d v="2011-05-30T00:00:00"/>
    <s v="Standard Class"/>
    <s v="ML-17395"/>
    <s v="Marina Lichtenstein"/>
    <x v="1"/>
    <s v="United States"/>
    <s v="Los Angeles"/>
    <x v="1"/>
    <n v="90008"/>
    <x v="1"/>
    <s v="TEC-PH-10002726"/>
    <x v="2"/>
    <x v="7"/>
    <x v="66"/>
    <n v="83.984000000000009"/>
    <n v="2"/>
    <n v="0.2"/>
    <n v="31.494"/>
  </r>
  <r>
    <n v="1614"/>
    <x v="783"/>
    <x v="3"/>
    <x v="202"/>
    <d v="2014-12-26T00:00:00"/>
    <s v="Standard Class"/>
    <s v="YS-21880"/>
    <s v="Yana Sorensen"/>
    <x v="1"/>
    <s v="United States"/>
    <s v="Oakland"/>
    <x v="1"/>
    <n v="94601"/>
    <x v="1"/>
    <s v="OFF-ST-10003306"/>
    <x v="1"/>
    <x v="4"/>
    <x v="380"/>
    <n v="1000.0200000000001"/>
    <n v="7"/>
    <n v="0"/>
    <n v="290.00579999999991"/>
  </r>
  <r>
    <n v="1615"/>
    <x v="784"/>
    <x v="0"/>
    <x v="543"/>
    <d v="2013-03-20T00:00:00"/>
    <s v="Standard Class"/>
    <s v="PL-18925"/>
    <s v="Paul Lucas"/>
    <x v="2"/>
    <s v="United States"/>
    <s v="Philadelphia"/>
    <x v="9"/>
    <n v="19143"/>
    <x v="3"/>
    <s v="TEC-AC-10004855"/>
    <x v="2"/>
    <x v="11"/>
    <x v="1047"/>
    <n v="83.976000000000013"/>
    <n v="3"/>
    <n v="0.2"/>
    <n v="-13.646100000000001"/>
  </r>
  <r>
    <n v="1616"/>
    <x v="785"/>
    <x v="1"/>
    <x v="544"/>
    <d v="2012-08-16T00:00:00"/>
    <s v="Standard Class"/>
    <s v="JK-16120"/>
    <s v="Julie Kriz"/>
    <x v="2"/>
    <s v="United States"/>
    <s v="Eagan"/>
    <x v="11"/>
    <n v="55122"/>
    <x v="2"/>
    <s v="OFF-LA-10002787"/>
    <x v="1"/>
    <x v="2"/>
    <x v="542"/>
    <n v="3.75"/>
    <n v="1"/>
    <n v="0"/>
    <n v="1.7999999999999998"/>
  </r>
  <r>
    <n v="1617"/>
    <x v="785"/>
    <x v="1"/>
    <x v="544"/>
    <d v="2012-08-16T00:00:00"/>
    <s v="Standard Class"/>
    <s v="JK-16120"/>
    <s v="Julie Kriz"/>
    <x v="2"/>
    <s v="United States"/>
    <s v="Eagan"/>
    <x v="11"/>
    <n v="55122"/>
    <x v="2"/>
    <s v="OFF-LA-10002043"/>
    <x v="1"/>
    <x v="2"/>
    <x v="252"/>
    <n v="41.4"/>
    <n v="4"/>
    <n v="0"/>
    <n v="19.872"/>
  </r>
  <r>
    <n v="1618"/>
    <x v="785"/>
    <x v="1"/>
    <x v="544"/>
    <d v="2012-08-16T00:00:00"/>
    <s v="Standard Class"/>
    <s v="JK-16120"/>
    <s v="Julie Kriz"/>
    <x v="2"/>
    <s v="United States"/>
    <s v="Eagan"/>
    <x v="11"/>
    <n v="55122"/>
    <x v="2"/>
    <s v="OFF-AR-10001915"/>
    <x v="1"/>
    <x v="6"/>
    <x v="1048"/>
    <n v="29.79"/>
    <n v="3"/>
    <n v="0"/>
    <n v="12.511800000000001"/>
  </r>
  <r>
    <n v="1619"/>
    <x v="786"/>
    <x v="0"/>
    <x v="545"/>
    <d v="2013-09-15T00:00:00"/>
    <s v="Second Class"/>
    <s v="PN-18775"/>
    <s v="Parhena Norris"/>
    <x v="2"/>
    <s v="United States"/>
    <s v="New York City"/>
    <x v="15"/>
    <n v="10011"/>
    <x v="3"/>
    <s v="OFF-ST-10000352"/>
    <x v="1"/>
    <x v="4"/>
    <x v="1049"/>
    <n v="59.48"/>
    <n v="2"/>
    <n v="0"/>
    <n v="8.9220000000000041"/>
  </r>
  <r>
    <n v="1620"/>
    <x v="786"/>
    <x v="0"/>
    <x v="545"/>
    <d v="2013-09-15T00:00:00"/>
    <s v="Second Class"/>
    <s v="PN-18775"/>
    <s v="Parhena Norris"/>
    <x v="2"/>
    <s v="United States"/>
    <s v="New York City"/>
    <x v="15"/>
    <n v="10011"/>
    <x v="3"/>
    <s v="OFF-PA-10000575"/>
    <x v="1"/>
    <x v="10"/>
    <x v="1050"/>
    <n v="6.69"/>
    <n v="1"/>
    <n v="0"/>
    <n v="3.0773999999999999"/>
  </r>
  <r>
    <n v="1621"/>
    <x v="787"/>
    <x v="3"/>
    <x v="141"/>
    <d v="2014-07-16T00:00:00"/>
    <s v="Standard Class"/>
    <s v="JC-15385"/>
    <s v="Jenna Caffey"/>
    <x v="0"/>
    <s v="United States"/>
    <s v="Kent"/>
    <x v="4"/>
    <n v="98031"/>
    <x v="1"/>
    <s v="FUR-FU-10002937"/>
    <x v="0"/>
    <x v="5"/>
    <x v="1051"/>
    <n v="198.46"/>
    <n v="2"/>
    <n v="0"/>
    <n v="99.23"/>
  </r>
  <r>
    <n v="1622"/>
    <x v="787"/>
    <x v="3"/>
    <x v="141"/>
    <d v="2014-07-16T00:00:00"/>
    <s v="Standard Class"/>
    <s v="JC-15385"/>
    <s v="Jenna Caffey"/>
    <x v="0"/>
    <s v="United States"/>
    <s v="Kent"/>
    <x v="4"/>
    <n v="98031"/>
    <x v="1"/>
    <s v="OFF-LA-10003930"/>
    <x v="1"/>
    <x v="2"/>
    <x v="503"/>
    <n v="786.48"/>
    <n v="8"/>
    <n v="0"/>
    <n v="385.37520000000001"/>
  </r>
  <r>
    <n v="1623"/>
    <x v="787"/>
    <x v="3"/>
    <x v="141"/>
    <d v="2014-07-16T00:00:00"/>
    <s v="Standard Class"/>
    <s v="JC-15385"/>
    <s v="Jenna Caffey"/>
    <x v="0"/>
    <s v="United States"/>
    <s v="Kent"/>
    <x v="4"/>
    <n v="98031"/>
    <x v="1"/>
    <s v="OFF-BI-10001107"/>
    <x v="1"/>
    <x v="8"/>
    <x v="492"/>
    <n v="23.168000000000003"/>
    <n v="2"/>
    <n v="0.2"/>
    <n v="7.8191999999999995"/>
  </r>
  <r>
    <n v="1624"/>
    <x v="787"/>
    <x v="3"/>
    <x v="141"/>
    <d v="2014-07-16T00:00:00"/>
    <s v="Standard Class"/>
    <s v="JC-15385"/>
    <s v="Jenna Caffey"/>
    <x v="0"/>
    <s v="United States"/>
    <s v="Kent"/>
    <x v="4"/>
    <n v="98031"/>
    <x v="1"/>
    <s v="TEC-AC-10003063"/>
    <x v="2"/>
    <x v="11"/>
    <x v="1052"/>
    <n v="50"/>
    <n v="2"/>
    <n v="0"/>
    <n v="10.5"/>
  </r>
  <r>
    <n v="1625"/>
    <x v="788"/>
    <x v="1"/>
    <x v="546"/>
    <d v="2012-12-24T00:00:00"/>
    <s v="Standard Class"/>
    <s v="JG-15160"/>
    <s v="James Galang"/>
    <x v="0"/>
    <s v="United States"/>
    <s v="Los Angeles"/>
    <x v="1"/>
    <n v="90049"/>
    <x v="1"/>
    <s v="TEC-PH-10002922"/>
    <x v="2"/>
    <x v="7"/>
    <x v="965"/>
    <n v="675.96"/>
    <n v="5"/>
    <n v="0.2"/>
    <n v="84.494999999999948"/>
  </r>
  <r>
    <n v="1626"/>
    <x v="788"/>
    <x v="1"/>
    <x v="546"/>
    <d v="2012-12-24T00:00:00"/>
    <s v="Standard Class"/>
    <s v="JG-15160"/>
    <s v="James Galang"/>
    <x v="0"/>
    <s v="United States"/>
    <s v="Los Angeles"/>
    <x v="1"/>
    <n v="90049"/>
    <x v="1"/>
    <s v="TEC-AC-10002049"/>
    <x v="2"/>
    <x v="11"/>
    <x v="1053"/>
    <n v="1265.8499999999999"/>
    <n v="3"/>
    <n v="0"/>
    <n v="556.97400000000005"/>
  </r>
  <r>
    <n v="1627"/>
    <x v="789"/>
    <x v="1"/>
    <x v="547"/>
    <d v="2012-11-22T00:00:00"/>
    <s v="Standard Class"/>
    <s v="PO-19180"/>
    <s v="Philisse Overcash"/>
    <x v="2"/>
    <s v="United States"/>
    <s v="New York City"/>
    <x v="15"/>
    <n v="10011"/>
    <x v="3"/>
    <s v="OFF-AP-10002457"/>
    <x v="1"/>
    <x v="9"/>
    <x v="544"/>
    <n v="523.25"/>
    <n v="5"/>
    <n v="0"/>
    <n v="141.27749999999997"/>
  </r>
  <r>
    <n v="1628"/>
    <x v="790"/>
    <x v="1"/>
    <x v="496"/>
    <d v="2012-09-30T00:00:00"/>
    <s v="Standard Class"/>
    <s v="MC-17275"/>
    <s v="Marc Crier"/>
    <x v="0"/>
    <s v="United States"/>
    <s v="Lafayette"/>
    <x v="28"/>
    <n v="70506"/>
    <x v="0"/>
    <s v="FUR-CH-10001270"/>
    <x v="0"/>
    <x v="1"/>
    <x v="851"/>
    <n v="517.5"/>
    <n v="6"/>
    <n v="0"/>
    <n v="155.24999999999994"/>
  </r>
  <r>
    <n v="1629"/>
    <x v="791"/>
    <x v="3"/>
    <x v="548"/>
    <d v="2014-06-26T00:00:00"/>
    <s v="Second Class"/>
    <s v="AS-10240"/>
    <s v="Alan Shonely"/>
    <x v="0"/>
    <s v="United States"/>
    <s v="Cleveland"/>
    <x v="24"/>
    <n v="44105"/>
    <x v="3"/>
    <s v="FUR-FU-10004415"/>
    <x v="0"/>
    <x v="5"/>
    <x v="1054"/>
    <n v="17.920000000000002"/>
    <n v="5"/>
    <n v="0.2"/>
    <n v="2.4639999999999986"/>
  </r>
  <r>
    <n v="1630"/>
    <x v="791"/>
    <x v="3"/>
    <x v="548"/>
    <d v="2014-06-26T00:00:00"/>
    <s v="Second Class"/>
    <s v="AS-10240"/>
    <s v="Alan Shonely"/>
    <x v="0"/>
    <s v="United States"/>
    <s v="Cleveland"/>
    <x v="24"/>
    <n v="44105"/>
    <x v="3"/>
    <s v="OFF-BI-10001510"/>
    <x v="1"/>
    <x v="8"/>
    <x v="702"/>
    <n v="41.256000000000007"/>
    <n v="6"/>
    <n v="0.7"/>
    <n v="-34.38000000000001"/>
  </r>
  <r>
    <n v="1631"/>
    <x v="792"/>
    <x v="0"/>
    <x v="541"/>
    <d v="2013-05-09T00:00:00"/>
    <s v="Same Day"/>
    <s v="CL-12565"/>
    <s v="Clay Ludtke"/>
    <x v="0"/>
    <s v="United States"/>
    <s v="Cleveland"/>
    <x v="24"/>
    <n v="44105"/>
    <x v="3"/>
    <s v="OFF-ST-10002011"/>
    <x v="1"/>
    <x v="4"/>
    <x v="1055"/>
    <n v="1006.056"/>
    <n v="3"/>
    <n v="0.2"/>
    <n v="88.029900000000055"/>
  </r>
  <r>
    <n v="1632"/>
    <x v="792"/>
    <x v="0"/>
    <x v="541"/>
    <d v="2013-05-09T00:00:00"/>
    <s v="Same Day"/>
    <s v="CL-12565"/>
    <s v="Clay Ludtke"/>
    <x v="0"/>
    <s v="United States"/>
    <s v="Cleveland"/>
    <x v="24"/>
    <n v="44105"/>
    <x v="3"/>
    <s v="OFF-PA-10002986"/>
    <x v="1"/>
    <x v="10"/>
    <x v="477"/>
    <n v="10.688000000000001"/>
    <n v="2"/>
    <n v="0.2"/>
    <n v="3.7407999999999997"/>
  </r>
  <r>
    <n v="1633"/>
    <x v="792"/>
    <x v="0"/>
    <x v="541"/>
    <d v="2013-05-09T00:00:00"/>
    <s v="Same Day"/>
    <s v="CL-12565"/>
    <s v="Clay Ludtke"/>
    <x v="0"/>
    <s v="United States"/>
    <s v="Cleveland"/>
    <x v="24"/>
    <n v="44105"/>
    <x v="3"/>
    <s v="OFF-PA-10004451"/>
    <x v="1"/>
    <x v="10"/>
    <x v="493"/>
    <n v="10.368000000000002"/>
    <n v="2"/>
    <n v="0.2"/>
    <n v="3.6288"/>
  </r>
  <r>
    <n v="1634"/>
    <x v="792"/>
    <x v="0"/>
    <x v="541"/>
    <d v="2013-05-09T00:00:00"/>
    <s v="Same Day"/>
    <s v="CL-12565"/>
    <s v="Clay Ludtke"/>
    <x v="0"/>
    <s v="United States"/>
    <s v="Cleveland"/>
    <x v="24"/>
    <n v="44105"/>
    <x v="3"/>
    <s v="OFF-ST-10000649"/>
    <x v="1"/>
    <x v="4"/>
    <x v="937"/>
    <n v="25.12"/>
    <n v="2"/>
    <n v="0.2"/>
    <n v="1.5700000000000012"/>
  </r>
  <r>
    <n v="1635"/>
    <x v="792"/>
    <x v="0"/>
    <x v="541"/>
    <d v="2013-05-09T00:00:00"/>
    <s v="Same Day"/>
    <s v="CL-12565"/>
    <s v="Clay Ludtke"/>
    <x v="0"/>
    <s v="United States"/>
    <s v="Cleveland"/>
    <x v="24"/>
    <n v="44105"/>
    <x v="3"/>
    <s v="TEC-AC-10001465"/>
    <x v="2"/>
    <x v="11"/>
    <x v="473"/>
    <n v="58.112000000000002"/>
    <n v="2"/>
    <n v="0.2"/>
    <n v="7.263999999999994"/>
  </r>
  <r>
    <n v="1636"/>
    <x v="793"/>
    <x v="2"/>
    <x v="35"/>
    <d v="2011-12-02T00:00:00"/>
    <s v="Standard Class"/>
    <s v="NW-18400"/>
    <s v="Natalie Webber"/>
    <x v="0"/>
    <s v="United States"/>
    <s v="Tigard"/>
    <x v="21"/>
    <n v="97224"/>
    <x v="1"/>
    <s v="OFF-PA-10001166"/>
    <x v="1"/>
    <x v="10"/>
    <x v="769"/>
    <n v="15.552000000000003"/>
    <n v="3"/>
    <n v="0.2"/>
    <n v="5.4432"/>
  </r>
  <r>
    <n v="1637"/>
    <x v="793"/>
    <x v="2"/>
    <x v="35"/>
    <d v="2011-12-02T00:00:00"/>
    <s v="Standard Class"/>
    <s v="NW-18400"/>
    <s v="Natalie Webber"/>
    <x v="0"/>
    <s v="United States"/>
    <s v="Tigard"/>
    <x v="21"/>
    <n v="97224"/>
    <x v="1"/>
    <s v="OFF-ST-10001097"/>
    <x v="1"/>
    <x v="4"/>
    <x v="740"/>
    <n v="669.08"/>
    <n v="5"/>
    <n v="0.2"/>
    <n v="-167.27"/>
  </r>
  <r>
    <n v="1638"/>
    <x v="793"/>
    <x v="2"/>
    <x v="35"/>
    <d v="2011-12-02T00:00:00"/>
    <s v="Standard Class"/>
    <s v="NW-18400"/>
    <s v="Natalie Webber"/>
    <x v="0"/>
    <s v="United States"/>
    <s v="Tigard"/>
    <x v="21"/>
    <n v="97224"/>
    <x v="1"/>
    <s v="TEC-PH-10000038"/>
    <x v="2"/>
    <x v="7"/>
    <x v="1056"/>
    <n v="438.33600000000001"/>
    <n v="4"/>
    <n v="0.2"/>
    <n v="-87.667200000000037"/>
  </r>
  <r>
    <n v="1639"/>
    <x v="794"/>
    <x v="0"/>
    <x v="439"/>
    <d v="2013-06-02T00:00:00"/>
    <s v="Standard Class"/>
    <s v="TB-21280"/>
    <s v="Toby Braunhardt"/>
    <x v="0"/>
    <s v="United States"/>
    <s v="Washington"/>
    <x v="40"/>
    <n v="20016"/>
    <x v="3"/>
    <s v="OFF-PA-10002689"/>
    <x v="1"/>
    <x v="10"/>
    <x v="1057"/>
    <n v="19.440000000000001"/>
    <n v="3"/>
    <n v="0"/>
    <n v="9.3312000000000008"/>
  </r>
  <r>
    <n v="1640"/>
    <x v="794"/>
    <x v="0"/>
    <x v="439"/>
    <d v="2013-06-02T00:00:00"/>
    <s v="Standard Class"/>
    <s v="TB-21280"/>
    <s v="Toby Braunhardt"/>
    <x v="0"/>
    <s v="United States"/>
    <s v="Washington"/>
    <x v="40"/>
    <n v="20016"/>
    <x v="3"/>
    <s v="OFF-BI-10004728"/>
    <x v="1"/>
    <x v="8"/>
    <x v="539"/>
    <n v="9.64"/>
    <n v="2"/>
    <n v="0"/>
    <n v="4.4344000000000001"/>
  </r>
  <r>
    <n v="1641"/>
    <x v="794"/>
    <x v="0"/>
    <x v="439"/>
    <d v="2013-06-02T00:00:00"/>
    <s v="Standard Class"/>
    <s v="TB-21280"/>
    <s v="Toby Braunhardt"/>
    <x v="0"/>
    <s v="United States"/>
    <s v="Washington"/>
    <x v="40"/>
    <n v="20016"/>
    <x v="3"/>
    <s v="OFF-PA-10004675"/>
    <x v="1"/>
    <x v="10"/>
    <x v="69"/>
    <n v="12.7"/>
    <n v="2"/>
    <n v="0"/>
    <n v="5.8419999999999996"/>
  </r>
  <r>
    <n v="1642"/>
    <x v="794"/>
    <x v="0"/>
    <x v="439"/>
    <d v="2013-06-02T00:00:00"/>
    <s v="Standard Class"/>
    <s v="TB-21280"/>
    <s v="Toby Braunhardt"/>
    <x v="0"/>
    <s v="United States"/>
    <s v="Washington"/>
    <x v="40"/>
    <n v="20016"/>
    <x v="3"/>
    <s v="FUR-FU-10000629"/>
    <x v="0"/>
    <x v="5"/>
    <x v="93"/>
    <n v="41.37"/>
    <n v="3"/>
    <n v="0"/>
    <n v="17.375399999999999"/>
  </r>
  <r>
    <n v="1643"/>
    <x v="795"/>
    <x v="2"/>
    <x v="503"/>
    <d v="2011-12-04T00:00:00"/>
    <s v="Standard Class"/>
    <s v="BS-11380"/>
    <s v="Bill Stewart"/>
    <x v="1"/>
    <s v="United States"/>
    <s v="Skokie"/>
    <x v="10"/>
    <n v="60076"/>
    <x v="2"/>
    <s v="OFF-FA-10003112"/>
    <x v="1"/>
    <x v="13"/>
    <x v="33"/>
    <n v="12.624000000000001"/>
    <n v="2"/>
    <n v="0.2"/>
    <n v="3.944999999999999"/>
  </r>
  <r>
    <n v="1644"/>
    <x v="796"/>
    <x v="1"/>
    <x v="531"/>
    <d v="2012-03-20T00:00:00"/>
    <s v="First Class"/>
    <s v="FH-14365"/>
    <s v="Fred Hopkins"/>
    <x v="1"/>
    <s v="United States"/>
    <s v="Seattle"/>
    <x v="4"/>
    <n v="98115"/>
    <x v="1"/>
    <s v="OFF-ST-10000142"/>
    <x v="1"/>
    <x v="4"/>
    <x v="399"/>
    <n v="1247.6399999999999"/>
    <n v="3"/>
    <n v="0"/>
    <n v="349.33919999999995"/>
  </r>
  <r>
    <n v="1645"/>
    <x v="796"/>
    <x v="1"/>
    <x v="531"/>
    <d v="2012-03-20T00:00:00"/>
    <s v="First Class"/>
    <s v="FH-14365"/>
    <s v="Fred Hopkins"/>
    <x v="1"/>
    <s v="United States"/>
    <s v="Seattle"/>
    <x v="4"/>
    <n v="98115"/>
    <x v="1"/>
    <s v="TEC-CO-10001766"/>
    <x v="2"/>
    <x v="16"/>
    <x v="1058"/>
    <n v="3149.9300000000003"/>
    <n v="7"/>
    <n v="0"/>
    <n v="1480.4670999999998"/>
  </r>
  <r>
    <n v="1646"/>
    <x v="796"/>
    <x v="1"/>
    <x v="531"/>
    <d v="2012-03-20T00:00:00"/>
    <s v="First Class"/>
    <s v="FH-14365"/>
    <s v="Fred Hopkins"/>
    <x v="1"/>
    <s v="United States"/>
    <s v="Seattle"/>
    <x v="4"/>
    <n v="98115"/>
    <x v="1"/>
    <s v="OFF-PA-10004359"/>
    <x v="1"/>
    <x v="10"/>
    <x v="1059"/>
    <n v="209.7"/>
    <n v="2"/>
    <n v="0"/>
    <n v="100.65599999999999"/>
  </r>
  <r>
    <n v="1647"/>
    <x v="797"/>
    <x v="1"/>
    <x v="549"/>
    <d v="2012-11-03T00:00:00"/>
    <s v="First Class"/>
    <s v="VM-21685"/>
    <s v="Valerie Mitchum"/>
    <x v="2"/>
    <s v="United States"/>
    <s v="Philadelphia"/>
    <x v="9"/>
    <n v="19140"/>
    <x v="3"/>
    <s v="TEC-AC-10002323"/>
    <x v="2"/>
    <x v="11"/>
    <x v="175"/>
    <n v="35.360000000000007"/>
    <n v="2"/>
    <n v="0.2"/>
    <n v="-3.0939999999999994"/>
  </r>
  <r>
    <n v="1648"/>
    <x v="797"/>
    <x v="1"/>
    <x v="549"/>
    <d v="2012-11-03T00:00:00"/>
    <s v="First Class"/>
    <s v="VM-21685"/>
    <s v="Valerie Mitchum"/>
    <x v="2"/>
    <s v="United States"/>
    <s v="Philadelphia"/>
    <x v="9"/>
    <n v="19140"/>
    <x v="3"/>
    <s v="OFF-FA-10001135"/>
    <x v="1"/>
    <x v="13"/>
    <x v="1060"/>
    <n v="3.1680000000000001"/>
    <n v="2"/>
    <n v="0.2"/>
    <n v="-0.71279999999999988"/>
  </r>
  <r>
    <n v="1649"/>
    <x v="798"/>
    <x v="1"/>
    <x v="120"/>
    <d v="2012-09-29T00:00:00"/>
    <s v="Second Class"/>
    <s v="SF-20200"/>
    <s v="Sarah Foster"/>
    <x v="0"/>
    <s v="United States"/>
    <s v="Philadelphia"/>
    <x v="9"/>
    <n v="19143"/>
    <x v="3"/>
    <s v="OFF-BI-10004224"/>
    <x v="1"/>
    <x v="8"/>
    <x v="1061"/>
    <n v="121.10400000000003"/>
    <n v="6"/>
    <n v="0.7"/>
    <n v="-100.91999999999999"/>
  </r>
  <r>
    <n v="1650"/>
    <x v="798"/>
    <x v="1"/>
    <x v="120"/>
    <d v="2012-09-29T00:00:00"/>
    <s v="Second Class"/>
    <s v="SF-20200"/>
    <s v="Sarah Foster"/>
    <x v="0"/>
    <s v="United States"/>
    <s v="Philadelphia"/>
    <x v="9"/>
    <n v="19143"/>
    <x v="3"/>
    <s v="TEC-PH-10003357"/>
    <x v="2"/>
    <x v="7"/>
    <x v="1062"/>
    <n v="45.893999999999998"/>
    <n v="1"/>
    <n v="0.4"/>
    <n v="-9.178799999999999"/>
  </r>
  <r>
    <n v="1651"/>
    <x v="799"/>
    <x v="2"/>
    <x v="550"/>
    <d v="2011-08-29T00:00:00"/>
    <s v="Same Day"/>
    <s v="HH-15010"/>
    <s v="Hilary Holden"/>
    <x v="1"/>
    <s v="United States"/>
    <s v="San Francisco"/>
    <x v="1"/>
    <n v="94110"/>
    <x v="1"/>
    <s v="OFF-PA-10004475"/>
    <x v="1"/>
    <x v="10"/>
    <x v="1063"/>
    <n v="109.92"/>
    <n v="2"/>
    <n v="0"/>
    <n v="53.860799999999998"/>
  </r>
  <r>
    <n v="1652"/>
    <x v="799"/>
    <x v="2"/>
    <x v="550"/>
    <d v="2011-08-29T00:00:00"/>
    <s v="Same Day"/>
    <s v="HH-15010"/>
    <s v="Hilary Holden"/>
    <x v="1"/>
    <s v="United States"/>
    <s v="San Francisco"/>
    <x v="1"/>
    <n v="94110"/>
    <x v="1"/>
    <s v="OFF-PA-10003001"/>
    <x v="1"/>
    <x v="10"/>
    <x v="1064"/>
    <n v="13.36"/>
    <n v="2"/>
    <n v="0"/>
    <n v="6.4127999999999998"/>
  </r>
  <r>
    <n v="1653"/>
    <x v="800"/>
    <x v="3"/>
    <x v="551"/>
    <d v="2014-11-22T00:00:00"/>
    <s v="First Class"/>
    <s v="CD-12280"/>
    <s v="Christina DeMoss"/>
    <x v="0"/>
    <s v="United States"/>
    <s v="Seattle"/>
    <x v="4"/>
    <n v="98105"/>
    <x v="1"/>
    <s v="OFF-ST-10003442"/>
    <x v="1"/>
    <x v="4"/>
    <x v="86"/>
    <n v="169.68"/>
    <n v="6"/>
    <n v="0"/>
    <n v="45.813600000000001"/>
  </r>
  <r>
    <n v="1654"/>
    <x v="800"/>
    <x v="3"/>
    <x v="551"/>
    <d v="2014-11-22T00:00:00"/>
    <s v="First Class"/>
    <s v="CD-12280"/>
    <s v="Christina DeMoss"/>
    <x v="0"/>
    <s v="United States"/>
    <s v="Seattle"/>
    <x v="4"/>
    <n v="98105"/>
    <x v="1"/>
    <s v="TEC-AC-10003832"/>
    <x v="2"/>
    <x v="11"/>
    <x v="458"/>
    <n v="132.52000000000001"/>
    <n v="4"/>
    <n v="0"/>
    <n v="54.333200000000005"/>
  </r>
  <r>
    <n v="1655"/>
    <x v="800"/>
    <x v="3"/>
    <x v="551"/>
    <d v="2014-11-22T00:00:00"/>
    <s v="First Class"/>
    <s v="CD-12280"/>
    <s v="Christina DeMoss"/>
    <x v="0"/>
    <s v="United States"/>
    <s v="Seattle"/>
    <x v="4"/>
    <n v="98105"/>
    <x v="1"/>
    <s v="OFF-FA-10000611"/>
    <x v="1"/>
    <x v="13"/>
    <x v="1065"/>
    <n v="2.96"/>
    <n v="2"/>
    <n v="0"/>
    <n v="1.4207999999999998"/>
  </r>
  <r>
    <n v="1656"/>
    <x v="800"/>
    <x v="3"/>
    <x v="551"/>
    <d v="2014-11-22T00:00:00"/>
    <s v="First Class"/>
    <s v="CD-12280"/>
    <s v="Christina DeMoss"/>
    <x v="0"/>
    <s v="United States"/>
    <s v="Seattle"/>
    <x v="4"/>
    <n v="98105"/>
    <x v="1"/>
    <s v="OFF-BI-10001116"/>
    <x v="1"/>
    <x v="8"/>
    <x v="1066"/>
    <n v="8.4480000000000004"/>
    <n v="2"/>
    <n v="0.2"/>
    <n v="2.9568000000000003"/>
  </r>
  <r>
    <n v="1657"/>
    <x v="800"/>
    <x v="3"/>
    <x v="551"/>
    <d v="2014-11-22T00:00:00"/>
    <s v="First Class"/>
    <s v="CD-12280"/>
    <s v="Christina DeMoss"/>
    <x v="0"/>
    <s v="United States"/>
    <s v="Seattle"/>
    <x v="4"/>
    <n v="98105"/>
    <x v="1"/>
    <s v="OFF-ST-10000563"/>
    <x v="1"/>
    <x v="4"/>
    <x v="894"/>
    <n v="95.94"/>
    <n v="3"/>
    <n v="0"/>
    <n v="9.5940000000000012"/>
  </r>
  <r>
    <n v="1658"/>
    <x v="801"/>
    <x v="2"/>
    <x v="552"/>
    <d v="2011-05-15T00:00:00"/>
    <s v="First Class"/>
    <s v="HL-15040"/>
    <s v="Hunter Lopez"/>
    <x v="0"/>
    <s v="United States"/>
    <s v="Milwaukee"/>
    <x v="6"/>
    <n v="53209"/>
    <x v="2"/>
    <s v="FUR-FU-10000010"/>
    <x v="0"/>
    <x v="5"/>
    <x v="522"/>
    <n v="34.79"/>
    <n v="7"/>
    <n v="0"/>
    <n v="10.784899999999999"/>
  </r>
  <r>
    <n v="1659"/>
    <x v="802"/>
    <x v="3"/>
    <x v="176"/>
    <d v="2014-01-27T00:00:00"/>
    <s v="Standard Class"/>
    <s v="TH-21100"/>
    <s v="Thea Hendricks"/>
    <x v="0"/>
    <s v="United States"/>
    <s v="Los Angeles"/>
    <x v="1"/>
    <n v="90045"/>
    <x v="1"/>
    <s v="TEC-PH-10004922"/>
    <x v="2"/>
    <x v="7"/>
    <x v="1067"/>
    <n v="160.77600000000001"/>
    <n v="3"/>
    <n v="0.2"/>
    <n v="10.048500000000004"/>
  </r>
  <r>
    <n v="1660"/>
    <x v="803"/>
    <x v="3"/>
    <x v="505"/>
    <d v="2014-11-07T00:00:00"/>
    <s v="Standard Class"/>
    <s v="MM-18055"/>
    <s v="Michelle Moray"/>
    <x v="0"/>
    <s v="United States"/>
    <s v="Seattle"/>
    <x v="4"/>
    <n v="98115"/>
    <x v="1"/>
    <s v="OFF-BI-10004330"/>
    <x v="1"/>
    <x v="8"/>
    <x v="795"/>
    <n v="88.751999999999995"/>
    <n v="3"/>
    <n v="0.2"/>
    <n v="27.734999999999996"/>
  </r>
  <r>
    <n v="1661"/>
    <x v="803"/>
    <x v="3"/>
    <x v="505"/>
    <d v="2014-11-07T00:00:00"/>
    <s v="Standard Class"/>
    <s v="MM-18055"/>
    <s v="Michelle Moray"/>
    <x v="0"/>
    <s v="United States"/>
    <s v="Seattle"/>
    <x v="4"/>
    <n v="98115"/>
    <x v="1"/>
    <s v="OFF-BI-10002072"/>
    <x v="1"/>
    <x v="8"/>
    <x v="830"/>
    <n v="13.904"/>
    <n v="2"/>
    <n v="0.2"/>
    <n v="5.2139999999999995"/>
  </r>
  <r>
    <n v="1662"/>
    <x v="804"/>
    <x v="3"/>
    <x v="504"/>
    <d v="2014-05-07T00:00:00"/>
    <s v="Standard Class"/>
    <s v="QJ-19255"/>
    <s v="Quincy Jones"/>
    <x v="1"/>
    <s v="United States"/>
    <s v="Philadelphia"/>
    <x v="9"/>
    <n v="19143"/>
    <x v="3"/>
    <s v="TEC-PH-10002549"/>
    <x v="2"/>
    <x v="7"/>
    <x v="928"/>
    <n v="677.57999999999993"/>
    <n v="5"/>
    <n v="0.4"/>
    <n v="-158.10199999999998"/>
  </r>
  <r>
    <n v="1663"/>
    <x v="804"/>
    <x v="3"/>
    <x v="504"/>
    <d v="2014-05-07T00:00:00"/>
    <s v="Standard Class"/>
    <s v="QJ-19255"/>
    <s v="Quincy Jones"/>
    <x v="1"/>
    <s v="United States"/>
    <s v="Philadelphia"/>
    <x v="9"/>
    <n v="19143"/>
    <x v="3"/>
    <s v="OFF-BI-10002353"/>
    <x v="1"/>
    <x v="8"/>
    <x v="1068"/>
    <n v="13.896000000000001"/>
    <n v="3"/>
    <n v="0.7"/>
    <n v="-9.2639999999999993"/>
  </r>
  <r>
    <n v="1664"/>
    <x v="805"/>
    <x v="0"/>
    <x v="390"/>
    <d v="2013-11-27T00:00:00"/>
    <s v="Second Class"/>
    <s v="NS-18505"/>
    <s v="Neola Schneider"/>
    <x v="0"/>
    <s v="United States"/>
    <s v="Dallas"/>
    <x v="5"/>
    <n v="75217"/>
    <x v="2"/>
    <s v="OFF-ST-10001325"/>
    <x v="1"/>
    <x v="4"/>
    <x v="466"/>
    <n v="41.92"/>
    <n v="5"/>
    <n v="0.2"/>
    <n v="3.6679999999999993"/>
  </r>
  <r>
    <n v="1665"/>
    <x v="805"/>
    <x v="0"/>
    <x v="390"/>
    <d v="2013-11-27T00:00:00"/>
    <s v="Second Class"/>
    <s v="NS-18505"/>
    <s v="Neola Schneider"/>
    <x v="0"/>
    <s v="United States"/>
    <s v="Dallas"/>
    <x v="5"/>
    <n v="75217"/>
    <x v="2"/>
    <s v="TEC-AC-10002049"/>
    <x v="2"/>
    <x v="11"/>
    <x v="688"/>
    <n v="297.57600000000002"/>
    <n v="3"/>
    <n v="0.2"/>
    <n v="-7.4394000000000347"/>
  </r>
  <r>
    <n v="1666"/>
    <x v="805"/>
    <x v="0"/>
    <x v="390"/>
    <d v="2013-11-27T00:00:00"/>
    <s v="Second Class"/>
    <s v="NS-18505"/>
    <s v="Neola Schneider"/>
    <x v="0"/>
    <s v="United States"/>
    <s v="Dallas"/>
    <x v="5"/>
    <n v="75217"/>
    <x v="2"/>
    <s v="OFF-FA-10002676"/>
    <x v="1"/>
    <x v="13"/>
    <x v="1069"/>
    <n v="4.3440000000000003"/>
    <n v="3"/>
    <n v="0.2"/>
    <n v="0.86879999999999979"/>
  </r>
  <r>
    <n v="1667"/>
    <x v="805"/>
    <x v="0"/>
    <x v="390"/>
    <d v="2013-11-27T00:00:00"/>
    <s v="Second Class"/>
    <s v="NS-18505"/>
    <s v="Neola Schneider"/>
    <x v="0"/>
    <s v="United States"/>
    <s v="Dallas"/>
    <x v="5"/>
    <n v="75217"/>
    <x v="2"/>
    <s v="TEC-AC-10003023"/>
    <x v="2"/>
    <x v="11"/>
    <x v="1070"/>
    <n v="94.992000000000004"/>
    <n v="2"/>
    <n v="0.2"/>
    <n v="-2.374800000000004"/>
  </r>
  <r>
    <n v="1668"/>
    <x v="805"/>
    <x v="0"/>
    <x v="390"/>
    <d v="2013-11-27T00:00:00"/>
    <s v="Second Class"/>
    <s v="NS-18505"/>
    <s v="Neola Schneider"/>
    <x v="0"/>
    <s v="United States"/>
    <s v="Dallas"/>
    <x v="5"/>
    <n v="75217"/>
    <x v="2"/>
    <s v="OFF-PA-10000167"/>
    <x v="1"/>
    <x v="10"/>
    <x v="1071"/>
    <n v="74.352000000000004"/>
    <n v="3"/>
    <n v="0.2"/>
    <n v="23.234999999999992"/>
  </r>
  <r>
    <n v="1669"/>
    <x v="805"/>
    <x v="0"/>
    <x v="390"/>
    <d v="2013-11-27T00:00:00"/>
    <s v="Second Class"/>
    <s v="NS-18505"/>
    <s v="Neola Schneider"/>
    <x v="0"/>
    <s v="United States"/>
    <s v="Dallas"/>
    <x v="5"/>
    <n v="75217"/>
    <x v="2"/>
    <s v="OFF-AR-10003405"/>
    <x v="1"/>
    <x v="6"/>
    <x v="622"/>
    <n v="14.04"/>
    <n v="3"/>
    <n v="0.2"/>
    <n v="1.5794999999999986"/>
  </r>
  <r>
    <n v="1670"/>
    <x v="806"/>
    <x v="1"/>
    <x v="553"/>
    <d v="2012-01-15T00:00:00"/>
    <s v="Standard Class"/>
    <s v="MM-17920"/>
    <s v="Michael Moore"/>
    <x v="0"/>
    <s v="United States"/>
    <s v="New York City"/>
    <x v="15"/>
    <n v="10011"/>
    <x v="3"/>
    <s v="FUR-TA-10001889"/>
    <x v="0"/>
    <x v="3"/>
    <x v="406"/>
    <n v="1018.1039999999999"/>
    <n v="4"/>
    <n v="0.4"/>
    <n v="-373.3048"/>
  </r>
  <r>
    <n v="1671"/>
    <x v="807"/>
    <x v="3"/>
    <x v="15"/>
    <d v="2014-10-27T00:00:00"/>
    <s v="Standard Class"/>
    <s v="RD-19480"/>
    <s v="Rick Duston"/>
    <x v="0"/>
    <s v="United States"/>
    <s v="Houston"/>
    <x v="5"/>
    <n v="77095"/>
    <x v="2"/>
    <s v="TEC-PH-10002185"/>
    <x v="2"/>
    <x v="7"/>
    <x v="1072"/>
    <n v="16.68"/>
    <n v="3"/>
    <n v="0.2"/>
    <n v="5.2125000000000004"/>
  </r>
  <r>
    <n v="1672"/>
    <x v="808"/>
    <x v="0"/>
    <x v="554"/>
    <d v="2013-03-26T00:00:00"/>
    <s v="First Class"/>
    <s v="RB-19645"/>
    <s v="Robert Barroso"/>
    <x v="1"/>
    <s v="United States"/>
    <s v="North Las Vegas"/>
    <x v="33"/>
    <n v="89031"/>
    <x v="1"/>
    <s v="TEC-AC-10001013"/>
    <x v="2"/>
    <x v="11"/>
    <x v="813"/>
    <n v="58.58"/>
    <n v="2"/>
    <n v="0"/>
    <n v="19.331399999999995"/>
  </r>
  <r>
    <n v="1673"/>
    <x v="809"/>
    <x v="3"/>
    <x v="445"/>
    <d v="2014-07-08T00:00:00"/>
    <s v="Standard Class"/>
    <s v="RD-19585"/>
    <s v="Rob Dowd"/>
    <x v="0"/>
    <s v="United States"/>
    <s v="Plano"/>
    <x v="5"/>
    <n v="75023"/>
    <x v="2"/>
    <s v="TEC-PH-10002726"/>
    <x v="2"/>
    <x v="7"/>
    <x v="66"/>
    <n v="167.96800000000002"/>
    <n v="4"/>
    <n v="0.2"/>
    <n v="62.988"/>
  </r>
  <r>
    <n v="1674"/>
    <x v="810"/>
    <x v="1"/>
    <x v="555"/>
    <d v="2012-12-12T00:00:00"/>
    <s v="First Class"/>
    <s v="SW-20455"/>
    <s v="Shaun Weien"/>
    <x v="0"/>
    <s v="United States"/>
    <s v="Suffolk"/>
    <x v="17"/>
    <n v="23434"/>
    <x v="0"/>
    <s v="OFF-LA-10003930"/>
    <x v="1"/>
    <x v="2"/>
    <x v="503"/>
    <n v="196.62"/>
    <n v="2"/>
    <n v="0"/>
    <n v="96.343800000000002"/>
  </r>
  <r>
    <n v="1675"/>
    <x v="811"/>
    <x v="1"/>
    <x v="14"/>
    <d v="2012-09-21T00:00:00"/>
    <s v="Standard Class"/>
    <s v="SF-20965"/>
    <s v="Sylvia Foulston"/>
    <x v="1"/>
    <s v="United States"/>
    <s v="Houston"/>
    <x v="5"/>
    <n v="77041"/>
    <x v="2"/>
    <s v="FUR-FU-10003535"/>
    <x v="0"/>
    <x v="5"/>
    <x v="888"/>
    <n v="21.936000000000003"/>
    <n v="2"/>
    <n v="0.6"/>
    <n v="-10.419600000000003"/>
  </r>
  <r>
    <n v="1676"/>
    <x v="811"/>
    <x v="1"/>
    <x v="14"/>
    <d v="2012-09-21T00:00:00"/>
    <s v="Standard Class"/>
    <s v="SF-20965"/>
    <s v="Sylvia Foulston"/>
    <x v="1"/>
    <s v="United States"/>
    <s v="Houston"/>
    <x v="5"/>
    <n v="77041"/>
    <x v="2"/>
    <s v="OFF-BI-10000088"/>
    <x v="1"/>
    <x v="8"/>
    <x v="1025"/>
    <n v="6.5879999999999992"/>
    <n v="3"/>
    <n v="0.8"/>
    <n v="-10.211400000000005"/>
  </r>
  <r>
    <n v="1677"/>
    <x v="812"/>
    <x v="0"/>
    <x v="556"/>
    <d v="2013-05-25T00:00:00"/>
    <s v="Standard Class"/>
    <s v="EB-13930"/>
    <s v="Eric Barreto"/>
    <x v="0"/>
    <s v="United States"/>
    <s v="San Francisco"/>
    <x v="1"/>
    <n v="94110"/>
    <x v="1"/>
    <s v="OFF-ST-10000604"/>
    <x v="1"/>
    <x v="4"/>
    <x v="54"/>
    <n v="104.28"/>
    <n v="3"/>
    <n v="0"/>
    <n v="26.069999999999993"/>
  </r>
  <r>
    <n v="1678"/>
    <x v="812"/>
    <x v="0"/>
    <x v="556"/>
    <d v="2013-05-25T00:00:00"/>
    <s v="Standard Class"/>
    <s v="EB-13930"/>
    <s v="Eric Barreto"/>
    <x v="0"/>
    <s v="United States"/>
    <s v="San Francisco"/>
    <x v="1"/>
    <n v="94110"/>
    <x v="1"/>
    <s v="OFF-PA-10004040"/>
    <x v="1"/>
    <x v="10"/>
    <x v="99"/>
    <n v="17.940000000000001"/>
    <n v="3"/>
    <n v="0"/>
    <n v="8.7906000000000013"/>
  </r>
  <r>
    <n v="1679"/>
    <x v="813"/>
    <x v="2"/>
    <x v="557"/>
    <d v="2011-09-13T00:00:00"/>
    <s v="Standard Class"/>
    <s v="SB-20290"/>
    <s v="Sean Braxton"/>
    <x v="1"/>
    <s v="United States"/>
    <s v="Philadelphia"/>
    <x v="9"/>
    <n v="19134"/>
    <x v="3"/>
    <s v="OFF-ST-10002344"/>
    <x v="1"/>
    <x v="4"/>
    <x v="856"/>
    <n v="64.784000000000006"/>
    <n v="1"/>
    <n v="0.2"/>
    <n v="-14.576399999999996"/>
  </r>
  <r>
    <n v="1680"/>
    <x v="813"/>
    <x v="2"/>
    <x v="557"/>
    <d v="2011-09-13T00:00:00"/>
    <s v="Standard Class"/>
    <s v="SB-20290"/>
    <s v="Sean Braxton"/>
    <x v="1"/>
    <s v="United States"/>
    <s v="Philadelphia"/>
    <x v="9"/>
    <n v="19134"/>
    <x v="3"/>
    <s v="TEC-PH-10003589"/>
    <x v="2"/>
    <x v="7"/>
    <x v="818"/>
    <n v="32.381999999999998"/>
    <n v="3"/>
    <n v="0.4"/>
    <n v="4.3175999999999988"/>
  </r>
  <r>
    <n v="1681"/>
    <x v="813"/>
    <x v="2"/>
    <x v="557"/>
    <d v="2011-09-13T00:00:00"/>
    <s v="Standard Class"/>
    <s v="SB-20290"/>
    <s v="Sean Braxton"/>
    <x v="1"/>
    <s v="United States"/>
    <s v="Philadelphia"/>
    <x v="9"/>
    <n v="19134"/>
    <x v="3"/>
    <s v="FUR-FU-10000758"/>
    <x v="0"/>
    <x v="5"/>
    <x v="1073"/>
    <n v="42.368000000000002"/>
    <n v="2"/>
    <n v="0.2"/>
    <n v="8.4735999999999958"/>
  </r>
  <r>
    <n v="1682"/>
    <x v="813"/>
    <x v="2"/>
    <x v="557"/>
    <d v="2011-09-13T00:00:00"/>
    <s v="Standard Class"/>
    <s v="SB-20290"/>
    <s v="Sean Braxton"/>
    <x v="1"/>
    <s v="United States"/>
    <s v="Philadelphia"/>
    <x v="9"/>
    <n v="19134"/>
    <x v="3"/>
    <s v="TEC-MA-10004679"/>
    <x v="2"/>
    <x v="15"/>
    <x v="1074"/>
    <n v="399.54"/>
    <n v="4"/>
    <n v="0.7"/>
    <n v="-559.35599999999988"/>
  </r>
  <r>
    <n v="1683"/>
    <x v="814"/>
    <x v="0"/>
    <x v="321"/>
    <d v="2013-10-02T00:00:00"/>
    <s v="Second Class"/>
    <s v="PS-18760"/>
    <s v="Pamela Stobb"/>
    <x v="0"/>
    <s v="United States"/>
    <s v="Los Angeles"/>
    <x v="1"/>
    <n v="90008"/>
    <x v="1"/>
    <s v="OFF-PA-10000176"/>
    <x v="1"/>
    <x v="10"/>
    <x v="634"/>
    <n v="18.97"/>
    <n v="1"/>
    <n v="0"/>
    <n v="9.105599999999999"/>
  </r>
  <r>
    <n v="1684"/>
    <x v="815"/>
    <x v="0"/>
    <x v="77"/>
    <d v="2013-11-13T00:00:00"/>
    <s v="Standard Class"/>
    <s v="CB-12535"/>
    <s v="Claudia Bergmann"/>
    <x v="1"/>
    <s v="United States"/>
    <s v="San Francisco"/>
    <x v="1"/>
    <n v="94110"/>
    <x v="1"/>
    <s v="FUR-FU-10002597"/>
    <x v="0"/>
    <x v="5"/>
    <x v="621"/>
    <n v="14.82"/>
    <n v="3"/>
    <n v="0"/>
    <n v="6.224400000000001"/>
  </r>
  <r>
    <n v="1685"/>
    <x v="816"/>
    <x v="3"/>
    <x v="558"/>
    <d v="2014-04-28T00:00:00"/>
    <s v="First Class"/>
    <s v="DK-12835"/>
    <s v="Damala Kotsonis"/>
    <x v="1"/>
    <s v="United States"/>
    <s v="Philadelphia"/>
    <x v="9"/>
    <n v="19143"/>
    <x v="3"/>
    <s v="OFF-AP-10002495"/>
    <x v="1"/>
    <x v="9"/>
    <x v="1075"/>
    <n v="99.28"/>
    <n v="2"/>
    <n v="0.2"/>
    <n v="12.409999999999989"/>
  </r>
  <r>
    <n v="1686"/>
    <x v="816"/>
    <x v="3"/>
    <x v="558"/>
    <d v="2014-04-28T00:00:00"/>
    <s v="First Class"/>
    <s v="DK-12835"/>
    <s v="Damala Kotsonis"/>
    <x v="1"/>
    <s v="United States"/>
    <s v="Philadelphia"/>
    <x v="9"/>
    <n v="19143"/>
    <x v="3"/>
    <s v="OFF-BI-10002813"/>
    <x v="1"/>
    <x v="8"/>
    <x v="905"/>
    <n v="1.1880000000000002"/>
    <n v="2"/>
    <n v="0.7"/>
    <n v="-0.98999999999999977"/>
  </r>
  <r>
    <n v="1687"/>
    <x v="816"/>
    <x v="3"/>
    <x v="558"/>
    <d v="2014-04-28T00:00:00"/>
    <s v="First Class"/>
    <s v="DK-12835"/>
    <s v="Damala Kotsonis"/>
    <x v="1"/>
    <s v="United States"/>
    <s v="Philadelphia"/>
    <x v="9"/>
    <n v="19143"/>
    <x v="3"/>
    <s v="OFF-BI-10002414"/>
    <x v="1"/>
    <x v="8"/>
    <x v="1076"/>
    <n v="7.5180000000000007"/>
    <n v="2"/>
    <n v="0.7"/>
    <n v="-5.7637999999999998"/>
  </r>
  <r>
    <n v="1688"/>
    <x v="817"/>
    <x v="3"/>
    <x v="389"/>
    <d v="2014-12-13T00:00:00"/>
    <s v="First Class"/>
    <s v="AW-10840"/>
    <s v="Anthony Witt"/>
    <x v="0"/>
    <s v="United States"/>
    <s v="Philadelphia"/>
    <x v="9"/>
    <n v="19140"/>
    <x v="3"/>
    <s v="OFF-PA-10000788"/>
    <x v="1"/>
    <x v="10"/>
    <x v="731"/>
    <n v="10.368000000000002"/>
    <n v="2"/>
    <n v="0.2"/>
    <n v="3.6288"/>
  </r>
  <r>
    <n v="1689"/>
    <x v="817"/>
    <x v="3"/>
    <x v="389"/>
    <d v="2014-12-13T00:00:00"/>
    <s v="First Class"/>
    <s v="AW-10840"/>
    <s v="Anthony Witt"/>
    <x v="0"/>
    <s v="United States"/>
    <s v="Philadelphia"/>
    <x v="9"/>
    <n v="19140"/>
    <x v="3"/>
    <s v="FUR-FU-10004306"/>
    <x v="0"/>
    <x v="5"/>
    <x v="616"/>
    <n v="310.88000000000005"/>
    <n v="2"/>
    <n v="0.2"/>
    <n v="23.315999999999988"/>
  </r>
  <r>
    <n v="1690"/>
    <x v="818"/>
    <x v="2"/>
    <x v="559"/>
    <d v="2011-08-20T00:00:00"/>
    <s v="Standard Class"/>
    <s v="TS-21610"/>
    <s v="Troy Staebel"/>
    <x v="0"/>
    <s v="United States"/>
    <s v="Philadelphia"/>
    <x v="9"/>
    <n v="19143"/>
    <x v="3"/>
    <s v="FUR-TA-10001539"/>
    <x v="0"/>
    <x v="3"/>
    <x v="10"/>
    <n v="853.09199999999987"/>
    <n v="6"/>
    <n v="0.4"/>
    <n v="-227.49120000000016"/>
  </r>
  <r>
    <n v="1691"/>
    <x v="819"/>
    <x v="3"/>
    <x v="34"/>
    <d v="2014-12-16T00:00:00"/>
    <s v="Standard Class"/>
    <s v="HF-14995"/>
    <s v="Herbert Flentye"/>
    <x v="0"/>
    <s v="United States"/>
    <s v="Indianapolis"/>
    <x v="14"/>
    <n v="46203"/>
    <x v="2"/>
    <s v="OFF-PA-10000575"/>
    <x v="1"/>
    <x v="10"/>
    <x v="1050"/>
    <n v="33.450000000000003"/>
    <n v="5"/>
    <n v="0"/>
    <n v="15.387"/>
  </r>
  <r>
    <n v="1692"/>
    <x v="819"/>
    <x v="3"/>
    <x v="34"/>
    <d v="2014-12-16T00:00:00"/>
    <s v="Standard Class"/>
    <s v="HF-14995"/>
    <s v="Herbert Flentye"/>
    <x v="0"/>
    <s v="United States"/>
    <s v="Indianapolis"/>
    <x v="14"/>
    <n v="46203"/>
    <x v="2"/>
    <s v="OFF-BI-10004182"/>
    <x v="1"/>
    <x v="8"/>
    <x v="73"/>
    <n v="10.4"/>
    <n v="5"/>
    <n v="0"/>
    <n v="5.0960000000000001"/>
  </r>
  <r>
    <n v="1693"/>
    <x v="820"/>
    <x v="0"/>
    <x v="560"/>
    <d v="2013-03-20T00:00:00"/>
    <s v="Standard Class"/>
    <s v="HZ-14950"/>
    <s v="Henia Zydlo"/>
    <x v="0"/>
    <s v="United States"/>
    <s v="Columbus"/>
    <x v="24"/>
    <n v="43229"/>
    <x v="3"/>
    <s v="FUR-FU-10004020"/>
    <x v="0"/>
    <x v="5"/>
    <x v="488"/>
    <n v="21.880000000000003"/>
    <n v="5"/>
    <n v="0.2"/>
    <n v="6.2904999999999998"/>
  </r>
  <r>
    <n v="1694"/>
    <x v="821"/>
    <x v="0"/>
    <x v="190"/>
    <d v="2013-06-30T00:00:00"/>
    <s v="Second Class"/>
    <s v="AB-10255"/>
    <s v="Alejandro Ballentine"/>
    <x v="2"/>
    <s v="United States"/>
    <s v="Plano"/>
    <x v="5"/>
    <n v="75023"/>
    <x v="2"/>
    <s v="TEC-AC-10003133"/>
    <x v="2"/>
    <x v="11"/>
    <x v="1077"/>
    <n v="13.616"/>
    <n v="2"/>
    <n v="0.2"/>
    <n v="3.5742000000000012"/>
  </r>
  <r>
    <n v="1695"/>
    <x v="822"/>
    <x v="1"/>
    <x v="12"/>
    <d v="2012-09-28T00:00:00"/>
    <s v="Second Class"/>
    <s v="PO-19195"/>
    <s v="Phillina Ober"/>
    <x v="2"/>
    <s v="United States"/>
    <s v="Bayonne"/>
    <x v="30"/>
    <n v="7002"/>
    <x v="3"/>
    <s v="TEC-AC-10002006"/>
    <x v="2"/>
    <x v="11"/>
    <x v="1078"/>
    <n v="63.96"/>
    <n v="4"/>
    <n v="0"/>
    <n v="19.827599999999997"/>
  </r>
  <r>
    <n v="1696"/>
    <x v="822"/>
    <x v="1"/>
    <x v="12"/>
    <d v="2012-09-28T00:00:00"/>
    <s v="Second Class"/>
    <s v="PO-19195"/>
    <s v="Phillina Ober"/>
    <x v="2"/>
    <s v="United States"/>
    <s v="Bayonne"/>
    <x v="30"/>
    <n v="7002"/>
    <x v="3"/>
    <s v="OFF-BI-10003314"/>
    <x v="1"/>
    <x v="8"/>
    <x v="305"/>
    <n v="14.46"/>
    <n v="3"/>
    <n v="0"/>
    <n v="7.0853999999999999"/>
  </r>
  <r>
    <n v="1697"/>
    <x v="822"/>
    <x v="1"/>
    <x v="12"/>
    <d v="2012-09-28T00:00:00"/>
    <s v="Second Class"/>
    <s v="PO-19195"/>
    <s v="Phillina Ober"/>
    <x v="2"/>
    <s v="United States"/>
    <s v="Bayonne"/>
    <x v="30"/>
    <n v="7002"/>
    <x v="3"/>
    <s v="TEC-PH-10002726"/>
    <x v="2"/>
    <x v="7"/>
    <x v="66"/>
    <n v="104.98"/>
    <n v="2"/>
    <n v="0"/>
    <n v="52.49"/>
  </r>
  <r>
    <n v="1698"/>
    <x v="823"/>
    <x v="1"/>
    <x v="17"/>
    <d v="2012-12-31T00:00:00"/>
    <s v="Standard Class"/>
    <s v="AG-10900"/>
    <s v="Arthur Gainer"/>
    <x v="0"/>
    <s v="United States"/>
    <s v="Los Angeles"/>
    <x v="1"/>
    <n v="90008"/>
    <x v="1"/>
    <s v="OFF-AP-10000240"/>
    <x v="1"/>
    <x v="9"/>
    <x v="644"/>
    <n v="106.96"/>
    <n v="2"/>
    <n v="0"/>
    <n v="31.018399999999986"/>
  </r>
  <r>
    <n v="1699"/>
    <x v="823"/>
    <x v="1"/>
    <x v="17"/>
    <d v="2012-12-31T00:00:00"/>
    <s v="Standard Class"/>
    <s v="AG-10900"/>
    <s v="Arthur Gainer"/>
    <x v="0"/>
    <s v="United States"/>
    <s v="Los Angeles"/>
    <x v="1"/>
    <n v="90008"/>
    <x v="1"/>
    <s v="OFF-LA-10002381"/>
    <x v="1"/>
    <x v="2"/>
    <x v="1079"/>
    <n v="21.560000000000002"/>
    <n v="7"/>
    <n v="0"/>
    <n v="10.348799999999999"/>
  </r>
  <r>
    <n v="1700"/>
    <x v="824"/>
    <x v="2"/>
    <x v="561"/>
    <d v="2011-06-07T00:00:00"/>
    <s v="Second Class"/>
    <s v="SC-20725"/>
    <s v="Steven Cartwright"/>
    <x v="0"/>
    <s v="United States"/>
    <s v="Seattle"/>
    <x v="4"/>
    <n v="98115"/>
    <x v="1"/>
    <s v="FUR-TA-10004086"/>
    <x v="0"/>
    <x v="3"/>
    <x v="824"/>
    <n v="515.88"/>
    <n v="6"/>
    <n v="0"/>
    <n v="113.49359999999999"/>
  </r>
  <r>
    <n v="1701"/>
    <x v="825"/>
    <x v="1"/>
    <x v="562"/>
    <d v="2012-07-15T00:00:00"/>
    <s v="Second Class"/>
    <s v="ND-18370"/>
    <s v="Natalie DeCherney"/>
    <x v="0"/>
    <s v="United States"/>
    <s v="New York City"/>
    <x v="15"/>
    <n v="10035"/>
    <x v="3"/>
    <s v="OFF-BI-10000320"/>
    <x v="1"/>
    <x v="8"/>
    <x v="768"/>
    <n v="11.808"/>
    <n v="2"/>
    <n v="0.2"/>
    <n v="4.2804000000000002"/>
  </r>
  <r>
    <n v="1702"/>
    <x v="825"/>
    <x v="1"/>
    <x v="562"/>
    <d v="2012-07-15T00:00:00"/>
    <s v="Second Class"/>
    <s v="ND-18370"/>
    <s v="Natalie DeCherney"/>
    <x v="0"/>
    <s v="United States"/>
    <s v="New York City"/>
    <x v="15"/>
    <n v="10035"/>
    <x v="3"/>
    <s v="FUR-CH-10000595"/>
    <x v="0"/>
    <x v="1"/>
    <x v="463"/>
    <n v="1931.04"/>
    <n v="9"/>
    <n v="0.1"/>
    <n v="321.83999999999992"/>
  </r>
  <r>
    <n v="1703"/>
    <x v="825"/>
    <x v="1"/>
    <x v="562"/>
    <d v="2012-07-15T00:00:00"/>
    <s v="Second Class"/>
    <s v="ND-18370"/>
    <s v="Natalie DeCherney"/>
    <x v="0"/>
    <s v="United States"/>
    <s v="New York City"/>
    <x v="15"/>
    <n v="10035"/>
    <x v="3"/>
    <s v="OFF-PA-10000349"/>
    <x v="1"/>
    <x v="10"/>
    <x v="33"/>
    <n v="9.9600000000000009"/>
    <n v="2"/>
    <n v="0"/>
    <n v="4.6812000000000005"/>
  </r>
  <r>
    <n v="1704"/>
    <x v="826"/>
    <x v="2"/>
    <x v="563"/>
    <d v="2011-02-07T00:00:00"/>
    <s v="Standard Class"/>
    <s v="CD-12790"/>
    <s v="Cynthia Delaney"/>
    <x v="2"/>
    <s v="United States"/>
    <s v="San Diego"/>
    <x v="1"/>
    <n v="92037"/>
    <x v="1"/>
    <s v="OFF-FA-10001843"/>
    <x v="1"/>
    <x v="13"/>
    <x v="33"/>
    <n v="12.350000000000001"/>
    <n v="5"/>
    <n v="0"/>
    <n v="5.8045"/>
  </r>
  <r>
    <n v="1705"/>
    <x v="827"/>
    <x v="0"/>
    <x v="387"/>
    <d v="2013-03-09T00:00:00"/>
    <s v="Same Day"/>
    <s v="PG-18820"/>
    <s v="Patrick Gardner"/>
    <x v="0"/>
    <s v="United States"/>
    <s v="Glendale"/>
    <x v="16"/>
    <n v="85301"/>
    <x v="1"/>
    <s v="OFF-BI-10003676"/>
    <x v="1"/>
    <x v="8"/>
    <x v="816"/>
    <n v="9.7020000000000017"/>
    <n v="3"/>
    <n v="0.7"/>
    <n v="-7.1147999999999989"/>
  </r>
  <r>
    <n v="1706"/>
    <x v="828"/>
    <x v="1"/>
    <x v="6"/>
    <d v="2012-11-26T00:00:00"/>
    <s v="Standard Class"/>
    <s v="IM-15070"/>
    <s v="Irene Maddox"/>
    <x v="0"/>
    <s v="United States"/>
    <s v="Philadelphia"/>
    <x v="9"/>
    <n v="19120"/>
    <x v="3"/>
    <s v="OFF-BI-10003638"/>
    <x v="1"/>
    <x v="8"/>
    <x v="607"/>
    <n v="11.610000000000003"/>
    <n v="2"/>
    <n v="0.7"/>
    <n v="-9.2880000000000003"/>
  </r>
  <r>
    <n v="1707"/>
    <x v="829"/>
    <x v="3"/>
    <x v="505"/>
    <d v="2014-11-06T00:00:00"/>
    <s v="Standard Class"/>
    <s v="JK-15205"/>
    <s v="Jamie Kunitz"/>
    <x v="0"/>
    <s v="United States"/>
    <s v="San Francisco"/>
    <x v="1"/>
    <n v="94122"/>
    <x v="1"/>
    <s v="OFF-LA-10003077"/>
    <x v="1"/>
    <x v="2"/>
    <x v="1080"/>
    <n v="43.86"/>
    <n v="6"/>
    <n v="0"/>
    <n v="20.614199999999997"/>
  </r>
  <r>
    <n v="1708"/>
    <x v="829"/>
    <x v="3"/>
    <x v="505"/>
    <d v="2014-11-06T00:00:00"/>
    <s v="Standard Class"/>
    <s v="JK-15205"/>
    <s v="Jamie Kunitz"/>
    <x v="0"/>
    <s v="United States"/>
    <s v="San Francisco"/>
    <x v="1"/>
    <n v="94122"/>
    <x v="1"/>
    <s v="TEC-PH-10003505"/>
    <x v="2"/>
    <x v="7"/>
    <x v="901"/>
    <n v="148.47999999999999"/>
    <n v="2"/>
    <n v="0.2"/>
    <n v="16.703999999999986"/>
  </r>
  <r>
    <n v="1709"/>
    <x v="829"/>
    <x v="3"/>
    <x v="505"/>
    <d v="2014-11-06T00:00:00"/>
    <s v="Standard Class"/>
    <s v="JK-15205"/>
    <s v="Jamie Kunitz"/>
    <x v="0"/>
    <s v="United States"/>
    <s v="San Francisco"/>
    <x v="1"/>
    <n v="94122"/>
    <x v="1"/>
    <s v="OFF-PA-10003424"/>
    <x v="1"/>
    <x v="10"/>
    <x v="1081"/>
    <n v="7.42"/>
    <n v="2"/>
    <n v="0"/>
    <n v="3.71"/>
  </r>
  <r>
    <n v="1710"/>
    <x v="829"/>
    <x v="3"/>
    <x v="505"/>
    <d v="2014-11-06T00:00:00"/>
    <s v="Standard Class"/>
    <s v="JK-15205"/>
    <s v="Jamie Kunitz"/>
    <x v="0"/>
    <s v="United States"/>
    <s v="San Francisco"/>
    <x v="1"/>
    <n v="94122"/>
    <x v="1"/>
    <s v="FUR-CH-10003061"/>
    <x v="0"/>
    <x v="1"/>
    <x v="51"/>
    <n v="71.992000000000004"/>
    <n v="1"/>
    <n v="0.2"/>
    <n v="-0.89990000000001302"/>
  </r>
  <r>
    <n v="1711"/>
    <x v="829"/>
    <x v="3"/>
    <x v="505"/>
    <d v="2014-11-06T00:00:00"/>
    <s v="Standard Class"/>
    <s v="JK-15205"/>
    <s v="Jamie Kunitz"/>
    <x v="0"/>
    <s v="United States"/>
    <s v="San Francisco"/>
    <x v="1"/>
    <n v="94122"/>
    <x v="1"/>
    <s v="OFF-AR-10003514"/>
    <x v="1"/>
    <x v="6"/>
    <x v="180"/>
    <n v="19.899999999999999"/>
    <n v="5"/>
    <n v="0"/>
    <n v="6.5669999999999984"/>
  </r>
  <r>
    <n v="1712"/>
    <x v="829"/>
    <x v="3"/>
    <x v="505"/>
    <d v="2014-11-06T00:00:00"/>
    <s v="Standard Class"/>
    <s v="JK-15205"/>
    <s v="Jamie Kunitz"/>
    <x v="0"/>
    <s v="United States"/>
    <s v="San Francisco"/>
    <x v="1"/>
    <n v="94122"/>
    <x v="1"/>
    <s v="OFF-AP-10002684"/>
    <x v="1"/>
    <x v="9"/>
    <x v="165"/>
    <n v="1702.12"/>
    <n v="14"/>
    <n v="0"/>
    <n v="510.63599999999985"/>
  </r>
  <r>
    <n v="1713"/>
    <x v="830"/>
    <x v="1"/>
    <x v="564"/>
    <d v="2012-02-04T00:00:00"/>
    <s v="Standard Class"/>
    <s v="JP-15520"/>
    <s v="Jeremy Pistek"/>
    <x v="0"/>
    <s v="United States"/>
    <s v="Houston"/>
    <x v="5"/>
    <n v="77070"/>
    <x v="2"/>
    <s v="OFF-PA-10004405"/>
    <x v="1"/>
    <x v="10"/>
    <x v="1082"/>
    <n v="14.303999999999998"/>
    <n v="6"/>
    <n v="0.2"/>
    <n v="5.0064000000000002"/>
  </r>
  <r>
    <n v="1714"/>
    <x v="831"/>
    <x v="3"/>
    <x v="565"/>
    <d v="2014-09-14T00:00:00"/>
    <s v="Second Class"/>
    <s v="MM-18055"/>
    <s v="Michelle Moray"/>
    <x v="0"/>
    <s v="United States"/>
    <s v="Chicago"/>
    <x v="10"/>
    <n v="60610"/>
    <x v="2"/>
    <s v="FUR-TA-10004289"/>
    <x v="0"/>
    <x v="3"/>
    <x v="187"/>
    <n v="765.625"/>
    <n v="7"/>
    <n v="0.5"/>
    <n v="-566.5625"/>
  </r>
  <r>
    <n v="1715"/>
    <x v="832"/>
    <x v="3"/>
    <x v="566"/>
    <d v="2014-10-14T00:00:00"/>
    <s v="Standard Class"/>
    <s v="DC-13285"/>
    <s v="Debra Catini"/>
    <x v="0"/>
    <s v="United States"/>
    <s v="San Francisco"/>
    <x v="1"/>
    <n v="94110"/>
    <x v="1"/>
    <s v="FUR-BO-10003965"/>
    <x v="0"/>
    <x v="0"/>
    <x v="1083"/>
    <n v="307.666"/>
    <n v="2"/>
    <n v="0.15"/>
    <n v="-14.478399999999979"/>
  </r>
  <r>
    <n v="1716"/>
    <x v="833"/>
    <x v="0"/>
    <x v="567"/>
    <d v="2013-05-05T00:00:00"/>
    <s v="Standard Class"/>
    <s v="JL-15835"/>
    <s v="John Lee"/>
    <x v="0"/>
    <s v="United States"/>
    <s v="New York City"/>
    <x v="15"/>
    <n v="10011"/>
    <x v="3"/>
    <s v="OFF-BI-10003314"/>
    <x v="1"/>
    <x v="8"/>
    <x v="305"/>
    <n v="7.7120000000000006"/>
    <n v="2"/>
    <n v="0.2"/>
    <n v="2.7956000000000003"/>
  </r>
  <r>
    <n v="1717"/>
    <x v="834"/>
    <x v="0"/>
    <x v="288"/>
    <d v="2013-05-25T00:00:00"/>
    <s v="Standard Class"/>
    <s v="BN-11515"/>
    <s v="Bradley Nguyen"/>
    <x v="0"/>
    <s v="United States"/>
    <s v="New York City"/>
    <x v="15"/>
    <n v="10011"/>
    <x v="3"/>
    <s v="OFF-AP-10001563"/>
    <x v="1"/>
    <x v="9"/>
    <x v="530"/>
    <n v="242.89999999999998"/>
    <n v="5"/>
    <n v="0"/>
    <n v="70.440999999999974"/>
  </r>
  <r>
    <n v="1718"/>
    <x v="834"/>
    <x v="0"/>
    <x v="288"/>
    <d v="2013-05-25T00:00:00"/>
    <s v="Standard Class"/>
    <s v="BN-11515"/>
    <s v="Bradley Nguyen"/>
    <x v="0"/>
    <s v="United States"/>
    <s v="New York City"/>
    <x v="15"/>
    <n v="10011"/>
    <x v="3"/>
    <s v="OFF-ST-10004123"/>
    <x v="1"/>
    <x v="4"/>
    <x v="72"/>
    <n v="454.90000000000003"/>
    <n v="5"/>
    <n v="0"/>
    <n v="0"/>
  </r>
  <r>
    <n v="1719"/>
    <x v="834"/>
    <x v="0"/>
    <x v="288"/>
    <d v="2013-05-25T00:00:00"/>
    <s v="Standard Class"/>
    <s v="BN-11515"/>
    <s v="Bradley Nguyen"/>
    <x v="0"/>
    <s v="United States"/>
    <s v="New York City"/>
    <x v="15"/>
    <n v="10011"/>
    <x v="3"/>
    <s v="FUR-FU-10002088"/>
    <x v="0"/>
    <x v="5"/>
    <x v="1084"/>
    <n v="35.92"/>
    <n v="4"/>
    <n v="0"/>
    <n v="15.086400000000001"/>
  </r>
  <r>
    <n v="1720"/>
    <x v="834"/>
    <x v="0"/>
    <x v="288"/>
    <d v="2013-05-25T00:00:00"/>
    <s v="Standard Class"/>
    <s v="BN-11515"/>
    <s v="Bradley Nguyen"/>
    <x v="0"/>
    <s v="United States"/>
    <s v="New York City"/>
    <x v="15"/>
    <n v="10011"/>
    <x v="3"/>
    <s v="FUR-FU-10000010"/>
    <x v="0"/>
    <x v="5"/>
    <x v="522"/>
    <n v="39.76"/>
    <n v="8"/>
    <n v="0"/>
    <n v="12.325599999999998"/>
  </r>
  <r>
    <n v="1721"/>
    <x v="834"/>
    <x v="0"/>
    <x v="288"/>
    <d v="2013-05-25T00:00:00"/>
    <s v="Standard Class"/>
    <s v="BN-11515"/>
    <s v="Bradley Nguyen"/>
    <x v="0"/>
    <s v="United States"/>
    <s v="New York City"/>
    <x v="15"/>
    <n v="10011"/>
    <x v="3"/>
    <s v="OFF-BI-10002824"/>
    <x v="1"/>
    <x v="8"/>
    <x v="523"/>
    <n v="47.744"/>
    <n v="4"/>
    <n v="0.2"/>
    <n v="14.919999999999995"/>
  </r>
  <r>
    <n v="1722"/>
    <x v="835"/>
    <x v="1"/>
    <x v="139"/>
    <d v="2012-12-25T00:00:00"/>
    <s v="Standard Class"/>
    <s v="KD-16345"/>
    <s v="Katherine Ducich"/>
    <x v="0"/>
    <s v="United States"/>
    <s v="Chicago"/>
    <x v="10"/>
    <n v="60623"/>
    <x v="2"/>
    <s v="TEC-PH-10001061"/>
    <x v="2"/>
    <x v="7"/>
    <x v="822"/>
    <n v="159.98400000000001"/>
    <n v="2"/>
    <n v="0.2"/>
    <n v="11.998799999999996"/>
  </r>
  <r>
    <n v="1723"/>
    <x v="835"/>
    <x v="1"/>
    <x v="139"/>
    <d v="2012-12-25T00:00:00"/>
    <s v="Standard Class"/>
    <s v="KD-16345"/>
    <s v="Katherine Ducich"/>
    <x v="0"/>
    <s v="United States"/>
    <s v="Chicago"/>
    <x v="10"/>
    <n v="60623"/>
    <x v="2"/>
    <s v="TEC-AC-10000736"/>
    <x v="2"/>
    <x v="11"/>
    <x v="1085"/>
    <n v="255.96799999999999"/>
    <n v="4"/>
    <n v="0.2"/>
    <n v="51.193599999999996"/>
  </r>
  <r>
    <n v="1724"/>
    <x v="835"/>
    <x v="1"/>
    <x v="139"/>
    <d v="2012-12-25T00:00:00"/>
    <s v="Standard Class"/>
    <s v="KD-16345"/>
    <s v="Katherine Ducich"/>
    <x v="0"/>
    <s v="United States"/>
    <s v="Chicago"/>
    <x v="10"/>
    <n v="60623"/>
    <x v="2"/>
    <s v="FUR-BO-10003966"/>
    <x v="0"/>
    <x v="0"/>
    <x v="1086"/>
    <n v="359.05799999999994"/>
    <n v="3"/>
    <n v="0.3"/>
    <n v="-71.811600000000027"/>
  </r>
  <r>
    <n v="1725"/>
    <x v="836"/>
    <x v="1"/>
    <x v="546"/>
    <d v="2012-12-20T00:00:00"/>
    <s v="First Class"/>
    <s v="JK-15370"/>
    <s v="Jay Kimmel"/>
    <x v="0"/>
    <s v="United States"/>
    <s v="Philadelphia"/>
    <x v="9"/>
    <n v="19143"/>
    <x v="3"/>
    <s v="OFF-AP-10000828"/>
    <x v="1"/>
    <x v="9"/>
    <x v="1087"/>
    <n v="434.35199999999998"/>
    <n v="3"/>
    <n v="0.2"/>
    <n v="43.43519999999998"/>
  </r>
  <r>
    <n v="1726"/>
    <x v="836"/>
    <x v="1"/>
    <x v="546"/>
    <d v="2012-12-20T00:00:00"/>
    <s v="First Class"/>
    <s v="JK-15370"/>
    <s v="Jay Kimmel"/>
    <x v="0"/>
    <s v="United States"/>
    <s v="Philadelphia"/>
    <x v="9"/>
    <n v="19143"/>
    <x v="3"/>
    <s v="OFF-AP-10002906"/>
    <x v="1"/>
    <x v="9"/>
    <x v="1088"/>
    <n v="3.5520000000000005"/>
    <n v="2"/>
    <n v="0.2"/>
    <n v="0.44399999999999973"/>
  </r>
  <r>
    <n v="1727"/>
    <x v="836"/>
    <x v="1"/>
    <x v="546"/>
    <d v="2012-12-20T00:00:00"/>
    <s v="First Class"/>
    <s v="JK-15370"/>
    <s v="Jay Kimmel"/>
    <x v="0"/>
    <s v="United States"/>
    <s v="Philadelphia"/>
    <x v="9"/>
    <n v="19143"/>
    <x v="3"/>
    <s v="OFF-AP-10003860"/>
    <x v="1"/>
    <x v="9"/>
    <x v="1089"/>
    <n v="88.832000000000008"/>
    <n v="4"/>
    <n v="0.2"/>
    <n v="7.7728000000000002"/>
  </r>
  <r>
    <n v="1728"/>
    <x v="837"/>
    <x v="3"/>
    <x v="568"/>
    <d v="2014-05-05T00:00:00"/>
    <s v="Second Class"/>
    <s v="FM-14215"/>
    <s v="Filia McAdams"/>
    <x v="1"/>
    <s v="United States"/>
    <s v="Dublin"/>
    <x v="24"/>
    <n v="43017"/>
    <x v="3"/>
    <s v="FUR-TA-10001307"/>
    <x v="0"/>
    <x v="3"/>
    <x v="1090"/>
    <n v="1048.3499999999999"/>
    <n v="5"/>
    <n v="0.4"/>
    <n v="-69.889999999999986"/>
  </r>
  <r>
    <n v="1729"/>
    <x v="838"/>
    <x v="0"/>
    <x v="569"/>
    <d v="2013-02-07T00:00:00"/>
    <s v="Same Day"/>
    <s v="CA-12265"/>
    <s v="Christina Anderson"/>
    <x v="0"/>
    <s v="United States"/>
    <s v="Springfield"/>
    <x v="17"/>
    <n v="22153"/>
    <x v="0"/>
    <s v="TEC-AC-10003063"/>
    <x v="2"/>
    <x v="11"/>
    <x v="1052"/>
    <n v="100"/>
    <n v="4"/>
    <n v="0"/>
    <n v="21"/>
  </r>
  <r>
    <n v="1730"/>
    <x v="838"/>
    <x v="0"/>
    <x v="569"/>
    <d v="2013-02-07T00:00:00"/>
    <s v="Same Day"/>
    <s v="CA-12265"/>
    <s v="Christina Anderson"/>
    <x v="0"/>
    <s v="United States"/>
    <s v="Springfield"/>
    <x v="17"/>
    <n v="22153"/>
    <x v="0"/>
    <s v="OFF-LA-10001045"/>
    <x v="1"/>
    <x v="2"/>
    <x v="701"/>
    <n v="7.83"/>
    <n v="3"/>
    <n v="0"/>
    <n v="3.6017999999999999"/>
  </r>
  <r>
    <n v="1731"/>
    <x v="839"/>
    <x v="2"/>
    <x v="450"/>
    <d v="2011-10-03T00:00:00"/>
    <s v="Standard Class"/>
    <s v="KD-16495"/>
    <s v="Keith Dawkins"/>
    <x v="1"/>
    <s v="United States"/>
    <s v="Fayetteville"/>
    <x v="3"/>
    <n v="28314"/>
    <x v="0"/>
    <s v="OFF-PA-10001457"/>
    <x v="1"/>
    <x v="10"/>
    <x v="1091"/>
    <n v="96.256"/>
    <n v="8"/>
    <n v="0.2"/>
    <n v="31.283199999999987"/>
  </r>
  <r>
    <n v="1732"/>
    <x v="839"/>
    <x v="2"/>
    <x v="450"/>
    <d v="2011-10-03T00:00:00"/>
    <s v="Standard Class"/>
    <s v="KD-16495"/>
    <s v="Keith Dawkins"/>
    <x v="1"/>
    <s v="United States"/>
    <s v="Fayetteville"/>
    <x v="3"/>
    <n v="28314"/>
    <x v="0"/>
    <s v="OFF-PA-10001804"/>
    <x v="1"/>
    <x v="10"/>
    <x v="128"/>
    <n v="10.688000000000001"/>
    <n v="2"/>
    <n v="0.2"/>
    <n v="3.7407999999999997"/>
  </r>
  <r>
    <n v="1733"/>
    <x v="840"/>
    <x v="0"/>
    <x v="212"/>
    <d v="2013-07-15T00:00:00"/>
    <s v="Standard Class"/>
    <s v="LH-17155"/>
    <s v="Logan Haushalter"/>
    <x v="0"/>
    <s v="United States"/>
    <s v="Dallas"/>
    <x v="5"/>
    <n v="75081"/>
    <x v="2"/>
    <s v="OFF-ST-10000689"/>
    <x v="1"/>
    <x v="4"/>
    <x v="421"/>
    <n v="338.04"/>
    <n v="3"/>
    <n v="0.2"/>
    <n v="-33.804000000000002"/>
  </r>
  <r>
    <n v="1734"/>
    <x v="840"/>
    <x v="0"/>
    <x v="212"/>
    <d v="2013-07-15T00:00:00"/>
    <s v="Standard Class"/>
    <s v="LH-17155"/>
    <s v="Logan Haushalter"/>
    <x v="0"/>
    <s v="United States"/>
    <s v="Dallas"/>
    <x v="5"/>
    <n v="75081"/>
    <x v="2"/>
    <s v="OFF-AR-10002135"/>
    <x v="1"/>
    <x v="6"/>
    <x v="278"/>
    <n v="154.24"/>
    <n v="4"/>
    <n v="0.2"/>
    <n v="17.351999999999975"/>
  </r>
  <r>
    <n v="1735"/>
    <x v="841"/>
    <x v="3"/>
    <x v="570"/>
    <d v="2014-08-02T00:00:00"/>
    <s v="Second Class"/>
    <s v="AG-10675"/>
    <s v="Anna Gayman"/>
    <x v="0"/>
    <s v="United States"/>
    <s v="Jacksonville"/>
    <x v="3"/>
    <n v="28540"/>
    <x v="0"/>
    <s v="OFF-AP-10002082"/>
    <x v="1"/>
    <x v="9"/>
    <x v="1092"/>
    <n v="34.848000000000006"/>
    <n v="2"/>
    <n v="0.2"/>
    <n v="6.5339999999999971"/>
  </r>
  <r>
    <n v="1736"/>
    <x v="841"/>
    <x v="3"/>
    <x v="570"/>
    <d v="2014-08-02T00:00:00"/>
    <s v="Second Class"/>
    <s v="AG-10675"/>
    <s v="Anna Gayman"/>
    <x v="0"/>
    <s v="United States"/>
    <s v="Jacksonville"/>
    <x v="3"/>
    <n v="28540"/>
    <x v="0"/>
    <s v="TEC-PH-10003442"/>
    <x v="2"/>
    <x v="7"/>
    <x v="879"/>
    <n v="22"/>
    <n v="5"/>
    <n v="0.2"/>
    <n v="1.375"/>
  </r>
  <r>
    <n v="1737"/>
    <x v="841"/>
    <x v="3"/>
    <x v="570"/>
    <d v="2014-08-02T00:00:00"/>
    <s v="Second Class"/>
    <s v="AG-10675"/>
    <s v="Anna Gayman"/>
    <x v="0"/>
    <s v="United States"/>
    <s v="Jacksonville"/>
    <x v="3"/>
    <n v="28540"/>
    <x v="0"/>
    <s v="OFF-AR-10002833"/>
    <x v="1"/>
    <x v="6"/>
    <x v="6"/>
    <n v="4.3680000000000003"/>
    <n v="3"/>
    <n v="0.2"/>
    <n v="0.3822000000000001"/>
  </r>
  <r>
    <n v="1738"/>
    <x v="842"/>
    <x v="1"/>
    <x v="37"/>
    <d v="2012-09-09T00:00:00"/>
    <s v="Standard Class"/>
    <s v="DB-13120"/>
    <s v="David Bremer"/>
    <x v="1"/>
    <s v="United States"/>
    <s v="San Francisco"/>
    <x v="1"/>
    <n v="94122"/>
    <x v="1"/>
    <s v="OFF-ST-10001325"/>
    <x v="1"/>
    <x v="4"/>
    <x v="466"/>
    <n v="31.44"/>
    <n v="3"/>
    <n v="0"/>
    <n v="8.4888000000000012"/>
  </r>
  <r>
    <n v="1739"/>
    <x v="842"/>
    <x v="1"/>
    <x v="37"/>
    <d v="2012-09-09T00:00:00"/>
    <s v="Standard Class"/>
    <s v="DB-13120"/>
    <s v="David Bremer"/>
    <x v="1"/>
    <s v="United States"/>
    <s v="San Francisco"/>
    <x v="1"/>
    <n v="94122"/>
    <x v="1"/>
    <s v="TEC-AC-10003038"/>
    <x v="2"/>
    <x v="11"/>
    <x v="1024"/>
    <n v="17.899999999999999"/>
    <n v="2"/>
    <n v="0"/>
    <n v="3.400999999999998"/>
  </r>
  <r>
    <n v="1740"/>
    <x v="842"/>
    <x v="1"/>
    <x v="37"/>
    <d v="2012-09-09T00:00:00"/>
    <s v="Standard Class"/>
    <s v="DB-13120"/>
    <s v="David Bremer"/>
    <x v="1"/>
    <s v="United States"/>
    <s v="San Francisco"/>
    <x v="1"/>
    <n v="94122"/>
    <x v="1"/>
    <s v="TEC-AC-10003590"/>
    <x v="2"/>
    <x v="11"/>
    <x v="1093"/>
    <n v="129.44999999999999"/>
    <n v="5"/>
    <n v="0"/>
    <n v="46.601999999999997"/>
  </r>
  <r>
    <n v="1741"/>
    <x v="843"/>
    <x v="2"/>
    <x v="128"/>
    <d v="2011-08-16T00:00:00"/>
    <s v="Standard Class"/>
    <s v="ED-13885"/>
    <s v="Emily Ducich"/>
    <x v="2"/>
    <s v="United States"/>
    <s v="San Diego"/>
    <x v="1"/>
    <n v="92037"/>
    <x v="1"/>
    <s v="OFF-LA-10000262"/>
    <x v="1"/>
    <x v="2"/>
    <x v="932"/>
    <n v="20.88"/>
    <n v="8"/>
    <n v="0"/>
    <n v="9.6047999999999991"/>
  </r>
  <r>
    <n v="1742"/>
    <x v="844"/>
    <x v="3"/>
    <x v="505"/>
    <d v="2014-11-04T00:00:00"/>
    <s v="Standard Class"/>
    <s v="MC-18100"/>
    <s v="Mick Crebagga"/>
    <x v="0"/>
    <s v="United States"/>
    <s v="Philadelphia"/>
    <x v="9"/>
    <n v="19140"/>
    <x v="3"/>
    <s v="OFF-PA-10004355"/>
    <x v="1"/>
    <x v="10"/>
    <x v="1094"/>
    <n v="20.736000000000004"/>
    <n v="4"/>
    <n v="0.2"/>
    <n v="7.2576000000000001"/>
  </r>
  <r>
    <n v="1743"/>
    <x v="844"/>
    <x v="3"/>
    <x v="505"/>
    <d v="2014-11-04T00:00:00"/>
    <s v="Standard Class"/>
    <s v="MC-18100"/>
    <s v="Mick Crebagga"/>
    <x v="0"/>
    <s v="United States"/>
    <s v="Philadelphia"/>
    <x v="9"/>
    <n v="19140"/>
    <x v="3"/>
    <s v="FUR-FU-10004415"/>
    <x v="0"/>
    <x v="5"/>
    <x v="1054"/>
    <n v="7.168000000000001"/>
    <n v="2"/>
    <n v="0.2"/>
    <n v="0.98559999999999937"/>
  </r>
  <r>
    <n v="1744"/>
    <x v="844"/>
    <x v="3"/>
    <x v="505"/>
    <d v="2014-11-04T00:00:00"/>
    <s v="Standard Class"/>
    <s v="MC-18100"/>
    <s v="Mick Crebagga"/>
    <x v="0"/>
    <s v="United States"/>
    <s v="Philadelphia"/>
    <x v="9"/>
    <n v="19140"/>
    <x v="3"/>
    <s v="OFF-ST-10002486"/>
    <x v="1"/>
    <x v="4"/>
    <x v="693"/>
    <n v="11.168000000000001"/>
    <n v="2"/>
    <n v="0.2"/>
    <n v="-2.5128000000000008"/>
  </r>
  <r>
    <n v="1745"/>
    <x v="844"/>
    <x v="3"/>
    <x v="505"/>
    <d v="2014-11-04T00:00:00"/>
    <s v="Standard Class"/>
    <s v="MC-18100"/>
    <s v="Mick Crebagga"/>
    <x v="0"/>
    <s v="United States"/>
    <s v="Philadelphia"/>
    <x v="9"/>
    <n v="19140"/>
    <x v="3"/>
    <s v="TEC-AC-10001142"/>
    <x v="2"/>
    <x v="11"/>
    <x v="546"/>
    <n v="442.40000000000003"/>
    <n v="7"/>
    <n v="0.2"/>
    <n v="-55.300000000000068"/>
  </r>
  <r>
    <n v="1746"/>
    <x v="845"/>
    <x v="2"/>
    <x v="571"/>
    <d v="2011-06-09T00:00:00"/>
    <s v="First Class"/>
    <s v="BM-11785"/>
    <s v="Bryan Mills"/>
    <x v="0"/>
    <s v="United States"/>
    <s v="Rochester"/>
    <x v="15"/>
    <n v="14609"/>
    <x v="3"/>
    <s v="OFF-AR-10002656"/>
    <x v="1"/>
    <x v="6"/>
    <x v="157"/>
    <n v="13.36"/>
    <n v="2"/>
    <n v="0"/>
    <n v="4.9431999999999992"/>
  </r>
  <r>
    <n v="1747"/>
    <x v="846"/>
    <x v="0"/>
    <x v="572"/>
    <d v="2013-08-18T00:00:00"/>
    <s v="Second Class"/>
    <s v="EM-14065"/>
    <s v="Erin Mull"/>
    <x v="0"/>
    <s v="United States"/>
    <s v="Jacksonville"/>
    <x v="3"/>
    <n v="28540"/>
    <x v="0"/>
    <s v="OFF-BI-10000138"/>
    <x v="1"/>
    <x v="8"/>
    <x v="600"/>
    <n v="11.232000000000001"/>
    <n v="8"/>
    <n v="0.7"/>
    <n v="-8.2367999999999988"/>
  </r>
  <r>
    <n v="1748"/>
    <x v="846"/>
    <x v="0"/>
    <x v="572"/>
    <d v="2013-08-18T00:00:00"/>
    <s v="Second Class"/>
    <s v="EM-14065"/>
    <s v="Erin Mull"/>
    <x v="0"/>
    <s v="United States"/>
    <s v="Jacksonville"/>
    <x v="3"/>
    <n v="28540"/>
    <x v="0"/>
    <s v="OFF-PA-10004947"/>
    <x v="1"/>
    <x v="10"/>
    <x v="33"/>
    <n v="10.272000000000002"/>
    <n v="3"/>
    <n v="0.2"/>
    <n v="3.2099999999999982"/>
  </r>
  <r>
    <n v="1749"/>
    <x v="847"/>
    <x v="2"/>
    <x v="573"/>
    <d v="2011-04-29T00:00:00"/>
    <s v="Standard Class"/>
    <s v="DA-13450"/>
    <s v="Dianna Arnett"/>
    <x v="2"/>
    <s v="United States"/>
    <s v="Houston"/>
    <x v="5"/>
    <n v="77095"/>
    <x v="2"/>
    <s v="OFF-PA-10003543"/>
    <x v="1"/>
    <x v="10"/>
    <x v="716"/>
    <n v="10.368000000000002"/>
    <n v="2"/>
    <n v="0.2"/>
    <n v="3.6288"/>
  </r>
  <r>
    <n v="1750"/>
    <x v="847"/>
    <x v="2"/>
    <x v="573"/>
    <d v="2011-04-29T00:00:00"/>
    <s v="Standard Class"/>
    <s v="DA-13450"/>
    <s v="Dianna Arnett"/>
    <x v="2"/>
    <s v="United States"/>
    <s v="Houston"/>
    <x v="5"/>
    <n v="77095"/>
    <x v="2"/>
    <s v="OFF-AR-10002221"/>
    <x v="1"/>
    <x v="6"/>
    <x v="1008"/>
    <n v="6.24"/>
    <n v="3"/>
    <n v="0.2"/>
    <n v="0.54600000000000071"/>
  </r>
  <r>
    <n v="1751"/>
    <x v="848"/>
    <x v="1"/>
    <x v="6"/>
    <d v="2012-11-27T00:00:00"/>
    <s v="Standard Class"/>
    <s v="MO-17800"/>
    <s v="Meg O'Connel"/>
    <x v="2"/>
    <s v="United States"/>
    <s v="San Antonio"/>
    <x v="5"/>
    <n v="78207"/>
    <x v="2"/>
    <s v="FUR-TA-10004607"/>
    <x v="0"/>
    <x v="3"/>
    <x v="1095"/>
    <n v="206.96200000000002"/>
    <n v="2"/>
    <n v="0.3"/>
    <n v="-32.522600000000011"/>
  </r>
  <r>
    <n v="1752"/>
    <x v="849"/>
    <x v="3"/>
    <x v="336"/>
    <d v="2014-10-18T00:00:00"/>
    <s v="First Class"/>
    <s v="JW-15955"/>
    <s v="Joni Wasserman"/>
    <x v="0"/>
    <s v="United States"/>
    <s v="Oakland"/>
    <x v="1"/>
    <n v="94601"/>
    <x v="1"/>
    <s v="FUR-FU-10001918"/>
    <x v="0"/>
    <x v="5"/>
    <x v="280"/>
    <n v="9.4600000000000009"/>
    <n v="2"/>
    <n v="0"/>
    <n v="3.6894000000000009"/>
  </r>
  <r>
    <n v="1753"/>
    <x v="850"/>
    <x v="3"/>
    <x v="574"/>
    <d v="2014-12-06T00:00:00"/>
    <s v="First Class"/>
    <s v="VW-21775"/>
    <s v="Victoria Wilson"/>
    <x v="1"/>
    <s v="United States"/>
    <s v="San Francisco"/>
    <x v="1"/>
    <n v="94122"/>
    <x v="1"/>
    <s v="OFF-ST-10004340"/>
    <x v="1"/>
    <x v="4"/>
    <x v="809"/>
    <n v="559.62"/>
    <n v="9"/>
    <n v="0"/>
    <n v="151.09740000000002"/>
  </r>
  <r>
    <n v="1754"/>
    <x v="850"/>
    <x v="3"/>
    <x v="574"/>
    <d v="2014-12-06T00:00:00"/>
    <s v="First Class"/>
    <s v="VW-21775"/>
    <s v="Victoria Wilson"/>
    <x v="1"/>
    <s v="United States"/>
    <s v="San Francisco"/>
    <x v="1"/>
    <n v="94122"/>
    <x v="1"/>
    <s v="OFF-PA-10004475"/>
    <x v="1"/>
    <x v="10"/>
    <x v="1063"/>
    <n v="109.92"/>
    <n v="2"/>
    <n v="0"/>
    <n v="53.860799999999998"/>
  </r>
  <r>
    <n v="1755"/>
    <x v="850"/>
    <x v="3"/>
    <x v="574"/>
    <d v="2014-12-06T00:00:00"/>
    <s v="First Class"/>
    <s v="VW-21775"/>
    <s v="Victoria Wilson"/>
    <x v="1"/>
    <s v="United States"/>
    <s v="San Francisco"/>
    <x v="1"/>
    <n v="94122"/>
    <x v="1"/>
    <s v="OFF-PA-10003893"/>
    <x v="1"/>
    <x v="10"/>
    <x v="1096"/>
    <n v="8.56"/>
    <n v="2"/>
    <n v="0"/>
    <n v="3.8519999999999994"/>
  </r>
  <r>
    <n v="1756"/>
    <x v="851"/>
    <x v="1"/>
    <x v="575"/>
    <d v="2012-12-11T00:00:00"/>
    <s v="Second Class"/>
    <s v="TT-21460"/>
    <s v="Tonja Turnell"/>
    <x v="2"/>
    <s v="United States"/>
    <s v="Fort Worth"/>
    <x v="5"/>
    <n v="76106"/>
    <x v="2"/>
    <s v="OFF-PA-10000100"/>
    <x v="1"/>
    <x v="10"/>
    <x v="825"/>
    <n v="360.71199999999999"/>
    <n v="11"/>
    <n v="0.2"/>
    <n v="130.75810000000001"/>
  </r>
  <r>
    <n v="1757"/>
    <x v="851"/>
    <x v="1"/>
    <x v="575"/>
    <d v="2012-12-11T00:00:00"/>
    <s v="Second Class"/>
    <s v="TT-21460"/>
    <s v="Tonja Turnell"/>
    <x v="2"/>
    <s v="United States"/>
    <s v="Fort Worth"/>
    <x v="5"/>
    <n v="76106"/>
    <x v="2"/>
    <s v="TEC-PH-10001817"/>
    <x v="2"/>
    <x v="7"/>
    <x v="1097"/>
    <n v="1718.4"/>
    <n v="6"/>
    <n v="0.2"/>
    <n v="150.36000000000013"/>
  </r>
  <r>
    <n v="1758"/>
    <x v="852"/>
    <x v="1"/>
    <x v="562"/>
    <d v="2012-07-15T00:00:00"/>
    <s v="First Class"/>
    <s v="SL-20155"/>
    <s v="Sara Luxemburg"/>
    <x v="2"/>
    <s v="United States"/>
    <s v="Houston"/>
    <x v="5"/>
    <n v="77095"/>
    <x v="2"/>
    <s v="OFF-BI-10001765"/>
    <x v="1"/>
    <x v="8"/>
    <x v="985"/>
    <n v="41.567999999999991"/>
    <n v="6"/>
    <n v="0.8"/>
    <n v="-66.508800000000036"/>
  </r>
  <r>
    <n v="1759"/>
    <x v="853"/>
    <x v="2"/>
    <x v="218"/>
    <d v="2011-05-17T00:00:00"/>
    <s v="Standard Class"/>
    <s v="RM-19375"/>
    <s v="Raymond Messe"/>
    <x v="0"/>
    <s v="United States"/>
    <s v="Houston"/>
    <x v="5"/>
    <n v="77095"/>
    <x v="2"/>
    <s v="TEC-AC-10001013"/>
    <x v="2"/>
    <x v="11"/>
    <x v="813"/>
    <n v="46.864000000000004"/>
    <n v="2"/>
    <n v="0.2"/>
    <n v="7.615399999999994"/>
  </r>
  <r>
    <n v="1760"/>
    <x v="854"/>
    <x v="2"/>
    <x v="576"/>
    <d v="2011-01-13T00:00:00"/>
    <s v="Standard Class"/>
    <s v="MB-18085"/>
    <s v="Mick Brown"/>
    <x v="0"/>
    <s v="United States"/>
    <s v="Philadelphia"/>
    <x v="9"/>
    <n v="19143"/>
    <x v="3"/>
    <s v="OFF-AR-10003478"/>
    <x v="1"/>
    <x v="6"/>
    <x v="355"/>
    <n v="19.536000000000001"/>
    <n v="3"/>
    <n v="0.2"/>
    <n v="4.8840000000000003"/>
  </r>
  <r>
    <n v="1761"/>
    <x v="855"/>
    <x v="1"/>
    <x v="577"/>
    <d v="2012-09-09T00:00:00"/>
    <s v="Standard Class"/>
    <s v="AG-10900"/>
    <s v="Arthur Gainer"/>
    <x v="0"/>
    <s v="United States"/>
    <s v="San Diego"/>
    <x v="1"/>
    <n v="92105"/>
    <x v="1"/>
    <s v="FUR-BO-10000330"/>
    <x v="0"/>
    <x v="0"/>
    <x v="1098"/>
    <n v="411.33199999999999"/>
    <n v="4"/>
    <n v="0.15"/>
    <n v="-4.8391999999999769"/>
  </r>
  <r>
    <n v="1762"/>
    <x v="855"/>
    <x v="1"/>
    <x v="577"/>
    <d v="2012-09-09T00:00:00"/>
    <s v="Standard Class"/>
    <s v="AG-10900"/>
    <s v="Arthur Gainer"/>
    <x v="0"/>
    <s v="United States"/>
    <s v="San Diego"/>
    <x v="1"/>
    <n v="92105"/>
    <x v="1"/>
    <s v="OFF-BI-10001900"/>
    <x v="1"/>
    <x v="8"/>
    <x v="1099"/>
    <n v="28.752000000000002"/>
    <n v="6"/>
    <n v="0.2"/>
    <n v="9.7037999999999993"/>
  </r>
  <r>
    <n v="1763"/>
    <x v="855"/>
    <x v="1"/>
    <x v="577"/>
    <d v="2012-09-09T00:00:00"/>
    <s v="Standard Class"/>
    <s v="AG-10900"/>
    <s v="Arthur Gainer"/>
    <x v="0"/>
    <s v="United States"/>
    <s v="San Diego"/>
    <x v="1"/>
    <n v="92105"/>
    <x v="1"/>
    <s v="FUR-BO-10003159"/>
    <x v="0"/>
    <x v="0"/>
    <x v="1100"/>
    <n v="293.19900000000001"/>
    <n v="3"/>
    <n v="0.15"/>
    <n v="-20.696400000000025"/>
  </r>
  <r>
    <n v="1764"/>
    <x v="856"/>
    <x v="0"/>
    <x v="578"/>
    <d v="2013-08-09T00:00:00"/>
    <s v="Standard Class"/>
    <s v="ML-17755"/>
    <s v="Max Ludwig"/>
    <x v="2"/>
    <s v="United States"/>
    <s v="Suffolk"/>
    <x v="17"/>
    <n v="23434"/>
    <x v="0"/>
    <s v="OFF-SU-10002573"/>
    <x v="1"/>
    <x v="14"/>
    <x v="350"/>
    <n v="35.06"/>
    <n v="2"/>
    <n v="0"/>
    <n v="10.517999999999997"/>
  </r>
  <r>
    <n v="1765"/>
    <x v="856"/>
    <x v="0"/>
    <x v="578"/>
    <d v="2013-08-09T00:00:00"/>
    <s v="Standard Class"/>
    <s v="ML-17755"/>
    <s v="Max Ludwig"/>
    <x v="2"/>
    <s v="United States"/>
    <s v="Suffolk"/>
    <x v="17"/>
    <n v="23434"/>
    <x v="0"/>
    <s v="OFF-LA-10004484"/>
    <x v="1"/>
    <x v="2"/>
    <x v="612"/>
    <n v="4.13"/>
    <n v="1"/>
    <n v="0"/>
    <n v="1.8997999999999999"/>
  </r>
  <r>
    <n v="1766"/>
    <x v="856"/>
    <x v="0"/>
    <x v="578"/>
    <d v="2013-08-09T00:00:00"/>
    <s v="Standard Class"/>
    <s v="ML-17755"/>
    <s v="Max Ludwig"/>
    <x v="2"/>
    <s v="United States"/>
    <s v="Suffolk"/>
    <x v="17"/>
    <n v="23434"/>
    <x v="0"/>
    <s v="FUR-FU-10001591"/>
    <x v="0"/>
    <x v="5"/>
    <x v="1101"/>
    <n v="109.8"/>
    <n v="9"/>
    <n v="0"/>
    <n v="46.116000000000007"/>
  </r>
  <r>
    <n v="1767"/>
    <x v="856"/>
    <x v="0"/>
    <x v="578"/>
    <d v="2013-08-09T00:00:00"/>
    <s v="Standard Class"/>
    <s v="ML-17755"/>
    <s v="Max Ludwig"/>
    <x v="2"/>
    <s v="United States"/>
    <s v="Suffolk"/>
    <x v="17"/>
    <n v="23434"/>
    <x v="0"/>
    <s v="OFF-LA-10002034"/>
    <x v="1"/>
    <x v="2"/>
    <x v="1102"/>
    <n v="9.82"/>
    <n v="2"/>
    <n v="0"/>
    <n v="4.8117999999999999"/>
  </r>
  <r>
    <n v="1768"/>
    <x v="857"/>
    <x v="2"/>
    <x v="579"/>
    <d v="2011-03-26T00:00:00"/>
    <s v="Standard Class"/>
    <s v="CC-12685"/>
    <s v="Craig Carroll"/>
    <x v="0"/>
    <s v="United States"/>
    <s v="Greensboro"/>
    <x v="3"/>
    <n v="27405"/>
    <x v="0"/>
    <s v="OFF-BI-10004410"/>
    <x v="1"/>
    <x v="8"/>
    <x v="48"/>
    <n v="7.644000000000001"/>
    <n v="4"/>
    <n v="0.7"/>
    <n v="-5.8603999999999985"/>
  </r>
  <r>
    <n v="1769"/>
    <x v="857"/>
    <x v="2"/>
    <x v="579"/>
    <d v="2011-03-26T00:00:00"/>
    <s v="Standard Class"/>
    <s v="CC-12685"/>
    <s v="Craig Carroll"/>
    <x v="0"/>
    <s v="United States"/>
    <s v="Greensboro"/>
    <x v="3"/>
    <n v="27405"/>
    <x v="0"/>
    <s v="OFF-BI-10002735"/>
    <x v="1"/>
    <x v="8"/>
    <x v="141"/>
    <n v="51.465000000000018"/>
    <n v="5"/>
    <n v="0.7"/>
    <n v="-39.456499999999991"/>
  </r>
  <r>
    <n v="1770"/>
    <x v="858"/>
    <x v="3"/>
    <x v="580"/>
    <d v="2014-03-09T00:00:00"/>
    <s v="Standard Class"/>
    <s v="SC-20770"/>
    <s v="Stewart Carmichael"/>
    <x v="1"/>
    <s v="United States"/>
    <s v="Dallas"/>
    <x v="5"/>
    <n v="75081"/>
    <x v="2"/>
    <s v="OFF-SU-10001935"/>
    <x v="1"/>
    <x v="14"/>
    <x v="33"/>
    <n v="6.9760000000000009"/>
    <n v="4"/>
    <n v="0.2"/>
    <n v="-1.3952000000000013"/>
  </r>
  <r>
    <n v="1771"/>
    <x v="858"/>
    <x v="3"/>
    <x v="580"/>
    <d v="2014-03-09T00:00:00"/>
    <s v="Standard Class"/>
    <s v="SC-20770"/>
    <s v="Stewart Carmichael"/>
    <x v="1"/>
    <s v="United States"/>
    <s v="Dallas"/>
    <x v="5"/>
    <n v="75081"/>
    <x v="2"/>
    <s v="OFF-BI-10003291"/>
    <x v="1"/>
    <x v="8"/>
    <x v="44"/>
    <n v="12.221999999999998"/>
    <n v="7"/>
    <n v="0.8"/>
    <n v="-20.166300000000007"/>
  </r>
  <r>
    <n v="1772"/>
    <x v="859"/>
    <x v="0"/>
    <x v="581"/>
    <d v="2013-11-30T00:00:00"/>
    <s v="Second Class"/>
    <s v="GG-14650"/>
    <s v="Greg Guthrie"/>
    <x v="1"/>
    <s v="United States"/>
    <s v="Chicago"/>
    <x v="10"/>
    <n v="60623"/>
    <x v="2"/>
    <s v="OFF-ST-10004337"/>
    <x v="1"/>
    <x v="4"/>
    <x v="839"/>
    <n v="97.984000000000009"/>
    <n v="2"/>
    <n v="0.2"/>
    <n v="-24.496000000000002"/>
  </r>
  <r>
    <n v="1773"/>
    <x v="859"/>
    <x v="0"/>
    <x v="581"/>
    <d v="2013-11-30T00:00:00"/>
    <s v="Second Class"/>
    <s v="GG-14650"/>
    <s v="Greg Guthrie"/>
    <x v="1"/>
    <s v="United States"/>
    <s v="Chicago"/>
    <x v="10"/>
    <n v="60623"/>
    <x v="2"/>
    <s v="TEC-AC-10001266"/>
    <x v="2"/>
    <x v="11"/>
    <x v="196"/>
    <n v="62.400000000000006"/>
    <n v="6"/>
    <n v="0.2"/>
    <n v="19.499999999999993"/>
  </r>
  <r>
    <n v="1774"/>
    <x v="860"/>
    <x v="2"/>
    <x v="582"/>
    <d v="2011-05-03T00:00:00"/>
    <s v="Standard Class"/>
    <s v="MY-18295"/>
    <s v="Muhammed Yedwab"/>
    <x v="1"/>
    <s v="United States"/>
    <s v="Baltimore"/>
    <x v="39"/>
    <n v="21215"/>
    <x v="3"/>
    <s v="OFF-BI-10001628"/>
    <x v="1"/>
    <x v="8"/>
    <x v="1103"/>
    <n v="20.86"/>
    <n v="2"/>
    <n v="0"/>
    <n v="9.3869999999999987"/>
  </r>
  <r>
    <n v="1775"/>
    <x v="860"/>
    <x v="2"/>
    <x v="582"/>
    <d v="2011-05-03T00:00:00"/>
    <s v="Standard Class"/>
    <s v="MY-18295"/>
    <s v="Muhammed Yedwab"/>
    <x v="1"/>
    <s v="United States"/>
    <s v="Baltimore"/>
    <x v="39"/>
    <n v="21215"/>
    <x v="3"/>
    <s v="OFF-ST-10000877"/>
    <x v="1"/>
    <x v="4"/>
    <x v="1104"/>
    <n v="497.61"/>
    <n v="9"/>
    <n v="0"/>
    <n v="129.37860000000001"/>
  </r>
  <r>
    <n v="1776"/>
    <x v="860"/>
    <x v="2"/>
    <x v="582"/>
    <d v="2011-05-03T00:00:00"/>
    <s v="Standard Class"/>
    <s v="MY-18295"/>
    <s v="Muhammed Yedwab"/>
    <x v="1"/>
    <s v="United States"/>
    <s v="Baltimore"/>
    <x v="39"/>
    <n v="21215"/>
    <x v="3"/>
    <s v="OFF-AR-10004752"/>
    <x v="1"/>
    <x v="6"/>
    <x v="1105"/>
    <n v="5.34"/>
    <n v="2"/>
    <n v="0"/>
    <n v="1.4952000000000001"/>
  </r>
  <r>
    <n v="1777"/>
    <x v="860"/>
    <x v="2"/>
    <x v="582"/>
    <d v="2011-05-03T00:00:00"/>
    <s v="Standard Class"/>
    <s v="MY-18295"/>
    <s v="Muhammed Yedwab"/>
    <x v="1"/>
    <s v="United States"/>
    <s v="Baltimore"/>
    <x v="39"/>
    <n v="21215"/>
    <x v="3"/>
    <s v="OFF-LA-10000452"/>
    <x v="1"/>
    <x v="2"/>
    <x v="804"/>
    <n v="3.15"/>
    <n v="1"/>
    <n v="0"/>
    <n v="1.512"/>
  </r>
  <r>
    <n v="1778"/>
    <x v="861"/>
    <x v="1"/>
    <x v="27"/>
    <d v="2012-11-28T00:00:00"/>
    <s v="Standard Class"/>
    <s v="DP-13000"/>
    <s v="Darren Powers"/>
    <x v="0"/>
    <s v="United States"/>
    <s v="Los Angeles"/>
    <x v="1"/>
    <n v="90004"/>
    <x v="1"/>
    <s v="OFF-PA-10000675"/>
    <x v="1"/>
    <x v="10"/>
    <x v="1106"/>
    <n v="368.91"/>
    <n v="9"/>
    <n v="0"/>
    <n v="180.76590000000002"/>
  </r>
  <r>
    <n v="1779"/>
    <x v="861"/>
    <x v="1"/>
    <x v="27"/>
    <d v="2012-11-28T00:00:00"/>
    <s v="Standard Class"/>
    <s v="DP-13000"/>
    <s v="Darren Powers"/>
    <x v="0"/>
    <s v="United States"/>
    <s v="Los Angeles"/>
    <x v="1"/>
    <n v="90004"/>
    <x v="1"/>
    <s v="OFF-AR-10003045"/>
    <x v="1"/>
    <x v="6"/>
    <x v="420"/>
    <n v="14.7"/>
    <n v="5"/>
    <n v="0"/>
    <n v="6.6150000000000002"/>
  </r>
  <r>
    <n v="1780"/>
    <x v="862"/>
    <x v="0"/>
    <x v="583"/>
    <d v="2013-11-17T00:00:00"/>
    <s v="Standard Class"/>
    <s v="BD-11770"/>
    <s v="Bryan Davis"/>
    <x v="0"/>
    <s v="United States"/>
    <s v="New York City"/>
    <x v="15"/>
    <n v="10011"/>
    <x v="3"/>
    <s v="TEC-AC-10003447"/>
    <x v="2"/>
    <x v="11"/>
    <x v="798"/>
    <n v="59.97"/>
    <n v="3"/>
    <n v="0"/>
    <n v="14.992499999999996"/>
  </r>
  <r>
    <n v="1781"/>
    <x v="862"/>
    <x v="0"/>
    <x v="583"/>
    <d v="2013-11-17T00:00:00"/>
    <s v="Standard Class"/>
    <s v="BD-11770"/>
    <s v="Bryan Davis"/>
    <x v="0"/>
    <s v="United States"/>
    <s v="New York City"/>
    <x v="15"/>
    <n v="10011"/>
    <x v="3"/>
    <s v="OFF-ST-10002276"/>
    <x v="1"/>
    <x v="4"/>
    <x v="223"/>
    <n v="83.36"/>
    <n v="1"/>
    <n v="0"/>
    <n v="20.840000000000003"/>
  </r>
  <r>
    <n v="1782"/>
    <x v="863"/>
    <x v="1"/>
    <x v="584"/>
    <d v="2012-07-13T00:00:00"/>
    <s v="Standard Class"/>
    <s v="CB-12535"/>
    <s v="Claudia Bergmann"/>
    <x v="1"/>
    <s v="United States"/>
    <s v="Franklin"/>
    <x v="31"/>
    <n v="2038"/>
    <x v="3"/>
    <s v="OFF-PA-10001609"/>
    <x v="1"/>
    <x v="10"/>
    <x v="1107"/>
    <n v="6.58"/>
    <n v="2"/>
    <n v="0"/>
    <n v="3.0267999999999997"/>
  </r>
  <r>
    <n v="1783"/>
    <x v="863"/>
    <x v="1"/>
    <x v="584"/>
    <d v="2012-07-13T00:00:00"/>
    <s v="Standard Class"/>
    <s v="CB-12535"/>
    <s v="Claudia Bergmann"/>
    <x v="1"/>
    <s v="United States"/>
    <s v="Franklin"/>
    <x v="31"/>
    <n v="2038"/>
    <x v="3"/>
    <s v="OFF-BI-10001597"/>
    <x v="1"/>
    <x v="8"/>
    <x v="790"/>
    <n v="122.94"/>
    <n v="3"/>
    <n v="0"/>
    <n v="59.011199999999988"/>
  </r>
  <r>
    <n v="1784"/>
    <x v="864"/>
    <x v="3"/>
    <x v="585"/>
    <d v="2014-09-27T00:00:00"/>
    <s v="Standard Class"/>
    <s v="JE-15610"/>
    <s v="Jim Epp"/>
    <x v="1"/>
    <s v="United States"/>
    <s v="Milwaukee"/>
    <x v="6"/>
    <n v="53209"/>
    <x v="2"/>
    <s v="OFF-PA-10004475"/>
    <x v="1"/>
    <x v="10"/>
    <x v="1063"/>
    <n v="219.84"/>
    <n v="4"/>
    <n v="0"/>
    <n v="107.7216"/>
  </r>
  <r>
    <n v="1785"/>
    <x v="864"/>
    <x v="3"/>
    <x v="585"/>
    <d v="2014-09-27T00:00:00"/>
    <s v="Standard Class"/>
    <s v="JE-15610"/>
    <s v="Jim Epp"/>
    <x v="1"/>
    <s v="United States"/>
    <s v="Milwaukee"/>
    <x v="6"/>
    <n v="53209"/>
    <x v="2"/>
    <s v="TEC-AC-10004510"/>
    <x v="2"/>
    <x v="11"/>
    <x v="944"/>
    <n v="98.16"/>
    <n v="6"/>
    <n v="0"/>
    <n v="9.8159999999999954"/>
  </r>
  <r>
    <n v="1786"/>
    <x v="864"/>
    <x v="3"/>
    <x v="585"/>
    <d v="2014-09-27T00:00:00"/>
    <s v="Standard Class"/>
    <s v="JE-15610"/>
    <s v="Jim Epp"/>
    <x v="1"/>
    <s v="United States"/>
    <s v="Milwaukee"/>
    <x v="6"/>
    <n v="53209"/>
    <x v="2"/>
    <s v="OFF-BI-10002976"/>
    <x v="1"/>
    <x v="8"/>
    <x v="849"/>
    <n v="33.04"/>
    <n v="8"/>
    <n v="0"/>
    <n v="15.5288"/>
  </r>
  <r>
    <n v="1787"/>
    <x v="864"/>
    <x v="3"/>
    <x v="585"/>
    <d v="2014-09-27T00:00:00"/>
    <s v="Standard Class"/>
    <s v="JE-15610"/>
    <s v="Jim Epp"/>
    <x v="1"/>
    <s v="United States"/>
    <s v="Milwaukee"/>
    <x v="6"/>
    <n v="53209"/>
    <x v="2"/>
    <s v="TEC-PH-10001615"/>
    <x v="2"/>
    <x v="7"/>
    <x v="1108"/>
    <n v="86.97"/>
    <n v="3"/>
    <n v="0"/>
    <n v="25.221299999999989"/>
  </r>
  <r>
    <n v="1788"/>
    <x v="865"/>
    <x v="1"/>
    <x v="586"/>
    <d v="2012-02-19T00:00:00"/>
    <s v="Standard Class"/>
    <s v="RP-19855"/>
    <s v="Roy Phan"/>
    <x v="1"/>
    <s v="United States"/>
    <s v="Kenosha"/>
    <x v="6"/>
    <n v="53142"/>
    <x v="2"/>
    <s v="TEC-PH-10001819"/>
    <x v="2"/>
    <x v="7"/>
    <x v="805"/>
    <n v="134.97"/>
    <n v="3"/>
    <n v="0"/>
    <n v="64.785599999999988"/>
  </r>
  <r>
    <n v="1789"/>
    <x v="865"/>
    <x v="1"/>
    <x v="586"/>
    <d v="2012-02-19T00:00:00"/>
    <s v="Standard Class"/>
    <s v="RP-19855"/>
    <s v="Roy Phan"/>
    <x v="1"/>
    <s v="United States"/>
    <s v="Kenosha"/>
    <x v="6"/>
    <n v="53142"/>
    <x v="2"/>
    <s v="TEC-PH-10000560"/>
    <x v="2"/>
    <x v="7"/>
    <x v="745"/>
    <n v="699.98"/>
    <n v="2"/>
    <n v="0"/>
    <n v="195.99440000000004"/>
  </r>
  <r>
    <n v="1790"/>
    <x v="865"/>
    <x v="1"/>
    <x v="586"/>
    <d v="2012-02-19T00:00:00"/>
    <s v="Standard Class"/>
    <s v="RP-19855"/>
    <s v="Roy Phan"/>
    <x v="1"/>
    <s v="United States"/>
    <s v="Kenosha"/>
    <x v="6"/>
    <n v="53142"/>
    <x v="2"/>
    <s v="TEC-AC-10004568"/>
    <x v="2"/>
    <x v="11"/>
    <x v="1109"/>
    <n v="139.94999999999999"/>
    <n v="5"/>
    <n v="0"/>
    <n v="26.590499999999988"/>
  </r>
  <r>
    <n v="1791"/>
    <x v="866"/>
    <x v="2"/>
    <x v="587"/>
    <d v="2011-10-04T00:00:00"/>
    <s v="Standard Class"/>
    <s v="RA-19915"/>
    <s v="Russell Applegate"/>
    <x v="0"/>
    <s v="United States"/>
    <s v="New York City"/>
    <x v="15"/>
    <n v="10011"/>
    <x v="3"/>
    <s v="OFF-PA-10004092"/>
    <x v="1"/>
    <x v="10"/>
    <x v="588"/>
    <n v="48.94"/>
    <n v="1"/>
    <n v="0"/>
    <n v="24.47"/>
  </r>
  <r>
    <n v="1792"/>
    <x v="867"/>
    <x v="2"/>
    <x v="588"/>
    <d v="2011-12-03T00:00:00"/>
    <s v="First Class"/>
    <s v="RP-19390"/>
    <s v="Resi Pölking"/>
    <x v="0"/>
    <s v="United States"/>
    <s v="Madison"/>
    <x v="6"/>
    <n v="53711"/>
    <x v="2"/>
    <s v="FUR-CH-10001854"/>
    <x v="0"/>
    <x v="1"/>
    <x v="1110"/>
    <n v="2807.84"/>
    <n v="8"/>
    <n v="0"/>
    <n v="673.88160000000016"/>
  </r>
  <r>
    <n v="1793"/>
    <x v="867"/>
    <x v="2"/>
    <x v="588"/>
    <d v="2011-12-03T00:00:00"/>
    <s v="First Class"/>
    <s v="RP-19390"/>
    <s v="Resi Pölking"/>
    <x v="0"/>
    <s v="United States"/>
    <s v="Madison"/>
    <x v="6"/>
    <n v="53711"/>
    <x v="2"/>
    <s v="OFF-AR-10000475"/>
    <x v="1"/>
    <x v="6"/>
    <x v="1111"/>
    <n v="46.64"/>
    <n v="4"/>
    <n v="0"/>
    <n v="12.592800000000004"/>
  </r>
  <r>
    <n v="1794"/>
    <x v="868"/>
    <x v="2"/>
    <x v="589"/>
    <d v="2011-12-13T00:00:00"/>
    <s v="Standard Class"/>
    <s v="TB-21175"/>
    <s v="Thomas Boland"/>
    <x v="1"/>
    <s v="United States"/>
    <s v="Houston"/>
    <x v="5"/>
    <n v="77041"/>
    <x v="2"/>
    <s v="OFF-ST-10000777"/>
    <x v="1"/>
    <x v="4"/>
    <x v="117"/>
    <n v="60.415999999999997"/>
    <n v="2"/>
    <n v="0.2"/>
    <n v="6.0416000000000025"/>
  </r>
  <r>
    <n v="1795"/>
    <x v="869"/>
    <x v="0"/>
    <x v="64"/>
    <d v="2013-09-11T00:00:00"/>
    <s v="Standard Class"/>
    <s v="BE-11455"/>
    <s v="Brad Eason"/>
    <x v="2"/>
    <s v="United States"/>
    <s v="Olathe"/>
    <x v="41"/>
    <n v="66062"/>
    <x v="2"/>
    <s v="OFF-AR-10004022"/>
    <x v="1"/>
    <x v="6"/>
    <x v="898"/>
    <n v="107.94"/>
    <n v="3"/>
    <n v="0"/>
    <n v="26.984999999999992"/>
  </r>
  <r>
    <n v="1796"/>
    <x v="870"/>
    <x v="3"/>
    <x v="151"/>
    <d v="2014-08-31T00:00:00"/>
    <s v="First Class"/>
    <s v="MR-17545"/>
    <s v="Mathew Reese"/>
    <x v="2"/>
    <s v="United States"/>
    <s v="New York City"/>
    <x v="15"/>
    <n v="10024"/>
    <x v="3"/>
    <s v="OFF-ST-10002352"/>
    <x v="1"/>
    <x v="4"/>
    <x v="847"/>
    <n v="63.84"/>
    <n v="8"/>
    <n v="0"/>
    <n v="16.598399999999998"/>
  </r>
  <r>
    <n v="1797"/>
    <x v="870"/>
    <x v="3"/>
    <x v="151"/>
    <d v="2014-08-31T00:00:00"/>
    <s v="First Class"/>
    <s v="MR-17545"/>
    <s v="Mathew Reese"/>
    <x v="2"/>
    <s v="United States"/>
    <s v="New York City"/>
    <x v="15"/>
    <n v="10024"/>
    <x v="3"/>
    <s v="TEC-PH-10000455"/>
    <x v="2"/>
    <x v="7"/>
    <x v="1112"/>
    <n v="347.96999999999997"/>
    <n v="3"/>
    <n v="0"/>
    <n v="100.91129999999997"/>
  </r>
  <r>
    <n v="1798"/>
    <x v="870"/>
    <x v="3"/>
    <x v="151"/>
    <d v="2014-08-31T00:00:00"/>
    <s v="First Class"/>
    <s v="MR-17545"/>
    <s v="Mathew Reese"/>
    <x v="2"/>
    <s v="United States"/>
    <s v="New York City"/>
    <x v="15"/>
    <n v="10024"/>
    <x v="3"/>
    <s v="OFF-BI-10003910"/>
    <x v="1"/>
    <x v="8"/>
    <x v="8"/>
    <n v="37.008000000000003"/>
    <n v="6"/>
    <n v="0.2"/>
    <n v="11.565"/>
  </r>
  <r>
    <n v="1799"/>
    <x v="871"/>
    <x v="0"/>
    <x v="274"/>
    <d v="2013-07-12T00:00:00"/>
    <s v="Standard Class"/>
    <s v="RM-19375"/>
    <s v="Raymond Messe"/>
    <x v="0"/>
    <s v="United States"/>
    <s v="San Jose"/>
    <x v="1"/>
    <n v="95123"/>
    <x v="1"/>
    <s v="FUR-FU-10003039"/>
    <x v="0"/>
    <x v="5"/>
    <x v="479"/>
    <n v="215.65"/>
    <n v="5"/>
    <n v="0"/>
    <n v="73.320999999999998"/>
  </r>
  <r>
    <n v="1800"/>
    <x v="872"/>
    <x v="0"/>
    <x v="590"/>
    <d v="2013-08-11T00:00:00"/>
    <s v="Second Class"/>
    <s v="JF-15565"/>
    <s v="Jill Fjeld"/>
    <x v="0"/>
    <s v="United States"/>
    <s v="Dallas"/>
    <x v="5"/>
    <n v="75081"/>
    <x v="2"/>
    <s v="OFF-FA-10000585"/>
    <x v="1"/>
    <x v="13"/>
    <x v="202"/>
    <n v="11.168000000000001"/>
    <n v="4"/>
    <n v="0.2"/>
    <n v="3.6295999999999995"/>
  </r>
  <r>
    <n v="1801"/>
    <x v="872"/>
    <x v="0"/>
    <x v="590"/>
    <d v="2013-08-11T00:00:00"/>
    <s v="Second Class"/>
    <s v="JF-15565"/>
    <s v="Jill Fjeld"/>
    <x v="0"/>
    <s v="United States"/>
    <s v="Dallas"/>
    <x v="5"/>
    <n v="75081"/>
    <x v="2"/>
    <s v="OFF-PA-10001994"/>
    <x v="1"/>
    <x v="10"/>
    <x v="1113"/>
    <n v="53.952000000000005"/>
    <n v="3"/>
    <n v="0.2"/>
    <n v="17.534399999999998"/>
  </r>
  <r>
    <n v="1802"/>
    <x v="873"/>
    <x v="0"/>
    <x v="373"/>
    <d v="2013-11-20T00:00:00"/>
    <s v="Standard Class"/>
    <s v="AS-10135"/>
    <s v="Adrian Shami"/>
    <x v="2"/>
    <s v="United States"/>
    <s v="Auburn"/>
    <x v="4"/>
    <n v="98002"/>
    <x v="1"/>
    <s v="FUR-FU-10004270"/>
    <x v="0"/>
    <x v="5"/>
    <x v="989"/>
    <n v="4.18"/>
    <n v="1"/>
    <n v="0"/>
    <n v="1.5047999999999999"/>
  </r>
  <r>
    <n v="1803"/>
    <x v="874"/>
    <x v="3"/>
    <x v="585"/>
    <d v="2014-09-27T00:00:00"/>
    <s v="Second Class"/>
    <s v="JA-15970"/>
    <s v="Joseph Airdo"/>
    <x v="0"/>
    <s v="United States"/>
    <s v="Philadelphia"/>
    <x v="9"/>
    <n v="19134"/>
    <x v="3"/>
    <s v="OFF-BI-10002498"/>
    <x v="1"/>
    <x v="8"/>
    <x v="435"/>
    <n v="5.6070000000000011"/>
    <n v="1"/>
    <n v="0.7"/>
    <n v="-4.2987000000000002"/>
  </r>
  <r>
    <n v="1804"/>
    <x v="874"/>
    <x v="3"/>
    <x v="585"/>
    <d v="2014-09-27T00:00:00"/>
    <s v="Second Class"/>
    <s v="JA-15970"/>
    <s v="Joseph Airdo"/>
    <x v="0"/>
    <s v="United States"/>
    <s v="Philadelphia"/>
    <x v="9"/>
    <n v="19134"/>
    <x v="3"/>
    <s v="OFF-SU-10002881"/>
    <x v="1"/>
    <x v="14"/>
    <x v="461"/>
    <n v="4663.7360000000008"/>
    <n v="7"/>
    <n v="0.2"/>
    <n v="-1049.3406"/>
  </r>
  <r>
    <n v="1805"/>
    <x v="874"/>
    <x v="3"/>
    <x v="585"/>
    <d v="2014-09-27T00:00:00"/>
    <s v="Second Class"/>
    <s v="JA-15970"/>
    <s v="Joseph Airdo"/>
    <x v="0"/>
    <s v="United States"/>
    <s v="Philadelphia"/>
    <x v="9"/>
    <n v="19134"/>
    <x v="3"/>
    <s v="TEC-AC-10002926"/>
    <x v="2"/>
    <x v="11"/>
    <x v="1114"/>
    <n v="79.984000000000009"/>
    <n v="2"/>
    <n v="0.2"/>
    <n v="22.995400000000004"/>
  </r>
  <r>
    <n v="1806"/>
    <x v="875"/>
    <x v="0"/>
    <x v="591"/>
    <d v="2013-12-29T00:00:00"/>
    <s v="First Class"/>
    <s v="GK-14620"/>
    <s v="Grace Kelly"/>
    <x v="1"/>
    <s v="United States"/>
    <s v="Los Angeles"/>
    <x v="1"/>
    <n v="90049"/>
    <x v="1"/>
    <s v="TEC-PH-10002200"/>
    <x v="2"/>
    <x v="7"/>
    <x v="868"/>
    <n v="2575.944"/>
    <n v="7"/>
    <n v="0.2"/>
    <n v="257.59440000000029"/>
  </r>
  <r>
    <n v="1807"/>
    <x v="875"/>
    <x v="0"/>
    <x v="591"/>
    <d v="2013-12-29T00:00:00"/>
    <s v="First Class"/>
    <s v="GK-14620"/>
    <s v="Grace Kelly"/>
    <x v="1"/>
    <s v="United States"/>
    <s v="Los Angeles"/>
    <x v="1"/>
    <n v="90049"/>
    <x v="1"/>
    <s v="OFF-PA-10002005"/>
    <x v="1"/>
    <x v="10"/>
    <x v="505"/>
    <n v="45.36"/>
    <n v="7"/>
    <n v="0"/>
    <n v="21.772800000000004"/>
  </r>
  <r>
    <n v="1808"/>
    <x v="875"/>
    <x v="0"/>
    <x v="591"/>
    <d v="2013-12-29T00:00:00"/>
    <s v="First Class"/>
    <s v="GK-14620"/>
    <s v="Grace Kelly"/>
    <x v="1"/>
    <s v="United States"/>
    <s v="Los Angeles"/>
    <x v="1"/>
    <n v="90049"/>
    <x v="1"/>
    <s v="TEC-AC-10001465"/>
    <x v="2"/>
    <x v="11"/>
    <x v="473"/>
    <n v="254.24"/>
    <n v="7"/>
    <n v="0"/>
    <n v="76.271999999999977"/>
  </r>
  <r>
    <n v="1809"/>
    <x v="876"/>
    <x v="0"/>
    <x v="592"/>
    <d v="2013-02-13T00:00:00"/>
    <s v="First Class"/>
    <s v="PB-19210"/>
    <s v="Phillip Breyer"/>
    <x v="1"/>
    <s v="United States"/>
    <s v="Tulsa"/>
    <x v="26"/>
    <n v="74133"/>
    <x v="2"/>
    <s v="TEC-PH-10004897"/>
    <x v="2"/>
    <x v="7"/>
    <x v="1115"/>
    <n v="69.930000000000007"/>
    <n v="7"/>
    <n v="0"/>
    <n v="0.69929999999999914"/>
  </r>
  <r>
    <n v="1810"/>
    <x v="877"/>
    <x v="0"/>
    <x v="248"/>
    <d v="2013-10-30T00:00:00"/>
    <s v="Standard Class"/>
    <s v="HK-14890"/>
    <s v="Heather Kirkland"/>
    <x v="1"/>
    <s v="United States"/>
    <s v="Chicago"/>
    <x v="10"/>
    <n v="60610"/>
    <x v="2"/>
    <s v="FUR-FU-10001196"/>
    <x v="0"/>
    <x v="5"/>
    <x v="1116"/>
    <n v="16.155999999999999"/>
    <n v="7"/>
    <n v="0.6"/>
    <n v="-12.116999999999999"/>
  </r>
  <r>
    <n v="1811"/>
    <x v="877"/>
    <x v="0"/>
    <x v="248"/>
    <d v="2013-10-30T00:00:00"/>
    <s v="Standard Class"/>
    <s v="HK-14890"/>
    <s v="Heather Kirkland"/>
    <x v="1"/>
    <s v="United States"/>
    <s v="Chicago"/>
    <x v="10"/>
    <n v="60610"/>
    <x v="2"/>
    <s v="OFF-PA-10000595"/>
    <x v="1"/>
    <x v="10"/>
    <x v="1117"/>
    <n v="54.816000000000003"/>
    <n v="3"/>
    <n v="0.2"/>
    <n v="17.815199999999997"/>
  </r>
  <r>
    <n v="1812"/>
    <x v="878"/>
    <x v="2"/>
    <x v="3"/>
    <d v="2011-06-11T00:00:00"/>
    <s v="Second Class"/>
    <s v="FO-14305"/>
    <s v="Frank Olsen"/>
    <x v="0"/>
    <s v="United States"/>
    <s v="Harrisonburg"/>
    <x v="17"/>
    <n v="22801"/>
    <x v="0"/>
    <s v="FUR-TA-10004534"/>
    <x v="0"/>
    <x v="3"/>
    <x v="121"/>
    <n v="1441.3"/>
    <n v="7"/>
    <n v="0"/>
    <n v="245.0209999999999"/>
  </r>
  <r>
    <n v="1813"/>
    <x v="879"/>
    <x v="3"/>
    <x v="225"/>
    <d v="2014-11-27T00:00:00"/>
    <s v="Standard Class"/>
    <s v="BT-11680"/>
    <s v="Brian Thompson"/>
    <x v="0"/>
    <s v="United States"/>
    <s v="Newark"/>
    <x v="24"/>
    <n v="43055"/>
    <x v="3"/>
    <s v="FUR-FU-10001861"/>
    <x v="0"/>
    <x v="5"/>
    <x v="272"/>
    <n v="77.599999999999994"/>
    <n v="5"/>
    <n v="0.2"/>
    <n v="28.129999999999995"/>
  </r>
  <r>
    <n v="1814"/>
    <x v="879"/>
    <x v="3"/>
    <x v="225"/>
    <d v="2014-11-27T00:00:00"/>
    <s v="Standard Class"/>
    <s v="BT-11680"/>
    <s v="Brian Thompson"/>
    <x v="0"/>
    <s v="United States"/>
    <s v="Newark"/>
    <x v="24"/>
    <n v="43055"/>
    <x v="3"/>
    <s v="FUR-FU-10000206"/>
    <x v="0"/>
    <x v="5"/>
    <x v="392"/>
    <n v="4.6560000000000006"/>
    <n v="2"/>
    <n v="0.2"/>
    <n v="1.5713999999999997"/>
  </r>
  <r>
    <n v="1815"/>
    <x v="880"/>
    <x v="1"/>
    <x v="471"/>
    <d v="2012-09-18T00:00:00"/>
    <s v="Standard Class"/>
    <s v="SP-20620"/>
    <s v="Stefania Perrino"/>
    <x v="1"/>
    <s v="United States"/>
    <s v="Los Angeles"/>
    <x v="1"/>
    <n v="90045"/>
    <x v="1"/>
    <s v="FUR-TA-10002607"/>
    <x v="0"/>
    <x v="3"/>
    <x v="221"/>
    <n v="170.13600000000002"/>
    <n v="3"/>
    <n v="0.2"/>
    <n v="-8.5067999999999913"/>
  </r>
  <r>
    <n v="1816"/>
    <x v="881"/>
    <x v="1"/>
    <x v="593"/>
    <d v="2012-06-04T00:00:00"/>
    <s v="Same Day"/>
    <s v="LL-16840"/>
    <s v="Lauren Leatherbury"/>
    <x v="0"/>
    <s v="United States"/>
    <s v="Seattle"/>
    <x v="4"/>
    <n v="98105"/>
    <x v="1"/>
    <s v="OFF-LA-10000443"/>
    <x v="1"/>
    <x v="2"/>
    <x v="1118"/>
    <n v="7.38"/>
    <n v="2"/>
    <n v="0"/>
    <n v="3.4685999999999999"/>
  </r>
  <r>
    <n v="1817"/>
    <x v="881"/>
    <x v="1"/>
    <x v="593"/>
    <d v="2012-06-04T00:00:00"/>
    <s v="Same Day"/>
    <s v="LL-16840"/>
    <s v="Lauren Leatherbury"/>
    <x v="0"/>
    <s v="United States"/>
    <s v="Seattle"/>
    <x v="4"/>
    <n v="98105"/>
    <x v="1"/>
    <s v="OFF-AR-10004685"/>
    <x v="1"/>
    <x v="6"/>
    <x v="181"/>
    <n v="9.26"/>
    <n v="2"/>
    <n v="0"/>
    <n v="3.0557999999999996"/>
  </r>
  <r>
    <n v="1818"/>
    <x v="882"/>
    <x v="1"/>
    <x v="350"/>
    <d v="2012-12-15T00:00:00"/>
    <s v="Second Class"/>
    <s v="MC-17575"/>
    <s v="Matt Collins"/>
    <x v="0"/>
    <s v="United States"/>
    <s v="Los Angeles"/>
    <x v="1"/>
    <n v="90036"/>
    <x v="1"/>
    <s v="OFF-LA-10001771"/>
    <x v="1"/>
    <x v="2"/>
    <x v="1119"/>
    <n v="9.9600000000000009"/>
    <n v="2"/>
    <n v="0"/>
    <n v="4.5815999999999999"/>
  </r>
  <r>
    <n v="1819"/>
    <x v="883"/>
    <x v="2"/>
    <x v="594"/>
    <d v="2011-05-29T00:00:00"/>
    <s v="Standard Class"/>
    <s v="JL-15235"/>
    <s v="Janet Lee"/>
    <x v="0"/>
    <s v="United States"/>
    <s v="Chicago"/>
    <x v="10"/>
    <n v="60623"/>
    <x v="2"/>
    <s v="OFF-AP-10001394"/>
    <x v="1"/>
    <x v="9"/>
    <x v="1120"/>
    <n v="75.59999999999998"/>
    <n v="2"/>
    <n v="0.8"/>
    <n v="-166.32000000000005"/>
  </r>
  <r>
    <n v="1820"/>
    <x v="883"/>
    <x v="2"/>
    <x v="594"/>
    <d v="2011-05-29T00:00:00"/>
    <s v="Standard Class"/>
    <s v="JL-15235"/>
    <s v="Janet Lee"/>
    <x v="0"/>
    <s v="United States"/>
    <s v="Chicago"/>
    <x v="10"/>
    <n v="60623"/>
    <x v="2"/>
    <s v="FUR-FU-10002553"/>
    <x v="0"/>
    <x v="5"/>
    <x v="1121"/>
    <n v="29.32"/>
    <n v="2"/>
    <n v="0.6"/>
    <n v="-24.188999999999993"/>
  </r>
  <r>
    <n v="1821"/>
    <x v="884"/>
    <x v="0"/>
    <x v="595"/>
    <d v="2013-02-20T00:00:00"/>
    <s v="Standard Class"/>
    <s v="EA-14035"/>
    <s v="Erin Ashbrook"/>
    <x v="1"/>
    <s v="United States"/>
    <s v="Chicago"/>
    <x v="10"/>
    <n v="60623"/>
    <x v="2"/>
    <s v="OFF-AP-10004233"/>
    <x v="1"/>
    <x v="9"/>
    <x v="1122"/>
    <n v="92.063999999999979"/>
    <n v="6"/>
    <n v="0.8"/>
    <n v="-225.55680000000007"/>
  </r>
  <r>
    <n v="1822"/>
    <x v="884"/>
    <x v="0"/>
    <x v="595"/>
    <d v="2013-02-20T00:00:00"/>
    <s v="Standard Class"/>
    <s v="EA-14035"/>
    <s v="Erin Ashbrook"/>
    <x v="1"/>
    <s v="United States"/>
    <s v="Chicago"/>
    <x v="10"/>
    <n v="60623"/>
    <x v="2"/>
    <s v="OFF-FA-10000304"/>
    <x v="1"/>
    <x v="13"/>
    <x v="52"/>
    <n v="6.9760000000000009"/>
    <n v="4"/>
    <n v="0.2"/>
    <n v="1.8312000000000004"/>
  </r>
  <r>
    <n v="1823"/>
    <x v="884"/>
    <x v="0"/>
    <x v="595"/>
    <d v="2013-02-20T00:00:00"/>
    <s v="Standard Class"/>
    <s v="EA-14035"/>
    <s v="Erin Ashbrook"/>
    <x v="1"/>
    <s v="United States"/>
    <s v="Chicago"/>
    <x v="10"/>
    <n v="60623"/>
    <x v="2"/>
    <s v="FUR-CH-10004754"/>
    <x v="0"/>
    <x v="1"/>
    <x v="1123"/>
    <n v="62.957999999999998"/>
    <n v="3"/>
    <n v="0.3"/>
    <n v="-2.6981999999999999"/>
  </r>
  <r>
    <n v="1824"/>
    <x v="884"/>
    <x v="0"/>
    <x v="595"/>
    <d v="2013-02-20T00:00:00"/>
    <s v="Standard Class"/>
    <s v="EA-14035"/>
    <s v="Erin Ashbrook"/>
    <x v="1"/>
    <s v="United States"/>
    <s v="Chicago"/>
    <x v="10"/>
    <n v="60623"/>
    <x v="2"/>
    <s v="OFF-PA-10000809"/>
    <x v="1"/>
    <x v="10"/>
    <x v="1124"/>
    <n v="5.1840000000000011"/>
    <n v="1"/>
    <n v="0.2"/>
    <n v="1.8144"/>
  </r>
  <r>
    <n v="1825"/>
    <x v="885"/>
    <x v="0"/>
    <x v="596"/>
    <d v="2013-12-29T00:00:00"/>
    <s v="Standard Class"/>
    <s v="SA-20830"/>
    <s v="Sue Ann Reed"/>
    <x v="0"/>
    <s v="United States"/>
    <s v="Redmond"/>
    <x v="21"/>
    <n v="97756"/>
    <x v="1"/>
    <s v="OFF-BI-10003694"/>
    <x v="1"/>
    <x v="8"/>
    <x v="850"/>
    <n v="31.32"/>
    <n v="10"/>
    <n v="0.7"/>
    <n v="-25.05599999999999"/>
  </r>
  <r>
    <n v="1826"/>
    <x v="885"/>
    <x v="0"/>
    <x v="596"/>
    <d v="2013-12-29T00:00:00"/>
    <s v="Standard Class"/>
    <s v="SA-20830"/>
    <s v="Sue Ann Reed"/>
    <x v="0"/>
    <s v="United States"/>
    <s v="Redmond"/>
    <x v="21"/>
    <n v="97756"/>
    <x v="1"/>
    <s v="FUR-FU-10001935"/>
    <x v="0"/>
    <x v="5"/>
    <x v="341"/>
    <n v="11.840000000000002"/>
    <n v="4"/>
    <n v="0.2"/>
    <n v="3.108000000000001"/>
  </r>
  <r>
    <n v="1827"/>
    <x v="885"/>
    <x v="0"/>
    <x v="596"/>
    <d v="2013-12-29T00:00:00"/>
    <s v="Standard Class"/>
    <s v="SA-20830"/>
    <s v="Sue Ann Reed"/>
    <x v="0"/>
    <s v="United States"/>
    <s v="Redmond"/>
    <x v="21"/>
    <n v="97756"/>
    <x v="1"/>
    <s v="FUR-FU-10002878"/>
    <x v="0"/>
    <x v="5"/>
    <x v="1125"/>
    <n v="22.784000000000002"/>
    <n v="1"/>
    <n v="0.2"/>
    <n v="4.8416000000000006"/>
  </r>
  <r>
    <n v="1828"/>
    <x v="886"/>
    <x v="0"/>
    <x v="597"/>
    <d v="2013-02-11T00:00:00"/>
    <s v="Second Class"/>
    <s v="CH-12070"/>
    <s v="Cathy Hwang"/>
    <x v="2"/>
    <s v="United States"/>
    <s v="Raleigh"/>
    <x v="3"/>
    <n v="27604"/>
    <x v="0"/>
    <s v="TEC-PH-10002624"/>
    <x v="2"/>
    <x v="7"/>
    <x v="1126"/>
    <n v="1127.9760000000001"/>
    <n v="3"/>
    <n v="0.2"/>
    <n v="126.8972999999998"/>
  </r>
  <r>
    <n v="1829"/>
    <x v="887"/>
    <x v="1"/>
    <x v="562"/>
    <d v="2012-07-15T00:00:00"/>
    <s v="Second Class"/>
    <s v="ND-18460"/>
    <s v="Neil Ducich"/>
    <x v="1"/>
    <s v="United States"/>
    <s v="Macon"/>
    <x v="32"/>
    <n v="31204"/>
    <x v="0"/>
    <s v="OFF-PA-10000019"/>
    <x v="1"/>
    <x v="10"/>
    <x v="704"/>
    <n v="38.880000000000003"/>
    <n v="6"/>
    <n v="0"/>
    <n v="18.662400000000002"/>
  </r>
  <r>
    <n v="1830"/>
    <x v="888"/>
    <x v="2"/>
    <x v="598"/>
    <d v="2011-05-24T00:00:00"/>
    <s v="Standard Class"/>
    <s v="BS-11755"/>
    <s v="Bruce Stewart"/>
    <x v="0"/>
    <s v="United States"/>
    <s v="Cleveland"/>
    <x v="24"/>
    <n v="44105"/>
    <x v="3"/>
    <s v="TEC-PH-10002885"/>
    <x v="2"/>
    <x v="7"/>
    <x v="1127"/>
    <n v="779.79600000000005"/>
    <n v="2"/>
    <n v="0.4"/>
    <n v="-168.95579999999995"/>
  </r>
  <r>
    <n v="1831"/>
    <x v="889"/>
    <x v="3"/>
    <x v="208"/>
    <d v="2014-10-22T00:00:00"/>
    <s v="Same Day"/>
    <s v="SL-20155"/>
    <s v="Sara Luxemburg"/>
    <x v="2"/>
    <s v="United States"/>
    <s v="Muskogee"/>
    <x v="26"/>
    <n v="74403"/>
    <x v="2"/>
    <s v="TEC-PH-10000895"/>
    <x v="2"/>
    <x v="7"/>
    <x v="1128"/>
    <n v="1439.92"/>
    <n v="8"/>
    <n v="0"/>
    <n v="374.37920000000008"/>
  </r>
  <r>
    <n v="1832"/>
    <x v="889"/>
    <x v="3"/>
    <x v="208"/>
    <d v="2014-10-22T00:00:00"/>
    <s v="Same Day"/>
    <s v="SL-20155"/>
    <s v="Sara Luxemburg"/>
    <x v="2"/>
    <s v="United States"/>
    <s v="Muskogee"/>
    <x v="26"/>
    <n v="74403"/>
    <x v="2"/>
    <s v="FUR-TA-10002356"/>
    <x v="0"/>
    <x v="3"/>
    <x v="728"/>
    <n v="262.11"/>
    <n v="1"/>
    <n v="0"/>
    <n v="62.906399999999991"/>
  </r>
  <r>
    <n v="1833"/>
    <x v="890"/>
    <x v="1"/>
    <x v="599"/>
    <d v="2012-11-09T00:00:00"/>
    <s v="Standard Class"/>
    <s v="GB-14530"/>
    <s v="George Bell"/>
    <x v="1"/>
    <s v="United States"/>
    <s v="Monroe"/>
    <x v="3"/>
    <n v="28110"/>
    <x v="0"/>
    <s v="FUR-CH-10001270"/>
    <x v="0"/>
    <x v="1"/>
    <x v="851"/>
    <n v="207"/>
    <n v="3"/>
    <n v="0.2"/>
    <n v="25.874999999999972"/>
  </r>
  <r>
    <n v="1834"/>
    <x v="891"/>
    <x v="3"/>
    <x v="378"/>
    <d v="2014-08-08T00:00:00"/>
    <s v="Standard Class"/>
    <s v="AS-10045"/>
    <s v="Aaron Smayling"/>
    <x v="1"/>
    <s v="United States"/>
    <s v="Austin"/>
    <x v="5"/>
    <n v="78745"/>
    <x v="2"/>
    <s v="TEC-MA-10000488"/>
    <x v="2"/>
    <x v="15"/>
    <x v="1129"/>
    <n v="1439.982"/>
    <n v="3"/>
    <n v="0.4"/>
    <n v="-263.99670000000026"/>
  </r>
  <r>
    <n v="1835"/>
    <x v="891"/>
    <x v="3"/>
    <x v="378"/>
    <d v="2014-08-08T00:00:00"/>
    <s v="Standard Class"/>
    <s v="AS-10045"/>
    <s v="Aaron Smayling"/>
    <x v="1"/>
    <s v="United States"/>
    <s v="Austin"/>
    <x v="5"/>
    <n v="78745"/>
    <x v="2"/>
    <s v="OFF-PA-10003729"/>
    <x v="1"/>
    <x v="10"/>
    <x v="1130"/>
    <n v="36.288000000000011"/>
    <n v="7"/>
    <n v="0.2"/>
    <n v="12.700800000000001"/>
  </r>
  <r>
    <n v="1836"/>
    <x v="892"/>
    <x v="2"/>
    <x v="261"/>
    <d v="2011-06-24T00:00:00"/>
    <s v="First Class"/>
    <s v="RM-19375"/>
    <s v="Raymond Messe"/>
    <x v="0"/>
    <s v="United States"/>
    <s v="Meriden"/>
    <x v="29"/>
    <n v="6450"/>
    <x v="3"/>
    <s v="OFF-AR-10003056"/>
    <x v="1"/>
    <x v="6"/>
    <x v="18"/>
    <n v="21.400000000000002"/>
    <n v="5"/>
    <n v="0"/>
    <n v="6.2059999999999977"/>
  </r>
  <r>
    <n v="1837"/>
    <x v="893"/>
    <x v="3"/>
    <x v="600"/>
    <d v="2014-02-22T00:00:00"/>
    <s v="Second Class"/>
    <s v="NH-18610"/>
    <s v="Nicole Hansen"/>
    <x v="1"/>
    <s v="United States"/>
    <s v="Roswell"/>
    <x v="32"/>
    <n v="30076"/>
    <x v="0"/>
    <s v="OFF-AP-10002518"/>
    <x v="1"/>
    <x v="9"/>
    <x v="158"/>
    <n v="1245.8599999999999"/>
    <n v="7"/>
    <n v="0"/>
    <n v="361.29939999999988"/>
  </r>
  <r>
    <n v="1838"/>
    <x v="894"/>
    <x v="2"/>
    <x v="601"/>
    <d v="2011-08-05T00:00:00"/>
    <s v="Standard Class"/>
    <s v="BF-10975"/>
    <s v="Barbara Fisher"/>
    <x v="1"/>
    <s v="United States"/>
    <s v="Charlotte"/>
    <x v="3"/>
    <n v="28205"/>
    <x v="0"/>
    <s v="OFF-LA-10000240"/>
    <x v="1"/>
    <x v="2"/>
    <x v="2"/>
    <n v="17.544"/>
    <n v="3"/>
    <n v="0.2"/>
    <n v="5.9210999999999983"/>
  </r>
  <r>
    <n v="1839"/>
    <x v="894"/>
    <x v="2"/>
    <x v="601"/>
    <d v="2011-08-05T00:00:00"/>
    <s v="Standard Class"/>
    <s v="BF-10975"/>
    <s v="Barbara Fisher"/>
    <x v="1"/>
    <s v="United States"/>
    <s v="Charlotte"/>
    <x v="3"/>
    <n v="28205"/>
    <x v="0"/>
    <s v="FUR-FU-10000629"/>
    <x v="0"/>
    <x v="5"/>
    <x v="93"/>
    <n v="44.128"/>
    <n v="4"/>
    <n v="0.2"/>
    <n v="12.135200000000001"/>
  </r>
  <r>
    <n v="1840"/>
    <x v="894"/>
    <x v="2"/>
    <x v="601"/>
    <d v="2011-08-05T00:00:00"/>
    <s v="Standard Class"/>
    <s v="BF-10975"/>
    <s v="Barbara Fisher"/>
    <x v="1"/>
    <s v="United States"/>
    <s v="Charlotte"/>
    <x v="3"/>
    <n v="28205"/>
    <x v="0"/>
    <s v="OFF-AP-10001005"/>
    <x v="1"/>
    <x v="9"/>
    <x v="1131"/>
    <n v="62.920000000000009"/>
    <n v="1"/>
    <n v="0.2"/>
    <n v="10.224499999999994"/>
  </r>
  <r>
    <n v="1841"/>
    <x v="894"/>
    <x v="2"/>
    <x v="601"/>
    <d v="2011-08-05T00:00:00"/>
    <s v="Standard Class"/>
    <s v="BF-10975"/>
    <s v="Barbara Fisher"/>
    <x v="1"/>
    <s v="United States"/>
    <s v="Charlotte"/>
    <x v="3"/>
    <n v="28205"/>
    <x v="0"/>
    <s v="OFF-PA-10002377"/>
    <x v="1"/>
    <x v="10"/>
    <x v="127"/>
    <n v="78.304000000000002"/>
    <n v="2"/>
    <n v="0.2"/>
    <n v="29.363999999999997"/>
  </r>
  <r>
    <n v="1842"/>
    <x v="895"/>
    <x v="0"/>
    <x v="427"/>
    <d v="2013-07-24T00:00:00"/>
    <s v="Standard Class"/>
    <s v="KH-16330"/>
    <s v="Katharine Harms"/>
    <x v="1"/>
    <s v="United States"/>
    <s v="Bowling Green"/>
    <x v="0"/>
    <n v="42104"/>
    <x v="0"/>
    <s v="FUR-CH-10000988"/>
    <x v="0"/>
    <x v="1"/>
    <x v="1132"/>
    <n v="140.81"/>
    <n v="1"/>
    <n v="0"/>
    <n v="39.4268"/>
  </r>
  <r>
    <n v="1843"/>
    <x v="896"/>
    <x v="1"/>
    <x v="97"/>
    <d v="2012-02-11T00:00:00"/>
    <s v="Second Class"/>
    <s v="FA-14230"/>
    <s v="Frank Atkinson"/>
    <x v="1"/>
    <s v="United States"/>
    <s v="San Antonio"/>
    <x v="5"/>
    <n v="78207"/>
    <x v="2"/>
    <s v="OFF-LA-10001074"/>
    <x v="1"/>
    <x v="2"/>
    <x v="297"/>
    <n v="40.096000000000004"/>
    <n v="4"/>
    <n v="0.2"/>
    <n v="13.532399999999996"/>
  </r>
  <r>
    <n v="1844"/>
    <x v="896"/>
    <x v="1"/>
    <x v="97"/>
    <d v="2012-02-11T00:00:00"/>
    <s v="Second Class"/>
    <s v="FA-14230"/>
    <s v="Frank Atkinson"/>
    <x v="1"/>
    <s v="United States"/>
    <s v="San Antonio"/>
    <x v="5"/>
    <n v="78207"/>
    <x v="2"/>
    <s v="FUR-FU-10001986"/>
    <x v="0"/>
    <x v="5"/>
    <x v="1133"/>
    <n v="40.783999999999999"/>
    <n v="2"/>
    <n v="0.6"/>
    <n v="-30.588000000000001"/>
  </r>
  <r>
    <n v="1845"/>
    <x v="897"/>
    <x v="3"/>
    <x v="570"/>
    <d v="2014-08-03T00:00:00"/>
    <s v="Standard Class"/>
    <s v="GW-14605"/>
    <s v="Giulietta Weimer"/>
    <x v="0"/>
    <s v="United States"/>
    <s v="Seattle"/>
    <x v="4"/>
    <n v="98115"/>
    <x v="1"/>
    <s v="TEC-AC-10003027"/>
    <x v="2"/>
    <x v="11"/>
    <x v="25"/>
    <n v="90.570000000000007"/>
    <n v="3"/>
    <n v="0"/>
    <n v="11.774100000000004"/>
  </r>
  <r>
    <n v="1846"/>
    <x v="898"/>
    <x v="3"/>
    <x v="602"/>
    <d v="2014-01-18T00:00:00"/>
    <s v="Second Class"/>
    <s v="DA-13450"/>
    <s v="Dianna Arnett"/>
    <x v="2"/>
    <s v="United States"/>
    <s v="Washington"/>
    <x v="40"/>
    <n v="20016"/>
    <x v="3"/>
    <s v="OFF-PA-10001804"/>
    <x v="1"/>
    <x v="10"/>
    <x v="128"/>
    <n v="40.08"/>
    <n v="6"/>
    <n v="0"/>
    <n v="19.238399999999999"/>
  </r>
  <r>
    <n v="1847"/>
    <x v="898"/>
    <x v="3"/>
    <x v="602"/>
    <d v="2014-01-18T00:00:00"/>
    <s v="Second Class"/>
    <s v="DA-13450"/>
    <s v="Dianna Arnett"/>
    <x v="2"/>
    <s v="United States"/>
    <s v="Washington"/>
    <x v="40"/>
    <n v="20016"/>
    <x v="3"/>
    <s v="FUR-FU-10004973"/>
    <x v="0"/>
    <x v="5"/>
    <x v="1134"/>
    <n v="37.68"/>
    <n v="2"/>
    <n v="0"/>
    <n v="15.825600000000001"/>
  </r>
  <r>
    <n v="1848"/>
    <x v="899"/>
    <x v="3"/>
    <x v="18"/>
    <d v="2014-09-11T00:00:00"/>
    <s v="Same Day"/>
    <s v="FH-14275"/>
    <s v="Frank Hawley"/>
    <x v="1"/>
    <s v="United States"/>
    <s v="Los Angeles"/>
    <x v="1"/>
    <n v="90004"/>
    <x v="1"/>
    <s v="FUR-CH-10002602"/>
    <x v="0"/>
    <x v="1"/>
    <x v="288"/>
    <n v="362.35199999999998"/>
    <n v="3"/>
    <n v="0.2"/>
    <n v="27.176400000000015"/>
  </r>
  <r>
    <n v="1849"/>
    <x v="899"/>
    <x v="3"/>
    <x v="18"/>
    <d v="2014-09-11T00:00:00"/>
    <s v="Same Day"/>
    <s v="FH-14275"/>
    <s v="Frank Hawley"/>
    <x v="1"/>
    <s v="United States"/>
    <s v="Los Angeles"/>
    <x v="1"/>
    <n v="90004"/>
    <x v="1"/>
    <s v="OFF-BI-10004140"/>
    <x v="1"/>
    <x v="8"/>
    <x v="304"/>
    <n v="7.1840000000000011"/>
    <n v="2"/>
    <n v="0.2"/>
    <n v="2.2449999999999992"/>
  </r>
  <r>
    <n v="1850"/>
    <x v="900"/>
    <x v="1"/>
    <x v="603"/>
    <d v="2012-07-25T00:00:00"/>
    <s v="Second Class"/>
    <s v="RK-19300"/>
    <s v="Ralph Kennedy"/>
    <x v="0"/>
    <s v="United States"/>
    <s v="South Bend"/>
    <x v="14"/>
    <n v="46614"/>
    <x v="2"/>
    <s v="OFF-ST-10000464"/>
    <x v="1"/>
    <x v="4"/>
    <x v="1135"/>
    <n v="34.76"/>
    <n v="1"/>
    <n v="0"/>
    <n v="9.732800000000001"/>
  </r>
  <r>
    <n v="1851"/>
    <x v="900"/>
    <x v="1"/>
    <x v="603"/>
    <d v="2012-07-25T00:00:00"/>
    <s v="Second Class"/>
    <s v="RK-19300"/>
    <s v="Ralph Kennedy"/>
    <x v="0"/>
    <s v="United States"/>
    <s v="South Bend"/>
    <x v="14"/>
    <n v="46614"/>
    <x v="2"/>
    <s v="TEC-AC-10002253"/>
    <x v="2"/>
    <x v="11"/>
    <x v="572"/>
    <n v="831.2"/>
    <n v="5"/>
    <n v="0"/>
    <n v="124.68000000000004"/>
  </r>
  <r>
    <n v="1852"/>
    <x v="900"/>
    <x v="1"/>
    <x v="603"/>
    <d v="2012-07-25T00:00:00"/>
    <s v="Second Class"/>
    <s v="RK-19300"/>
    <s v="Ralph Kennedy"/>
    <x v="0"/>
    <s v="United States"/>
    <s v="South Bend"/>
    <x v="14"/>
    <n v="46614"/>
    <x v="2"/>
    <s v="OFF-PA-10000528"/>
    <x v="1"/>
    <x v="10"/>
    <x v="1136"/>
    <n v="26.400000000000002"/>
    <n v="5"/>
    <n v="0"/>
    <n v="11.879999999999999"/>
  </r>
  <r>
    <n v="1853"/>
    <x v="900"/>
    <x v="1"/>
    <x v="603"/>
    <d v="2012-07-25T00:00:00"/>
    <s v="Second Class"/>
    <s v="RK-19300"/>
    <s v="Ralph Kennedy"/>
    <x v="0"/>
    <s v="United States"/>
    <s v="South Bend"/>
    <x v="14"/>
    <n v="46614"/>
    <x v="2"/>
    <s v="OFF-EN-10000483"/>
    <x v="1"/>
    <x v="12"/>
    <x v="369"/>
    <n v="106.75"/>
    <n v="7"/>
    <n v="0"/>
    <n v="49.10499999999999"/>
  </r>
  <r>
    <n v="1854"/>
    <x v="900"/>
    <x v="1"/>
    <x v="603"/>
    <d v="2012-07-25T00:00:00"/>
    <s v="Second Class"/>
    <s v="RK-19300"/>
    <s v="Ralph Kennedy"/>
    <x v="0"/>
    <s v="United States"/>
    <s v="South Bend"/>
    <x v="14"/>
    <n v="46614"/>
    <x v="2"/>
    <s v="OFF-PA-10003129"/>
    <x v="1"/>
    <x v="10"/>
    <x v="1137"/>
    <n v="97.82"/>
    <n v="2"/>
    <n v="0"/>
    <n v="45.975399999999993"/>
  </r>
  <r>
    <n v="1855"/>
    <x v="900"/>
    <x v="1"/>
    <x v="603"/>
    <d v="2012-07-25T00:00:00"/>
    <s v="Second Class"/>
    <s v="RK-19300"/>
    <s v="Ralph Kennedy"/>
    <x v="0"/>
    <s v="United States"/>
    <s v="South Bend"/>
    <x v="14"/>
    <n v="46614"/>
    <x v="2"/>
    <s v="OFF-ST-10003442"/>
    <x v="1"/>
    <x v="4"/>
    <x v="86"/>
    <n v="141.4"/>
    <n v="5"/>
    <n v="0"/>
    <n v="38.177999999999997"/>
  </r>
  <r>
    <n v="1856"/>
    <x v="901"/>
    <x v="2"/>
    <x v="604"/>
    <d v="2011-06-17T00:00:00"/>
    <s v="Standard Class"/>
    <s v="FM-14215"/>
    <s v="Filia McAdams"/>
    <x v="1"/>
    <s v="United States"/>
    <s v="Los Angeles"/>
    <x v="1"/>
    <n v="90032"/>
    <x v="1"/>
    <s v="OFF-AR-10003631"/>
    <x v="1"/>
    <x v="6"/>
    <x v="33"/>
    <n v="14.52"/>
    <n v="3"/>
    <n v="0"/>
    <n v="4.7915999999999999"/>
  </r>
  <r>
    <n v="1857"/>
    <x v="902"/>
    <x v="3"/>
    <x v="605"/>
    <d v="2014-05-16T00:00:00"/>
    <s v="Second Class"/>
    <s v="AC-10420"/>
    <s v="Alyssa Crouse"/>
    <x v="1"/>
    <s v="United States"/>
    <s v="Houston"/>
    <x v="5"/>
    <n v="77041"/>
    <x v="2"/>
    <s v="OFF-ST-10000563"/>
    <x v="1"/>
    <x v="4"/>
    <x v="894"/>
    <n v="127.92000000000002"/>
    <n v="5"/>
    <n v="0.2"/>
    <n v="-15.990000000000002"/>
  </r>
  <r>
    <n v="1858"/>
    <x v="902"/>
    <x v="3"/>
    <x v="605"/>
    <d v="2014-05-16T00:00:00"/>
    <s v="Second Class"/>
    <s v="AC-10420"/>
    <s v="Alyssa Crouse"/>
    <x v="1"/>
    <s v="United States"/>
    <s v="Houston"/>
    <x v="5"/>
    <n v="77041"/>
    <x v="2"/>
    <s v="OFF-BI-10002133"/>
    <x v="1"/>
    <x v="8"/>
    <x v="1138"/>
    <n v="34.239999999999988"/>
    <n v="4"/>
    <n v="0.8"/>
    <n v="-53.072000000000017"/>
  </r>
  <r>
    <n v="1859"/>
    <x v="903"/>
    <x v="1"/>
    <x v="37"/>
    <d v="2012-09-05T00:00:00"/>
    <s v="First Class"/>
    <s v="JB-15400"/>
    <s v="Jennifer Braxton"/>
    <x v="1"/>
    <s v="United States"/>
    <s v="Bristol"/>
    <x v="29"/>
    <n v="6010"/>
    <x v="3"/>
    <s v="OFF-AP-10002311"/>
    <x v="1"/>
    <x v="9"/>
    <x v="14"/>
    <n v="137.62"/>
    <n v="2"/>
    <n v="0"/>
    <n v="60.552800000000005"/>
  </r>
  <r>
    <n v="1860"/>
    <x v="903"/>
    <x v="1"/>
    <x v="37"/>
    <d v="2012-09-05T00:00:00"/>
    <s v="First Class"/>
    <s v="JB-15400"/>
    <s v="Jennifer Braxton"/>
    <x v="1"/>
    <s v="United States"/>
    <s v="Bristol"/>
    <x v="29"/>
    <n v="6010"/>
    <x v="3"/>
    <s v="TEC-PH-10004959"/>
    <x v="2"/>
    <x v="7"/>
    <x v="1139"/>
    <n v="100.49"/>
    <n v="1"/>
    <n v="0"/>
    <n v="25.122500000000002"/>
  </r>
  <r>
    <n v="1861"/>
    <x v="904"/>
    <x v="3"/>
    <x v="606"/>
    <d v="2014-03-28T00:00:00"/>
    <s v="First Class"/>
    <s v="GM-14440"/>
    <s v="Gary McGarr"/>
    <x v="0"/>
    <s v="United States"/>
    <s v="New York City"/>
    <x v="15"/>
    <n v="10009"/>
    <x v="3"/>
    <s v="FUR-BO-10001918"/>
    <x v="0"/>
    <x v="0"/>
    <x v="1140"/>
    <n v="257.56799999999998"/>
    <n v="2"/>
    <n v="0.2"/>
    <n v="-28.976400000000012"/>
  </r>
  <r>
    <n v="1862"/>
    <x v="904"/>
    <x v="3"/>
    <x v="606"/>
    <d v="2014-03-28T00:00:00"/>
    <s v="First Class"/>
    <s v="GM-14440"/>
    <s v="Gary McGarr"/>
    <x v="0"/>
    <s v="United States"/>
    <s v="New York City"/>
    <x v="15"/>
    <n v="10009"/>
    <x v="3"/>
    <s v="TEC-PH-10004896"/>
    <x v="2"/>
    <x v="7"/>
    <x v="172"/>
    <n v="119.96"/>
    <n v="4"/>
    <n v="0"/>
    <n v="33.588800000000006"/>
  </r>
  <r>
    <n v="1863"/>
    <x v="905"/>
    <x v="2"/>
    <x v="607"/>
    <d v="2011-11-12T00:00:00"/>
    <s v="Same Day"/>
    <s v="RF-19840"/>
    <s v="Roy Französisch"/>
    <x v="0"/>
    <s v="United States"/>
    <s v="San Antonio"/>
    <x v="5"/>
    <n v="78207"/>
    <x v="2"/>
    <s v="OFF-ST-10001328"/>
    <x v="1"/>
    <x v="4"/>
    <x v="176"/>
    <n v="49.632000000000005"/>
    <n v="4"/>
    <n v="0.2"/>
    <n v="4.9632000000000005"/>
  </r>
  <r>
    <n v="1864"/>
    <x v="906"/>
    <x v="0"/>
    <x v="63"/>
    <d v="2013-10-18T00:00:00"/>
    <s v="Standard Class"/>
    <s v="NC-18625"/>
    <s v="Noah Childs"/>
    <x v="1"/>
    <s v="United States"/>
    <s v="Aurora"/>
    <x v="22"/>
    <n v="80013"/>
    <x v="1"/>
    <s v="FUR-TA-10004575"/>
    <x v="0"/>
    <x v="3"/>
    <x v="306"/>
    <n v="727.45"/>
    <n v="5"/>
    <n v="0.5"/>
    <n v="-465.5680000000001"/>
  </r>
  <r>
    <n v="1865"/>
    <x v="906"/>
    <x v="0"/>
    <x v="63"/>
    <d v="2013-10-18T00:00:00"/>
    <s v="Standard Class"/>
    <s v="NC-18625"/>
    <s v="Noah Childs"/>
    <x v="1"/>
    <s v="United States"/>
    <s v="Aurora"/>
    <x v="22"/>
    <n v="80013"/>
    <x v="1"/>
    <s v="FUR-FU-10001617"/>
    <x v="0"/>
    <x v="5"/>
    <x v="1141"/>
    <n v="24.96"/>
    <n v="3"/>
    <n v="0.2"/>
    <n v="4.3679999999999986"/>
  </r>
  <r>
    <n v="1866"/>
    <x v="907"/>
    <x v="3"/>
    <x v="105"/>
    <d v="2014-11-13T00:00:00"/>
    <s v="Same Day"/>
    <s v="NG-18355"/>
    <s v="Nat Gilpin"/>
    <x v="1"/>
    <s v="United States"/>
    <s v="Newark"/>
    <x v="24"/>
    <n v="43055"/>
    <x v="3"/>
    <s v="TEC-PH-10002824"/>
    <x v="2"/>
    <x v="7"/>
    <x v="1142"/>
    <n v="370.78199999999998"/>
    <n v="3"/>
    <n v="0.4"/>
    <n v="-92.695500000000038"/>
  </r>
  <r>
    <n v="1867"/>
    <x v="908"/>
    <x v="3"/>
    <x v="4"/>
    <d v="2014-04-19T00:00:00"/>
    <s v="First Class"/>
    <s v="AH-10075"/>
    <s v="Adam Hart"/>
    <x v="1"/>
    <s v="United States"/>
    <s v="Henderson"/>
    <x v="33"/>
    <n v="89015"/>
    <x v="1"/>
    <s v="FUR-FU-10004460"/>
    <x v="0"/>
    <x v="5"/>
    <x v="785"/>
    <n v="196.45"/>
    <n v="5"/>
    <n v="0"/>
    <n v="70.72199999999998"/>
  </r>
  <r>
    <n v="1868"/>
    <x v="909"/>
    <x v="1"/>
    <x v="608"/>
    <d v="2012-07-01T00:00:00"/>
    <s v="Standard Class"/>
    <s v="CH-12070"/>
    <s v="Cathy Hwang"/>
    <x v="2"/>
    <s v="United States"/>
    <s v="Philadelphia"/>
    <x v="9"/>
    <n v="19143"/>
    <x v="3"/>
    <s v="OFF-PA-10003309"/>
    <x v="1"/>
    <x v="10"/>
    <x v="1143"/>
    <n v="31.104000000000006"/>
    <n v="6"/>
    <n v="0.2"/>
    <n v="10.8864"/>
  </r>
  <r>
    <n v="1869"/>
    <x v="909"/>
    <x v="1"/>
    <x v="608"/>
    <d v="2012-07-01T00:00:00"/>
    <s v="Standard Class"/>
    <s v="CH-12070"/>
    <s v="Cathy Hwang"/>
    <x v="2"/>
    <s v="United States"/>
    <s v="Philadelphia"/>
    <x v="9"/>
    <n v="19143"/>
    <x v="3"/>
    <s v="OFF-ST-10002554"/>
    <x v="1"/>
    <x v="4"/>
    <x v="1144"/>
    <n v="78.256"/>
    <n v="2"/>
    <n v="0.2"/>
    <n v="-17.607599999999998"/>
  </r>
  <r>
    <n v="1870"/>
    <x v="910"/>
    <x v="0"/>
    <x v="370"/>
    <d v="2013-08-30T00:00:00"/>
    <s v="Second Class"/>
    <s v="CC-12145"/>
    <s v="Charles Crestani"/>
    <x v="0"/>
    <s v="United States"/>
    <s v="Seattle"/>
    <x v="4"/>
    <n v="98103"/>
    <x v="1"/>
    <s v="OFF-PA-10000019"/>
    <x v="1"/>
    <x v="10"/>
    <x v="704"/>
    <n v="6.48"/>
    <n v="1"/>
    <n v="0"/>
    <n v="3.1104000000000003"/>
  </r>
  <r>
    <n v="1871"/>
    <x v="911"/>
    <x v="2"/>
    <x v="609"/>
    <d v="2011-07-25T00:00:00"/>
    <s v="Standard Class"/>
    <s v="ME-18010"/>
    <s v="Michelle Ellison"/>
    <x v="1"/>
    <s v="United States"/>
    <s v="San Francisco"/>
    <x v="1"/>
    <n v="94122"/>
    <x v="1"/>
    <s v="OFF-AR-10002067"/>
    <x v="1"/>
    <x v="6"/>
    <x v="1145"/>
    <n v="99.2"/>
    <n v="5"/>
    <n v="0"/>
    <n v="25.792000000000002"/>
  </r>
  <r>
    <n v="1872"/>
    <x v="911"/>
    <x v="2"/>
    <x v="609"/>
    <d v="2011-07-25T00:00:00"/>
    <s v="Standard Class"/>
    <s v="ME-18010"/>
    <s v="Michelle Ellison"/>
    <x v="1"/>
    <s v="United States"/>
    <s v="San Francisco"/>
    <x v="1"/>
    <n v="94122"/>
    <x v="1"/>
    <s v="FUR-CH-10001215"/>
    <x v="0"/>
    <x v="1"/>
    <x v="440"/>
    <n v="801.5680000000001"/>
    <n v="2"/>
    <n v="0.2"/>
    <n v="50.097999999999985"/>
  </r>
  <r>
    <n v="1873"/>
    <x v="911"/>
    <x v="2"/>
    <x v="609"/>
    <d v="2011-07-25T00:00:00"/>
    <s v="Standard Class"/>
    <s v="ME-18010"/>
    <s v="Michelle Ellison"/>
    <x v="1"/>
    <s v="United States"/>
    <s v="San Francisco"/>
    <x v="1"/>
    <n v="94122"/>
    <x v="1"/>
    <s v="FUR-TA-10004175"/>
    <x v="0"/>
    <x v="3"/>
    <x v="1146"/>
    <n v="272.84800000000001"/>
    <n v="1"/>
    <n v="0.2"/>
    <n v="27.284800000000004"/>
  </r>
  <r>
    <n v="1874"/>
    <x v="912"/>
    <x v="3"/>
    <x v="610"/>
    <d v="2014-11-26T00:00:00"/>
    <s v="Standard Class"/>
    <s v="BP-11230"/>
    <s v="Benjamin Patterson"/>
    <x v="0"/>
    <s v="United States"/>
    <s v="Spokane"/>
    <x v="4"/>
    <n v="99207"/>
    <x v="1"/>
    <s v="FUR-TA-10004767"/>
    <x v="0"/>
    <x v="3"/>
    <x v="1147"/>
    <n v="70.98"/>
    <n v="1"/>
    <n v="0"/>
    <n v="20.584199999999996"/>
  </r>
  <r>
    <n v="1875"/>
    <x v="913"/>
    <x v="2"/>
    <x v="611"/>
    <d v="2011-06-09T00:00:00"/>
    <s v="Standard Class"/>
    <s v="MP-17470"/>
    <s v="Mark Packer"/>
    <x v="2"/>
    <s v="United States"/>
    <s v="Columbus"/>
    <x v="24"/>
    <n v="43229"/>
    <x v="3"/>
    <s v="OFF-PA-10001685"/>
    <x v="1"/>
    <x v="10"/>
    <x v="33"/>
    <n v="16.224"/>
    <n v="2"/>
    <n v="0.2"/>
    <n v="5.8812000000000006"/>
  </r>
  <r>
    <n v="1876"/>
    <x v="914"/>
    <x v="0"/>
    <x v="612"/>
    <d v="2013-03-17T00:00:00"/>
    <s v="Standard Class"/>
    <s v="CJ-12010"/>
    <s v="Caroline Jumper"/>
    <x v="0"/>
    <s v="United States"/>
    <s v="Long Beach"/>
    <x v="15"/>
    <n v="11561"/>
    <x v="3"/>
    <s v="FUR-BO-10003272"/>
    <x v="0"/>
    <x v="0"/>
    <x v="582"/>
    <n v="176.78399999999999"/>
    <n v="1"/>
    <n v="0.2"/>
    <n v="-22.098000000000013"/>
  </r>
  <r>
    <n v="1877"/>
    <x v="915"/>
    <x v="3"/>
    <x v="613"/>
    <d v="2014-03-30T00:00:00"/>
    <s v="Standard Class"/>
    <s v="JC-15775"/>
    <s v="John Castell"/>
    <x v="0"/>
    <s v="United States"/>
    <s v="San Antonio"/>
    <x v="5"/>
    <n v="78207"/>
    <x v="2"/>
    <s v="TEC-PH-10000984"/>
    <x v="2"/>
    <x v="7"/>
    <x v="465"/>
    <n v="470.37600000000009"/>
    <n v="3"/>
    <n v="0.2"/>
    <n v="47.037600000000026"/>
  </r>
  <r>
    <n v="1878"/>
    <x v="916"/>
    <x v="3"/>
    <x v="614"/>
    <d v="2015-01-03T00:00:00"/>
    <s v="Standard Class"/>
    <s v="JG-15160"/>
    <s v="James Galang"/>
    <x v="0"/>
    <s v="United States"/>
    <s v="Los Angeles"/>
    <x v="1"/>
    <n v="90049"/>
    <x v="1"/>
    <s v="FUR-CH-10002880"/>
    <x v="0"/>
    <x v="1"/>
    <x v="801"/>
    <n v="393.56799999999998"/>
    <n v="4"/>
    <n v="0.2"/>
    <n v="-44.276400000000024"/>
  </r>
  <r>
    <n v="1879"/>
    <x v="916"/>
    <x v="3"/>
    <x v="614"/>
    <d v="2015-01-03T00:00:00"/>
    <s v="Standard Class"/>
    <s v="JG-15160"/>
    <s v="James Galang"/>
    <x v="0"/>
    <s v="United States"/>
    <s v="Los Angeles"/>
    <x v="1"/>
    <n v="90049"/>
    <x v="1"/>
    <s v="TEC-PH-10002563"/>
    <x v="2"/>
    <x v="7"/>
    <x v="201"/>
    <n v="302.37599999999998"/>
    <n v="3"/>
    <n v="0.2"/>
    <n v="22.678200000000018"/>
  </r>
  <r>
    <n v="1880"/>
    <x v="917"/>
    <x v="3"/>
    <x v="615"/>
    <d v="2014-04-03T00:00:00"/>
    <s v="Standard Class"/>
    <s v="CK-12760"/>
    <s v="Cyma Kinney"/>
    <x v="1"/>
    <s v="United States"/>
    <s v="Jacksonville"/>
    <x v="2"/>
    <n v="32216"/>
    <x v="0"/>
    <s v="OFF-BI-10001191"/>
    <x v="1"/>
    <x v="8"/>
    <x v="970"/>
    <n v="68.742000000000019"/>
    <n v="9"/>
    <n v="0.7"/>
    <n v="-48.119399999999985"/>
  </r>
  <r>
    <n v="1881"/>
    <x v="918"/>
    <x v="1"/>
    <x v="616"/>
    <d v="2012-03-05T00:00:00"/>
    <s v="Same Day"/>
    <s v="LF-17185"/>
    <s v="Luke Foster"/>
    <x v="0"/>
    <s v="United States"/>
    <s v="New York City"/>
    <x v="15"/>
    <n v="10011"/>
    <x v="3"/>
    <s v="OFF-EN-10002621"/>
    <x v="1"/>
    <x v="12"/>
    <x v="33"/>
    <n v="29.339999999999996"/>
    <n v="3"/>
    <n v="0"/>
    <n v="14.669999999999998"/>
  </r>
  <r>
    <n v="1882"/>
    <x v="918"/>
    <x v="1"/>
    <x v="616"/>
    <d v="2012-03-05T00:00:00"/>
    <s v="Same Day"/>
    <s v="LF-17185"/>
    <s v="Luke Foster"/>
    <x v="0"/>
    <s v="United States"/>
    <s v="New York City"/>
    <x v="15"/>
    <n v="10011"/>
    <x v="3"/>
    <s v="FUR-CH-10001146"/>
    <x v="0"/>
    <x v="1"/>
    <x v="64"/>
    <n v="383.60700000000003"/>
    <n v="7"/>
    <n v="0.1"/>
    <n v="63.934499999999971"/>
  </r>
  <r>
    <n v="1883"/>
    <x v="918"/>
    <x v="1"/>
    <x v="616"/>
    <d v="2012-03-05T00:00:00"/>
    <s v="Same Day"/>
    <s v="LF-17185"/>
    <s v="Luke Foster"/>
    <x v="0"/>
    <s v="United States"/>
    <s v="New York City"/>
    <x v="15"/>
    <n v="10011"/>
    <x v="3"/>
    <s v="OFF-ST-10000689"/>
    <x v="1"/>
    <x v="4"/>
    <x v="421"/>
    <n v="563.4"/>
    <n v="4"/>
    <n v="0"/>
    <n v="67.608000000000004"/>
  </r>
  <r>
    <n v="1884"/>
    <x v="919"/>
    <x v="0"/>
    <x v="373"/>
    <d v="2013-11-18T00:00:00"/>
    <s v="Standard Class"/>
    <s v="CC-12430"/>
    <s v="Chuck Clark"/>
    <x v="2"/>
    <s v="United States"/>
    <s v="Philadelphia"/>
    <x v="9"/>
    <n v="19143"/>
    <x v="3"/>
    <s v="OFF-PA-10001289"/>
    <x v="1"/>
    <x v="10"/>
    <x v="952"/>
    <n v="217.05599999999998"/>
    <n v="7"/>
    <n v="0.2"/>
    <n v="78.6828"/>
  </r>
  <r>
    <n v="1885"/>
    <x v="920"/>
    <x v="3"/>
    <x v="617"/>
    <d v="2014-01-24T00:00:00"/>
    <s v="Second Class"/>
    <s v="DL-12865"/>
    <s v="Dan Lawera"/>
    <x v="0"/>
    <s v="United States"/>
    <s v="Keller"/>
    <x v="5"/>
    <n v="76248"/>
    <x v="2"/>
    <s v="OFF-LA-10003714"/>
    <x v="1"/>
    <x v="2"/>
    <x v="1148"/>
    <n v="6"/>
    <n v="2"/>
    <n v="0.2"/>
    <n v="2.0999999999999996"/>
  </r>
  <r>
    <n v="1886"/>
    <x v="921"/>
    <x v="0"/>
    <x v="183"/>
    <d v="2013-04-27T00:00:00"/>
    <s v="Second Class"/>
    <s v="PG-18895"/>
    <s v="Paul Gonzalez"/>
    <x v="0"/>
    <s v="United States"/>
    <s v="San Francisco"/>
    <x v="1"/>
    <n v="94122"/>
    <x v="1"/>
    <s v="FUR-FU-10001889"/>
    <x v="0"/>
    <x v="5"/>
    <x v="1149"/>
    <n v="31.56"/>
    <n v="3"/>
    <n v="0"/>
    <n v="10.4148"/>
  </r>
  <r>
    <n v="1887"/>
    <x v="922"/>
    <x v="2"/>
    <x v="8"/>
    <d v="2011-05-15T00:00:00"/>
    <s v="First Class"/>
    <s v="EH-14005"/>
    <s v="Erica Hernandez"/>
    <x v="2"/>
    <s v="United States"/>
    <s v="Hialeah"/>
    <x v="2"/>
    <n v="33012"/>
    <x v="0"/>
    <s v="OFF-FA-10002815"/>
    <x v="1"/>
    <x v="13"/>
    <x v="33"/>
    <n v="7.104000000000001"/>
    <n v="2"/>
    <n v="0.2"/>
    <n v="2.3976000000000002"/>
  </r>
  <r>
    <n v="1888"/>
    <x v="922"/>
    <x v="2"/>
    <x v="8"/>
    <d v="2011-05-15T00:00:00"/>
    <s v="First Class"/>
    <s v="EH-14005"/>
    <s v="Erica Hernandez"/>
    <x v="2"/>
    <s v="United States"/>
    <s v="Hialeah"/>
    <x v="2"/>
    <n v="33012"/>
    <x v="0"/>
    <s v="OFF-BI-10004519"/>
    <x v="1"/>
    <x v="8"/>
    <x v="880"/>
    <n v="398.35200000000003"/>
    <n v="8"/>
    <n v="0.7"/>
    <n v="-331.95999999999992"/>
  </r>
  <r>
    <n v="1889"/>
    <x v="923"/>
    <x v="2"/>
    <x v="618"/>
    <d v="2011-10-22T00:00:00"/>
    <s v="First Class"/>
    <s v="TB-21520"/>
    <s v="Tracy Blumstein"/>
    <x v="0"/>
    <s v="United States"/>
    <s v="Fairfield"/>
    <x v="24"/>
    <n v="45014"/>
    <x v="3"/>
    <s v="OFF-AP-10004708"/>
    <x v="1"/>
    <x v="9"/>
    <x v="508"/>
    <n v="121.79200000000002"/>
    <n v="4"/>
    <n v="0.2"/>
    <n v="13.701599999999988"/>
  </r>
  <r>
    <n v="1890"/>
    <x v="923"/>
    <x v="2"/>
    <x v="618"/>
    <d v="2011-10-22T00:00:00"/>
    <s v="First Class"/>
    <s v="TB-21520"/>
    <s v="Tracy Blumstein"/>
    <x v="0"/>
    <s v="United States"/>
    <s v="Fairfield"/>
    <x v="24"/>
    <n v="45014"/>
    <x v="3"/>
    <s v="FUR-TA-10000617"/>
    <x v="0"/>
    <x v="3"/>
    <x v="338"/>
    <n v="409.59000000000003"/>
    <n v="3"/>
    <n v="0.4"/>
    <n v="-122.87700000000004"/>
  </r>
  <r>
    <n v="1891"/>
    <x v="924"/>
    <x v="2"/>
    <x v="619"/>
    <d v="2011-03-18T00:00:00"/>
    <s v="Standard Class"/>
    <s v="DK-13225"/>
    <s v="Dean Katz"/>
    <x v="1"/>
    <s v="United States"/>
    <s v="Huntington Beach"/>
    <x v="1"/>
    <n v="92646"/>
    <x v="1"/>
    <s v="OFF-PA-10001204"/>
    <x v="1"/>
    <x v="10"/>
    <x v="518"/>
    <n v="10.56"/>
    <n v="2"/>
    <n v="0"/>
    <n v="4.7519999999999998"/>
  </r>
  <r>
    <n v="1892"/>
    <x v="924"/>
    <x v="2"/>
    <x v="619"/>
    <d v="2011-03-18T00:00:00"/>
    <s v="Standard Class"/>
    <s v="DK-13225"/>
    <s v="Dean Katz"/>
    <x v="1"/>
    <s v="United States"/>
    <s v="Huntington Beach"/>
    <x v="1"/>
    <n v="92646"/>
    <x v="1"/>
    <s v="OFF-AR-10003723"/>
    <x v="1"/>
    <x v="6"/>
    <x v="1150"/>
    <n v="3.38"/>
    <n v="1"/>
    <n v="0"/>
    <n v="1.2505999999999999"/>
  </r>
  <r>
    <n v="1893"/>
    <x v="925"/>
    <x v="3"/>
    <x v="66"/>
    <d v="2014-12-25T00:00:00"/>
    <s v="Second Class"/>
    <s v="JP-15520"/>
    <s v="Jeremy Pistek"/>
    <x v="0"/>
    <s v="United States"/>
    <s v="Port Orange"/>
    <x v="2"/>
    <n v="32127"/>
    <x v="0"/>
    <s v="OFF-EN-10002621"/>
    <x v="1"/>
    <x v="12"/>
    <x v="33"/>
    <n v="7.8239999999999998"/>
    <n v="1"/>
    <n v="0.2"/>
    <n v="2.9339999999999997"/>
  </r>
  <r>
    <n v="1894"/>
    <x v="926"/>
    <x v="0"/>
    <x v="390"/>
    <d v="2013-11-30T00:00:00"/>
    <s v="Standard Class"/>
    <s v="CD-11980"/>
    <s v="Carol Darley"/>
    <x v="0"/>
    <s v="United States"/>
    <s v="Medford"/>
    <x v="21"/>
    <n v="97504"/>
    <x v="1"/>
    <s v="OFF-PA-10000241"/>
    <x v="1"/>
    <x v="10"/>
    <x v="1151"/>
    <n v="24.784000000000002"/>
    <n v="1"/>
    <n v="0.2"/>
    <n v="7.7449999999999983"/>
  </r>
  <r>
    <n v="1895"/>
    <x v="927"/>
    <x v="3"/>
    <x v="574"/>
    <d v="2014-12-06T00:00:00"/>
    <s v="First Class"/>
    <s v="AS-10090"/>
    <s v="Adam Shillingsburg"/>
    <x v="0"/>
    <s v="United States"/>
    <s v="Charlottesville"/>
    <x v="17"/>
    <n v="22901"/>
    <x v="0"/>
    <s v="OFF-AR-10001446"/>
    <x v="1"/>
    <x v="6"/>
    <x v="1152"/>
    <n v="34.650000000000006"/>
    <n v="3"/>
    <n v="0"/>
    <n v="10.395"/>
  </r>
  <r>
    <n v="1896"/>
    <x v="928"/>
    <x v="1"/>
    <x v="620"/>
    <d v="2013-01-04T00:00:00"/>
    <s v="Standard Class"/>
    <s v="JO-15280"/>
    <s v="Jas O'Carroll"/>
    <x v="0"/>
    <s v="United States"/>
    <s v="Missoula"/>
    <x v="37"/>
    <n v="59801"/>
    <x v="1"/>
    <s v="OFF-BI-10004632"/>
    <x v="1"/>
    <x v="8"/>
    <x v="564"/>
    <n v="487.98400000000004"/>
    <n v="2"/>
    <n v="0.2"/>
    <n v="152.49499999999998"/>
  </r>
  <r>
    <n v="1897"/>
    <x v="929"/>
    <x v="3"/>
    <x v="621"/>
    <d v="2014-10-07T00:00:00"/>
    <s v="First Class"/>
    <s v="AC-10450"/>
    <s v="Amy Cox"/>
    <x v="0"/>
    <s v="United States"/>
    <s v="Minneapolis"/>
    <x v="11"/>
    <n v="55407"/>
    <x v="2"/>
    <s v="OFF-BI-10001359"/>
    <x v="1"/>
    <x v="8"/>
    <x v="1153"/>
    <n v="1793.98"/>
    <n v="2"/>
    <n v="0"/>
    <n v="843.17059999999992"/>
  </r>
  <r>
    <n v="1898"/>
    <x v="930"/>
    <x v="2"/>
    <x v="550"/>
    <d v="2011-09-02T00:00:00"/>
    <s v="Second Class"/>
    <s v="RA-19945"/>
    <s v="Ryan Akin"/>
    <x v="0"/>
    <s v="United States"/>
    <s v="Miami"/>
    <x v="2"/>
    <n v="33178"/>
    <x v="0"/>
    <s v="OFF-EN-10001749"/>
    <x v="1"/>
    <x v="12"/>
    <x v="1154"/>
    <n v="29.808"/>
    <n v="2"/>
    <n v="0.2"/>
    <n v="10.805399999999997"/>
  </r>
  <r>
    <n v="1899"/>
    <x v="930"/>
    <x v="2"/>
    <x v="550"/>
    <d v="2011-09-02T00:00:00"/>
    <s v="Second Class"/>
    <s v="RA-19945"/>
    <s v="Ryan Akin"/>
    <x v="0"/>
    <s v="United States"/>
    <s v="Miami"/>
    <x v="2"/>
    <n v="33178"/>
    <x v="0"/>
    <s v="OFF-BI-10004390"/>
    <x v="1"/>
    <x v="8"/>
    <x v="1155"/>
    <n v="505.1760000000001"/>
    <n v="4"/>
    <n v="0.7"/>
    <n v="-336.78399999999988"/>
  </r>
  <r>
    <n v="1900"/>
    <x v="930"/>
    <x v="2"/>
    <x v="550"/>
    <d v="2011-09-02T00:00:00"/>
    <s v="Second Class"/>
    <s v="RA-19945"/>
    <s v="Ryan Akin"/>
    <x v="0"/>
    <s v="United States"/>
    <s v="Miami"/>
    <x v="2"/>
    <n v="33178"/>
    <x v="0"/>
    <s v="FUR-TA-10001857"/>
    <x v="0"/>
    <x v="3"/>
    <x v="433"/>
    <n v="174.05850000000001"/>
    <n v="3"/>
    <n v="0.45"/>
    <n v="-110.76450000000001"/>
  </r>
  <r>
    <n v="1901"/>
    <x v="931"/>
    <x v="0"/>
    <x v="622"/>
    <d v="2013-07-04T00:00:00"/>
    <s v="Second Class"/>
    <s v="Co-12640"/>
    <s v="Corey-Lock"/>
    <x v="0"/>
    <s v="United States"/>
    <s v="Florence"/>
    <x v="20"/>
    <n v="29501"/>
    <x v="0"/>
    <s v="OFF-ST-10000563"/>
    <x v="1"/>
    <x v="4"/>
    <x v="894"/>
    <n v="191.88"/>
    <n v="6"/>
    <n v="0"/>
    <n v="19.188000000000002"/>
  </r>
  <r>
    <n v="1902"/>
    <x v="932"/>
    <x v="0"/>
    <x v="623"/>
    <d v="2013-08-24T00:00:00"/>
    <s v="First Class"/>
    <s v="DW-13480"/>
    <s v="Dianna Wilson"/>
    <x v="2"/>
    <s v="United States"/>
    <s v="Detroit"/>
    <x v="12"/>
    <n v="48205"/>
    <x v="2"/>
    <s v="TEC-PH-10004924"/>
    <x v="2"/>
    <x v="7"/>
    <x v="1156"/>
    <n v="14.78"/>
    <n v="2"/>
    <n v="0"/>
    <n v="3.9906000000000006"/>
  </r>
  <r>
    <n v="1903"/>
    <x v="933"/>
    <x v="3"/>
    <x v="208"/>
    <d v="2014-10-23T00:00:00"/>
    <s v="First Class"/>
    <s v="DK-12835"/>
    <s v="Damala Kotsonis"/>
    <x v="1"/>
    <s v="United States"/>
    <s v="Springfield"/>
    <x v="21"/>
    <n v="97477"/>
    <x v="1"/>
    <s v="OFF-PA-10003953"/>
    <x v="1"/>
    <x v="10"/>
    <x v="638"/>
    <n v="5.1840000000000011"/>
    <n v="1"/>
    <n v="0.2"/>
    <n v="1.8144"/>
  </r>
  <r>
    <n v="1904"/>
    <x v="933"/>
    <x v="3"/>
    <x v="208"/>
    <d v="2014-10-23T00:00:00"/>
    <s v="First Class"/>
    <s v="DK-12835"/>
    <s v="Damala Kotsonis"/>
    <x v="1"/>
    <s v="United States"/>
    <s v="Springfield"/>
    <x v="21"/>
    <n v="97477"/>
    <x v="1"/>
    <s v="FUR-CH-10000155"/>
    <x v="0"/>
    <x v="1"/>
    <x v="1157"/>
    <n v="478.48"/>
    <n v="2"/>
    <n v="0.2"/>
    <n v="47.848000000000013"/>
  </r>
  <r>
    <n v="1905"/>
    <x v="933"/>
    <x v="3"/>
    <x v="208"/>
    <d v="2014-10-23T00:00:00"/>
    <s v="First Class"/>
    <s v="DK-12835"/>
    <s v="Damala Kotsonis"/>
    <x v="1"/>
    <s v="United States"/>
    <s v="Springfield"/>
    <x v="21"/>
    <n v="97477"/>
    <x v="1"/>
    <s v="TEC-AC-10003116"/>
    <x v="2"/>
    <x v="11"/>
    <x v="920"/>
    <n v="28.400000000000002"/>
    <n v="2"/>
    <n v="0.2"/>
    <n v="6.7449999999999983"/>
  </r>
  <r>
    <n v="1906"/>
    <x v="934"/>
    <x v="3"/>
    <x v="208"/>
    <d v="2014-10-25T00:00:00"/>
    <s v="First Class"/>
    <s v="MD-17860"/>
    <s v="Michael Dominguez"/>
    <x v="1"/>
    <s v="United States"/>
    <s v="Indianapolis"/>
    <x v="14"/>
    <n v="46203"/>
    <x v="2"/>
    <s v="OFF-ST-10002743"/>
    <x v="1"/>
    <x v="4"/>
    <x v="413"/>
    <n v="909.12"/>
    <n v="8"/>
    <n v="0"/>
    <n v="9.091199999999958"/>
  </r>
  <r>
    <n v="1907"/>
    <x v="935"/>
    <x v="0"/>
    <x v="624"/>
    <d v="2013-05-22T00:00:00"/>
    <s v="Standard Class"/>
    <s v="RP-19855"/>
    <s v="Roy Phan"/>
    <x v="1"/>
    <s v="United States"/>
    <s v="Apopka"/>
    <x v="2"/>
    <n v="32712"/>
    <x v="0"/>
    <s v="OFF-BI-10001757"/>
    <x v="1"/>
    <x v="8"/>
    <x v="1158"/>
    <n v="2.9520000000000004"/>
    <n v="2"/>
    <n v="0.7"/>
    <n v="-2.1648000000000005"/>
  </r>
  <r>
    <n v="1908"/>
    <x v="935"/>
    <x v="0"/>
    <x v="624"/>
    <d v="2013-05-22T00:00:00"/>
    <s v="Standard Class"/>
    <s v="RP-19855"/>
    <s v="Roy Phan"/>
    <x v="1"/>
    <s v="United States"/>
    <s v="Apopka"/>
    <x v="2"/>
    <n v="32712"/>
    <x v="0"/>
    <s v="OFF-BI-10000069"/>
    <x v="1"/>
    <x v="8"/>
    <x v="486"/>
    <n v="27.018000000000008"/>
    <n v="6"/>
    <n v="0.7"/>
    <n v="-21.61440000000001"/>
  </r>
  <r>
    <n v="1909"/>
    <x v="936"/>
    <x v="1"/>
    <x v="302"/>
    <d v="2012-02-04T00:00:00"/>
    <s v="First Class"/>
    <s v="RW-19540"/>
    <s v="Rick Wilson"/>
    <x v="1"/>
    <s v="United States"/>
    <s v="Los Angeles"/>
    <x v="1"/>
    <n v="90008"/>
    <x v="1"/>
    <s v="FUR-FU-10004093"/>
    <x v="0"/>
    <x v="5"/>
    <x v="1159"/>
    <n v="136.91999999999999"/>
    <n v="4"/>
    <n v="0"/>
    <n v="41.075999999999993"/>
  </r>
  <r>
    <n v="1910"/>
    <x v="937"/>
    <x v="3"/>
    <x v="404"/>
    <d v="2014-12-24T00:00:00"/>
    <s v="Standard Class"/>
    <s v="DB-13660"/>
    <s v="Duane Benoit"/>
    <x v="0"/>
    <s v="United States"/>
    <s v="Oceanside"/>
    <x v="15"/>
    <n v="11572"/>
    <x v="3"/>
    <s v="FUR-FU-10001037"/>
    <x v="0"/>
    <x v="5"/>
    <x v="1160"/>
    <n v="18.96"/>
    <n v="2"/>
    <n v="0"/>
    <n v="8.532"/>
  </r>
  <r>
    <n v="1911"/>
    <x v="938"/>
    <x v="0"/>
    <x v="625"/>
    <d v="2013-11-23T00:00:00"/>
    <s v="Standard Class"/>
    <s v="SC-20770"/>
    <s v="Stewart Carmichael"/>
    <x v="1"/>
    <s v="United States"/>
    <s v="Los Angeles"/>
    <x v="1"/>
    <n v="90008"/>
    <x v="1"/>
    <s v="TEC-AC-10003832"/>
    <x v="2"/>
    <x v="11"/>
    <x v="458"/>
    <n v="99.390000000000015"/>
    <n v="3"/>
    <n v="0"/>
    <n v="40.749900000000004"/>
  </r>
  <r>
    <n v="1912"/>
    <x v="939"/>
    <x v="3"/>
    <x v="445"/>
    <d v="2014-07-07T00:00:00"/>
    <s v="Second Class"/>
    <s v="FH-14275"/>
    <s v="Frank Hawley"/>
    <x v="1"/>
    <s v="United States"/>
    <s v="Houston"/>
    <x v="5"/>
    <n v="77041"/>
    <x v="2"/>
    <s v="OFF-PA-10001878"/>
    <x v="1"/>
    <x v="10"/>
    <x v="1161"/>
    <n v="273.89600000000002"/>
    <n v="7"/>
    <n v="0.2"/>
    <n v="92.43989999999998"/>
  </r>
  <r>
    <n v="1913"/>
    <x v="939"/>
    <x v="3"/>
    <x v="445"/>
    <d v="2014-07-07T00:00:00"/>
    <s v="Second Class"/>
    <s v="FH-14275"/>
    <s v="Frank Hawley"/>
    <x v="1"/>
    <s v="United States"/>
    <s v="Houston"/>
    <x v="5"/>
    <n v="77041"/>
    <x v="2"/>
    <s v="TEC-MA-10003674"/>
    <x v="2"/>
    <x v="15"/>
    <x v="1162"/>
    <n v="597.13200000000006"/>
    <n v="3"/>
    <n v="0.4"/>
    <n v="49.760999999999967"/>
  </r>
  <r>
    <n v="1914"/>
    <x v="940"/>
    <x v="2"/>
    <x v="626"/>
    <d v="2011-01-18T00:00:00"/>
    <s v="First Class"/>
    <s v="EH-13990"/>
    <s v="Erica Hackney"/>
    <x v="0"/>
    <s v="United States"/>
    <s v="Roswell"/>
    <x v="32"/>
    <n v="30076"/>
    <x v="0"/>
    <s v="TEC-AC-10003628"/>
    <x v="2"/>
    <x v="11"/>
    <x v="244"/>
    <n v="149.94999999999999"/>
    <n v="5"/>
    <n v="0"/>
    <n v="65.978000000000009"/>
  </r>
  <r>
    <n v="1915"/>
    <x v="941"/>
    <x v="3"/>
    <x v="504"/>
    <d v="2014-05-06T00:00:00"/>
    <s v="Standard Class"/>
    <s v="AS-10630"/>
    <s v="Ann Steele"/>
    <x v="2"/>
    <s v="United States"/>
    <s v="Boynton Beach"/>
    <x v="2"/>
    <n v="33437"/>
    <x v="0"/>
    <s v="OFF-LA-10003190"/>
    <x v="1"/>
    <x v="2"/>
    <x v="1163"/>
    <n v="4.6079999999999997"/>
    <n v="2"/>
    <n v="0.2"/>
    <n v="1.6704000000000001"/>
  </r>
  <r>
    <n v="1916"/>
    <x v="941"/>
    <x v="3"/>
    <x v="504"/>
    <d v="2014-05-06T00:00:00"/>
    <s v="Standard Class"/>
    <s v="AS-10630"/>
    <s v="Ann Steele"/>
    <x v="2"/>
    <s v="United States"/>
    <s v="Boynton Beach"/>
    <x v="2"/>
    <n v="33437"/>
    <x v="0"/>
    <s v="OFF-AR-10002280"/>
    <x v="1"/>
    <x v="6"/>
    <x v="33"/>
    <n v="15.528"/>
    <n v="3"/>
    <n v="0.2"/>
    <n v="4.8524999999999991"/>
  </r>
  <r>
    <n v="1917"/>
    <x v="941"/>
    <x v="3"/>
    <x v="504"/>
    <d v="2014-05-06T00:00:00"/>
    <s v="Standard Class"/>
    <s v="AS-10630"/>
    <s v="Ann Steele"/>
    <x v="2"/>
    <s v="United States"/>
    <s v="Boynton Beach"/>
    <x v="2"/>
    <n v="33437"/>
    <x v="0"/>
    <s v="OFF-LA-10001569"/>
    <x v="1"/>
    <x v="2"/>
    <x v="633"/>
    <n v="11.952000000000002"/>
    <n v="3"/>
    <n v="0.2"/>
    <n v="3.8843999999999994"/>
  </r>
  <r>
    <n v="1918"/>
    <x v="942"/>
    <x v="1"/>
    <x v="627"/>
    <d v="2012-11-14T00:00:00"/>
    <s v="Standard Class"/>
    <s v="HA-14905"/>
    <s v="Helen Abelman"/>
    <x v="0"/>
    <s v="United States"/>
    <s v="Franklin"/>
    <x v="31"/>
    <n v="2038"/>
    <x v="3"/>
    <s v="OFF-AR-10001573"/>
    <x v="1"/>
    <x v="6"/>
    <x v="368"/>
    <n v="11.65"/>
    <n v="5"/>
    <n v="0"/>
    <n v="3.3784999999999989"/>
  </r>
  <r>
    <n v="1919"/>
    <x v="943"/>
    <x v="1"/>
    <x v="628"/>
    <d v="2012-11-01T00:00:00"/>
    <s v="Second Class"/>
    <s v="CH-12070"/>
    <s v="Cathy Hwang"/>
    <x v="2"/>
    <s v="United States"/>
    <s v="Detroit"/>
    <x v="12"/>
    <n v="48227"/>
    <x v="2"/>
    <s v="TEC-PH-10001809"/>
    <x v="2"/>
    <x v="7"/>
    <x v="1164"/>
    <n v="299.89999999999998"/>
    <n v="2"/>
    <n v="0"/>
    <n v="74.974999999999994"/>
  </r>
  <r>
    <n v="1920"/>
    <x v="944"/>
    <x v="3"/>
    <x v="629"/>
    <d v="2014-08-20T00:00:00"/>
    <s v="First Class"/>
    <s v="EH-13765"/>
    <s v="Edward Hooks"/>
    <x v="1"/>
    <s v="United States"/>
    <s v="Watertown"/>
    <x v="15"/>
    <n v="13601"/>
    <x v="3"/>
    <s v="OFF-BI-10003091"/>
    <x v="1"/>
    <x v="8"/>
    <x v="1165"/>
    <n v="895.92"/>
    <n v="5"/>
    <n v="0.2"/>
    <n v="302.37299999999993"/>
  </r>
  <r>
    <n v="1921"/>
    <x v="944"/>
    <x v="3"/>
    <x v="629"/>
    <d v="2014-08-20T00:00:00"/>
    <s v="First Class"/>
    <s v="EH-13765"/>
    <s v="Edward Hooks"/>
    <x v="1"/>
    <s v="United States"/>
    <s v="Watertown"/>
    <x v="15"/>
    <n v="13601"/>
    <x v="3"/>
    <s v="FUR-CH-10003981"/>
    <x v="0"/>
    <x v="1"/>
    <x v="1166"/>
    <n v="462.56400000000002"/>
    <n v="2"/>
    <n v="0.1"/>
    <n v="97.652399999999943"/>
  </r>
  <r>
    <n v="1922"/>
    <x v="945"/>
    <x v="1"/>
    <x v="292"/>
    <d v="2012-10-09T00:00:00"/>
    <s v="Standard Class"/>
    <s v="MZ-17515"/>
    <s v="Mary Zewe"/>
    <x v="1"/>
    <s v="United States"/>
    <s v="Reading"/>
    <x v="9"/>
    <n v="19601"/>
    <x v="3"/>
    <s v="OFF-ST-10002562"/>
    <x v="1"/>
    <x v="4"/>
    <x v="33"/>
    <n v="15.008000000000003"/>
    <n v="2"/>
    <n v="0.2"/>
    <n v="1.5007999999999999"/>
  </r>
  <r>
    <n v="1923"/>
    <x v="946"/>
    <x v="0"/>
    <x v="630"/>
    <d v="2013-07-11T00:00:00"/>
    <s v="Second Class"/>
    <s v="SC-20230"/>
    <s v="Scot Coram"/>
    <x v="1"/>
    <s v="United States"/>
    <s v="Arlington"/>
    <x v="5"/>
    <n v="76017"/>
    <x v="2"/>
    <s v="TEC-PH-10004345"/>
    <x v="2"/>
    <x v="7"/>
    <x v="1167"/>
    <n v="863.6400000000001"/>
    <n v="9"/>
    <n v="0.2"/>
    <n v="107.95499999999998"/>
  </r>
  <r>
    <n v="1924"/>
    <x v="946"/>
    <x v="0"/>
    <x v="630"/>
    <d v="2013-07-11T00:00:00"/>
    <s v="Second Class"/>
    <s v="SC-20230"/>
    <s v="Scot Coram"/>
    <x v="1"/>
    <s v="United States"/>
    <s v="Arlington"/>
    <x v="5"/>
    <n v="76017"/>
    <x v="2"/>
    <s v="OFF-AR-10000588"/>
    <x v="1"/>
    <x v="6"/>
    <x v="393"/>
    <n v="47.616"/>
    <n v="3"/>
    <n v="0.2"/>
    <n v="3.571200000000001"/>
  </r>
  <r>
    <n v="1925"/>
    <x v="947"/>
    <x v="3"/>
    <x v="256"/>
    <d v="2014-12-08T00:00:00"/>
    <s v="Second Class"/>
    <s v="NP-18325"/>
    <s v="Naresj Patel"/>
    <x v="0"/>
    <s v="United States"/>
    <s v="San Diego"/>
    <x v="1"/>
    <n v="92024"/>
    <x v="1"/>
    <s v="OFF-PA-10003039"/>
    <x v="1"/>
    <x v="10"/>
    <x v="330"/>
    <n v="92.94"/>
    <n v="3"/>
    <n v="0"/>
    <n v="41.822999999999993"/>
  </r>
  <r>
    <n v="1926"/>
    <x v="948"/>
    <x v="3"/>
    <x v="631"/>
    <d v="2014-03-14T00:00:00"/>
    <s v="Standard Class"/>
    <s v="LW-16990"/>
    <s v="Lindsay Williams"/>
    <x v="1"/>
    <s v="United States"/>
    <s v="San Francisco"/>
    <x v="1"/>
    <n v="94110"/>
    <x v="1"/>
    <s v="TEC-AC-10001908"/>
    <x v="2"/>
    <x v="11"/>
    <x v="292"/>
    <n v="199.98"/>
    <n v="2"/>
    <n v="0"/>
    <n v="69.992999999999995"/>
  </r>
  <r>
    <n v="1927"/>
    <x v="949"/>
    <x v="0"/>
    <x v="632"/>
    <d v="2013-06-16T00:00:00"/>
    <s v="Standard Class"/>
    <s v="GM-14680"/>
    <s v="Greg Matthias"/>
    <x v="0"/>
    <s v="United States"/>
    <s v="Los Angeles"/>
    <x v="1"/>
    <n v="90045"/>
    <x v="1"/>
    <s v="TEC-PH-10001198"/>
    <x v="2"/>
    <x v="7"/>
    <x v="1168"/>
    <n v="177.48000000000002"/>
    <n v="3"/>
    <n v="0.2"/>
    <n v="19.966499999999982"/>
  </r>
  <r>
    <n v="1928"/>
    <x v="950"/>
    <x v="3"/>
    <x v="354"/>
    <d v="2014-12-02T00:00:00"/>
    <s v="First Class"/>
    <s v="RH-19495"/>
    <s v="Rick Hansen"/>
    <x v="0"/>
    <s v="United States"/>
    <s v="Denver"/>
    <x v="22"/>
    <n v="80219"/>
    <x v="1"/>
    <s v="OFF-PA-10004071"/>
    <x v="1"/>
    <x v="10"/>
    <x v="412"/>
    <n v="88.768000000000001"/>
    <n v="2"/>
    <n v="0.2"/>
    <n v="31.068799999999996"/>
  </r>
  <r>
    <n v="1929"/>
    <x v="951"/>
    <x v="3"/>
    <x v="633"/>
    <d v="2014-03-19T00:00:00"/>
    <s v="Second Class"/>
    <s v="VM-21685"/>
    <s v="Valerie Mitchum"/>
    <x v="2"/>
    <s v="United States"/>
    <s v="Seattle"/>
    <x v="4"/>
    <n v="98105"/>
    <x v="1"/>
    <s v="OFF-PA-10001972"/>
    <x v="1"/>
    <x v="10"/>
    <x v="1169"/>
    <n v="6.48"/>
    <n v="1"/>
    <n v="0"/>
    <n v="3.1104000000000003"/>
  </r>
  <r>
    <n v="1930"/>
    <x v="951"/>
    <x v="3"/>
    <x v="633"/>
    <d v="2014-03-19T00:00:00"/>
    <s v="Second Class"/>
    <s v="VM-21685"/>
    <s v="Valerie Mitchum"/>
    <x v="2"/>
    <s v="United States"/>
    <s v="Seattle"/>
    <x v="4"/>
    <n v="98105"/>
    <x v="1"/>
    <s v="OFF-ST-10004180"/>
    <x v="1"/>
    <x v="4"/>
    <x v="241"/>
    <n v="46.51"/>
    <n v="1"/>
    <n v="0"/>
    <n v="1.8603999999999985"/>
  </r>
  <r>
    <n v="1931"/>
    <x v="951"/>
    <x v="3"/>
    <x v="633"/>
    <d v="2014-03-19T00:00:00"/>
    <s v="Second Class"/>
    <s v="VM-21685"/>
    <s v="Valerie Mitchum"/>
    <x v="2"/>
    <s v="United States"/>
    <s v="Seattle"/>
    <x v="4"/>
    <n v="98105"/>
    <x v="1"/>
    <s v="TEC-PH-10004165"/>
    <x v="2"/>
    <x v="7"/>
    <x v="886"/>
    <n v="659.97600000000011"/>
    <n v="3"/>
    <n v="0.2"/>
    <n v="49.498199999999969"/>
  </r>
  <r>
    <n v="1932"/>
    <x v="952"/>
    <x v="0"/>
    <x v="581"/>
    <d v="2013-11-30T00:00:00"/>
    <s v="Second Class"/>
    <s v="CC-12670"/>
    <s v="Craig Carreira"/>
    <x v="0"/>
    <s v="United States"/>
    <s v="Scottsdale"/>
    <x v="16"/>
    <n v="85254"/>
    <x v="1"/>
    <s v="TEC-PH-10002483"/>
    <x v="2"/>
    <x v="7"/>
    <x v="1170"/>
    <n v="271.99200000000002"/>
    <n v="1"/>
    <n v="0.2"/>
    <n v="23.799300000000002"/>
  </r>
  <r>
    <n v="1933"/>
    <x v="953"/>
    <x v="3"/>
    <x v="634"/>
    <d v="2014-08-11T00:00:00"/>
    <s v="Second Class"/>
    <s v="SV-20365"/>
    <s v="Seth Vernon"/>
    <x v="0"/>
    <s v="United States"/>
    <s v="Lafayette"/>
    <x v="28"/>
    <n v="70506"/>
    <x v="0"/>
    <s v="FUR-BO-10000468"/>
    <x v="0"/>
    <x v="0"/>
    <x v="1171"/>
    <n v="145.74"/>
    <n v="3"/>
    <n v="0"/>
    <n v="23.318400000000011"/>
  </r>
  <r>
    <n v="1934"/>
    <x v="953"/>
    <x v="3"/>
    <x v="634"/>
    <d v="2014-08-11T00:00:00"/>
    <s v="Second Class"/>
    <s v="SV-20365"/>
    <s v="Seth Vernon"/>
    <x v="0"/>
    <s v="United States"/>
    <s v="Lafayette"/>
    <x v="28"/>
    <n v="70506"/>
    <x v="0"/>
    <s v="FUR-FU-10001706"/>
    <x v="0"/>
    <x v="5"/>
    <x v="50"/>
    <n v="15.4"/>
    <n v="5"/>
    <n v="0"/>
    <n v="7.3919999999999995"/>
  </r>
  <r>
    <n v="1935"/>
    <x v="954"/>
    <x v="3"/>
    <x v="344"/>
    <d v="2014-12-04T00:00:00"/>
    <s v="Standard Class"/>
    <s v="LW-16990"/>
    <s v="Lindsay Williams"/>
    <x v="1"/>
    <s v="United States"/>
    <s v="San Francisco"/>
    <x v="1"/>
    <n v="94109"/>
    <x v="1"/>
    <s v="OFF-PA-10003129"/>
    <x v="1"/>
    <x v="10"/>
    <x v="1137"/>
    <n v="244.54999999999998"/>
    <n v="5"/>
    <n v="0"/>
    <n v="114.93849999999998"/>
  </r>
  <r>
    <n v="1936"/>
    <x v="954"/>
    <x v="3"/>
    <x v="344"/>
    <d v="2014-12-04T00:00:00"/>
    <s v="Standard Class"/>
    <s v="LW-16990"/>
    <s v="Lindsay Williams"/>
    <x v="1"/>
    <s v="United States"/>
    <s v="San Francisco"/>
    <x v="1"/>
    <n v="94109"/>
    <x v="1"/>
    <s v="TEC-AC-10001284"/>
    <x v="2"/>
    <x v="11"/>
    <x v="1172"/>
    <n v="166.16"/>
    <n v="8"/>
    <n v="0"/>
    <n v="59.817599999999999"/>
  </r>
  <r>
    <n v="1937"/>
    <x v="955"/>
    <x v="1"/>
    <x v="442"/>
    <d v="2012-05-27T00:00:00"/>
    <s v="Second Class"/>
    <s v="NP-18685"/>
    <s v="Nora Pelletier"/>
    <x v="2"/>
    <s v="United States"/>
    <s v="San Francisco"/>
    <x v="1"/>
    <n v="94109"/>
    <x v="1"/>
    <s v="FUR-FU-10002268"/>
    <x v="0"/>
    <x v="5"/>
    <x v="860"/>
    <n v="14.73"/>
    <n v="3"/>
    <n v="0"/>
    <n v="4.8608999999999991"/>
  </r>
  <r>
    <n v="1938"/>
    <x v="956"/>
    <x v="0"/>
    <x v="630"/>
    <d v="2013-07-13T00:00:00"/>
    <s v="Standard Class"/>
    <s v="JE-15715"/>
    <s v="Joe Elijah"/>
    <x v="0"/>
    <s v="United States"/>
    <s v="Broomfield"/>
    <x v="22"/>
    <n v="80020"/>
    <x v="1"/>
    <s v="OFF-BI-10002082"/>
    <x v="1"/>
    <x v="8"/>
    <x v="1173"/>
    <n v="19.968000000000004"/>
    <n v="2"/>
    <n v="0.7"/>
    <n v="-13.311999999999998"/>
  </r>
  <r>
    <n v="1939"/>
    <x v="956"/>
    <x v="0"/>
    <x v="630"/>
    <d v="2013-07-13T00:00:00"/>
    <s v="Standard Class"/>
    <s v="JE-15715"/>
    <s v="Joe Elijah"/>
    <x v="0"/>
    <s v="United States"/>
    <s v="Broomfield"/>
    <x v="22"/>
    <n v="80020"/>
    <x v="1"/>
    <s v="OFF-ST-10001505"/>
    <x v="1"/>
    <x v="4"/>
    <x v="1174"/>
    <n v="33.488000000000007"/>
    <n v="7"/>
    <n v="0.2"/>
    <n v="-1.2558000000000051"/>
  </r>
  <r>
    <n v="1940"/>
    <x v="956"/>
    <x v="0"/>
    <x v="630"/>
    <d v="2013-07-13T00:00:00"/>
    <s v="Standard Class"/>
    <s v="JE-15715"/>
    <s v="Joe Elijah"/>
    <x v="0"/>
    <s v="United States"/>
    <s v="Broomfield"/>
    <x v="22"/>
    <n v="80020"/>
    <x v="1"/>
    <s v="OFF-BI-10001634"/>
    <x v="1"/>
    <x v="8"/>
    <x v="24"/>
    <n v="8.7360000000000024"/>
    <n v="4"/>
    <n v="0.7"/>
    <n v="-6.1151999999999997"/>
  </r>
  <r>
    <n v="1941"/>
    <x v="956"/>
    <x v="0"/>
    <x v="630"/>
    <d v="2013-07-13T00:00:00"/>
    <s v="Standard Class"/>
    <s v="JE-15715"/>
    <s v="Joe Elijah"/>
    <x v="0"/>
    <s v="United States"/>
    <s v="Broomfield"/>
    <x v="22"/>
    <n v="80020"/>
    <x v="1"/>
    <s v="FUR-CH-10004287"/>
    <x v="0"/>
    <x v="1"/>
    <x v="156"/>
    <n v="662.88"/>
    <n v="3"/>
    <n v="0.2"/>
    <n v="74.573999999999955"/>
  </r>
  <r>
    <n v="1942"/>
    <x v="957"/>
    <x v="3"/>
    <x v="635"/>
    <d v="2014-09-02T00:00:00"/>
    <s v="First Class"/>
    <s v="CP-12085"/>
    <s v="Cathy Prescott"/>
    <x v="1"/>
    <s v="United States"/>
    <s v="Quincy"/>
    <x v="10"/>
    <n v="62301"/>
    <x v="2"/>
    <s v="OFF-LA-10004544"/>
    <x v="1"/>
    <x v="2"/>
    <x v="197"/>
    <n v="47.360000000000007"/>
    <n v="4"/>
    <n v="0.2"/>
    <n v="17.759999999999998"/>
  </r>
  <r>
    <n v="1943"/>
    <x v="957"/>
    <x v="3"/>
    <x v="635"/>
    <d v="2014-09-02T00:00:00"/>
    <s v="First Class"/>
    <s v="CP-12085"/>
    <s v="Cathy Prescott"/>
    <x v="1"/>
    <s v="United States"/>
    <s v="Quincy"/>
    <x v="10"/>
    <n v="62301"/>
    <x v="2"/>
    <s v="OFF-ST-10004507"/>
    <x v="1"/>
    <x v="4"/>
    <x v="452"/>
    <n v="27.439999999999998"/>
    <n v="2"/>
    <n v="0.2"/>
    <n v="2.4009999999999998"/>
  </r>
  <r>
    <n v="1944"/>
    <x v="957"/>
    <x v="3"/>
    <x v="635"/>
    <d v="2014-09-02T00:00:00"/>
    <s v="First Class"/>
    <s v="CP-12085"/>
    <s v="Cathy Prescott"/>
    <x v="1"/>
    <s v="United States"/>
    <s v="Quincy"/>
    <x v="10"/>
    <n v="62301"/>
    <x v="2"/>
    <s v="OFF-BI-10002012"/>
    <x v="1"/>
    <x v="8"/>
    <x v="742"/>
    <n v="3.2399999999999993"/>
    <n v="9"/>
    <n v="0.8"/>
    <n v="-5.1840000000000011"/>
  </r>
  <r>
    <n v="1945"/>
    <x v="958"/>
    <x v="0"/>
    <x v="23"/>
    <d v="2013-06-27T00:00:00"/>
    <s v="Standard Class"/>
    <s v="EA-14035"/>
    <s v="Erin Ashbrook"/>
    <x v="1"/>
    <s v="United States"/>
    <s v="Carrollton"/>
    <x v="5"/>
    <n v="75007"/>
    <x v="2"/>
    <s v="TEC-AC-10001109"/>
    <x v="2"/>
    <x v="11"/>
    <x v="998"/>
    <n v="95.968000000000004"/>
    <n v="4"/>
    <n v="0.2"/>
    <n v="26.391200000000001"/>
  </r>
  <r>
    <n v="1946"/>
    <x v="958"/>
    <x v="0"/>
    <x v="23"/>
    <d v="2013-06-27T00:00:00"/>
    <s v="Standard Class"/>
    <s v="EA-14035"/>
    <s v="Erin Ashbrook"/>
    <x v="1"/>
    <s v="United States"/>
    <s v="Carrollton"/>
    <x v="5"/>
    <n v="75007"/>
    <x v="2"/>
    <s v="OFF-PA-10000809"/>
    <x v="1"/>
    <x v="10"/>
    <x v="1124"/>
    <n v="10.368000000000002"/>
    <n v="2"/>
    <n v="0.2"/>
    <n v="3.6288"/>
  </r>
  <r>
    <n v="1947"/>
    <x v="959"/>
    <x v="3"/>
    <x v="264"/>
    <d v="2014-09-07T00:00:00"/>
    <s v="Standard Class"/>
    <s v="AC-10615"/>
    <s v="Ann Chong"/>
    <x v="1"/>
    <s v="United States"/>
    <s v="New York City"/>
    <x v="15"/>
    <n v="10009"/>
    <x v="3"/>
    <s v="OFF-AR-10000658"/>
    <x v="1"/>
    <x v="6"/>
    <x v="328"/>
    <n v="23.1"/>
    <n v="2"/>
    <n v="0"/>
    <n v="6.468"/>
  </r>
  <r>
    <n v="1948"/>
    <x v="959"/>
    <x v="3"/>
    <x v="264"/>
    <d v="2014-09-07T00:00:00"/>
    <s v="Standard Class"/>
    <s v="AC-10615"/>
    <s v="Ann Chong"/>
    <x v="1"/>
    <s v="United States"/>
    <s v="New York City"/>
    <x v="15"/>
    <n v="10009"/>
    <x v="3"/>
    <s v="FUR-FU-10001196"/>
    <x v="0"/>
    <x v="5"/>
    <x v="1116"/>
    <n v="11.54"/>
    <n v="2"/>
    <n v="0"/>
    <n v="3.4619999999999997"/>
  </r>
  <r>
    <n v="1949"/>
    <x v="959"/>
    <x v="3"/>
    <x v="264"/>
    <d v="2014-09-07T00:00:00"/>
    <s v="Standard Class"/>
    <s v="AC-10615"/>
    <s v="Ann Chong"/>
    <x v="1"/>
    <s v="United States"/>
    <s v="New York City"/>
    <x v="15"/>
    <n v="10009"/>
    <x v="3"/>
    <s v="FUR-TA-10001889"/>
    <x v="0"/>
    <x v="3"/>
    <x v="406"/>
    <n v="254.52599999999998"/>
    <n v="1"/>
    <n v="0.4"/>
    <n v="-93.3262"/>
  </r>
  <r>
    <n v="1950"/>
    <x v="959"/>
    <x v="3"/>
    <x v="264"/>
    <d v="2014-09-07T00:00:00"/>
    <s v="Standard Class"/>
    <s v="AC-10615"/>
    <s v="Ann Chong"/>
    <x v="1"/>
    <s v="United States"/>
    <s v="New York City"/>
    <x v="15"/>
    <n v="10009"/>
    <x v="3"/>
    <s v="OFF-AP-10000358"/>
    <x v="1"/>
    <x v="9"/>
    <x v="95"/>
    <n v="12.98"/>
    <n v="1"/>
    <n v="0"/>
    <n v="3.7641999999999989"/>
  </r>
  <r>
    <n v="1951"/>
    <x v="959"/>
    <x v="3"/>
    <x v="264"/>
    <d v="2014-09-07T00:00:00"/>
    <s v="Standard Class"/>
    <s v="AC-10615"/>
    <s v="Ann Chong"/>
    <x v="1"/>
    <s v="United States"/>
    <s v="New York City"/>
    <x v="15"/>
    <n v="10009"/>
    <x v="3"/>
    <s v="OFF-BI-10004970"/>
    <x v="1"/>
    <x v="8"/>
    <x v="908"/>
    <n v="26.432000000000002"/>
    <n v="8"/>
    <n v="0.2"/>
    <n v="8.9207999999999998"/>
  </r>
  <r>
    <n v="1952"/>
    <x v="959"/>
    <x v="3"/>
    <x v="264"/>
    <d v="2014-09-07T00:00:00"/>
    <s v="Standard Class"/>
    <s v="AC-10615"/>
    <s v="Ann Chong"/>
    <x v="1"/>
    <s v="United States"/>
    <s v="New York City"/>
    <x v="15"/>
    <n v="10009"/>
    <x v="3"/>
    <s v="TEC-PH-10003885"/>
    <x v="2"/>
    <x v="7"/>
    <x v="772"/>
    <n v="197.96999999999997"/>
    <n v="3"/>
    <n v="0"/>
    <n v="57.41129999999999"/>
  </r>
  <r>
    <n v="1953"/>
    <x v="959"/>
    <x v="3"/>
    <x v="264"/>
    <d v="2014-09-07T00:00:00"/>
    <s v="Standard Class"/>
    <s v="AC-10615"/>
    <s v="Ann Chong"/>
    <x v="1"/>
    <s v="United States"/>
    <s v="New York City"/>
    <x v="15"/>
    <n v="10009"/>
    <x v="3"/>
    <s v="OFF-LA-10001641"/>
    <x v="1"/>
    <x v="2"/>
    <x v="1022"/>
    <n v="18.899999999999999"/>
    <n v="6"/>
    <n v="0"/>
    <n v="9.0719999999999992"/>
  </r>
  <r>
    <n v="1954"/>
    <x v="959"/>
    <x v="3"/>
    <x v="264"/>
    <d v="2014-09-07T00:00:00"/>
    <s v="Standard Class"/>
    <s v="AC-10615"/>
    <s v="Ann Chong"/>
    <x v="1"/>
    <s v="United States"/>
    <s v="New York City"/>
    <x v="15"/>
    <n v="10009"/>
    <x v="3"/>
    <s v="FUR-CH-10003379"/>
    <x v="0"/>
    <x v="1"/>
    <x v="459"/>
    <n v="1282.4100000000001"/>
    <n v="5"/>
    <n v="0.1"/>
    <n v="213.73500000000001"/>
  </r>
  <r>
    <n v="1955"/>
    <x v="959"/>
    <x v="3"/>
    <x v="264"/>
    <d v="2014-09-07T00:00:00"/>
    <s v="Standard Class"/>
    <s v="AC-10615"/>
    <s v="Ann Chong"/>
    <x v="1"/>
    <s v="United States"/>
    <s v="New York City"/>
    <x v="15"/>
    <n v="10009"/>
    <x v="3"/>
    <s v="OFF-AR-10004582"/>
    <x v="1"/>
    <x v="6"/>
    <x v="1175"/>
    <n v="4.92"/>
    <n v="3"/>
    <n v="0"/>
    <n v="2.2139999999999995"/>
  </r>
  <r>
    <n v="1956"/>
    <x v="959"/>
    <x v="3"/>
    <x v="264"/>
    <d v="2014-09-07T00:00:00"/>
    <s v="Standard Class"/>
    <s v="AC-10615"/>
    <s v="Ann Chong"/>
    <x v="1"/>
    <s v="United States"/>
    <s v="New York City"/>
    <x v="15"/>
    <n v="10009"/>
    <x v="3"/>
    <s v="TEC-AC-10002842"/>
    <x v="2"/>
    <x v="11"/>
    <x v="1176"/>
    <n v="238"/>
    <n v="2"/>
    <n v="0"/>
    <n v="38.080000000000013"/>
  </r>
  <r>
    <n v="1957"/>
    <x v="959"/>
    <x v="3"/>
    <x v="264"/>
    <d v="2014-09-07T00:00:00"/>
    <s v="Standard Class"/>
    <s v="AC-10615"/>
    <s v="Ann Chong"/>
    <x v="1"/>
    <s v="United States"/>
    <s v="New York City"/>
    <x v="15"/>
    <n v="10009"/>
    <x v="3"/>
    <s v="TEC-AC-10000109"/>
    <x v="2"/>
    <x v="11"/>
    <x v="200"/>
    <n v="167.97"/>
    <n v="3"/>
    <n v="0"/>
    <n v="40.31280000000001"/>
  </r>
  <r>
    <n v="1958"/>
    <x v="959"/>
    <x v="3"/>
    <x v="264"/>
    <d v="2014-09-07T00:00:00"/>
    <s v="Standard Class"/>
    <s v="AC-10615"/>
    <s v="Ann Chong"/>
    <x v="1"/>
    <s v="United States"/>
    <s v="New York City"/>
    <x v="15"/>
    <n v="10009"/>
    <x v="3"/>
    <s v="OFF-PA-10003893"/>
    <x v="1"/>
    <x v="10"/>
    <x v="1096"/>
    <n v="17.12"/>
    <n v="4"/>
    <n v="0"/>
    <n v="7.7039999999999988"/>
  </r>
  <r>
    <n v="1959"/>
    <x v="960"/>
    <x v="3"/>
    <x v="18"/>
    <d v="2014-09-16T00:00:00"/>
    <s v="Second Class"/>
    <s v="RW-19690"/>
    <s v="Robert Waldorf"/>
    <x v="0"/>
    <s v="United States"/>
    <s v="Springfield"/>
    <x v="25"/>
    <n v="65807"/>
    <x v="2"/>
    <s v="OFF-BI-10003669"/>
    <x v="1"/>
    <x v="8"/>
    <x v="796"/>
    <n v="16.200000000000003"/>
    <n v="3"/>
    <n v="0"/>
    <n v="7.7759999999999998"/>
  </r>
  <r>
    <n v="1960"/>
    <x v="960"/>
    <x v="3"/>
    <x v="18"/>
    <d v="2014-09-16T00:00:00"/>
    <s v="Second Class"/>
    <s v="RW-19690"/>
    <s v="Robert Waldorf"/>
    <x v="0"/>
    <s v="United States"/>
    <s v="Springfield"/>
    <x v="25"/>
    <n v="65807"/>
    <x v="2"/>
    <s v="OFF-AP-10004785"/>
    <x v="1"/>
    <x v="9"/>
    <x v="1177"/>
    <n v="33.99"/>
    <n v="3"/>
    <n v="0"/>
    <n v="14.615700000000004"/>
  </r>
  <r>
    <n v="1961"/>
    <x v="960"/>
    <x v="3"/>
    <x v="18"/>
    <d v="2014-09-16T00:00:00"/>
    <s v="Second Class"/>
    <s v="RW-19690"/>
    <s v="Robert Waldorf"/>
    <x v="0"/>
    <s v="United States"/>
    <s v="Springfield"/>
    <x v="25"/>
    <n v="65807"/>
    <x v="2"/>
    <s v="TEC-AC-10003023"/>
    <x v="2"/>
    <x v="11"/>
    <x v="1070"/>
    <n v="296.84999999999997"/>
    <n v="5"/>
    <n v="0"/>
    <n v="53.432999999999993"/>
  </r>
  <r>
    <n v="1962"/>
    <x v="960"/>
    <x v="3"/>
    <x v="18"/>
    <d v="2014-09-16T00:00:00"/>
    <s v="Second Class"/>
    <s v="RW-19690"/>
    <s v="Robert Waldorf"/>
    <x v="0"/>
    <s v="United States"/>
    <s v="Springfield"/>
    <x v="25"/>
    <n v="65807"/>
    <x v="2"/>
    <s v="TEC-AC-10002217"/>
    <x v="2"/>
    <x v="11"/>
    <x v="1178"/>
    <n v="112.80000000000001"/>
    <n v="6"/>
    <n v="0"/>
    <n v="6.7680000000000007"/>
  </r>
  <r>
    <n v="1963"/>
    <x v="960"/>
    <x v="3"/>
    <x v="18"/>
    <d v="2014-09-16T00:00:00"/>
    <s v="Second Class"/>
    <s v="RW-19690"/>
    <s v="Robert Waldorf"/>
    <x v="0"/>
    <s v="United States"/>
    <s v="Springfield"/>
    <x v="25"/>
    <n v="65807"/>
    <x v="2"/>
    <s v="OFF-BI-10002954"/>
    <x v="1"/>
    <x v="8"/>
    <x v="1179"/>
    <n v="13.71"/>
    <n v="3"/>
    <n v="0"/>
    <n v="6.5808"/>
  </r>
  <r>
    <n v="1964"/>
    <x v="960"/>
    <x v="3"/>
    <x v="18"/>
    <d v="2014-09-16T00:00:00"/>
    <s v="Second Class"/>
    <s v="RW-19690"/>
    <s v="Robert Waldorf"/>
    <x v="0"/>
    <s v="United States"/>
    <s v="Springfield"/>
    <x v="25"/>
    <n v="65807"/>
    <x v="2"/>
    <s v="OFF-PA-10002586"/>
    <x v="1"/>
    <x v="10"/>
    <x v="1007"/>
    <n v="24.900000000000002"/>
    <n v="5"/>
    <n v="0"/>
    <n v="11.703000000000001"/>
  </r>
  <r>
    <n v="1965"/>
    <x v="960"/>
    <x v="3"/>
    <x v="18"/>
    <d v="2014-09-16T00:00:00"/>
    <s v="Second Class"/>
    <s v="RW-19690"/>
    <s v="Robert Waldorf"/>
    <x v="0"/>
    <s v="United States"/>
    <s v="Springfield"/>
    <x v="25"/>
    <n v="65807"/>
    <x v="2"/>
    <s v="OFF-ST-10000025"/>
    <x v="1"/>
    <x v="4"/>
    <x v="615"/>
    <n v="286.29000000000002"/>
    <n v="3"/>
    <n v="0"/>
    <n v="17.177399999999977"/>
  </r>
  <r>
    <n v="1966"/>
    <x v="960"/>
    <x v="3"/>
    <x v="18"/>
    <d v="2014-09-16T00:00:00"/>
    <s v="Second Class"/>
    <s v="RW-19690"/>
    <s v="Robert Waldorf"/>
    <x v="0"/>
    <s v="United States"/>
    <s v="Springfield"/>
    <x v="25"/>
    <n v="65807"/>
    <x v="2"/>
    <s v="OFF-AP-10003281"/>
    <x v="1"/>
    <x v="9"/>
    <x v="1180"/>
    <n v="24.18"/>
    <n v="2"/>
    <n v="0"/>
    <n v="7.2539999999999978"/>
  </r>
  <r>
    <n v="1967"/>
    <x v="961"/>
    <x v="3"/>
    <x v="202"/>
    <d v="2014-12-29T00:00:00"/>
    <s v="Standard Class"/>
    <s v="DB-13210"/>
    <s v="Dean Braden"/>
    <x v="0"/>
    <s v="United States"/>
    <s v="Paterson"/>
    <x v="30"/>
    <n v="7501"/>
    <x v="3"/>
    <s v="TEC-PH-10002103"/>
    <x v="2"/>
    <x v="7"/>
    <x v="534"/>
    <n v="281.96999999999997"/>
    <n v="3"/>
    <n v="0"/>
    <n v="78.951599999999999"/>
  </r>
  <r>
    <n v="1968"/>
    <x v="961"/>
    <x v="3"/>
    <x v="202"/>
    <d v="2014-12-29T00:00:00"/>
    <s v="Standard Class"/>
    <s v="DB-13210"/>
    <s v="Dean Braden"/>
    <x v="0"/>
    <s v="United States"/>
    <s v="Paterson"/>
    <x v="30"/>
    <n v="7501"/>
    <x v="3"/>
    <s v="OFF-SU-10000898"/>
    <x v="1"/>
    <x v="14"/>
    <x v="1181"/>
    <n v="69.5"/>
    <n v="5"/>
    <n v="0"/>
    <n v="20.154999999999994"/>
  </r>
  <r>
    <n v="1969"/>
    <x v="961"/>
    <x v="3"/>
    <x v="202"/>
    <d v="2014-12-29T00:00:00"/>
    <s v="Standard Class"/>
    <s v="DB-13210"/>
    <s v="Dean Braden"/>
    <x v="0"/>
    <s v="United States"/>
    <s v="Paterson"/>
    <x v="30"/>
    <n v="7501"/>
    <x v="3"/>
    <s v="OFF-PA-10001144"/>
    <x v="1"/>
    <x v="10"/>
    <x v="161"/>
    <n v="166.44"/>
    <n v="3"/>
    <n v="0"/>
    <n v="79.891199999999998"/>
  </r>
  <r>
    <n v="1970"/>
    <x v="962"/>
    <x v="3"/>
    <x v="397"/>
    <d v="2014-09-30T00:00:00"/>
    <s v="Standard Class"/>
    <s v="BD-11320"/>
    <s v="Bill Donatelli"/>
    <x v="0"/>
    <s v="United States"/>
    <s v="Tulsa"/>
    <x v="26"/>
    <n v="74133"/>
    <x v="2"/>
    <s v="TEC-AC-10004659"/>
    <x v="2"/>
    <x v="11"/>
    <x v="170"/>
    <n v="291.95999999999998"/>
    <n v="4"/>
    <n v="0"/>
    <n v="102.18599999999998"/>
  </r>
  <r>
    <n v="1971"/>
    <x v="963"/>
    <x v="3"/>
    <x v="636"/>
    <d v="2014-05-12T00:00:00"/>
    <s v="Standard Class"/>
    <s v="ML-17755"/>
    <s v="Max Ludwig"/>
    <x v="2"/>
    <s v="United States"/>
    <s v="Chicago"/>
    <x v="10"/>
    <n v="60623"/>
    <x v="2"/>
    <s v="OFF-AR-10004752"/>
    <x v="1"/>
    <x v="6"/>
    <x v="1105"/>
    <n v="6.4080000000000004"/>
    <n v="3"/>
    <n v="0.2"/>
    <n v="0.64079999999999981"/>
  </r>
  <r>
    <n v="1972"/>
    <x v="963"/>
    <x v="3"/>
    <x v="636"/>
    <d v="2014-05-12T00:00:00"/>
    <s v="Standard Class"/>
    <s v="ML-17755"/>
    <s v="Max Ludwig"/>
    <x v="2"/>
    <s v="United States"/>
    <s v="Chicago"/>
    <x v="10"/>
    <n v="60623"/>
    <x v="2"/>
    <s v="TEC-AC-10004659"/>
    <x v="2"/>
    <x v="11"/>
    <x v="170"/>
    <n v="408.74399999999997"/>
    <n v="7"/>
    <n v="0.2"/>
    <n v="76.639499999999984"/>
  </r>
  <r>
    <n v="1973"/>
    <x v="964"/>
    <x v="2"/>
    <x v="637"/>
    <d v="2011-12-19T00:00:00"/>
    <s v="Standard Class"/>
    <s v="JD-16015"/>
    <s v="Joy Daniels"/>
    <x v="0"/>
    <s v="United States"/>
    <s v="Chicago"/>
    <x v="10"/>
    <n v="60610"/>
    <x v="2"/>
    <s v="OFF-BI-10001249"/>
    <x v="1"/>
    <x v="8"/>
    <x v="1182"/>
    <n v="5.1039999999999992"/>
    <n v="4"/>
    <n v="0.8"/>
    <n v="-8.6768000000000018"/>
  </r>
  <r>
    <n v="1974"/>
    <x v="964"/>
    <x v="2"/>
    <x v="637"/>
    <d v="2011-12-19T00:00:00"/>
    <s v="Standard Class"/>
    <s v="JD-16015"/>
    <s v="Joy Daniels"/>
    <x v="0"/>
    <s v="United States"/>
    <s v="Chicago"/>
    <x v="10"/>
    <n v="60610"/>
    <x v="2"/>
    <s v="OFF-FA-10003059"/>
    <x v="1"/>
    <x v="13"/>
    <x v="794"/>
    <n v="2.8960000000000004"/>
    <n v="2"/>
    <n v="0.2"/>
    <n v="0.4705999999999998"/>
  </r>
  <r>
    <n v="1975"/>
    <x v="964"/>
    <x v="2"/>
    <x v="637"/>
    <d v="2011-12-19T00:00:00"/>
    <s v="Standard Class"/>
    <s v="JD-16015"/>
    <s v="Joy Daniels"/>
    <x v="0"/>
    <s v="United States"/>
    <s v="Chicago"/>
    <x v="10"/>
    <n v="60610"/>
    <x v="2"/>
    <s v="TEC-AC-10002718"/>
    <x v="2"/>
    <x v="11"/>
    <x v="1183"/>
    <n v="35.016000000000005"/>
    <n v="3"/>
    <n v="0.2"/>
    <n v="-2.188500000000003"/>
  </r>
  <r>
    <n v="1976"/>
    <x v="965"/>
    <x v="2"/>
    <x v="638"/>
    <d v="2011-10-20T00:00:00"/>
    <s v="Second Class"/>
    <s v="AS-10225"/>
    <s v="Alan Schoenberger"/>
    <x v="1"/>
    <s v="United States"/>
    <s v="Montgomery"/>
    <x v="19"/>
    <n v="36116"/>
    <x v="0"/>
    <s v="OFF-ST-10001522"/>
    <x v="1"/>
    <x v="4"/>
    <x v="195"/>
    <n v="275.96999999999997"/>
    <n v="3"/>
    <n v="0"/>
    <n v="11.038799999999981"/>
  </r>
  <r>
    <n v="1977"/>
    <x v="965"/>
    <x v="2"/>
    <x v="638"/>
    <d v="2011-10-20T00:00:00"/>
    <s v="Second Class"/>
    <s v="AS-10225"/>
    <s v="Alan Schoenberger"/>
    <x v="1"/>
    <s v="United States"/>
    <s v="Montgomery"/>
    <x v="19"/>
    <n v="36116"/>
    <x v="0"/>
    <s v="TEC-PH-10002352"/>
    <x v="2"/>
    <x v="7"/>
    <x v="1184"/>
    <n v="1394.95"/>
    <n v="5"/>
    <n v="0"/>
    <n v="362.68699999999995"/>
  </r>
  <r>
    <n v="1978"/>
    <x v="965"/>
    <x v="2"/>
    <x v="638"/>
    <d v="2011-10-20T00:00:00"/>
    <s v="Second Class"/>
    <s v="AS-10225"/>
    <s v="Alan Schoenberger"/>
    <x v="1"/>
    <s v="United States"/>
    <s v="Montgomery"/>
    <x v="19"/>
    <n v="36116"/>
    <x v="0"/>
    <s v="FUR-CH-10003774"/>
    <x v="0"/>
    <x v="1"/>
    <x v="1185"/>
    <n v="545.88"/>
    <n v="6"/>
    <n v="0"/>
    <n v="70.964399999999983"/>
  </r>
  <r>
    <n v="1979"/>
    <x v="966"/>
    <x v="1"/>
    <x v="412"/>
    <d v="2012-05-12T00:00:00"/>
    <s v="Standard Class"/>
    <s v="AA-10375"/>
    <s v="Allen Armold"/>
    <x v="0"/>
    <s v="United States"/>
    <s v="Salem"/>
    <x v="21"/>
    <n v="97301"/>
    <x v="1"/>
    <s v="OFF-AR-10000127"/>
    <x v="1"/>
    <x v="6"/>
    <x v="1186"/>
    <n v="5.2480000000000002"/>
    <n v="2"/>
    <n v="0.2"/>
    <n v="0.59039999999999915"/>
  </r>
  <r>
    <n v="1980"/>
    <x v="967"/>
    <x v="0"/>
    <x v="167"/>
    <d v="2013-04-15T00:00:00"/>
    <s v="Same Day"/>
    <s v="KT-16465"/>
    <s v="Kean Takahito"/>
    <x v="0"/>
    <s v="United States"/>
    <s v="Glendale"/>
    <x v="16"/>
    <n v="85301"/>
    <x v="1"/>
    <s v="FUR-CH-10004086"/>
    <x v="0"/>
    <x v="1"/>
    <x v="281"/>
    <n v="933.53600000000006"/>
    <n v="4"/>
    <n v="0.2"/>
    <n v="105.02279999999996"/>
  </r>
  <r>
    <n v="1981"/>
    <x v="967"/>
    <x v="0"/>
    <x v="167"/>
    <d v="2013-04-15T00:00:00"/>
    <s v="Same Day"/>
    <s v="KT-16465"/>
    <s v="Kean Takahito"/>
    <x v="0"/>
    <s v="United States"/>
    <s v="Glendale"/>
    <x v="16"/>
    <n v="85301"/>
    <x v="1"/>
    <s v="OFF-ST-10001228"/>
    <x v="1"/>
    <x v="4"/>
    <x v="228"/>
    <n v="42.975999999999999"/>
    <n v="4"/>
    <n v="0.2"/>
    <n v="4.2976000000000028"/>
  </r>
  <r>
    <n v="1982"/>
    <x v="968"/>
    <x v="1"/>
    <x v="639"/>
    <d v="2012-12-16T00:00:00"/>
    <s v="Second Class"/>
    <s v="MM-18280"/>
    <s v="Muhammed MacIntyre"/>
    <x v="1"/>
    <s v="United States"/>
    <s v="Columbus"/>
    <x v="32"/>
    <n v="31907"/>
    <x v="0"/>
    <s v="OFF-BI-10004187"/>
    <x v="1"/>
    <x v="8"/>
    <x v="33"/>
    <n v="3.76"/>
    <n v="2"/>
    <n v="0"/>
    <n v="1.8047999999999997"/>
  </r>
  <r>
    <n v="1983"/>
    <x v="969"/>
    <x v="2"/>
    <x v="640"/>
    <d v="2011-12-09T00:00:00"/>
    <s v="Standard Class"/>
    <s v="NG-18430"/>
    <s v="Nathan Gelder"/>
    <x v="0"/>
    <s v="United States"/>
    <s v="Oklahoma City"/>
    <x v="26"/>
    <n v="73120"/>
    <x v="2"/>
    <s v="TEC-PH-10003811"/>
    <x v="2"/>
    <x v="7"/>
    <x v="1187"/>
    <n v="479.96"/>
    <n v="4"/>
    <n v="0"/>
    <n v="134.3888"/>
  </r>
  <r>
    <n v="1984"/>
    <x v="970"/>
    <x v="2"/>
    <x v="641"/>
    <d v="2011-11-27T00:00:00"/>
    <s v="Second Class"/>
    <s v="LW-16825"/>
    <s v="Laurel Workman"/>
    <x v="1"/>
    <s v="United States"/>
    <s v="Brentwood"/>
    <x v="1"/>
    <n v="94513"/>
    <x v="1"/>
    <s v="OFF-AP-10000240"/>
    <x v="1"/>
    <x v="9"/>
    <x v="644"/>
    <n v="320.88"/>
    <n v="6"/>
    <n v="0"/>
    <n v="93.055199999999957"/>
  </r>
  <r>
    <n v="1985"/>
    <x v="970"/>
    <x v="2"/>
    <x v="641"/>
    <d v="2011-11-27T00:00:00"/>
    <s v="Second Class"/>
    <s v="LW-16825"/>
    <s v="Laurel Workman"/>
    <x v="1"/>
    <s v="United States"/>
    <s v="Brentwood"/>
    <x v="1"/>
    <n v="94513"/>
    <x v="1"/>
    <s v="FUR-FU-10001940"/>
    <x v="0"/>
    <x v="5"/>
    <x v="33"/>
    <n v="23.88"/>
    <n v="3"/>
    <n v="0"/>
    <n v="10.507200000000001"/>
  </r>
  <r>
    <n v="1986"/>
    <x v="970"/>
    <x v="2"/>
    <x v="641"/>
    <d v="2011-11-27T00:00:00"/>
    <s v="Second Class"/>
    <s v="LW-16825"/>
    <s v="Laurel Workman"/>
    <x v="1"/>
    <s v="United States"/>
    <s v="Brentwood"/>
    <x v="1"/>
    <n v="94513"/>
    <x v="1"/>
    <s v="OFF-PA-10000575"/>
    <x v="1"/>
    <x v="10"/>
    <x v="1050"/>
    <n v="26.76"/>
    <n v="4"/>
    <n v="0"/>
    <n v="12.3096"/>
  </r>
  <r>
    <n v="1987"/>
    <x v="971"/>
    <x v="0"/>
    <x v="197"/>
    <d v="2013-07-28T00:00:00"/>
    <s v="First Class"/>
    <s v="CB-12415"/>
    <s v="Christy Brittain"/>
    <x v="0"/>
    <s v="United States"/>
    <s v="Columbus"/>
    <x v="24"/>
    <n v="43229"/>
    <x v="3"/>
    <s v="TEC-CO-10001449"/>
    <x v="2"/>
    <x v="16"/>
    <x v="303"/>
    <n v="1439.9759999999999"/>
    <n v="4"/>
    <n v="0.4"/>
    <n v="191.99680000000001"/>
  </r>
  <r>
    <n v="1988"/>
    <x v="972"/>
    <x v="1"/>
    <x v="529"/>
    <d v="2012-11-13T00:00:00"/>
    <s v="Standard Class"/>
    <s v="AS-10090"/>
    <s v="Adam Shillingsburg"/>
    <x v="0"/>
    <s v="United States"/>
    <s v="Springfield"/>
    <x v="25"/>
    <n v="65807"/>
    <x v="2"/>
    <s v="OFF-BI-10002393"/>
    <x v="1"/>
    <x v="8"/>
    <x v="1188"/>
    <n v="17.22"/>
    <n v="3"/>
    <n v="0"/>
    <n v="7.9212000000000007"/>
  </r>
  <r>
    <n v="1989"/>
    <x v="972"/>
    <x v="1"/>
    <x v="529"/>
    <d v="2012-11-13T00:00:00"/>
    <s v="Standard Class"/>
    <s v="AS-10090"/>
    <s v="Adam Shillingsburg"/>
    <x v="0"/>
    <s v="United States"/>
    <s v="Springfield"/>
    <x v="25"/>
    <n v="65807"/>
    <x v="2"/>
    <s v="FUR-TA-10002855"/>
    <x v="0"/>
    <x v="3"/>
    <x v="1189"/>
    <n v="1024.3800000000001"/>
    <n v="7"/>
    <n v="0"/>
    <n v="215.11979999999994"/>
  </r>
  <r>
    <n v="1990"/>
    <x v="972"/>
    <x v="1"/>
    <x v="529"/>
    <d v="2012-11-13T00:00:00"/>
    <s v="Standard Class"/>
    <s v="AS-10090"/>
    <s v="Adam Shillingsburg"/>
    <x v="0"/>
    <s v="United States"/>
    <s v="Springfield"/>
    <x v="25"/>
    <n v="65807"/>
    <x v="2"/>
    <s v="OFF-EN-10000781"/>
    <x v="1"/>
    <x v="12"/>
    <x v="746"/>
    <n v="26.22"/>
    <n v="3"/>
    <n v="0"/>
    <n v="12.323399999999999"/>
  </r>
  <r>
    <n v="1991"/>
    <x v="972"/>
    <x v="1"/>
    <x v="529"/>
    <d v="2012-11-13T00:00:00"/>
    <s v="Standard Class"/>
    <s v="AS-10090"/>
    <s v="Adam Shillingsburg"/>
    <x v="0"/>
    <s v="United States"/>
    <s v="Springfield"/>
    <x v="25"/>
    <n v="65807"/>
    <x v="2"/>
    <s v="OFF-PA-10002160"/>
    <x v="1"/>
    <x v="10"/>
    <x v="1190"/>
    <n v="17.34"/>
    <n v="3"/>
    <n v="0"/>
    <n v="8.4966000000000008"/>
  </r>
  <r>
    <n v="1992"/>
    <x v="973"/>
    <x v="3"/>
    <x v="642"/>
    <d v="2014-03-01T00:00:00"/>
    <s v="Standard Class"/>
    <s v="CB-12415"/>
    <s v="Christy Brittain"/>
    <x v="0"/>
    <s v="United States"/>
    <s v="Philadelphia"/>
    <x v="9"/>
    <n v="19134"/>
    <x v="3"/>
    <s v="OFF-BI-10004970"/>
    <x v="1"/>
    <x v="8"/>
    <x v="908"/>
    <n v="4.9560000000000004"/>
    <n v="4"/>
    <n v="0.7"/>
    <n v="-3.7995999999999981"/>
  </r>
  <r>
    <n v="1993"/>
    <x v="974"/>
    <x v="3"/>
    <x v="643"/>
    <d v="2014-07-03T00:00:00"/>
    <s v="Standard Class"/>
    <s v="ML-17755"/>
    <s v="Max Ludwig"/>
    <x v="2"/>
    <s v="United States"/>
    <s v="Springfield"/>
    <x v="21"/>
    <n v="97477"/>
    <x v="1"/>
    <s v="OFF-LA-10003923"/>
    <x v="1"/>
    <x v="2"/>
    <x v="424"/>
    <n v="71.040000000000006"/>
    <n v="6"/>
    <n v="0.2"/>
    <n v="26.640000000000004"/>
  </r>
  <r>
    <n v="1994"/>
    <x v="974"/>
    <x v="3"/>
    <x v="643"/>
    <d v="2014-07-03T00:00:00"/>
    <s v="Standard Class"/>
    <s v="ML-17755"/>
    <s v="Max Ludwig"/>
    <x v="2"/>
    <s v="United States"/>
    <s v="Springfield"/>
    <x v="21"/>
    <n v="97477"/>
    <x v="1"/>
    <s v="OFF-AR-10002257"/>
    <x v="1"/>
    <x v="6"/>
    <x v="1191"/>
    <n v="5.3440000000000003"/>
    <n v="2"/>
    <n v="0.2"/>
    <n v="0.73479999999999923"/>
  </r>
  <r>
    <n v="1995"/>
    <x v="974"/>
    <x v="3"/>
    <x v="643"/>
    <d v="2014-07-03T00:00:00"/>
    <s v="Standard Class"/>
    <s v="ML-17755"/>
    <s v="Max Ludwig"/>
    <x v="2"/>
    <s v="United States"/>
    <s v="Springfield"/>
    <x v="21"/>
    <n v="97477"/>
    <x v="1"/>
    <s v="OFF-FA-10004395"/>
    <x v="1"/>
    <x v="13"/>
    <x v="1192"/>
    <n v="11.304"/>
    <n v="3"/>
    <n v="0.2"/>
    <n v="-2.1194999999999999"/>
  </r>
  <r>
    <n v="1996"/>
    <x v="975"/>
    <x v="3"/>
    <x v="574"/>
    <d v="2014-12-05T00:00:00"/>
    <s v="Second Class"/>
    <s v="JS-16030"/>
    <s v="Joy Smith"/>
    <x v="0"/>
    <s v="United States"/>
    <s v="Houston"/>
    <x v="5"/>
    <n v="77036"/>
    <x v="2"/>
    <s v="OFF-AP-10002534"/>
    <x v="1"/>
    <x v="9"/>
    <x v="1193"/>
    <n v="294.61999999999995"/>
    <n v="5"/>
    <n v="0.8"/>
    <n v="-766.01199999999994"/>
  </r>
  <r>
    <n v="1997"/>
    <x v="975"/>
    <x v="3"/>
    <x v="574"/>
    <d v="2014-12-05T00:00:00"/>
    <s v="Second Class"/>
    <s v="JS-16030"/>
    <s v="Joy Smith"/>
    <x v="0"/>
    <s v="United States"/>
    <s v="Houston"/>
    <x v="5"/>
    <n v="77036"/>
    <x v="2"/>
    <s v="FUR-FU-10004020"/>
    <x v="0"/>
    <x v="5"/>
    <x v="488"/>
    <n v="8.7520000000000007"/>
    <n v="4"/>
    <n v="0.6"/>
    <n v="-3.719599999999998"/>
  </r>
  <r>
    <n v="1998"/>
    <x v="976"/>
    <x v="2"/>
    <x v="644"/>
    <d v="2011-02-10T00:00:00"/>
    <s v="First Class"/>
    <s v="ND-18460"/>
    <s v="Neil Ducich"/>
    <x v="1"/>
    <s v="United States"/>
    <s v="Chesapeake"/>
    <x v="17"/>
    <n v="23320"/>
    <x v="0"/>
    <s v="OFF-LA-10002787"/>
    <x v="1"/>
    <x v="2"/>
    <x v="542"/>
    <n v="15"/>
    <n v="4"/>
    <n v="0"/>
    <n v="7.1999999999999993"/>
  </r>
  <r>
    <n v="1999"/>
    <x v="976"/>
    <x v="2"/>
    <x v="644"/>
    <d v="2011-02-10T00:00:00"/>
    <s v="First Class"/>
    <s v="ND-18460"/>
    <s v="Neil Ducich"/>
    <x v="1"/>
    <s v="United States"/>
    <s v="Chesapeake"/>
    <x v="17"/>
    <n v="23320"/>
    <x v="0"/>
    <s v="TEC-PH-10003645"/>
    <x v="2"/>
    <x v="7"/>
    <x v="294"/>
    <n v="161.61000000000001"/>
    <n v="1"/>
    <n v="0"/>
    <n v="42.018600000000006"/>
  </r>
  <r>
    <n v="2000"/>
    <x v="976"/>
    <x v="2"/>
    <x v="644"/>
    <d v="2011-02-10T00:00:00"/>
    <s v="First Class"/>
    <s v="ND-18460"/>
    <s v="Neil Ducich"/>
    <x v="1"/>
    <s v="United States"/>
    <s v="Chesapeake"/>
    <x v="17"/>
    <n v="23320"/>
    <x v="0"/>
    <s v="TEC-PH-10001615"/>
    <x v="2"/>
    <x v="7"/>
    <x v="1108"/>
    <n v="144.94999999999999"/>
    <n v="5"/>
    <n v="0"/>
    <n v="42.035499999999985"/>
  </r>
  <r>
    <n v="2001"/>
    <x v="977"/>
    <x v="3"/>
    <x v="645"/>
    <d v="2014-04-19T00:00:00"/>
    <s v="Standard Class"/>
    <s v="LW-17215"/>
    <s v="Luke Weiss"/>
    <x v="0"/>
    <s v="United States"/>
    <s v="Pasadena"/>
    <x v="1"/>
    <n v="91104"/>
    <x v="1"/>
    <s v="TEC-AC-10001767"/>
    <x v="2"/>
    <x v="11"/>
    <x v="97"/>
    <n v="199.95000000000002"/>
    <n v="5"/>
    <n v="0"/>
    <n v="21.994499999999988"/>
  </r>
  <r>
    <n v="2002"/>
    <x v="977"/>
    <x v="3"/>
    <x v="645"/>
    <d v="2014-04-19T00:00:00"/>
    <s v="Standard Class"/>
    <s v="LW-17215"/>
    <s v="Luke Weiss"/>
    <x v="0"/>
    <s v="United States"/>
    <s v="Pasadena"/>
    <x v="1"/>
    <n v="91104"/>
    <x v="1"/>
    <s v="OFF-AR-10001221"/>
    <x v="1"/>
    <x v="6"/>
    <x v="1034"/>
    <n v="41.86"/>
    <n v="7"/>
    <n v="0"/>
    <n v="14.232399999999998"/>
  </r>
  <r>
    <n v="2003"/>
    <x v="978"/>
    <x v="3"/>
    <x v="53"/>
    <d v="2014-12-29T00:00:00"/>
    <s v="Second Class"/>
    <s v="JW-15955"/>
    <s v="Joni Wasserman"/>
    <x v="0"/>
    <s v="United States"/>
    <s v="Louisville"/>
    <x v="0"/>
    <n v="40214"/>
    <x v="0"/>
    <s v="OFF-ST-10000563"/>
    <x v="1"/>
    <x v="4"/>
    <x v="894"/>
    <n v="95.94"/>
    <n v="3"/>
    <n v="0"/>
    <n v="9.5940000000000012"/>
  </r>
  <r>
    <n v="2004"/>
    <x v="978"/>
    <x v="3"/>
    <x v="53"/>
    <d v="2014-12-29T00:00:00"/>
    <s v="Second Class"/>
    <s v="JW-15955"/>
    <s v="Joni Wasserman"/>
    <x v="0"/>
    <s v="United States"/>
    <s v="Louisville"/>
    <x v="0"/>
    <n v="40214"/>
    <x v="0"/>
    <s v="FUR-CH-10001146"/>
    <x v="0"/>
    <x v="1"/>
    <x v="64"/>
    <n v="304.45"/>
    <n v="5"/>
    <n v="0"/>
    <n v="76.112499999999983"/>
  </r>
  <r>
    <n v="2005"/>
    <x v="979"/>
    <x v="3"/>
    <x v="645"/>
    <d v="2014-04-19T00:00:00"/>
    <s v="Standard Class"/>
    <s v="SC-20050"/>
    <s v="Sample Company A"/>
    <x v="2"/>
    <s v="United States"/>
    <s v="Lubbock"/>
    <x v="5"/>
    <n v="79424"/>
    <x v="2"/>
    <s v="OFF-BI-10004738"/>
    <x v="1"/>
    <x v="8"/>
    <x v="92"/>
    <n v="11.363999999999997"/>
    <n v="3"/>
    <n v="0.8"/>
    <n v="-17.045999999999999"/>
  </r>
  <r>
    <n v="2006"/>
    <x v="980"/>
    <x v="2"/>
    <x v="520"/>
    <d v="2012-01-04T00:00:00"/>
    <s v="Standard Class"/>
    <s v="RW-19630"/>
    <s v="Rob Williams"/>
    <x v="1"/>
    <s v="United States"/>
    <s v="Columbia"/>
    <x v="25"/>
    <n v="65203"/>
    <x v="2"/>
    <s v="OFF-AR-10000034"/>
    <x v="1"/>
    <x v="6"/>
    <x v="744"/>
    <n v="29.68"/>
    <n v="7"/>
    <n v="0"/>
    <n v="11.575199999999999"/>
  </r>
  <r>
    <n v="2007"/>
    <x v="980"/>
    <x v="2"/>
    <x v="520"/>
    <d v="2012-01-04T00:00:00"/>
    <s v="Standard Class"/>
    <s v="RW-19630"/>
    <s v="Rob Williams"/>
    <x v="1"/>
    <s v="United States"/>
    <s v="Columbia"/>
    <x v="25"/>
    <n v="65203"/>
    <x v="2"/>
    <s v="TEC-AC-10000290"/>
    <x v="2"/>
    <x v="11"/>
    <x v="232"/>
    <n v="47.53"/>
    <n v="7"/>
    <n v="0"/>
    <n v="16.160200000000003"/>
  </r>
  <r>
    <n v="2008"/>
    <x v="981"/>
    <x v="3"/>
    <x v="646"/>
    <d v="2014-08-05T00:00:00"/>
    <s v="First Class"/>
    <s v="CM-12190"/>
    <s v="Charlotte Melton"/>
    <x v="0"/>
    <s v="United States"/>
    <s v="Chicago"/>
    <x v="10"/>
    <n v="60623"/>
    <x v="2"/>
    <s v="FUR-BO-10003034"/>
    <x v="0"/>
    <x v="0"/>
    <x v="1194"/>
    <n v="183.37199999999999"/>
    <n v="2"/>
    <n v="0.3"/>
    <n v="-36.674399999999991"/>
  </r>
  <r>
    <n v="2009"/>
    <x v="982"/>
    <x v="2"/>
    <x v="647"/>
    <d v="2011-11-21T00:00:00"/>
    <s v="Standard Class"/>
    <s v="JF-15190"/>
    <s v="Jamie Frazer"/>
    <x v="0"/>
    <s v="United States"/>
    <s v="Johnson City"/>
    <x v="18"/>
    <n v="37604"/>
    <x v="0"/>
    <s v="OFF-AR-10001315"/>
    <x v="1"/>
    <x v="6"/>
    <x v="1020"/>
    <n v="4.2240000000000002"/>
    <n v="3"/>
    <n v="0.2"/>
    <n v="0.47519999999999984"/>
  </r>
  <r>
    <n v="2010"/>
    <x v="982"/>
    <x v="2"/>
    <x v="647"/>
    <d v="2011-11-21T00:00:00"/>
    <s v="Standard Class"/>
    <s v="JF-15190"/>
    <s v="Jamie Frazer"/>
    <x v="0"/>
    <s v="United States"/>
    <s v="Johnson City"/>
    <x v="18"/>
    <n v="37604"/>
    <x v="0"/>
    <s v="OFF-AP-10002118"/>
    <x v="1"/>
    <x v="9"/>
    <x v="77"/>
    <n v="333.05600000000004"/>
    <n v="2"/>
    <n v="0.2"/>
    <n v="29.142400000000009"/>
  </r>
  <r>
    <n v="2011"/>
    <x v="982"/>
    <x v="2"/>
    <x v="647"/>
    <d v="2011-11-21T00:00:00"/>
    <s v="Standard Class"/>
    <s v="JF-15190"/>
    <s v="Jamie Frazer"/>
    <x v="0"/>
    <s v="United States"/>
    <s v="Johnson City"/>
    <x v="18"/>
    <n v="37604"/>
    <x v="0"/>
    <s v="OFF-PA-10002137"/>
    <x v="1"/>
    <x v="10"/>
    <x v="560"/>
    <n v="24.896000000000001"/>
    <n v="4"/>
    <n v="0.2"/>
    <n v="7.7799999999999976"/>
  </r>
  <r>
    <n v="2012"/>
    <x v="983"/>
    <x v="1"/>
    <x v="555"/>
    <d v="2012-12-11T00:00:00"/>
    <s v="Same Day"/>
    <s v="SC-20800"/>
    <s v="Stuart Calhoun"/>
    <x v="0"/>
    <s v="United States"/>
    <s v="Houston"/>
    <x v="5"/>
    <n v="77041"/>
    <x v="2"/>
    <s v="TEC-AC-10001606"/>
    <x v="2"/>
    <x v="11"/>
    <x v="585"/>
    <n v="159.98400000000001"/>
    <n v="2"/>
    <n v="0.2"/>
    <n v="35.996400000000001"/>
  </r>
  <r>
    <n v="2013"/>
    <x v="983"/>
    <x v="1"/>
    <x v="555"/>
    <d v="2012-12-11T00:00:00"/>
    <s v="Same Day"/>
    <s v="SC-20800"/>
    <s v="Stuart Calhoun"/>
    <x v="0"/>
    <s v="United States"/>
    <s v="Houston"/>
    <x v="5"/>
    <n v="77041"/>
    <x v="2"/>
    <s v="OFF-ST-10000943"/>
    <x v="1"/>
    <x v="4"/>
    <x v="1195"/>
    <n v="46.344000000000001"/>
    <n v="3"/>
    <n v="0.2"/>
    <n v="4.6344000000000012"/>
  </r>
  <r>
    <n v="2014"/>
    <x v="984"/>
    <x v="0"/>
    <x v="31"/>
    <d v="2013-09-24T00:00:00"/>
    <s v="Standard Class"/>
    <s v="AM-10705"/>
    <s v="Anne McFarland"/>
    <x v="0"/>
    <s v="United States"/>
    <s v="Auburn"/>
    <x v="19"/>
    <n v="36830"/>
    <x v="0"/>
    <s v="FUR-CH-10001854"/>
    <x v="0"/>
    <x v="1"/>
    <x v="1110"/>
    <n v="350.98"/>
    <n v="1"/>
    <n v="0"/>
    <n v="84.23520000000002"/>
  </r>
  <r>
    <n v="2015"/>
    <x v="984"/>
    <x v="0"/>
    <x v="31"/>
    <d v="2013-09-24T00:00:00"/>
    <s v="Standard Class"/>
    <s v="AM-10705"/>
    <s v="Anne McFarland"/>
    <x v="0"/>
    <s v="United States"/>
    <s v="Auburn"/>
    <x v="19"/>
    <n v="36830"/>
    <x v="0"/>
    <s v="OFF-PA-10000533"/>
    <x v="1"/>
    <x v="10"/>
    <x v="1196"/>
    <n v="13.08"/>
    <n v="2"/>
    <n v="0"/>
    <n v="6.0167999999999999"/>
  </r>
  <r>
    <n v="2016"/>
    <x v="984"/>
    <x v="0"/>
    <x v="31"/>
    <d v="2013-09-24T00:00:00"/>
    <s v="Standard Class"/>
    <s v="AM-10705"/>
    <s v="Anne McFarland"/>
    <x v="0"/>
    <s v="United States"/>
    <s v="Auburn"/>
    <x v="19"/>
    <n v="36830"/>
    <x v="0"/>
    <s v="OFF-ST-10003716"/>
    <x v="1"/>
    <x v="4"/>
    <x v="889"/>
    <n v="900.08"/>
    <n v="4"/>
    <n v="0"/>
    <n v="117.0104"/>
  </r>
  <r>
    <n v="2017"/>
    <x v="985"/>
    <x v="1"/>
    <x v="531"/>
    <d v="2012-03-23T00:00:00"/>
    <s v="Standard Class"/>
    <s v="BK-11260"/>
    <s v="Berenike Kampe"/>
    <x v="0"/>
    <s v="United States"/>
    <s v="San Bernardino"/>
    <x v="1"/>
    <n v="92404"/>
    <x v="1"/>
    <s v="OFF-BI-10000088"/>
    <x v="1"/>
    <x v="8"/>
    <x v="1025"/>
    <n v="17.568000000000001"/>
    <n v="2"/>
    <n v="0.2"/>
    <n v="6.3684000000000003"/>
  </r>
  <r>
    <n v="2018"/>
    <x v="985"/>
    <x v="1"/>
    <x v="531"/>
    <d v="2012-03-23T00:00:00"/>
    <s v="Standard Class"/>
    <s v="BK-11260"/>
    <s v="Berenike Kampe"/>
    <x v="0"/>
    <s v="United States"/>
    <s v="San Bernardino"/>
    <x v="1"/>
    <n v="92404"/>
    <x v="1"/>
    <s v="OFF-LA-10000240"/>
    <x v="1"/>
    <x v="2"/>
    <x v="2"/>
    <n v="14.62"/>
    <n v="2"/>
    <n v="0"/>
    <n v="6.8713999999999995"/>
  </r>
  <r>
    <n v="2019"/>
    <x v="985"/>
    <x v="1"/>
    <x v="531"/>
    <d v="2012-03-23T00:00:00"/>
    <s v="Standard Class"/>
    <s v="BK-11260"/>
    <s v="Berenike Kampe"/>
    <x v="0"/>
    <s v="United States"/>
    <s v="San Bernardino"/>
    <x v="1"/>
    <n v="92404"/>
    <x v="1"/>
    <s v="OFF-SU-10001165"/>
    <x v="1"/>
    <x v="14"/>
    <x v="1039"/>
    <n v="33.36"/>
    <n v="4"/>
    <n v="0"/>
    <n v="8.6736000000000004"/>
  </r>
  <r>
    <n v="2020"/>
    <x v="985"/>
    <x v="1"/>
    <x v="531"/>
    <d v="2012-03-23T00:00:00"/>
    <s v="Standard Class"/>
    <s v="BK-11260"/>
    <s v="Berenike Kampe"/>
    <x v="0"/>
    <s v="United States"/>
    <s v="San Bernardino"/>
    <x v="1"/>
    <n v="92404"/>
    <x v="1"/>
    <s v="OFF-PA-10002749"/>
    <x v="1"/>
    <x v="10"/>
    <x v="185"/>
    <n v="40.14"/>
    <n v="6"/>
    <n v="0"/>
    <n v="19.668600000000001"/>
  </r>
  <r>
    <n v="2021"/>
    <x v="986"/>
    <x v="0"/>
    <x v="251"/>
    <d v="2013-09-22T00:00:00"/>
    <s v="First Class"/>
    <s v="RH-19510"/>
    <s v="Rick Huthwaite"/>
    <x v="2"/>
    <s v="United States"/>
    <s v="Providence"/>
    <x v="34"/>
    <n v="2908"/>
    <x v="3"/>
    <s v="OFF-ST-10001490"/>
    <x v="1"/>
    <x v="4"/>
    <x v="513"/>
    <n v="1606.23"/>
    <n v="9"/>
    <n v="0"/>
    <n v="481.86899999999986"/>
  </r>
  <r>
    <n v="2022"/>
    <x v="986"/>
    <x v="0"/>
    <x v="251"/>
    <d v="2013-09-22T00:00:00"/>
    <s v="First Class"/>
    <s v="RH-19510"/>
    <s v="Rick Huthwaite"/>
    <x v="2"/>
    <s v="United States"/>
    <s v="Providence"/>
    <x v="34"/>
    <n v="2908"/>
    <x v="3"/>
    <s v="OFF-PA-10002377"/>
    <x v="1"/>
    <x v="10"/>
    <x v="557"/>
    <n v="17.04"/>
    <n v="3"/>
    <n v="0"/>
    <n v="7.6679999999999993"/>
  </r>
  <r>
    <n v="2023"/>
    <x v="986"/>
    <x v="0"/>
    <x v="251"/>
    <d v="2013-09-22T00:00:00"/>
    <s v="First Class"/>
    <s v="RH-19510"/>
    <s v="Rick Huthwaite"/>
    <x v="2"/>
    <s v="United States"/>
    <s v="Providence"/>
    <x v="34"/>
    <n v="2908"/>
    <x v="3"/>
    <s v="OFF-BI-10004826"/>
    <x v="1"/>
    <x v="8"/>
    <x v="721"/>
    <n v="49.53"/>
    <n v="3"/>
    <n v="0"/>
    <n v="23.774400000000004"/>
  </r>
  <r>
    <n v="2024"/>
    <x v="986"/>
    <x v="0"/>
    <x v="251"/>
    <d v="2013-09-22T00:00:00"/>
    <s v="First Class"/>
    <s v="RH-19510"/>
    <s v="Rick Huthwaite"/>
    <x v="2"/>
    <s v="United States"/>
    <s v="Providence"/>
    <x v="34"/>
    <n v="2908"/>
    <x v="3"/>
    <s v="FUR-CH-10004675"/>
    <x v="0"/>
    <x v="1"/>
    <x v="629"/>
    <n v="872.32"/>
    <n v="4"/>
    <n v="0"/>
    <n v="244.24959999999999"/>
  </r>
  <r>
    <n v="2025"/>
    <x v="987"/>
    <x v="3"/>
    <x v="648"/>
    <d v="2014-08-23T00:00:00"/>
    <s v="Second Class"/>
    <s v="GM-14500"/>
    <s v="Gene McClure"/>
    <x v="0"/>
    <s v="United States"/>
    <s v="Fresno"/>
    <x v="1"/>
    <n v="93727"/>
    <x v="1"/>
    <s v="OFF-BI-10002867"/>
    <x v="1"/>
    <x v="8"/>
    <x v="963"/>
    <n v="239.12000000000003"/>
    <n v="5"/>
    <n v="0.2"/>
    <n v="77.71399999999997"/>
  </r>
  <r>
    <n v="2026"/>
    <x v="988"/>
    <x v="1"/>
    <x v="649"/>
    <d v="2012-03-15T00:00:00"/>
    <s v="First Class"/>
    <s v="MC-17275"/>
    <s v="Marc Crier"/>
    <x v="0"/>
    <s v="United States"/>
    <s v="Seattle"/>
    <x v="4"/>
    <n v="98103"/>
    <x v="1"/>
    <s v="FUR-BO-10004409"/>
    <x v="0"/>
    <x v="0"/>
    <x v="625"/>
    <n v="141.96"/>
    <n v="2"/>
    <n v="0"/>
    <n v="39.748800000000003"/>
  </r>
  <r>
    <n v="2027"/>
    <x v="989"/>
    <x v="0"/>
    <x v="162"/>
    <d v="2013-09-11T00:00:00"/>
    <s v="Second Class"/>
    <s v="VM-21685"/>
    <s v="Valerie Mitchum"/>
    <x v="2"/>
    <s v="United States"/>
    <s v="Lancaster"/>
    <x v="1"/>
    <n v="93534"/>
    <x v="1"/>
    <s v="OFF-BI-10002225"/>
    <x v="1"/>
    <x v="8"/>
    <x v="336"/>
    <n v="33.024000000000001"/>
    <n v="2"/>
    <n v="0.2"/>
    <n v="11.558399999999999"/>
  </r>
  <r>
    <n v="2028"/>
    <x v="989"/>
    <x v="0"/>
    <x v="162"/>
    <d v="2013-09-11T00:00:00"/>
    <s v="Second Class"/>
    <s v="VM-21685"/>
    <s v="Valerie Mitchum"/>
    <x v="2"/>
    <s v="United States"/>
    <s v="Lancaster"/>
    <x v="1"/>
    <n v="93534"/>
    <x v="1"/>
    <s v="OFF-BI-10001989"/>
    <x v="1"/>
    <x v="8"/>
    <x v="537"/>
    <n v="67.13600000000001"/>
    <n v="4"/>
    <n v="0.2"/>
    <n v="23.497599999999995"/>
  </r>
  <r>
    <n v="2029"/>
    <x v="990"/>
    <x v="1"/>
    <x v="650"/>
    <d v="2012-11-30T00:00:00"/>
    <s v="Standard Class"/>
    <s v="GP-14740"/>
    <s v="Guy Phonely"/>
    <x v="1"/>
    <s v="United States"/>
    <s v="Leominster"/>
    <x v="31"/>
    <n v="1453"/>
    <x v="3"/>
    <s v="OFF-BI-10000343"/>
    <x v="1"/>
    <x v="8"/>
    <x v="184"/>
    <n v="14.73"/>
    <n v="3"/>
    <n v="0"/>
    <n v="6.9230999999999998"/>
  </r>
  <r>
    <n v="2030"/>
    <x v="990"/>
    <x v="1"/>
    <x v="650"/>
    <d v="2012-11-30T00:00:00"/>
    <s v="Standard Class"/>
    <s v="GP-14740"/>
    <s v="Guy Phonely"/>
    <x v="1"/>
    <s v="United States"/>
    <s v="Leominster"/>
    <x v="31"/>
    <n v="1453"/>
    <x v="3"/>
    <s v="OFF-ST-10001172"/>
    <x v="1"/>
    <x v="4"/>
    <x v="1197"/>
    <n v="104.9"/>
    <n v="5"/>
    <n v="0"/>
    <n v="25.175999999999998"/>
  </r>
  <r>
    <n v="2031"/>
    <x v="990"/>
    <x v="1"/>
    <x v="650"/>
    <d v="2012-11-30T00:00:00"/>
    <s v="Standard Class"/>
    <s v="GP-14740"/>
    <s v="Guy Phonely"/>
    <x v="1"/>
    <s v="United States"/>
    <s v="Leominster"/>
    <x v="31"/>
    <n v="1453"/>
    <x v="3"/>
    <s v="OFF-BI-10003707"/>
    <x v="1"/>
    <x v="8"/>
    <x v="776"/>
    <n v="61.04"/>
    <n v="4"/>
    <n v="0"/>
    <n v="30.52"/>
  </r>
  <r>
    <n v="2032"/>
    <x v="990"/>
    <x v="1"/>
    <x v="650"/>
    <d v="2012-11-30T00:00:00"/>
    <s v="Standard Class"/>
    <s v="GP-14740"/>
    <s v="Guy Phonely"/>
    <x v="1"/>
    <s v="United States"/>
    <s v="Leominster"/>
    <x v="31"/>
    <n v="1453"/>
    <x v="3"/>
    <s v="OFF-PA-10001274"/>
    <x v="1"/>
    <x v="10"/>
    <x v="1011"/>
    <n v="10.95"/>
    <n v="3"/>
    <n v="0"/>
    <n v="5.1464999999999996"/>
  </r>
  <r>
    <n v="2033"/>
    <x v="991"/>
    <x v="0"/>
    <x v="10"/>
    <d v="2013-12-14T00:00:00"/>
    <s v="Standard Class"/>
    <s v="GB-14530"/>
    <s v="George Bell"/>
    <x v="1"/>
    <s v="United States"/>
    <s v="Fort Worth"/>
    <x v="5"/>
    <n v="76106"/>
    <x v="2"/>
    <s v="OFF-PA-10002250"/>
    <x v="1"/>
    <x v="10"/>
    <x v="699"/>
    <n v="9.3920000000000012"/>
    <n v="2"/>
    <n v="0.2"/>
    <n v="3.2871999999999999"/>
  </r>
  <r>
    <n v="2034"/>
    <x v="991"/>
    <x v="0"/>
    <x v="10"/>
    <d v="2013-12-14T00:00:00"/>
    <s v="Standard Class"/>
    <s v="GB-14530"/>
    <s v="George Bell"/>
    <x v="1"/>
    <s v="United States"/>
    <s v="Fort Worth"/>
    <x v="5"/>
    <n v="76106"/>
    <x v="2"/>
    <s v="OFF-AR-10000475"/>
    <x v="1"/>
    <x v="6"/>
    <x v="1111"/>
    <n v="9.3280000000000012"/>
    <n v="1"/>
    <n v="0.2"/>
    <n v="0.8162000000000007"/>
  </r>
  <r>
    <n v="2035"/>
    <x v="992"/>
    <x v="3"/>
    <x v="145"/>
    <d v="2014-09-30T00:00:00"/>
    <s v="Standard Class"/>
    <s v="CT-11995"/>
    <s v="Carol Triggs"/>
    <x v="0"/>
    <s v="United States"/>
    <s v="Rochester"/>
    <x v="11"/>
    <n v="55901"/>
    <x v="2"/>
    <s v="OFF-BI-10002976"/>
    <x v="1"/>
    <x v="8"/>
    <x v="849"/>
    <n v="8.26"/>
    <n v="2"/>
    <n v="0"/>
    <n v="3.8822000000000001"/>
  </r>
  <r>
    <n v="2036"/>
    <x v="992"/>
    <x v="3"/>
    <x v="145"/>
    <d v="2014-09-30T00:00:00"/>
    <s v="Standard Class"/>
    <s v="CT-11995"/>
    <s v="Carol Triggs"/>
    <x v="0"/>
    <s v="United States"/>
    <s v="Rochester"/>
    <x v="11"/>
    <n v="55901"/>
    <x v="2"/>
    <s v="FUR-CH-10003061"/>
    <x v="0"/>
    <x v="1"/>
    <x v="51"/>
    <n v="269.96999999999997"/>
    <n v="3"/>
    <n v="0"/>
    <n v="51.294299999999964"/>
  </r>
  <r>
    <n v="2037"/>
    <x v="993"/>
    <x v="1"/>
    <x v="651"/>
    <d v="2012-01-27T00:00:00"/>
    <s v="Standard Class"/>
    <s v="CW-11905"/>
    <s v="Carl Weiss"/>
    <x v="2"/>
    <s v="United States"/>
    <s v="Bozeman"/>
    <x v="37"/>
    <n v="59715"/>
    <x v="1"/>
    <s v="OFF-PA-10002893"/>
    <x v="1"/>
    <x v="10"/>
    <x v="359"/>
    <n v="29.04"/>
    <n v="3"/>
    <n v="0"/>
    <n v="13.9392"/>
  </r>
  <r>
    <n v="2038"/>
    <x v="993"/>
    <x v="1"/>
    <x v="651"/>
    <d v="2012-01-27T00:00:00"/>
    <s v="Standard Class"/>
    <s v="CW-11905"/>
    <s v="Carl Weiss"/>
    <x v="2"/>
    <s v="United States"/>
    <s v="Bozeman"/>
    <x v="37"/>
    <n v="59715"/>
    <x v="1"/>
    <s v="OFF-LA-10003077"/>
    <x v="1"/>
    <x v="2"/>
    <x v="1080"/>
    <n v="14.62"/>
    <n v="2"/>
    <n v="0"/>
    <n v="6.8713999999999995"/>
  </r>
  <r>
    <n v="2039"/>
    <x v="994"/>
    <x v="1"/>
    <x v="652"/>
    <d v="2012-06-23T00:00:00"/>
    <s v="Standard Class"/>
    <s v="SN-20560"/>
    <s v="Skye Norling"/>
    <x v="2"/>
    <s v="United States"/>
    <s v="Peoria"/>
    <x v="16"/>
    <n v="85345"/>
    <x v="1"/>
    <s v="OFF-PA-10001661"/>
    <x v="1"/>
    <x v="10"/>
    <x v="1198"/>
    <n v="11.952000000000002"/>
    <n v="3"/>
    <n v="0.2"/>
    <n v="4.3326000000000002"/>
  </r>
  <r>
    <n v="2040"/>
    <x v="994"/>
    <x v="1"/>
    <x v="652"/>
    <d v="2012-06-23T00:00:00"/>
    <s v="Standard Class"/>
    <s v="SN-20560"/>
    <s v="Skye Norling"/>
    <x v="2"/>
    <s v="United States"/>
    <s v="Peoria"/>
    <x v="16"/>
    <n v="85345"/>
    <x v="1"/>
    <s v="OFF-BI-10004656"/>
    <x v="1"/>
    <x v="8"/>
    <x v="855"/>
    <n v="4.5360000000000014"/>
    <n v="7"/>
    <n v="0.7"/>
    <n v="-3.3263999999999996"/>
  </r>
  <r>
    <n v="2041"/>
    <x v="994"/>
    <x v="1"/>
    <x v="652"/>
    <d v="2012-06-23T00:00:00"/>
    <s v="Standard Class"/>
    <s v="SN-20560"/>
    <s v="Skye Norling"/>
    <x v="2"/>
    <s v="United States"/>
    <s v="Peoria"/>
    <x v="16"/>
    <n v="85345"/>
    <x v="1"/>
    <s v="OFF-BI-10003707"/>
    <x v="1"/>
    <x v="8"/>
    <x v="776"/>
    <n v="9.1560000000000006"/>
    <n v="2"/>
    <n v="0.7"/>
    <n v="-6.1039999999999974"/>
  </r>
  <r>
    <n v="2042"/>
    <x v="994"/>
    <x v="1"/>
    <x v="652"/>
    <d v="2012-06-23T00:00:00"/>
    <s v="Standard Class"/>
    <s v="SN-20560"/>
    <s v="Skye Norling"/>
    <x v="2"/>
    <s v="United States"/>
    <s v="Peoria"/>
    <x v="16"/>
    <n v="85345"/>
    <x v="1"/>
    <s v="FUR-FU-10004973"/>
    <x v="0"/>
    <x v="5"/>
    <x v="1134"/>
    <n v="75.36"/>
    <n v="5"/>
    <n v="0.2"/>
    <n v="20.724000000000007"/>
  </r>
  <r>
    <n v="2043"/>
    <x v="995"/>
    <x v="1"/>
    <x v="653"/>
    <d v="2012-10-08T00:00:00"/>
    <s v="Standard Class"/>
    <s v="EB-13705"/>
    <s v="Ed Braxton"/>
    <x v="1"/>
    <s v="United States"/>
    <s v="San Diego"/>
    <x v="1"/>
    <n v="92105"/>
    <x v="1"/>
    <s v="OFF-BI-10004817"/>
    <x v="1"/>
    <x v="8"/>
    <x v="1199"/>
    <n v="57.504000000000005"/>
    <n v="6"/>
    <n v="0.2"/>
    <n v="20.1264"/>
  </r>
  <r>
    <n v="2044"/>
    <x v="996"/>
    <x v="3"/>
    <x v="551"/>
    <d v="2014-11-24T00:00:00"/>
    <s v="Standard Class"/>
    <s v="JW-15220"/>
    <s v="Jane Waco"/>
    <x v="1"/>
    <s v="United States"/>
    <s v="Lakewood"/>
    <x v="24"/>
    <n v="44107"/>
    <x v="3"/>
    <s v="OFF-AR-10001860"/>
    <x v="1"/>
    <x v="6"/>
    <x v="907"/>
    <n v="38.864000000000004"/>
    <n v="7"/>
    <n v="0.2"/>
    <n v="7.7728000000000002"/>
  </r>
  <r>
    <n v="2045"/>
    <x v="997"/>
    <x v="2"/>
    <x v="654"/>
    <d v="2011-08-23T00:00:00"/>
    <s v="Standard Class"/>
    <s v="KB-16585"/>
    <s v="Ken Black"/>
    <x v="1"/>
    <s v="United States"/>
    <s v="Houston"/>
    <x v="5"/>
    <n v="77095"/>
    <x v="2"/>
    <s v="OFF-PA-10001639"/>
    <x v="1"/>
    <x v="10"/>
    <x v="972"/>
    <n v="15.552000000000003"/>
    <n v="3"/>
    <n v="0.2"/>
    <n v="5.4432"/>
  </r>
  <r>
    <n v="2046"/>
    <x v="998"/>
    <x v="0"/>
    <x v="19"/>
    <d v="2013-07-22T00:00:00"/>
    <s v="Standard Class"/>
    <s v="MC-17590"/>
    <s v="Matt Collister"/>
    <x v="1"/>
    <s v="United States"/>
    <s v="Perth Amboy"/>
    <x v="30"/>
    <n v="8861"/>
    <x v="3"/>
    <s v="OFF-AP-10004487"/>
    <x v="1"/>
    <x v="9"/>
    <x v="715"/>
    <n v="162.63999999999999"/>
    <n v="2"/>
    <n v="0"/>
    <n v="45.539199999999994"/>
  </r>
  <r>
    <n v="2047"/>
    <x v="998"/>
    <x v="0"/>
    <x v="19"/>
    <d v="2013-07-22T00:00:00"/>
    <s v="Standard Class"/>
    <s v="MC-17590"/>
    <s v="Matt Collister"/>
    <x v="1"/>
    <s v="United States"/>
    <s v="Perth Amboy"/>
    <x v="30"/>
    <n v="8861"/>
    <x v="3"/>
    <s v="TEC-PH-10001760"/>
    <x v="2"/>
    <x v="7"/>
    <x v="254"/>
    <n v="597"/>
    <n v="3"/>
    <n v="0"/>
    <n v="280.59000000000003"/>
  </r>
  <r>
    <n v="2048"/>
    <x v="998"/>
    <x v="0"/>
    <x v="19"/>
    <d v="2013-07-22T00:00:00"/>
    <s v="Standard Class"/>
    <s v="MC-17590"/>
    <s v="Matt Collister"/>
    <x v="1"/>
    <s v="United States"/>
    <s v="Perth Amboy"/>
    <x v="30"/>
    <n v="8861"/>
    <x v="3"/>
    <s v="OFF-PA-10004071"/>
    <x v="1"/>
    <x v="10"/>
    <x v="412"/>
    <n v="55.48"/>
    <n v="1"/>
    <n v="0"/>
    <n v="26.630399999999998"/>
  </r>
  <r>
    <n v="2049"/>
    <x v="999"/>
    <x v="1"/>
    <x v="655"/>
    <d v="2012-07-13T00:00:00"/>
    <s v="First Class"/>
    <s v="CK-12595"/>
    <s v="Clytie Kelty"/>
    <x v="0"/>
    <s v="United States"/>
    <s v="Philadelphia"/>
    <x v="9"/>
    <n v="19134"/>
    <x v="3"/>
    <s v="FUR-FU-10004848"/>
    <x v="0"/>
    <x v="5"/>
    <x v="28"/>
    <n v="289.80000000000007"/>
    <n v="7"/>
    <n v="0.2"/>
    <n v="36.224999999999966"/>
  </r>
  <r>
    <n v="2050"/>
    <x v="999"/>
    <x v="1"/>
    <x v="655"/>
    <d v="2012-07-13T00:00:00"/>
    <s v="First Class"/>
    <s v="CK-12595"/>
    <s v="Clytie Kelty"/>
    <x v="0"/>
    <s v="United States"/>
    <s v="Philadelphia"/>
    <x v="9"/>
    <n v="19134"/>
    <x v="3"/>
    <s v="OFF-BI-10004022"/>
    <x v="1"/>
    <x v="8"/>
    <x v="748"/>
    <n v="2.5020000000000002"/>
    <n v="3"/>
    <n v="0.7"/>
    <n v="-2.0015999999999998"/>
  </r>
  <r>
    <n v="2051"/>
    <x v="999"/>
    <x v="1"/>
    <x v="655"/>
    <d v="2012-07-13T00:00:00"/>
    <s v="First Class"/>
    <s v="CK-12595"/>
    <s v="Clytie Kelty"/>
    <x v="0"/>
    <s v="United States"/>
    <s v="Philadelphia"/>
    <x v="9"/>
    <n v="19134"/>
    <x v="3"/>
    <s v="OFF-BI-10003669"/>
    <x v="1"/>
    <x v="8"/>
    <x v="796"/>
    <n v="6.4800000000000013"/>
    <n v="4"/>
    <n v="0.7"/>
    <n v="-4.7519999999999989"/>
  </r>
  <r>
    <n v="2052"/>
    <x v="999"/>
    <x v="1"/>
    <x v="655"/>
    <d v="2012-07-13T00:00:00"/>
    <s v="First Class"/>
    <s v="CK-12595"/>
    <s v="Clytie Kelty"/>
    <x v="0"/>
    <s v="United States"/>
    <s v="Philadelphia"/>
    <x v="9"/>
    <n v="19134"/>
    <x v="3"/>
    <s v="FUR-CH-10003833"/>
    <x v="0"/>
    <x v="1"/>
    <x v="1200"/>
    <n v="341.48799999999994"/>
    <n v="8"/>
    <n v="0.3"/>
    <n v="-73.175999999999988"/>
  </r>
  <r>
    <n v="2053"/>
    <x v="999"/>
    <x v="1"/>
    <x v="655"/>
    <d v="2012-07-13T00:00:00"/>
    <s v="First Class"/>
    <s v="CK-12595"/>
    <s v="Clytie Kelty"/>
    <x v="0"/>
    <s v="United States"/>
    <s v="Philadelphia"/>
    <x v="9"/>
    <n v="19134"/>
    <x v="3"/>
    <s v="OFF-AR-10003732"/>
    <x v="1"/>
    <x v="6"/>
    <x v="321"/>
    <n v="11.12"/>
    <n v="5"/>
    <n v="0.2"/>
    <n v="0.83399999999999963"/>
  </r>
  <r>
    <n v="2054"/>
    <x v="999"/>
    <x v="1"/>
    <x v="655"/>
    <d v="2012-07-13T00:00:00"/>
    <s v="First Class"/>
    <s v="CK-12595"/>
    <s v="Clytie Kelty"/>
    <x v="0"/>
    <s v="United States"/>
    <s v="Philadelphia"/>
    <x v="9"/>
    <n v="19134"/>
    <x v="3"/>
    <s v="FUR-FU-10003142"/>
    <x v="0"/>
    <x v="5"/>
    <x v="1201"/>
    <n v="25.344000000000001"/>
    <n v="6"/>
    <n v="0.2"/>
    <n v="3.4847999999999981"/>
  </r>
  <r>
    <n v="2055"/>
    <x v="1000"/>
    <x v="0"/>
    <x v="49"/>
    <d v="2013-12-08T00:00:00"/>
    <s v="Standard Class"/>
    <s v="RD-19480"/>
    <s v="Rick Duston"/>
    <x v="0"/>
    <s v="United States"/>
    <s v="Richmond"/>
    <x v="14"/>
    <n v="47374"/>
    <x v="2"/>
    <s v="FUR-FU-10001196"/>
    <x v="0"/>
    <x v="5"/>
    <x v="1116"/>
    <n v="17.309999999999999"/>
    <n v="3"/>
    <n v="0"/>
    <n v="5.1929999999999996"/>
  </r>
  <r>
    <n v="2056"/>
    <x v="1001"/>
    <x v="3"/>
    <x v="66"/>
    <d v="2014-12-26T00:00:00"/>
    <s v="First Class"/>
    <s v="TP-21130"/>
    <s v="Theone Pippenger"/>
    <x v="0"/>
    <s v="United States"/>
    <s v="Detroit"/>
    <x v="12"/>
    <n v="48227"/>
    <x v="2"/>
    <s v="TEC-AC-10001114"/>
    <x v="2"/>
    <x v="11"/>
    <x v="1202"/>
    <n v="199.95000000000002"/>
    <n v="5"/>
    <n v="0"/>
    <n v="63.983999999999988"/>
  </r>
  <r>
    <n v="2057"/>
    <x v="1001"/>
    <x v="3"/>
    <x v="66"/>
    <d v="2014-12-26T00:00:00"/>
    <s v="First Class"/>
    <s v="TP-21130"/>
    <s v="Theone Pippenger"/>
    <x v="0"/>
    <s v="United States"/>
    <s v="Detroit"/>
    <x v="12"/>
    <n v="48227"/>
    <x v="2"/>
    <s v="FUR-CH-10002335"/>
    <x v="0"/>
    <x v="1"/>
    <x v="623"/>
    <n v="1586.6899999999998"/>
    <n v="7"/>
    <n v="0"/>
    <n v="412.5394"/>
  </r>
  <r>
    <n v="2058"/>
    <x v="1001"/>
    <x v="3"/>
    <x v="66"/>
    <d v="2014-12-26T00:00:00"/>
    <s v="First Class"/>
    <s v="TP-21130"/>
    <s v="Theone Pippenger"/>
    <x v="0"/>
    <s v="United States"/>
    <s v="Detroit"/>
    <x v="12"/>
    <n v="48227"/>
    <x v="2"/>
    <s v="TEC-AC-10000844"/>
    <x v="2"/>
    <x v="11"/>
    <x v="106"/>
    <n v="84.99"/>
    <n v="1"/>
    <n v="0"/>
    <n v="30.596399999999996"/>
  </r>
  <r>
    <n v="2059"/>
    <x v="1001"/>
    <x v="3"/>
    <x v="66"/>
    <d v="2014-12-26T00:00:00"/>
    <s v="First Class"/>
    <s v="TP-21130"/>
    <s v="Theone Pippenger"/>
    <x v="0"/>
    <s v="United States"/>
    <s v="Detroit"/>
    <x v="12"/>
    <n v="48227"/>
    <x v="2"/>
    <s v="FUR-TA-10004534"/>
    <x v="0"/>
    <x v="3"/>
    <x v="121"/>
    <n v="411.8"/>
    <n v="2"/>
    <n v="0"/>
    <n v="70.005999999999972"/>
  </r>
  <r>
    <n v="2060"/>
    <x v="1002"/>
    <x v="2"/>
    <x v="656"/>
    <d v="2011-11-04T00:00:00"/>
    <s v="Standard Class"/>
    <s v="GG-14650"/>
    <s v="Greg Guthrie"/>
    <x v="1"/>
    <s v="United States"/>
    <s v="Los Angeles"/>
    <x v="1"/>
    <n v="90049"/>
    <x v="1"/>
    <s v="OFF-FA-10002975"/>
    <x v="1"/>
    <x v="13"/>
    <x v="33"/>
    <n v="11.34"/>
    <n v="3"/>
    <n v="0"/>
    <n v="5.2164000000000001"/>
  </r>
  <r>
    <n v="2061"/>
    <x v="1002"/>
    <x v="2"/>
    <x v="656"/>
    <d v="2011-11-04T00:00:00"/>
    <s v="Standard Class"/>
    <s v="GG-14650"/>
    <s v="Greg Guthrie"/>
    <x v="1"/>
    <s v="United States"/>
    <s v="Los Angeles"/>
    <x v="1"/>
    <n v="90049"/>
    <x v="1"/>
    <s v="OFF-ST-10003996"/>
    <x v="1"/>
    <x v="4"/>
    <x v="1203"/>
    <n v="80.3"/>
    <n v="5"/>
    <n v="0"/>
    <n v="20.877999999999997"/>
  </r>
  <r>
    <n v="2062"/>
    <x v="1002"/>
    <x v="2"/>
    <x v="656"/>
    <d v="2011-11-04T00:00:00"/>
    <s v="Standard Class"/>
    <s v="GG-14650"/>
    <s v="Greg Guthrie"/>
    <x v="1"/>
    <s v="United States"/>
    <s v="Los Angeles"/>
    <x v="1"/>
    <n v="90049"/>
    <x v="1"/>
    <s v="OFF-BI-10002571"/>
    <x v="1"/>
    <x v="8"/>
    <x v="1204"/>
    <n v="15.968000000000002"/>
    <n v="2"/>
    <n v="0.2"/>
    <n v="5.3891999999999989"/>
  </r>
  <r>
    <n v="2063"/>
    <x v="1002"/>
    <x v="2"/>
    <x v="656"/>
    <d v="2011-11-04T00:00:00"/>
    <s v="Standard Class"/>
    <s v="GG-14650"/>
    <s v="Greg Guthrie"/>
    <x v="1"/>
    <s v="United States"/>
    <s v="Los Angeles"/>
    <x v="1"/>
    <n v="90049"/>
    <x v="1"/>
    <s v="OFF-PA-10000477"/>
    <x v="1"/>
    <x v="10"/>
    <x v="1205"/>
    <n v="64.740000000000009"/>
    <n v="13"/>
    <n v="0"/>
    <n v="30.427800000000005"/>
  </r>
  <r>
    <n v="2064"/>
    <x v="1002"/>
    <x v="2"/>
    <x v="656"/>
    <d v="2011-11-04T00:00:00"/>
    <s v="Standard Class"/>
    <s v="GG-14650"/>
    <s v="Greg Guthrie"/>
    <x v="1"/>
    <s v="United States"/>
    <s v="Los Angeles"/>
    <x v="1"/>
    <n v="90049"/>
    <x v="1"/>
    <s v="OFF-BI-10004209"/>
    <x v="1"/>
    <x v="8"/>
    <x v="1206"/>
    <n v="19.295999999999999"/>
    <n v="3"/>
    <n v="0.2"/>
    <n v="6.0299999999999994"/>
  </r>
  <r>
    <n v="2065"/>
    <x v="1002"/>
    <x v="2"/>
    <x v="656"/>
    <d v="2011-11-04T00:00:00"/>
    <s v="Standard Class"/>
    <s v="GG-14650"/>
    <s v="Greg Guthrie"/>
    <x v="1"/>
    <s v="United States"/>
    <s v="Los Angeles"/>
    <x v="1"/>
    <n v="90049"/>
    <x v="1"/>
    <s v="OFF-ST-10001963"/>
    <x v="1"/>
    <x v="4"/>
    <x v="532"/>
    <n v="405.64"/>
    <n v="4"/>
    <n v="0"/>
    <n v="12.169199999999989"/>
  </r>
  <r>
    <n v="2066"/>
    <x v="1002"/>
    <x v="2"/>
    <x v="656"/>
    <d v="2011-11-04T00:00:00"/>
    <s v="Standard Class"/>
    <s v="GG-14650"/>
    <s v="Greg Guthrie"/>
    <x v="1"/>
    <s v="United States"/>
    <s v="Los Angeles"/>
    <x v="1"/>
    <n v="90049"/>
    <x v="1"/>
    <s v="FUR-CH-10003833"/>
    <x v="0"/>
    <x v="1"/>
    <x v="1200"/>
    <n v="146.352"/>
    <n v="3"/>
    <n v="0.2"/>
    <n v="-9.1470000000000056"/>
  </r>
  <r>
    <n v="2067"/>
    <x v="1002"/>
    <x v="2"/>
    <x v="656"/>
    <d v="2011-11-04T00:00:00"/>
    <s v="Standard Class"/>
    <s v="GG-14650"/>
    <s v="Greg Guthrie"/>
    <x v="1"/>
    <s v="United States"/>
    <s v="Los Angeles"/>
    <x v="1"/>
    <n v="90049"/>
    <x v="1"/>
    <s v="TEC-AC-10004568"/>
    <x v="2"/>
    <x v="11"/>
    <x v="1109"/>
    <n v="251.91"/>
    <n v="9"/>
    <n v="0"/>
    <n v="47.862899999999982"/>
  </r>
  <r>
    <n v="2068"/>
    <x v="1002"/>
    <x v="2"/>
    <x v="656"/>
    <d v="2011-11-04T00:00:00"/>
    <s v="Standard Class"/>
    <s v="GG-14650"/>
    <s v="Greg Guthrie"/>
    <x v="1"/>
    <s v="United States"/>
    <s v="Los Angeles"/>
    <x v="1"/>
    <n v="90049"/>
    <x v="1"/>
    <s v="OFF-AR-10001419"/>
    <x v="1"/>
    <x v="6"/>
    <x v="1006"/>
    <n v="12.39"/>
    <n v="3"/>
    <n v="0"/>
    <n v="3.7169999999999996"/>
  </r>
  <r>
    <n v="2069"/>
    <x v="1003"/>
    <x v="1"/>
    <x v="657"/>
    <d v="2012-04-19T00:00:00"/>
    <s v="Standard Class"/>
    <s v="ZC-21910"/>
    <s v="Zuschuss Carroll"/>
    <x v="0"/>
    <s v="United States"/>
    <s v="Pomona"/>
    <x v="1"/>
    <n v="91767"/>
    <x v="1"/>
    <s v="TEC-AC-10002800"/>
    <x v="2"/>
    <x v="11"/>
    <x v="1207"/>
    <n v="199.96"/>
    <n v="4"/>
    <n v="0"/>
    <n v="69.98599999999999"/>
  </r>
  <r>
    <n v="2070"/>
    <x v="1003"/>
    <x v="1"/>
    <x v="657"/>
    <d v="2012-04-19T00:00:00"/>
    <s v="Standard Class"/>
    <s v="ZC-21910"/>
    <s v="Zuschuss Carroll"/>
    <x v="0"/>
    <s v="United States"/>
    <s v="Pomona"/>
    <x v="1"/>
    <n v="91767"/>
    <x v="1"/>
    <s v="FUR-TA-10003954"/>
    <x v="0"/>
    <x v="3"/>
    <x v="1208"/>
    <n v="710.83200000000011"/>
    <n v="3"/>
    <n v="0.2"/>
    <n v="-97.739399999999989"/>
  </r>
  <r>
    <n v="2071"/>
    <x v="1004"/>
    <x v="0"/>
    <x v="658"/>
    <d v="2013-07-24T00:00:00"/>
    <s v="Second Class"/>
    <s v="CC-12610"/>
    <s v="Corey Catlett"/>
    <x v="1"/>
    <s v="United States"/>
    <s v="Philadelphia"/>
    <x v="9"/>
    <n v="19134"/>
    <x v="3"/>
    <s v="OFF-BI-10000301"/>
    <x v="1"/>
    <x v="8"/>
    <x v="619"/>
    <n v="1.9410000000000003"/>
    <n v="1"/>
    <n v="0.7"/>
    <n v="-1.294"/>
  </r>
  <r>
    <n v="2072"/>
    <x v="1005"/>
    <x v="3"/>
    <x v="225"/>
    <d v="2014-11-26T00:00:00"/>
    <s v="Standard Class"/>
    <s v="KA-16525"/>
    <s v="Kelly Andreada"/>
    <x v="0"/>
    <s v="United States"/>
    <s v="Ontario"/>
    <x v="1"/>
    <n v="91761"/>
    <x v="1"/>
    <s v="FUR-CH-10003956"/>
    <x v="0"/>
    <x v="1"/>
    <x v="363"/>
    <n v="283.92"/>
    <n v="5"/>
    <n v="0.2"/>
    <n v="-46.137000000000029"/>
  </r>
  <r>
    <n v="2073"/>
    <x v="1006"/>
    <x v="0"/>
    <x v="491"/>
    <d v="2013-12-03T00:00:00"/>
    <s v="Standard Class"/>
    <s v="TC-20980"/>
    <s v="Tamara Chand"/>
    <x v="1"/>
    <s v="United States"/>
    <s v="Seattle"/>
    <x v="4"/>
    <n v="98105"/>
    <x v="1"/>
    <s v="OFF-BI-10002954"/>
    <x v="1"/>
    <x v="8"/>
    <x v="1179"/>
    <n v="7.3120000000000012"/>
    <n v="2"/>
    <n v="0.2"/>
    <n v="2.5591999999999997"/>
  </r>
  <r>
    <n v="2074"/>
    <x v="1007"/>
    <x v="3"/>
    <x v="659"/>
    <d v="2014-11-13T00:00:00"/>
    <s v="Second Class"/>
    <s v="DB-13270"/>
    <s v="Deborah Brumfield"/>
    <x v="2"/>
    <s v="United States"/>
    <s v="Brentwood"/>
    <x v="1"/>
    <n v="94513"/>
    <x v="1"/>
    <s v="TEC-AC-10003289"/>
    <x v="2"/>
    <x v="11"/>
    <x v="1209"/>
    <n v="59.97"/>
    <n v="3"/>
    <n v="0"/>
    <n v="13.793099999999999"/>
  </r>
  <r>
    <n v="2075"/>
    <x v="1007"/>
    <x v="3"/>
    <x v="659"/>
    <d v="2014-11-13T00:00:00"/>
    <s v="Second Class"/>
    <s v="DB-13270"/>
    <s v="Deborah Brumfield"/>
    <x v="2"/>
    <s v="United States"/>
    <s v="Brentwood"/>
    <x v="1"/>
    <n v="94513"/>
    <x v="1"/>
    <s v="TEC-PH-10002468"/>
    <x v="2"/>
    <x v="7"/>
    <x v="1210"/>
    <n v="761.5440000000001"/>
    <n v="7"/>
    <n v="0.2"/>
    <n v="66.635100000000023"/>
  </r>
  <r>
    <n v="2076"/>
    <x v="1008"/>
    <x v="2"/>
    <x v="588"/>
    <d v="2011-12-05T00:00:00"/>
    <s v="Standard Class"/>
    <s v="TR-21325"/>
    <s v="Toby Ritter"/>
    <x v="0"/>
    <s v="United States"/>
    <s v="San Francisco"/>
    <x v="1"/>
    <n v="94122"/>
    <x v="1"/>
    <s v="FUR-FU-10001861"/>
    <x v="0"/>
    <x v="5"/>
    <x v="272"/>
    <n v="58.199999999999996"/>
    <n v="3"/>
    <n v="0"/>
    <n v="28.517999999999994"/>
  </r>
  <r>
    <n v="2077"/>
    <x v="1009"/>
    <x v="3"/>
    <x v="510"/>
    <d v="2014-09-16T00:00:00"/>
    <s v="First Class"/>
    <s v="BF-11080"/>
    <s v="Bart Folk"/>
    <x v="0"/>
    <s v="United States"/>
    <s v="Baltimore"/>
    <x v="39"/>
    <n v="21215"/>
    <x v="3"/>
    <s v="OFF-PA-10004082"/>
    <x v="1"/>
    <x v="10"/>
    <x v="224"/>
    <n v="39.900000000000006"/>
    <n v="5"/>
    <n v="0"/>
    <n v="19.950000000000003"/>
  </r>
  <r>
    <n v="2078"/>
    <x v="1009"/>
    <x v="3"/>
    <x v="510"/>
    <d v="2014-09-16T00:00:00"/>
    <s v="First Class"/>
    <s v="BF-11080"/>
    <s v="Bart Folk"/>
    <x v="0"/>
    <s v="United States"/>
    <s v="Baltimore"/>
    <x v="39"/>
    <n v="21215"/>
    <x v="3"/>
    <s v="OFF-AP-10000358"/>
    <x v="1"/>
    <x v="9"/>
    <x v="95"/>
    <n v="90.86"/>
    <n v="7"/>
    <n v="0"/>
    <n v="26.349399999999992"/>
  </r>
  <r>
    <n v="2079"/>
    <x v="1009"/>
    <x v="3"/>
    <x v="510"/>
    <d v="2014-09-16T00:00:00"/>
    <s v="First Class"/>
    <s v="BF-11080"/>
    <s v="Bart Folk"/>
    <x v="0"/>
    <s v="United States"/>
    <s v="Baltimore"/>
    <x v="39"/>
    <n v="21215"/>
    <x v="3"/>
    <s v="OFF-PA-10004243"/>
    <x v="1"/>
    <x v="10"/>
    <x v="271"/>
    <n v="94.85"/>
    <n v="5"/>
    <n v="0"/>
    <n v="45.527999999999992"/>
  </r>
  <r>
    <n v="2080"/>
    <x v="1010"/>
    <x v="1"/>
    <x v="100"/>
    <d v="2012-12-29T00:00:00"/>
    <s v="Standard Class"/>
    <s v="MS-17365"/>
    <s v="Maribeth Schnelling"/>
    <x v="0"/>
    <s v="United States"/>
    <s v="Phoenix"/>
    <x v="16"/>
    <n v="85023"/>
    <x v="1"/>
    <s v="OFF-PA-10001295"/>
    <x v="1"/>
    <x v="10"/>
    <x v="1211"/>
    <n v="106.232"/>
    <n v="7"/>
    <n v="0.2"/>
    <n v="37.181199999999997"/>
  </r>
  <r>
    <n v="2081"/>
    <x v="1010"/>
    <x v="1"/>
    <x v="100"/>
    <d v="2012-12-29T00:00:00"/>
    <s v="Standard Class"/>
    <s v="MS-17365"/>
    <s v="Maribeth Schnelling"/>
    <x v="0"/>
    <s v="United States"/>
    <s v="Phoenix"/>
    <x v="16"/>
    <n v="85023"/>
    <x v="1"/>
    <s v="TEC-PH-10002170"/>
    <x v="2"/>
    <x v="7"/>
    <x v="594"/>
    <n v="111.98399999999999"/>
    <n v="2"/>
    <n v="0.2"/>
    <n v="11.198400000000003"/>
  </r>
  <r>
    <n v="2082"/>
    <x v="1010"/>
    <x v="1"/>
    <x v="100"/>
    <d v="2012-12-29T00:00:00"/>
    <s v="Standard Class"/>
    <s v="MS-17365"/>
    <s v="Maribeth Schnelling"/>
    <x v="0"/>
    <s v="United States"/>
    <s v="Phoenix"/>
    <x v="16"/>
    <n v="85023"/>
    <x v="1"/>
    <s v="FUR-FU-10002885"/>
    <x v="0"/>
    <x v="5"/>
    <x v="755"/>
    <n v="7.7120000000000006"/>
    <n v="2"/>
    <n v="0.2"/>
    <n v="1.7352000000000005"/>
  </r>
  <r>
    <n v="2083"/>
    <x v="1011"/>
    <x v="3"/>
    <x v="660"/>
    <d v="2014-03-02T00:00:00"/>
    <s v="Standard Class"/>
    <s v="CK-12595"/>
    <s v="Clytie Kelty"/>
    <x v="0"/>
    <s v="United States"/>
    <s v="Los Angeles"/>
    <x v="1"/>
    <n v="90008"/>
    <x v="1"/>
    <s v="OFF-PA-10002870"/>
    <x v="1"/>
    <x v="10"/>
    <x v="893"/>
    <n v="37.44"/>
    <n v="6"/>
    <n v="0"/>
    <n v="16.847999999999999"/>
  </r>
  <r>
    <n v="2084"/>
    <x v="1012"/>
    <x v="2"/>
    <x v="533"/>
    <d v="2011-11-29T00:00:00"/>
    <s v="Standard Class"/>
    <s v="ED-13885"/>
    <s v="Emily Ducich"/>
    <x v="2"/>
    <s v="United States"/>
    <s v="Houston"/>
    <x v="5"/>
    <n v="77036"/>
    <x v="2"/>
    <s v="OFF-LA-10003923"/>
    <x v="1"/>
    <x v="2"/>
    <x v="424"/>
    <n v="23.680000000000003"/>
    <n v="2"/>
    <n v="0.2"/>
    <n v="8.879999999999999"/>
  </r>
  <r>
    <n v="2085"/>
    <x v="1013"/>
    <x v="0"/>
    <x v="661"/>
    <d v="2013-06-29T00:00:00"/>
    <s v="Standard Class"/>
    <s v="IM-15070"/>
    <s v="Irene Maddox"/>
    <x v="0"/>
    <s v="United States"/>
    <s v="New York City"/>
    <x v="15"/>
    <n v="10009"/>
    <x v="3"/>
    <s v="OFF-LA-10003510"/>
    <x v="1"/>
    <x v="2"/>
    <x v="575"/>
    <n v="122.12"/>
    <n v="4"/>
    <n v="0"/>
    <n v="56.175200000000004"/>
  </r>
  <r>
    <n v="2086"/>
    <x v="1013"/>
    <x v="0"/>
    <x v="661"/>
    <d v="2013-06-29T00:00:00"/>
    <s v="Standard Class"/>
    <s v="IM-15070"/>
    <s v="Irene Maddox"/>
    <x v="0"/>
    <s v="United States"/>
    <s v="New York City"/>
    <x v="15"/>
    <n v="10009"/>
    <x v="3"/>
    <s v="OFF-LA-10000248"/>
    <x v="1"/>
    <x v="2"/>
    <x v="1212"/>
    <n v="18.45"/>
    <n v="5"/>
    <n v="0"/>
    <n v="8.6715"/>
  </r>
  <r>
    <n v="2087"/>
    <x v="1013"/>
    <x v="0"/>
    <x v="661"/>
    <d v="2013-06-29T00:00:00"/>
    <s v="Standard Class"/>
    <s v="IM-15070"/>
    <s v="Irene Maddox"/>
    <x v="0"/>
    <s v="United States"/>
    <s v="New York City"/>
    <x v="15"/>
    <n v="10009"/>
    <x v="3"/>
    <s v="OFF-ST-10000060"/>
    <x v="1"/>
    <x v="4"/>
    <x v="387"/>
    <n v="324.90000000000003"/>
    <n v="5"/>
    <n v="0"/>
    <n v="38.988000000000014"/>
  </r>
  <r>
    <n v="2088"/>
    <x v="1013"/>
    <x v="0"/>
    <x v="661"/>
    <d v="2013-06-29T00:00:00"/>
    <s v="Standard Class"/>
    <s v="IM-15070"/>
    <s v="Irene Maddox"/>
    <x v="0"/>
    <s v="United States"/>
    <s v="New York City"/>
    <x v="15"/>
    <n v="10009"/>
    <x v="3"/>
    <s v="OFF-PA-10003129"/>
    <x v="1"/>
    <x v="10"/>
    <x v="1137"/>
    <n v="146.72999999999999"/>
    <n v="3"/>
    <n v="0"/>
    <n v="68.963099999999997"/>
  </r>
  <r>
    <n v="2089"/>
    <x v="1013"/>
    <x v="0"/>
    <x v="661"/>
    <d v="2013-06-29T00:00:00"/>
    <s v="Standard Class"/>
    <s v="IM-15070"/>
    <s v="Irene Maddox"/>
    <x v="0"/>
    <s v="United States"/>
    <s v="New York City"/>
    <x v="15"/>
    <n v="10009"/>
    <x v="3"/>
    <s v="OFF-FA-10004076"/>
    <x v="1"/>
    <x v="13"/>
    <x v="1213"/>
    <n v="3.96"/>
    <n v="2"/>
    <n v="0"/>
    <n v="1.4651999999999998"/>
  </r>
  <r>
    <n v="2090"/>
    <x v="1014"/>
    <x v="1"/>
    <x v="662"/>
    <d v="2012-10-30T00:00:00"/>
    <s v="Standard Class"/>
    <s v="MY-17380"/>
    <s v="Maribeth Yedwab"/>
    <x v="1"/>
    <s v="United States"/>
    <s v="Rancho Cucamonga"/>
    <x v="1"/>
    <n v="91730"/>
    <x v="1"/>
    <s v="OFF-LA-10004008"/>
    <x v="1"/>
    <x v="2"/>
    <x v="1214"/>
    <n v="5.76"/>
    <n v="2"/>
    <n v="0"/>
    <n v="2.6495999999999995"/>
  </r>
  <r>
    <n v="2091"/>
    <x v="1015"/>
    <x v="3"/>
    <x v="663"/>
    <d v="2014-07-20T00:00:00"/>
    <s v="Standard Class"/>
    <s v="MM-17260"/>
    <s v="Magdelene Morse"/>
    <x v="0"/>
    <s v="United States"/>
    <s v="Wilmington"/>
    <x v="13"/>
    <n v="19805"/>
    <x v="3"/>
    <s v="OFF-BI-10004094"/>
    <x v="1"/>
    <x v="8"/>
    <x v="603"/>
    <n v="26.549999999999997"/>
    <n v="3"/>
    <n v="0"/>
    <n v="13.009499999999999"/>
  </r>
  <r>
    <n v="2092"/>
    <x v="1015"/>
    <x v="3"/>
    <x v="663"/>
    <d v="2014-07-20T00:00:00"/>
    <s v="Standard Class"/>
    <s v="MM-17260"/>
    <s v="Magdelene Morse"/>
    <x v="0"/>
    <s v="United States"/>
    <s v="Wilmington"/>
    <x v="13"/>
    <n v="19805"/>
    <x v="3"/>
    <s v="FUR-TA-10004607"/>
    <x v="0"/>
    <x v="3"/>
    <x v="1095"/>
    <n v="310.44300000000004"/>
    <n v="3"/>
    <n v="0.3"/>
    <n v="-48.783900000000031"/>
  </r>
  <r>
    <n v="2093"/>
    <x v="1016"/>
    <x v="2"/>
    <x v="664"/>
    <d v="2011-11-21T00:00:00"/>
    <s v="Standard Class"/>
    <s v="MP-17470"/>
    <s v="Mark Packer"/>
    <x v="2"/>
    <s v="United States"/>
    <s v="Moorhead"/>
    <x v="11"/>
    <n v="56560"/>
    <x v="2"/>
    <s v="FUR-CH-10004289"/>
    <x v="0"/>
    <x v="1"/>
    <x v="975"/>
    <n v="479.90000000000003"/>
    <n v="5"/>
    <n v="0"/>
    <n v="81.58299999999997"/>
  </r>
  <r>
    <n v="2094"/>
    <x v="1017"/>
    <x v="1"/>
    <x v="657"/>
    <d v="2012-04-15T00:00:00"/>
    <s v="Second Class"/>
    <s v="AW-10840"/>
    <s v="Anthony Witt"/>
    <x v="0"/>
    <s v="United States"/>
    <s v="Farmington"/>
    <x v="27"/>
    <n v="87401"/>
    <x v="1"/>
    <s v="OFF-SU-10004498"/>
    <x v="1"/>
    <x v="14"/>
    <x v="500"/>
    <n v="12.88"/>
    <n v="1"/>
    <n v="0"/>
    <n v="0.38640000000000008"/>
  </r>
  <r>
    <n v="2095"/>
    <x v="1018"/>
    <x v="1"/>
    <x v="665"/>
    <d v="2012-11-29T00:00:00"/>
    <s v="Standard Class"/>
    <s v="SF-20065"/>
    <s v="Sandra Flanagan"/>
    <x v="0"/>
    <s v="United States"/>
    <s v="Wilmington"/>
    <x v="3"/>
    <n v="28403"/>
    <x v="0"/>
    <s v="OFF-AR-10001177"/>
    <x v="1"/>
    <x v="6"/>
    <x v="1215"/>
    <n v="13.120000000000001"/>
    <n v="5"/>
    <n v="0.2"/>
    <n v="1.4759999999999982"/>
  </r>
  <r>
    <n v="2096"/>
    <x v="1019"/>
    <x v="0"/>
    <x v="666"/>
    <d v="2013-05-21T00:00:00"/>
    <s v="Standard Class"/>
    <s v="SN-20710"/>
    <s v="Steve Nguyen"/>
    <x v="2"/>
    <s v="United States"/>
    <s v="Jackson"/>
    <x v="35"/>
    <n v="39212"/>
    <x v="0"/>
    <s v="OFF-BI-10001718"/>
    <x v="1"/>
    <x v="8"/>
    <x v="1216"/>
    <n v="511.84"/>
    <n v="8"/>
    <n v="0"/>
    <n v="240.56479999999999"/>
  </r>
  <r>
    <n v="2097"/>
    <x v="1019"/>
    <x v="0"/>
    <x v="666"/>
    <d v="2013-05-21T00:00:00"/>
    <s v="Standard Class"/>
    <s v="SN-20710"/>
    <s v="Steve Nguyen"/>
    <x v="2"/>
    <s v="United States"/>
    <s v="Jackson"/>
    <x v="35"/>
    <n v="39212"/>
    <x v="0"/>
    <s v="OFF-AR-10004602"/>
    <x v="1"/>
    <x v="6"/>
    <x v="1217"/>
    <n v="91.96"/>
    <n v="4"/>
    <n v="0"/>
    <n v="25.748800000000003"/>
  </r>
  <r>
    <n v="2098"/>
    <x v="1019"/>
    <x v="0"/>
    <x v="666"/>
    <d v="2013-05-21T00:00:00"/>
    <s v="Standard Class"/>
    <s v="SN-20710"/>
    <s v="Steve Nguyen"/>
    <x v="2"/>
    <s v="United States"/>
    <s v="Jackson"/>
    <x v="35"/>
    <n v="39212"/>
    <x v="0"/>
    <s v="OFF-AR-10003856"/>
    <x v="1"/>
    <x v="6"/>
    <x v="444"/>
    <n v="8.34"/>
    <n v="3"/>
    <n v="0"/>
    <n v="2.1683999999999997"/>
  </r>
  <r>
    <n v="2099"/>
    <x v="1020"/>
    <x v="3"/>
    <x v="210"/>
    <d v="2014-09-13T00:00:00"/>
    <s v="Standard Class"/>
    <s v="RD-19900"/>
    <s v="Ruben Dartt"/>
    <x v="0"/>
    <s v="United States"/>
    <s v="Portland"/>
    <x v="21"/>
    <n v="97206"/>
    <x v="1"/>
    <s v="OFF-ST-10000649"/>
    <x v="1"/>
    <x v="4"/>
    <x v="937"/>
    <n v="37.68"/>
    <n v="3"/>
    <n v="0.2"/>
    <n v="2.3550000000000022"/>
  </r>
  <r>
    <n v="2100"/>
    <x v="1020"/>
    <x v="3"/>
    <x v="210"/>
    <d v="2014-09-13T00:00:00"/>
    <s v="Standard Class"/>
    <s v="RD-19900"/>
    <s v="Ruben Dartt"/>
    <x v="0"/>
    <s v="United States"/>
    <s v="Portland"/>
    <x v="21"/>
    <n v="97206"/>
    <x v="1"/>
    <s v="TEC-AC-10002926"/>
    <x v="2"/>
    <x v="11"/>
    <x v="1114"/>
    <n v="279.94400000000002"/>
    <n v="7"/>
    <n v="0.2"/>
    <n v="80.48390000000002"/>
  </r>
  <r>
    <n v="2101"/>
    <x v="1021"/>
    <x v="2"/>
    <x v="418"/>
    <d v="2011-03-17T00:00:00"/>
    <s v="Standard Class"/>
    <s v="KT-16480"/>
    <s v="Kean Thornton"/>
    <x v="0"/>
    <s v="United States"/>
    <s v="Denver"/>
    <x v="22"/>
    <n v="80219"/>
    <x v="1"/>
    <s v="OFF-ST-10000078"/>
    <x v="1"/>
    <x v="4"/>
    <x v="1218"/>
    <n v="636.40800000000013"/>
    <n v="3"/>
    <n v="0.2"/>
    <n v="-15.910200000000088"/>
  </r>
  <r>
    <n v="2102"/>
    <x v="1021"/>
    <x v="2"/>
    <x v="418"/>
    <d v="2011-03-17T00:00:00"/>
    <s v="Standard Class"/>
    <s v="KT-16480"/>
    <s v="Kean Thornton"/>
    <x v="0"/>
    <s v="United States"/>
    <s v="Denver"/>
    <x v="22"/>
    <n v="80219"/>
    <x v="1"/>
    <s v="OFF-AR-10001044"/>
    <x v="1"/>
    <x v="6"/>
    <x v="1042"/>
    <n v="83.168000000000006"/>
    <n v="4"/>
    <n v="0.2"/>
    <n v="9.3563999999999936"/>
  </r>
  <r>
    <n v="2103"/>
    <x v="1022"/>
    <x v="2"/>
    <x v="667"/>
    <d v="2011-07-18T00:00:00"/>
    <s v="Same Day"/>
    <s v="AH-10120"/>
    <s v="Adrian Hane"/>
    <x v="2"/>
    <s v="United States"/>
    <s v="Tucson"/>
    <x v="16"/>
    <n v="85705"/>
    <x v="1"/>
    <s v="FUR-CH-10002372"/>
    <x v="0"/>
    <x v="1"/>
    <x v="390"/>
    <n v="259.13600000000002"/>
    <n v="4"/>
    <n v="0.2"/>
    <n v="-25.913599999999988"/>
  </r>
  <r>
    <n v="2104"/>
    <x v="1023"/>
    <x v="3"/>
    <x v="668"/>
    <d v="2014-03-29T00:00:00"/>
    <s v="Second Class"/>
    <s v="BM-11650"/>
    <s v="Brian Moss"/>
    <x v="1"/>
    <s v="United States"/>
    <s v="New York City"/>
    <x v="15"/>
    <n v="10009"/>
    <x v="3"/>
    <s v="OFF-PA-10000357"/>
    <x v="1"/>
    <x v="10"/>
    <x v="1219"/>
    <n v="221.92"/>
    <n v="4"/>
    <n v="0"/>
    <n v="106.52159999999999"/>
  </r>
  <r>
    <n v="2105"/>
    <x v="1023"/>
    <x v="3"/>
    <x v="668"/>
    <d v="2014-03-29T00:00:00"/>
    <s v="Second Class"/>
    <s v="BM-11650"/>
    <s v="Brian Moss"/>
    <x v="1"/>
    <s v="United States"/>
    <s v="New York City"/>
    <x v="15"/>
    <n v="10009"/>
    <x v="3"/>
    <s v="TEC-AC-10001266"/>
    <x v="2"/>
    <x v="11"/>
    <x v="196"/>
    <n v="26"/>
    <n v="2"/>
    <n v="0"/>
    <n v="11.7"/>
  </r>
  <r>
    <n v="2106"/>
    <x v="1024"/>
    <x v="2"/>
    <x v="587"/>
    <d v="2011-10-05T00:00:00"/>
    <s v="Standard Class"/>
    <s v="BW-11200"/>
    <s v="Ben Wallace"/>
    <x v="0"/>
    <s v="United States"/>
    <s v="Boynton Beach"/>
    <x v="2"/>
    <n v="33437"/>
    <x v="0"/>
    <s v="OFF-PA-10004888"/>
    <x v="1"/>
    <x v="10"/>
    <x v="959"/>
    <n v="15.552000000000003"/>
    <n v="3"/>
    <n v="0.2"/>
    <n v="5.4432"/>
  </r>
  <r>
    <n v="2107"/>
    <x v="1025"/>
    <x v="2"/>
    <x v="467"/>
    <d v="2011-09-26T00:00:00"/>
    <s v="Same Day"/>
    <s v="HG-14965"/>
    <s v="Henry Goldwyn"/>
    <x v="1"/>
    <s v="United States"/>
    <s v="Mesquite"/>
    <x v="5"/>
    <n v="75150"/>
    <x v="2"/>
    <s v="OFF-BI-10003460"/>
    <x v="1"/>
    <x v="8"/>
    <x v="234"/>
    <n v="0.87599999999999978"/>
    <n v="1"/>
    <n v="0.8"/>
    <n v="-1.4016000000000002"/>
  </r>
  <r>
    <n v="2108"/>
    <x v="1026"/>
    <x v="1"/>
    <x v="89"/>
    <d v="2012-10-31T00:00:00"/>
    <s v="Same Day"/>
    <s v="SG-20080"/>
    <s v="Sandra Glassco"/>
    <x v="0"/>
    <s v="United States"/>
    <s v="Redlands"/>
    <x v="1"/>
    <n v="92374"/>
    <x v="1"/>
    <s v="OFF-PA-10000157"/>
    <x v="1"/>
    <x v="10"/>
    <x v="364"/>
    <n v="19.98"/>
    <n v="1"/>
    <n v="0"/>
    <n v="9.3905999999999992"/>
  </r>
  <r>
    <n v="2109"/>
    <x v="1026"/>
    <x v="1"/>
    <x v="89"/>
    <d v="2012-10-31T00:00:00"/>
    <s v="Same Day"/>
    <s v="SG-20080"/>
    <s v="Sandra Glassco"/>
    <x v="0"/>
    <s v="United States"/>
    <s v="Redlands"/>
    <x v="1"/>
    <n v="92374"/>
    <x v="1"/>
    <s v="OFF-BI-10004519"/>
    <x v="1"/>
    <x v="8"/>
    <x v="880"/>
    <n v="398.35199999999998"/>
    <n v="3"/>
    <n v="0.2"/>
    <n v="124.48499999999999"/>
  </r>
  <r>
    <n v="2110"/>
    <x v="1026"/>
    <x v="1"/>
    <x v="89"/>
    <d v="2012-10-31T00:00:00"/>
    <s v="Same Day"/>
    <s v="SG-20080"/>
    <s v="Sandra Glassco"/>
    <x v="0"/>
    <s v="United States"/>
    <s v="Redlands"/>
    <x v="1"/>
    <n v="92374"/>
    <x v="1"/>
    <s v="OFF-AR-10004272"/>
    <x v="1"/>
    <x v="6"/>
    <x v="1220"/>
    <n v="5.04"/>
    <n v="3"/>
    <n v="0"/>
    <n v="1.2599999999999998"/>
  </r>
  <r>
    <n v="2111"/>
    <x v="1026"/>
    <x v="1"/>
    <x v="89"/>
    <d v="2012-10-31T00:00:00"/>
    <s v="Same Day"/>
    <s v="SG-20080"/>
    <s v="Sandra Glassco"/>
    <x v="0"/>
    <s v="United States"/>
    <s v="Redlands"/>
    <x v="1"/>
    <n v="92374"/>
    <x v="1"/>
    <s v="OFF-FA-10000585"/>
    <x v="1"/>
    <x v="13"/>
    <x v="202"/>
    <n v="17.450000000000003"/>
    <n v="5"/>
    <n v="0"/>
    <n v="8.0269999999999992"/>
  </r>
  <r>
    <n v="2112"/>
    <x v="1026"/>
    <x v="1"/>
    <x v="89"/>
    <d v="2012-10-31T00:00:00"/>
    <s v="Same Day"/>
    <s v="SG-20080"/>
    <s v="Sandra Glassco"/>
    <x v="0"/>
    <s v="United States"/>
    <s v="Redlands"/>
    <x v="1"/>
    <n v="92374"/>
    <x v="1"/>
    <s v="FUR-CH-10004218"/>
    <x v="0"/>
    <x v="1"/>
    <x v="38"/>
    <n v="323.13600000000002"/>
    <n v="4"/>
    <n v="0.2"/>
    <n v="20.196000000000012"/>
  </r>
  <r>
    <n v="2113"/>
    <x v="1026"/>
    <x v="1"/>
    <x v="89"/>
    <d v="2012-10-31T00:00:00"/>
    <s v="Same Day"/>
    <s v="SG-20080"/>
    <s v="Sandra Glassco"/>
    <x v="0"/>
    <s v="United States"/>
    <s v="Redlands"/>
    <x v="1"/>
    <n v="92374"/>
    <x v="1"/>
    <s v="OFF-SU-10004231"/>
    <x v="1"/>
    <x v="14"/>
    <x v="552"/>
    <n v="29.700000000000003"/>
    <n v="3"/>
    <n v="0"/>
    <n v="8.0190000000000001"/>
  </r>
  <r>
    <n v="2114"/>
    <x v="1026"/>
    <x v="1"/>
    <x v="89"/>
    <d v="2012-10-31T00:00:00"/>
    <s v="Same Day"/>
    <s v="SG-20080"/>
    <s v="Sandra Glassco"/>
    <x v="0"/>
    <s v="United States"/>
    <s v="Redlands"/>
    <x v="1"/>
    <n v="92374"/>
    <x v="1"/>
    <s v="TEC-PH-10001578"/>
    <x v="2"/>
    <x v="7"/>
    <x v="1221"/>
    <n v="1295.8400000000001"/>
    <n v="4"/>
    <n v="0.2"/>
    <n v="145.78199999999993"/>
  </r>
  <r>
    <n v="2115"/>
    <x v="1026"/>
    <x v="1"/>
    <x v="89"/>
    <d v="2012-10-31T00:00:00"/>
    <s v="Same Day"/>
    <s v="SG-20080"/>
    <s v="Sandra Glassco"/>
    <x v="0"/>
    <s v="United States"/>
    <s v="Redlands"/>
    <x v="1"/>
    <n v="92374"/>
    <x v="1"/>
    <s v="OFF-ST-10003638"/>
    <x v="1"/>
    <x v="4"/>
    <x v="1222"/>
    <n v="46.84"/>
    <n v="2"/>
    <n v="0"/>
    <n v="12.646799999999999"/>
  </r>
  <r>
    <n v="2116"/>
    <x v="1026"/>
    <x v="1"/>
    <x v="89"/>
    <d v="2012-10-31T00:00:00"/>
    <s v="Same Day"/>
    <s v="SG-20080"/>
    <s v="Sandra Glassco"/>
    <x v="0"/>
    <s v="United States"/>
    <s v="Redlands"/>
    <x v="1"/>
    <n v="92374"/>
    <x v="1"/>
    <s v="FUR-BO-10002213"/>
    <x v="0"/>
    <x v="0"/>
    <x v="1223"/>
    <n v="425.83300000000003"/>
    <n v="1"/>
    <n v="0.15"/>
    <n v="20.03919999999998"/>
  </r>
  <r>
    <n v="2117"/>
    <x v="1027"/>
    <x v="1"/>
    <x v="88"/>
    <d v="2012-10-17T00:00:00"/>
    <s v="Second Class"/>
    <s v="RK-19300"/>
    <s v="Ralph Kennedy"/>
    <x v="0"/>
    <s v="United States"/>
    <s v="Rochester"/>
    <x v="15"/>
    <n v="14609"/>
    <x v="3"/>
    <s v="FUR-TA-10001307"/>
    <x v="0"/>
    <x v="3"/>
    <x v="1090"/>
    <n v="209.67"/>
    <n v="1"/>
    <n v="0.4"/>
    <n v="-13.978000000000009"/>
  </r>
  <r>
    <n v="2118"/>
    <x v="1028"/>
    <x v="0"/>
    <x v="251"/>
    <d v="2013-09-24T00:00:00"/>
    <s v="Standard Class"/>
    <s v="SW-20245"/>
    <s v="Scot Wooten"/>
    <x v="0"/>
    <s v="United States"/>
    <s v="Stockton"/>
    <x v="1"/>
    <n v="95207"/>
    <x v="1"/>
    <s v="OFF-PA-10002222"/>
    <x v="1"/>
    <x v="10"/>
    <x v="389"/>
    <n v="159.88"/>
    <n v="7"/>
    <n v="0"/>
    <n v="73.544799999999995"/>
  </r>
  <r>
    <n v="2119"/>
    <x v="1029"/>
    <x v="3"/>
    <x v="669"/>
    <d v="2014-04-16T00:00:00"/>
    <s v="First Class"/>
    <s v="RW-19630"/>
    <s v="Rob Williams"/>
    <x v="1"/>
    <s v="United States"/>
    <s v="Seattle"/>
    <x v="4"/>
    <n v="98105"/>
    <x v="1"/>
    <s v="OFF-PA-10002479"/>
    <x v="1"/>
    <x v="10"/>
    <x v="217"/>
    <n v="5.28"/>
    <n v="1"/>
    <n v="0"/>
    <n v="2.3759999999999999"/>
  </r>
  <r>
    <n v="2120"/>
    <x v="1029"/>
    <x v="3"/>
    <x v="669"/>
    <d v="2014-04-16T00:00:00"/>
    <s v="First Class"/>
    <s v="RW-19630"/>
    <s v="Rob Williams"/>
    <x v="1"/>
    <s v="United States"/>
    <s v="Seattle"/>
    <x v="4"/>
    <n v="98105"/>
    <x v="1"/>
    <s v="OFF-BI-10003091"/>
    <x v="1"/>
    <x v="8"/>
    <x v="1165"/>
    <n v="895.92"/>
    <n v="5"/>
    <n v="0.2"/>
    <n v="302.37299999999993"/>
  </r>
  <r>
    <n v="2121"/>
    <x v="1030"/>
    <x v="3"/>
    <x v="363"/>
    <d v="2014-01-14T00:00:00"/>
    <s v="Standard Class"/>
    <s v="TS-21085"/>
    <s v="Thais Sissman"/>
    <x v="0"/>
    <s v="United States"/>
    <s v="Ormond Beach"/>
    <x v="2"/>
    <n v="32174"/>
    <x v="0"/>
    <s v="OFF-BI-10000145"/>
    <x v="1"/>
    <x v="8"/>
    <x v="735"/>
    <n v="2.8080000000000007"/>
    <n v="3"/>
    <n v="0.7"/>
    <n v="-1.9656000000000002"/>
  </r>
  <r>
    <n v="2122"/>
    <x v="1031"/>
    <x v="3"/>
    <x v="45"/>
    <d v="2014-11-12T00:00:00"/>
    <s v="First Class"/>
    <s v="JB-15400"/>
    <s v="Jennifer Braxton"/>
    <x v="1"/>
    <s v="United States"/>
    <s v="Sunnyvale"/>
    <x v="1"/>
    <n v="94086"/>
    <x v="1"/>
    <s v="FUR-CH-10003061"/>
    <x v="0"/>
    <x v="1"/>
    <x v="51"/>
    <n v="215.976"/>
    <n v="3"/>
    <n v="0.2"/>
    <n v="-2.6997000000000355"/>
  </r>
  <r>
    <n v="2123"/>
    <x v="1032"/>
    <x v="3"/>
    <x v="585"/>
    <d v="2014-09-25T00:00:00"/>
    <s v="Second Class"/>
    <s v="EH-14005"/>
    <s v="Erica Hernandez"/>
    <x v="2"/>
    <s v="United States"/>
    <s v="Lansing"/>
    <x v="12"/>
    <n v="48911"/>
    <x v="2"/>
    <s v="FUR-BO-10001972"/>
    <x v="0"/>
    <x v="0"/>
    <x v="362"/>
    <n v="241.96"/>
    <n v="2"/>
    <n v="0"/>
    <n v="41.133199999999988"/>
  </r>
  <r>
    <n v="2124"/>
    <x v="1032"/>
    <x v="3"/>
    <x v="585"/>
    <d v="2014-09-25T00:00:00"/>
    <s v="Second Class"/>
    <s v="EH-14005"/>
    <s v="Erica Hernandez"/>
    <x v="2"/>
    <s v="United States"/>
    <s v="Lansing"/>
    <x v="12"/>
    <n v="48911"/>
    <x v="2"/>
    <s v="OFF-LA-10000134"/>
    <x v="1"/>
    <x v="2"/>
    <x v="85"/>
    <n v="27.72"/>
    <n v="9"/>
    <n v="0"/>
    <n v="13.3056"/>
  </r>
  <r>
    <n v="2125"/>
    <x v="1033"/>
    <x v="3"/>
    <x v="96"/>
    <d v="2014-12-06T00:00:00"/>
    <s v="Standard Class"/>
    <s v="EH-14005"/>
    <s v="Erica Hernandez"/>
    <x v="2"/>
    <s v="United States"/>
    <s v="Philadelphia"/>
    <x v="9"/>
    <n v="19143"/>
    <x v="3"/>
    <s v="OFF-EN-10003040"/>
    <x v="1"/>
    <x v="12"/>
    <x v="1224"/>
    <n v="104.68000000000002"/>
    <n v="5"/>
    <n v="0.2"/>
    <n v="35.329499999999996"/>
  </r>
  <r>
    <n v="2126"/>
    <x v="1033"/>
    <x v="3"/>
    <x v="96"/>
    <d v="2014-12-06T00:00:00"/>
    <s v="Standard Class"/>
    <s v="EH-14005"/>
    <s v="Erica Hernandez"/>
    <x v="2"/>
    <s v="United States"/>
    <s v="Philadelphia"/>
    <x v="9"/>
    <n v="19143"/>
    <x v="3"/>
    <s v="TEC-PH-10000923"/>
    <x v="2"/>
    <x v="7"/>
    <x v="1225"/>
    <n v="62.957999999999998"/>
    <n v="7"/>
    <n v="0.4"/>
    <n v="9.4436999999999998"/>
  </r>
  <r>
    <n v="2127"/>
    <x v="1034"/>
    <x v="2"/>
    <x v="670"/>
    <d v="2011-06-28T00:00:00"/>
    <s v="Standard Class"/>
    <s v="BS-11665"/>
    <s v="Brian Stugart"/>
    <x v="0"/>
    <s v="United States"/>
    <s v="Philadelphia"/>
    <x v="9"/>
    <n v="19143"/>
    <x v="3"/>
    <s v="TEC-AC-10000158"/>
    <x v="2"/>
    <x v="11"/>
    <x v="353"/>
    <n v="86.376000000000005"/>
    <n v="3"/>
    <n v="0.2"/>
    <n v="1.079699999999999"/>
  </r>
  <r>
    <n v="2128"/>
    <x v="1035"/>
    <x v="1"/>
    <x v="242"/>
    <d v="2012-10-09T00:00:00"/>
    <s v="Standard Class"/>
    <s v="JK-16120"/>
    <s v="Julie Kriz"/>
    <x v="2"/>
    <s v="United States"/>
    <s v="Philadelphia"/>
    <x v="9"/>
    <n v="19134"/>
    <x v="3"/>
    <s v="FUR-FU-10003623"/>
    <x v="0"/>
    <x v="5"/>
    <x v="1226"/>
    <n v="64.944000000000003"/>
    <n v="3"/>
    <n v="0.2"/>
    <n v="6.4943999999999953"/>
  </r>
  <r>
    <n v="2129"/>
    <x v="1035"/>
    <x v="1"/>
    <x v="242"/>
    <d v="2012-10-09T00:00:00"/>
    <s v="Standard Class"/>
    <s v="JK-16120"/>
    <s v="Julie Kriz"/>
    <x v="2"/>
    <s v="United States"/>
    <s v="Philadelphia"/>
    <x v="9"/>
    <n v="19134"/>
    <x v="3"/>
    <s v="OFF-PA-10001293"/>
    <x v="1"/>
    <x v="10"/>
    <x v="987"/>
    <n v="20.736000000000004"/>
    <n v="4"/>
    <n v="0.2"/>
    <n v="7.2576000000000001"/>
  </r>
  <r>
    <n v="2130"/>
    <x v="1036"/>
    <x v="2"/>
    <x v="671"/>
    <d v="2011-05-22T00:00:00"/>
    <s v="Second Class"/>
    <s v="RF-19345"/>
    <s v="Randy Ferguson"/>
    <x v="1"/>
    <s v="United States"/>
    <s v="Dover"/>
    <x v="38"/>
    <n v="3820"/>
    <x v="3"/>
    <s v="OFF-AP-10000124"/>
    <x v="1"/>
    <x v="9"/>
    <x v="1227"/>
    <n v="33.28"/>
    <n v="4"/>
    <n v="0"/>
    <n v="9.3184000000000005"/>
  </r>
  <r>
    <n v="2131"/>
    <x v="1036"/>
    <x v="2"/>
    <x v="671"/>
    <d v="2011-05-22T00:00:00"/>
    <s v="Second Class"/>
    <s v="RF-19345"/>
    <s v="Randy Ferguson"/>
    <x v="1"/>
    <s v="United States"/>
    <s v="Dover"/>
    <x v="38"/>
    <n v="3820"/>
    <x v="3"/>
    <s v="OFF-AR-10004511"/>
    <x v="1"/>
    <x v="6"/>
    <x v="1228"/>
    <n v="38.520000000000003"/>
    <n v="9"/>
    <n v="0"/>
    <n v="11.9412"/>
  </r>
  <r>
    <n v="2132"/>
    <x v="1036"/>
    <x v="2"/>
    <x v="671"/>
    <d v="2011-05-22T00:00:00"/>
    <s v="Second Class"/>
    <s v="RF-19345"/>
    <s v="Randy Ferguson"/>
    <x v="1"/>
    <s v="United States"/>
    <s v="Dover"/>
    <x v="38"/>
    <n v="3820"/>
    <x v="3"/>
    <s v="FUR-FU-10000076"/>
    <x v="0"/>
    <x v="5"/>
    <x v="875"/>
    <n v="139.86000000000001"/>
    <n v="7"/>
    <n v="0"/>
    <n v="60.139800000000015"/>
  </r>
  <r>
    <n v="2133"/>
    <x v="1037"/>
    <x v="1"/>
    <x v="312"/>
    <d v="2012-11-26T00:00:00"/>
    <s v="Standard Class"/>
    <s v="DL-12865"/>
    <s v="Dan Lawera"/>
    <x v="0"/>
    <s v="United States"/>
    <s v="New York City"/>
    <x v="15"/>
    <n v="10011"/>
    <x v="3"/>
    <s v="OFF-PA-10003883"/>
    <x v="1"/>
    <x v="10"/>
    <x v="1229"/>
    <n v="19.649999999999999"/>
    <n v="3"/>
    <n v="0"/>
    <n v="9.0389999999999997"/>
  </r>
  <r>
    <n v="2134"/>
    <x v="1038"/>
    <x v="1"/>
    <x v="672"/>
    <d v="2012-12-04T00:00:00"/>
    <s v="Standard Class"/>
    <s v="WB-21850"/>
    <s v="William Brown"/>
    <x v="0"/>
    <s v="United States"/>
    <s v="Philadelphia"/>
    <x v="9"/>
    <n v="19134"/>
    <x v="3"/>
    <s v="OFF-BI-10003656"/>
    <x v="1"/>
    <x v="8"/>
    <x v="13"/>
    <n v="152.99100000000001"/>
    <n v="3"/>
    <n v="0.7"/>
    <n v="-122.39280000000002"/>
  </r>
  <r>
    <n v="2135"/>
    <x v="1038"/>
    <x v="1"/>
    <x v="672"/>
    <d v="2012-12-04T00:00:00"/>
    <s v="Standard Class"/>
    <s v="WB-21850"/>
    <s v="William Brown"/>
    <x v="0"/>
    <s v="United States"/>
    <s v="Philadelphia"/>
    <x v="9"/>
    <n v="19134"/>
    <x v="3"/>
    <s v="OFF-FA-10000053"/>
    <x v="1"/>
    <x v="13"/>
    <x v="953"/>
    <n v="10.584"/>
    <n v="7"/>
    <n v="0.2"/>
    <n v="-2.3813999999999993"/>
  </r>
  <r>
    <n v="2136"/>
    <x v="1038"/>
    <x v="1"/>
    <x v="672"/>
    <d v="2012-12-04T00:00:00"/>
    <s v="Standard Class"/>
    <s v="WB-21850"/>
    <s v="William Brown"/>
    <x v="0"/>
    <s v="United States"/>
    <s v="Philadelphia"/>
    <x v="9"/>
    <n v="19134"/>
    <x v="3"/>
    <s v="TEC-PH-10002807"/>
    <x v="2"/>
    <x v="7"/>
    <x v="1230"/>
    <n v="94.919999999999987"/>
    <n v="4"/>
    <n v="0.4"/>
    <n v="15.819999999999993"/>
  </r>
  <r>
    <n v="2137"/>
    <x v="1039"/>
    <x v="1"/>
    <x v="620"/>
    <d v="2013-01-05T00:00:00"/>
    <s v="Standard Class"/>
    <s v="TB-21625"/>
    <s v="Trudy Brown"/>
    <x v="0"/>
    <s v="United States"/>
    <s v="Grand Prairie"/>
    <x v="5"/>
    <n v="75051"/>
    <x v="2"/>
    <s v="FUR-FU-10002364"/>
    <x v="0"/>
    <x v="5"/>
    <x v="1231"/>
    <n v="14.76"/>
    <n v="5"/>
    <n v="0.6"/>
    <n v="-11.439000000000004"/>
  </r>
  <r>
    <n v="2138"/>
    <x v="1039"/>
    <x v="1"/>
    <x v="620"/>
    <d v="2013-01-05T00:00:00"/>
    <s v="Standard Class"/>
    <s v="TB-21625"/>
    <s v="Trudy Brown"/>
    <x v="0"/>
    <s v="United States"/>
    <s v="Grand Prairie"/>
    <x v="5"/>
    <n v="75051"/>
    <x v="2"/>
    <s v="OFF-BI-10002954"/>
    <x v="1"/>
    <x v="8"/>
    <x v="1179"/>
    <n v="3.6559999999999993"/>
    <n v="4"/>
    <n v="0.8"/>
    <n v="-5.8496000000000024"/>
  </r>
  <r>
    <n v="2139"/>
    <x v="1040"/>
    <x v="3"/>
    <x v="673"/>
    <d v="2014-11-17T00:00:00"/>
    <s v="Same Day"/>
    <s v="CB-12415"/>
    <s v="Christy Brittain"/>
    <x v="0"/>
    <s v="United States"/>
    <s v="New York City"/>
    <x v="15"/>
    <n v="10009"/>
    <x v="3"/>
    <s v="OFF-PA-10004092"/>
    <x v="1"/>
    <x v="10"/>
    <x v="588"/>
    <n v="146.82"/>
    <n v="3"/>
    <n v="0"/>
    <n v="73.41"/>
  </r>
  <r>
    <n v="2140"/>
    <x v="1041"/>
    <x v="2"/>
    <x v="571"/>
    <d v="2011-06-11T00:00:00"/>
    <s v="Standard Class"/>
    <s v="GT-14635"/>
    <s v="Grant Thornton"/>
    <x v="1"/>
    <s v="United States"/>
    <s v="Long Beach"/>
    <x v="15"/>
    <n v="11561"/>
    <x v="3"/>
    <s v="OFF-BI-10003982"/>
    <x v="1"/>
    <x v="8"/>
    <x v="346"/>
    <n v="149.54399999999998"/>
    <n v="9"/>
    <n v="0.2"/>
    <n v="50.471099999999993"/>
  </r>
  <r>
    <n v="2141"/>
    <x v="1041"/>
    <x v="2"/>
    <x v="571"/>
    <d v="2011-06-11T00:00:00"/>
    <s v="Standard Class"/>
    <s v="GT-14635"/>
    <s v="Grant Thornton"/>
    <x v="1"/>
    <s v="United States"/>
    <s v="Long Beach"/>
    <x v="15"/>
    <n v="11561"/>
    <x v="3"/>
    <s v="OFF-SU-10001664"/>
    <x v="1"/>
    <x v="14"/>
    <x v="1232"/>
    <n v="17.14"/>
    <n v="2"/>
    <n v="0"/>
    <n v="4.4564000000000004"/>
  </r>
  <r>
    <n v="2142"/>
    <x v="1041"/>
    <x v="2"/>
    <x v="571"/>
    <d v="2011-06-11T00:00:00"/>
    <s v="Standard Class"/>
    <s v="GT-14635"/>
    <s v="Grant Thornton"/>
    <x v="1"/>
    <s v="United States"/>
    <s v="Long Beach"/>
    <x v="15"/>
    <n v="11561"/>
    <x v="3"/>
    <s v="FUR-TA-10003238"/>
    <x v="0"/>
    <x v="3"/>
    <x v="1233"/>
    <n v="991.76400000000012"/>
    <n v="3"/>
    <n v="0.4"/>
    <n v="-347.11740000000009"/>
  </r>
  <r>
    <n v="2143"/>
    <x v="1042"/>
    <x v="0"/>
    <x v="142"/>
    <d v="2013-09-06T00:00:00"/>
    <s v="Standard Class"/>
    <s v="DK-13225"/>
    <s v="Dean Katz"/>
    <x v="1"/>
    <s v="United States"/>
    <s v="Philadelphia"/>
    <x v="9"/>
    <n v="19140"/>
    <x v="3"/>
    <s v="OFF-PA-10004675"/>
    <x v="1"/>
    <x v="10"/>
    <x v="69"/>
    <n v="30.48"/>
    <n v="6"/>
    <n v="0.2"/>
    <n v="9.9059999999999988"/>
  </r>
  <r>
    <n v="2144"/>
    <x v="1042"/>
    <x v="0"/>
    <x v="142"/>
    <d v="2013-09-06T00:00:00"/>
    <s v="Standard Class"/>
    <s v="DK-13225"/>
    <s v="Dean Katz"/>
    <x v="1"/>
    <s v="United States"/>
    <s v="Philadelphia"/>
    <x v="9"/>
    <n v="19140"/>
    <x v="3"/>
    <s v="TEC-PH-10002293"/>
    <x v="2"/>
    <x v="7"/>
    <x v="126"/>
    <n v="23.987999999999996"/>
    <n v="2"/>
    <n v="0.4"/>
    <n v="-4.7975999999999974"/>
  </r>
  <r>
    <n v="2145"/>
    <x v="1042"/>
    <x v="0"/>
    <x v="142"/>
    <d v="2013-09-06T00:00:00"/>
    <s v="Standard Class"/>
    <s v="DK-13225"/>
    <s v="Dean Katz"/>
    <x v="1"/>
    <s v="United States"/>
    <s v="Philadelphia"/>
    <x v="9"/>
    <n v="19140"/>
    <x v="3"/>
    <s v="OFF-FA-10002780"/>
    <x v="1"/>
    <x v="13"/>
    <x v="33"/>
    <n v="16.687999999999999"/>
    <n v="7"/>
    <n v="0.2"/>
    <n v="5.4235999999999995"/>
  </r>
  <r>
    <n v="2146"/>
    <x v="1043"/>
    <x v="0"/>
    <x v="674"/>
    <d v="2013-06-30T00:00:00"/>
    <s v="Standard Class"/>
    <s v="TS-21160"/>
    <s v="Theresa Swint"/>
    <x v="1"/>
    <s v="United States"/>
    <s v="York"/>
    <x v="9"/>
    <n v="17403"/>
    <x v="3"/>
    <s v="FUR-CH-10002965"/>
    <x v="0"/>
    <x v="1"/>
    <x v="226"/>
    <n v="422.05799999999994"/>
    <n v="3"/>
    <n v="0.3"/>
    <n v="-18.088200000000001"/>
  </r>
  <r>
    <n v="2147"/>
    <x v="1043"/>
    <x v="0"/>
    <x v="674"/>
    <d v="2013-06-30T00:00:00"/>
    <s v="Standard Class"/>
    <s v="TS-21160"/>
    <s v="Theresa Swint"/>
    <x v="1"/>
    <s v="United States"/>
    <s v="York"/>
    <x v="9"/>
    <n v="17403"/>
    <x v="3"/>
    <s v="OFF-BI-10004781"/>
    <x v="1"/>
    <x v="8"/>
    <x v="132"/>
    <n v="38.088000000000001"/>
    <n v="4"/>
    <n v="0.7"/>
    <n v="-27.93119999999999"/>
  </r>
  <r>
    <n v="2148"/>
    <x v="1043"/>
    <x v="0"/>
    <x v="674"/>
    <d v="2013-06-30T00:00:00"/>
    <s v="Standard Class"/>
    <s v="TS-21160"/>
    <s v="Theresa Swint"/>
    <x v="1"/>
    <s v="United States"/>
    <s v="York"/>
    <x v="9"/>
    <n v="17403"/>
    <x v="3"/>
    <s v="OFF-ST-10001713"/>
    <x v="1"/>
    <x v="4"/>
    <x v="45"/>
    <n v="254.35200000000003"/>
    <n v="6"/>
    <n v="0.2"/>
    <n v="-50.870400000000018"/>
  </r>
  <r>
    <n v="2149"/>
    <x v="1044"/>
    <x v="2"/>
    <x v="432"/>
    <d v="2011-12-17T00:00:00"/>
    <s v="Standard Class"/>
    <s v="WB-21850"/>
    <s v="William Brown"/>
    <x v="0"/>
    <s v="United States"/>
    <s v="Concord"/>
    <x v="1"/>
    <n v="94521"/>
    <x v="1"/>
    <s v="FUR-FU-10003975"/>
    <x v="0"/>
    <x v="5"/>
    <x v="775"/>
    <n v="43.31"/>
    <n v="1"/>
    <n v="0"/>
    <n v="4.330999999999996"/>
  </r>
  <r>
    <n v="2150"/>
    <x v="1045"/>
    <x v="3"/>
    <x v="185"/>
    <d v="2014-04-06T00:00:00"/>
    <s v="Standard Class"/>
    <s v="DO-13435"/>
    <s v="Denny Ordway"/>
    <x v="0"/>
    <s v="United States"/>
    <s v="New York City"/>
    <x v="15"/>
    <n v="10035"/>
    <x v="3"/>
    <s v="TEC-PH-10001536"/>
    <x v="2"/>
    <x v="7"/>
    <x v="1234"/>
    <n v="84.949999999999989"/>
    <n v="5"/>
    <n v="0"/>
    <n v="22.086999999999996"/>
  </r>
  <r>
    <n v="2151"/>
    <x v="1046"/>
    <x v="3"/>
    <x v="123"/>
    <d v="2014-11-27T00:00:00"/>
    <s v="Standard Class"/>
    <s v="AF-10870"/>
    <s v="Art Ferguson"/>
    <x v="0"/>
    <s v="United States"/>
    <s v="College Station"/>
    <x v="5"/>
    <n v="77840"/>
    <x v="2"/>
    <s v="FUR-CH-10001973"/>
    <x v="0"/>
    <x v="1"/>
    <x v="896"/>
    <n v="233.05799999999999"/>
    <n v="3"/>
    <n v="0.3"/>
    <n v="-53.270399999999995"/>
  </r>
  <r>
    <n v="2152"/>
    <x v="1047"/>
    <x v="2"/>
    <x v="156"/>
    <d v="2011-11-29T00:00:00"/>
    <s v="Second Class"/>
    <s v="RB-19435"/>
    <s v="Richard Bierner"/>
    <x v="0"/>
    <s v="United States"/>
    <s v="Saint Louis"/>
    <x v="25"/>
    <n v="63116"/>
    <x v="2"/>
    <s v="TEC-AC-10001772"/>
    <x v="2"/>
    <x v="11"/>
    <x v="400"/>
    <n v="111.79"/>
    <n v="7"/>
    <n v="0"/>
    <n v="43.598100000000002"/>
  </r>
  <r>
    <n v="2153"/>
    <x v="1048"/>
    <x v="1"/>
    <x v="6"/>
    <d v="2012-11-26T00:00:00"/>
    <s v="Standard Class"/>
    <s v="AR-10540"/>
    <s v="Andy Reiter"/>
    <x v="0"/>
    <s v="United States"/>
    <s v="Quincy"/>
    <x v="31"/>
    <n v="2169"/>
    <x v="3"/>
    <s v="OFF-PA-10002586"/>
    <x v="1"/>
    <x v="10"/>
    <x v="1007"/>
    <n v="14.940000000000001"/>
    <n v="3"/>
    <n v="0"/>
    <n v="7.0218000000000007"/>
  </r>
  <r>
    <n v="2154"/>
    <x v="1049"/>
    <x v="0"/>
    <x v="216"/>
    <d v="2013-07-19T00:00:00"/>
    <s v="Standard Class"/>
    <s v="DR-12880"/>
    <s v="Dan Reichenbach"/>
    <x v="1"/>
    <s v="United States"/>
    <s v="New York City"/>
    <x v="15"/>
    <n v="10009"/>
    <x v="3"/>
    <s v="OFF-BI-10004094"/>
    <x v="1"/>
    <x v="8"/>
    <x v="603"/>
    <n v="14.16"/>
    <n v="2"/>
    <n v="0.2"/>
    <n v="5.133"/>
  </r>
  <r>
    <n v="2155"/>
    <x v="1050"/>
    <x v="0"/>
    <x v="567"/>
    <d v="2013-05-06T00:00:00"/>
    <s v="Standard Class"/>
    <s v="BF-11170"/>
    <s v="Ben Ferrer"/>
    <x v="2"/>
    <s v="United States"/>
    <s v="Dallas"/>
    <x v="5"/>
    <n v="75081"/>
    <x v="2"/>
    <s v="FUR-FU-10004973"/>
    <x v="0"/>
    <x v="5"/>
    <x v="1134"/>
    <n v="22.608000000000001"/>
    <n v="3"/>
    <n v="0.6"/>
    <n v="-10.173599999999997"/>
  </r>
  <r>
    <n v="2156"/>
    <x v="1051"/>
    <x v="0"/>
    <x v="197"/>
    <d v="2013-07-28T00:00:00"/>
    <s v="Second Class"/>
    <s v="LB-16735"/>
    <s v="Larry Blacks"/>
    <x v="0"/>
    <s v="United States"/>
    <s v="Los Angeles"/>
    <x v="1"/>
    <n v="90032"/>
    <x v="1"/>
    <s v="OFF-FA-10000624"/>
    <x v="1"/>
    <x v="13"/>
    <x v="291"/>
    <n v="21.48"/>
    <n v="6"/>
    <n v="0"/>
    <n v="10.74"/>
  </r>
  <r>
    <n v="2157"/>
    <x v="1052"/>
    <x v="2"/>
    <x v="169"/>
    <d v="2011-06-24T00:00:00"/>
    <s v="First Class"/>
    <s v="DV-13465"/>
    <s v="Dianna Vittorini"/>
    <x v="0"/>
    <s v="United States"/>
    <s v="Minneapolis"/>
    <x v="11"/>
    <n v="55407"/>
    <x v="2"/>
    <s v="OFF-ST-10001097"/>
    <x v="1"/>
    <x v="4"/>
    <x v="740"/>
    <n v="501.81000000000006"/>
    <n v="3"/>
    <n v="0"/>
    <n v="0"/>
  </r>
  <r>
    <n v="2158"/>
    <x v="1052"/>
    <x v="2"/>
    <x v="169"/>
    <d v="2011-06-24T00:00:00"/>
    <s v="First Class"/>
    <s v="DV-13465"/>
    <s v="Dianna Vittorini"/>
    <x v="0"/>
    <s v="United States"/>
    <s v="Minneapolis"/>
    <x v="11"/>
    <n v="55407"/>
    <x v="2"/>
    <s v="OFF-ST-10001469"/>
    <x v="1"/>
    <x v="4"/>
    <x v="394"/>
    <n v="161.94"/>
    <n v="3"/>
    <n v="0"/>
    <n v="9.716399999999993"/>
  </r>
  <r>
    <n v="2159"/>
    <x v="1053"/>
    <x v="3"/>
    <x v="208"/>
    <d v="2014-10-27T00:00:00"/>
    <s v="Standard Class"/>
    <s v="NK-18490"/>
    <s v="Neil Knudson"/>
    <x v="2"/>
    <s v="United States"/>
    <s v="Deltona"/>
    <x v="2"/>
    <n v="32725"/>
    <x v="0"/>
    <s v="OFF-AR-10004956"/>
    <x v="1"/>
    <x v="6"/>
    <x v="1235"/>
    <n v="17.856000000000002"/>
    <n v="4"/>
    <n v="0.2"/>
    <n v="2.0087999999999973"/>
  </r>
  <r>
    <n v="2160"/>
    <x v="1054"/>
    <x v="0"/>
    <x v="323"/>
    <d v="2013-09-10T00:00:00"/>
    <s v="Standard Class"/>
    <s v="CS-11950"/>
    <s v="Carlos Soltero"/>
    <x v="0"/>
    <s v="United States"/>
    <s v="Chicago"/>
    <x v="10"/>
    <n v="60610"/>
    <x v="2"/>
    <s v="OFF-BI-10004236"/>
    <x v="1"/>
    <x v="8"/>
    <x v="891"/>
    <n v="8.8079999999999981"/>
    <n v="3"/>
    <n v="0.8"/>
    <n v="-14.973600000000001"/>
  </r>
  <r>
    <n v="2161"/>
    <x v="1055"/>
    <x v="0"/>
    <x v="675"/>
    <d v="2013-05-15T00:00:00"/>
    <s v="Same Day"/>
    <s v="LH-17155"/>
    <s v="Logan Haushalter"/>
    <x v="0"/>
    <s v="United States"/>
    <s v="Cincinnati"/>
    <x v="24"/>
    <n v="45231"/>
    <x v="3"/>
    <s v="FUR-FU-10002937"/>
    <x v="0"/>
    <x v="5"/>
    <x v="1051"/>
    <n v="79.384000000000015"/>
    <n v="1"/>
    <n v="0.2"/>
    <n v="29.768999999999998"/>
  </r>
  <r>
    <n v="2162"/>
    <x v="1056"/>
    <x v="0"/>
    <x v="676"/>
    <d v="2013-01-12T00:00:00"/>
    <s v="Standard Class"/>
    <s v="DW-13480"/>
    <s v="Dianna Wilson"/>
    <x v="2"/>
    <s v="United States"/>
    <s v="Oakland"/>
    <x v="1"/>
    <n v="94601"/>
    <x v="1"/>
    <s v="OFF-AR-10003696"/>
    <x v="1"/>
    <x v="6"/>
    <x v="1236"/>
    <n v="34.58"/>
    <n v="1"/>
    <n v="0"/>
    <n v="10.028199999999998"/>
  </r>
  <r>
    <n v="2163"/>
    <x v="1057"/>
    <x v="3"/>
    <x v="677"/>
    <d v="2014-03-20T00:00:00"/>
    <s v="Standard Class"/>
    <s v="KF-16285"/>
    <s v="Karen Ferguson"/>
    <x v="2"/>
    <s v="United States"/>
    <s v="Manteca"/>
    <x v="1"/>
    <n v="95336"/>
    <x v="1"/>
    <s v="OFF-PA-10004359"/>
    <x v="1"/>
    <x v="10"/>
    <x v="1059"/>
    <n v="314.54999999999995"/>
    <n v="3"/>
    <n v="0"/>
    <n v="150.98399999999998"/>
  </r>
  <r>
    <n v="2164"/>
    <x v="1058"/>
    <x v="0"/>
    <x v="63"/>
    <d v="2013-10-20T00:00:00"/>
    <s v="Standard Class"/>
    <s v="HA-14920"/>
    <s v="Helen Andreada"/>
    <x v="0"/>
    <s v="United States"/>
    <s v="Laredo"/>
    <x v="5"/>
    <n v="78041"/>
    <x v="2"/>
    <s v="TEC-AC-10002402"/>
    <x v="2"/>
    <x v="11"/>
    <x v="651"/>
    <n v="191.976"/>
    <n v="3"/>
    <n v="0.2"/>
    <n v="23.996999999999986"/>
  </r>
  <r>
    <n v="2165"/>
    <x v="1058"/>
    <x v="0"/>
    <x v="63"/>
    <d v="2013-10-20T00:00:00"/>
    <s v="Standard Class"/>
    <s v="HA-14920"/>
    <s v="Helen Andreada"/>
    <x v="0"/>
    <s v="United States"/>
    <s v="Laredo"/>
    <x v="5"/>
    <n v="78041"/>
    <x v="2"/>
    <s v="OFF-PA-10000551"/>
    <x v="1"/>
    <x v="10"/>
    <x v="1237"/>
    <n v="8.2880000000000003"/>
    <n v="2"/>
    <n v="0.2"/>
    <n v="3.0043999999999995"/>
  </r>
  <r>
    <n v="2166"/>
    <x v="1058"/>
    <x v="0"/>
    <x v="63"/>
    <d v="2013-10-20T00:00:00"/>
    <s v="Standard Class"/>
    <s v="HA-14920"/>
    <s v="Helen Andreada"/>
    <x v="0"/>
    <s v="United States"/>
    <s v="Laredo"/>
    <x v="5"/>
    <n v="78041"/>
    <x v="2"/>
    <s v="FUR-FU-10003394"/>
    <x v="0"/>
    <x v="5"/>
    <x v="578"/>
    <n v="139.91999999999999"/>
    <n v="5"/>
    <n v="0.6"/>
    <n v="-150.41399999999999"/>
  </r>
  <r>
    <n v="2167"/>
    <x v="1058"/>
    <x v="0"/>
    <x v="63"/>
    <d v="2013-10-20T00:00:00"/>
    <s v="Standard Class"/>
    <s v="HA-14920"/>
    <s v="Helen Andreada"/>
    <x v="0"/>
    <s v="United States"/>
    <s v="Laredo"/>
    <x v="5"/>
    <n v="78041"/>
    <x v="2"/>
    <s v="OFF-AR-10002067"/>
    <x v="1"/>
    <x v="6"/>
    <x v="1145"/>
    <n v="15.872"/>
    <n v="1"/>
    <n v="0.2"/>
    <n v="1.1904000000000003"/>
  </r>
  <r>
    <n v="2168"/>
    <x v="1058"/>
    <x v="0"/>
    <x v="63"/>
    <d v="2013-10-20T00:00:00"/>
    <s v="Standard Class"/>
    <s v="HA-14920"/>
    <s v="Helen Andreada"/>
    <x v="0"/>
    <s v="United States"/>
    <s v="Laredo"/>
    <x v="5"/>
    <n v="78041"/>
    <x v="2"/>
    <s v="OFF-BI-10004140"/>
    <x v="1"/>
    <x v="8"/>
    <x v="304"/>
    <n v="6.2859999999999987"/>
    <n v="7"/>
    <n v="0.8"/>
    <n v="-11.000500000000008"/>
  </r>
  <r>
    <n v="2169"/>
    <x v="1059"/>
    <x v="3"/>
    <x v="678"/>
    <d v="2014-01-31T00:00:00"/>
    <s v="Second Class"/>
    <s v="JH-15820"/>
    <s v="John Huston"/>
    <x v="0"/>
    <s v="United States"/>
    <s v="Kent"/>
    <x v="24"/>
    <n v="44240"/>
    <x v="3"/>
    <s v="OFF-AR-10004078"/>
    <x v="1"/>
    <x v="6"/>
    <x v="507"/>
    <n v="14.015999999999998"/>
    <n v="3"/>
    <n v="0.2"/>
    <n v="1.7519999999999998"/>
  </r>
  <r>
    <n v="2170"/>
    <x v="1059"/>
    <x v="3"/>
    <x v="678"/>
    <d v="2014-01-31T00:00:00"/>
    <s v="Second Class"/>
    <s v="JH-15820"/>
    <s v="John Huston"/>
    <x v="0"/>
    <s v="United States"/>
    <s v="Kent"/>
    <x v="24"/>
    <n v="44240"/>
    <x v="3"/>
    <s v="TEC-AC-10000927"/>
    <x v="2"/>
    <x v="11"/>
    <x v="694"/>
    <n v="71.975999999999999"/>
    <n v="3"/>
    <n v="0.2"/>
    <n v="-8.9970000000000034"/>
  </r>
  <r>
    <n v="2171"/>
    <x v="1059"/>
    <x v="3"/>
    <x v="678"/>
    <d v="2014-01-31T00:00:00"/>
    <s v="Second Class"/>
    <s v="JH-15820"/>
    <s v="John Huston"/>
    <x v="0"/>
    <s v="United States"/>
    <s v="Kent"/>
    <x v="24"/>
    <n v="44240"/>
    <x v="3"/>
    <s v="TEC-PH-10003931"/>
    <x v="2"/>
    <x v="7"/>
    <x v="159"/>
    <n v="107.982"/>
    <n v="3"/>
    <n v="0.4"/>
    <n v="-26.995499999999993"/>
  </r>
  <r>
    <n v="2172"/>
    <x v="1060"/>
    <x v="3"/>
    <x v="123"/>
    <d v="2014-11-26T00:00:00"/>
    <s v="Standard Class"/>
    <s v="LC-16930"/>
    <s v="Linda Cazamias"/>
    <x v="1"/>
    <s v="United States"/>
    <s v="San Angelo"/>
    <x v="5"/>
    <n v="76903"/>
    <x v="2"/>
    <s v="FUR-CH-10004675"/>
    <x v="0"/>
    <x v="1"/>
    <x v="629"/>
    <n v="305.31200000000001"/>
    <n v="2"/>
    <n v="0.3"/>
    <n v="-8.7232000000000198"/>
  </r>
  <r>
    <n v="2173"/>
    <x v="1061"/>
    <x v="2"/>
    <x v="601"/>
    <d v="2011-08-03T00:00:00"/>
    <s v="First Class"/>
    <s v="IL-15100"/>
    <s v="Ivan Liston"/>
    <x v="0"/>
    <s v="United States"/>
    <s v="San Francisco"/>
    <x v="1"/>
    <n v="94122"/>
    <x v="1"/>
    <s v="OFF-BI-10004506"/>
    <x v="1"/>
    <x v="8"/>
    <x v="1238"/>
    <n v="19.752000000000002"/>
    <n v="3"/>
    <n v="0.2"/>
    <n v="6.9131999999999998"/>
  </r>
  <r>
    <n v="2174"/>
    <x v="1062"/>
    <x v="0"/>
    <x v="679"/>
    <d v="2013-08-05T00:00:00"/>
    <s v="Standard Class"/>
    <s v="LS-16975"/>
    <s v="Lindsay Shagiari"/>
    <x v="2"/>
    <s v="United States"/>
    <s v="Houston"/>
    <x v="5"/>
    <n v="77070"/>
    <x v="2"/>
    <s v="OFF-BI-10002353"/>
    <x v="1"/>
    <x v="8"/>
    <x v="1068"/>
    <n v="9.2639999999999976"/>
    <n v="3"/>
    <n v="0.8"/>
    <n v="-13.895999999999997"/>
  </r>
  <r>
    <n v="2175"/>
    <x v="1063"/>
    <x v="1"/>
    <x v="117"/>
    <d v="2012-08-03T00:00:00"/>
    <s v="Second Class"/>
    <s v="CC-12610"/>
    <s v="Corey Catlett"/>
    <x v="1"/>
    <s v="United States"/>
    <s v="Houston"/>
    <x v="5"/>
    <n v="77041"/>
    <x v="2"/>
    <s v="OFF-ST-10000943"/>
    <x v="1"/>
    <x v="4"/>
    <x v="1195"/>
    <n v="61.792000000000002"/>
    <n v="4"/>
    <n v="0.2"/>
    <n v="6.1792000000000016"/>
  </r>
  <r>
    <n v="2176"/>
    <x v="1064"/>
    <x v="0"/>
    <x v="680"/>
    <d v="2013-10-22T00:00:00"/>
    <s v="Standard Class"/>
    <s v="PB-18805"/>
    <s v="Patrick Bzostek"/>
    <x v="2"/>
    <s v="United States"/>
    <s v="Salt Lake City"/>
    <x v="7"/>
    <n v="84106"/>
    <x v="1"/>
    <s v="OFF-PA-10000740"/>
    <x v="1"/>
    <x v="10"/>
    <x v="1239"/>
    <n v="45.68"/>
    <n v="2"/>
    <n v="0"/>
    <n v="21.012799999999999"/>
  </r>
  <r>
    <n v="2177"/>
    <x v="1064"/>
    <x v="0"/>
    <x v="680"/>
    <d v="2013-10-22T00:00:00"/>
    <s v="Standard Class"/>
    <s v="PB-18805"/>
    <s v="Patrick Bzostek"/>
    <x v="2"/>
    <s v="United States"/>
    <s v="Salt Lake City"/>
    <x v="7"/>
    <n v="84106"/>
    <x v="1"/>
    <s v="OFF-PA-10003001"/>
    <x v="1"/>
    <x v="10"/>
    <x v="1064"/>
    <n v="60.12"/>
    <n v="9"/>
    <n v="0"/>
    <n v="28.857599999999998"/>
  </r>
  <r>
    <n v="2178"/>
    <x v="1064"/>
    <x v="0"/>
    <x v="680"/>
    <d v="2013-10-22T00:00:00"/>
    <s v="Standard Class"/>
    <s v="PB-18805"/>
    <s v="Patrick Bzostek"/>
    <x v="2"/>
    <s v="United States"/>
    <s v="Salt Lake City"/>
    <x v="7"/>
    <n v="84106"/>
    <x v="1"/>
    <s v="OFF-BI-10001628"/>
    <x v="1"/>
    <x v="8"/>
    <x v="1103"/>
    <n v="41.72"/>
    <n v="5"/>
    <n v="0.2"/>
    <n v="13.037499999999998"/>
  </r>
  <r>
    <n v="2179"/>
    <x v="1064"/>
    <x v="0"/>
    <x v="680"/>
    <d v="2013-10-22T00:00:00"/>
    <s v="Standard Class"/>
    <s v="PB-18805"/>
    <s v="Patrick Bzostek"/>
    <x v="2"/>
    <s v="United States"/>
    <s v="Salt Lake City"/>
    <x v="7"/>
    <n v="84106"/>
    <x v="1"/>
    <s v="OFF-PA-10001509"/>
    <x v="1"/>
    <x v="10"/>
    <x v="417"/>
    <n v="71.599999999999994"/>
    <n v="8"/>
    <n v="0"/>
    <n v="32.935999999999993"/>
  </r>
  <r>
    <n v="2180"/>
    <x v="1065"/>
    <x v="0"/>
    <x v="681"/>
    <d v="2013-05-12T00:00:00"/>
    <s v="Standard Class"/>
    <s v="CJ-12010"/>
    <s v="Caroline Jumper"/>
    <x v="0"/>
    <s v="United States"/>
    <s v="New York City"/>
    <x v="15"/>
    <n v="10009"/>
    <x v="3"/>
    <s v="OFF-BI-10000309"/>
    <x v="1"/>
    <x v="8"/>
    <x v="334"/>
    <n v="85.232000000000014"/>
    <n v="7"/>
    <n v="0.2"/>
    <n v="30.896599999999996"/>
  </r>
  <r>
    <n v="2181"/>
    <x v="1065"/>
    <x v="0"/>
    <x v="681"/>
    <d v="2013-05-12T00:00:00"/>
    <s v="Standard Class"/>
    <s v="CJ-12010"/>
    <s v="Caroline Jumper"/>
    <x v="0"/>
    <s v="United States"/>
    <s v="New York City"/>
    <x v="15"/>
    <n v="10009"/>
    <x v="3"/>
    <s v="OFF-LA-10003923"/>
    <x v="1"/>
    <x v="2"/>
    <x v="424"/>
    <n v="44.400000000000006"/>
    <n v="3"/>
    <n v="0"/>
    <n v="22.200000000000003"/>
  </r>
  <r>
    <n v="2182"/>
    <x v="1065"/>
    <x v="0"/>
    <x v="681"/>
    <d v="2013-05-12T00:00:00"/>
    <s v="Standard Class"/>
    <s v="CJ-12010"/>
    <s v="Caroline Jumper"/>
    <x v="0"/>
    <s v="United States"/>
    <s v="New York City"/>
    <x v="15"/>
    <n v="10009"/>
    <x v="3"/>
    <s v="FUR-CH-10002084"/>
    <x v="0"/>
    <x v="1"/>
    <x v="1240"/>
    <n v="442.76400000000001"/>
    <n v="4"/>
    <n v="0.1"/>
    <n v="59.035200000000003"/>
  </r>
  <r>
    <n v="2183"/>
    <x v="1065"/>
    <x v="0"/>
    <x v="681"/>
    <d v="2013-05-12T00:00:00"/>
    <s v="Standard Class"/>
    <s v="CJ-12010"/>
    <s v="Caroline Jumper"/>
    <x v="0"/>
    <s v="United States"/>
    <s v="New York City"/>
    <x v="15"/>
    <n v="10009"/>
    <x v="3"/>
    <s v="TEC-MA-10000488"/>
    <x v="2"/>
    <x v="15"/>
    <x v="1129"/>
    <n v="3999.95"/>
    <n v="5"/>
    <n v="0"/>
    <n v="1159.9854999999998"/>
  </r>
  <r>
    <n v="2184"/>
    <x v="1065"/>
    <x v="0"/>
    <x v="681"/>
    <d v="2013-05-12T00:00:00"/>
    <s v="Standard Class"/>
    <s v="CJ-12010"/>
    <s v="Caroline Jumper"/>
    <x v="0"/>
    <s v="United States"/>
    <s v="New York City"/>
    <x v="15"/>
    <n v="10009"/>
    <x v="3"/>
    <s v="TEC-AC-10001767"/>
    <x v="2"/>
    <x v="11"/>
    <x v="97"/>
    <n v="199.95000000000002"/>
    <n v="5"/>
    <n v="0"/>
    <n v="21.994499999999988"/>
  </r>
  <r>
    <n v="2185"/>
    <x v="1065"/>
    <x v="0"/>
    <x v="681"/>
    <d v="2013-05-12T00:00:00"/>
    <s v="Standard Class"/>
    <s v="CJ-12010"/>
    <s v="Caroline Jumper"/>
    <x v="0"/>
    <s v="United States"/>
    <s v="New York City"/>
    <x v="15"/>
    <n v="10009"/>
    <x v="3"/>
    <s v="FUR-FU-10001940"/>
    <x v="0"/>
    <x v="5"/>
    <x v="33"/>
    <n v="63.68"/>
    <n v="8"/>
    <n v="0"/>
    <n v="28.019200000000005"/>
  </r>
  <r>
    <n v="2186"/>
    <x v="1066"/>
    <x v="3"/>
    <x v="378"/>
    <d v="2014-08-05T00:00:00"/>
    <s v="Second Class"/>
    <s v="HK-14890"/>
    <s v="Heather Kirkland"/>
    <x v="1"/>
    <s v="United States"/>
    <s v="Salinas"/>
    <x v="1"/>
    <n v="93905"/>
    <x v="1"/>
    <s v="OFF-BI-10002735"/>
    <x v="1"/>
    <x v="8"/>
    <x v="141"/>
    <n v="54.896000000000008"/>
    <n v="2"/>
    <n v="0.2"/>
    <n v="18.5274"/>
  </r>
  <r>
    <n v="2187"/>
    <x v="1067"/>
    <x v="0"/>
    <x v="216"/>
    <d v="2013-07-15T00:00:00"/>
    <s v="Same Day"/>
    <s v="RH-19600"/>
    <s v="Rob Haberlin"/>
    <x v="0"/>
    <s v="United States"/>
    <s v="Huntsville"/>
    <x v="19"/>
    <n v="35810"/>
    <x v="0"/>
    <s v="TEC-AC-10002345"/>
    <x v="2"/>
    <x v="11"/>
    <x v="173"/>
    <n v="29"/>
    <n v="2"/>
    <n v="0"/>
    <n v="7.25"/>
  </r>
  <r>
    <n v="2188"/>
    <x v="1068"/>
    <x v="3"/>
    <x v="682"/>
    <d v="2014-08-16T00:00:00"/>
    <s v="Standard Class"/>
    <s v="IL-15100"/>
    <s v="Ivan Liston"/>
    <x v="0"/>
    <s v="United States"/>
    <s v="Columbus"/>
    <x v="14"/>
    <n v="47201"/>
    <x v="2"/>
    <s v="OFF-EN-10003134"/>
    <x v="1"/>
    <x v="12"/>
    <x v="33"/>
    <n v="70.08"/>
    <n v="6"/>
    <n v="0"/>
    <n v="35.04"/>
  </r>
  <r>
    <n v="2189"/>
    <x v="1068"/>
    <x v="3"/>
    <x v="682"/>
    <d v="2014-08-16T00:00:00"/>
    <s v="Standard Class"/>
    <s v="IL-15100"/>
    <s v="Ivan Liston"/>
    <x v="0"/>
    <s v="United States"/>
    <s v="Columbus"/>
    <x v="14"/>
    <n v="47201"/>
    <x v="2"/>
    <s v="FUR-FU-10003708"/>
    <x v="0"/>
    <x v="5"/>
    <x v="71"/>
    <n v="121.3"/>
    <n v="2"/>
    <n v="0"/>
    <n v="25.472999999999999"/>
  </r>
  <r>
    <n v="2190"/>
    <x v="1068"/>
    <x v="3"/>
    <x v="682"/>
    <d v="2014-08-16T00:00:00"/>
    <s v="Standard Class"/>
    <s v="IL-15100"/>
    <s v="Ivan Liston"/>
    <x v="0"/>
    <s v="United States"/>
    <s v="Columbus"/>
    <x v="14"/>
    <n v="47201"/>
    <x v="2"/>
    <s v="TEC-PH-10003645"/>
    <x v="2"/>
    <x v="7"/>
    <x v="294"/>
    <n v="1454.4900000000002"/>
    <n v="9"/>
    <n v="0"/>
    <n v="378.16740000000004"/>
  </r>
  <r>
    <n v="2191"/>
    <x v="1069"/>
    <x v="0"/>
    <x v="674"/>
    <d v="2013-06-30T00:00:00"/>
    <s v="Standard Class"/>
    <s v="AS-10240"/>
    <s v="Alan Shonely"/>
    <x v="0"/>
    <s v="United States"/>
    <s v="Los Angeles"/>
    <x v="1"/>
    <n v="90049"/>
    <x v="1"/>
    <s v="OFF-AP-10000692"/>
    <x v="1"/>
    <x v="9"/>
    <x v="1241"/>
    <n v="60.81"/>
    <n v="3"/>
    <n v="0"/>
    <n v="17.026800000000001"/>
  </r>
  <r>
    <n v="2192"/>
    <x v="1070"/>
    <x v="0"/>
    <x v="107"/>
    <d v="2013-12-18T00:00:00"/>
    <s v="Standard Class"/>
    <s v="AP-10915"/>
    <s v="Arthur Prichep"/>
    <x v="0"/>
    <s v="United States"/>
    <s v="Seattle"/>
    <x v="4"/>
    <n v="98105"/>
    <x v="1"/>
    <s v="OFF-BI-10001718"/>
    <x v="1"/>
    <x v="8"/>
    <x v="1216"/>
    <n v="153.55199999999999"/>
    <n v="3"/>
    <n v="0.2"/>
    <n v="51.823799999999999"/>
  </r>
  <r>
    <n v="2193"/>
    <x v="1070"/>
    <x v="0"/>
    <x v="107"/>
    <d v="2013-12-18T00:00:00"/>
    <s v="Standard Class"/>
    <s v="AP-10915"/>
    <s v="Arthur Prichep"/>
    <x v="0"/>
    <s v="United States"/>
    <s v="Seattle"/>
    <x v="4"/>
    <n v="98105"/>
    <x v="1"/>
    <s v="OFF-AP-10002082"/>
    <x v="1"/>
    <x v="9"/>
    <x v="1092"/>
    <n v="65.34"/>
    <n v="3"/>
    <n v="0"/>
    <n v="22.869"/>
  </r>
  <r>
    <n v="2194"/>
    <x v="1070"/>
    <x v="0"/>
    <x v="107"/>
    <d v="2013-12-18T00:00:00"/>
    <s v="Standard Class"/>
    <s v="AP-10915"/>
    <s v="Arthur Prichep"/>
    <x v="0"/>
    <s v="United States"/>
    <s v="Seattle"/>
    <x v="4"/>
    <n v="98105"/>
    <x v="1"/>
    <s v="OFF-PA-10001125"/>
    <x v="1"/>
    <x v="10"/>
    <x v="1012"/>
    <n v="123.92"/>
    <n v="4"/>
    <n v="0"/>
    <n v="55.763999999999996"/>
  </r>
  <r>
    <n v="2195"/>
    <x v="1070"/>
    <x v="0"/>
    <x v="107"/>
    <d v="2013-12-18T00:00:00"/>
    <s v="Standard Class"/>
    <s v="AP-10915"/>
    <s v="Arthur Prichep"/>
    <x v="0"/>
    <s v="United States"/>
    <s v="Seattle"/>
    <x v="4"/>
    <n v="98105"/>
    <x v="1"/>
    <s v="OFF-AP-10000252"/>
    <x v="1"/>
    <x v="9"/>
    <x v="1242"/>
    <n v="35.099999999999994"/>
    <n v="3"/>
    <n v="0"/>
    <n v="12.285"/>
  </r>
  <r>
    <n v="2196"/>
    <x v="1070"/>
    <x v="0"/>
    <x v="107"/>
    <d v="2013-12-18T00:00:00"/>
    <s v="Standard Class"/>
    <s v="AP-10915"/>
    <s v="Arthur Prichep"/>
    <x v="0"/>
    <s v="United States"/>
    <s v="Seattle"/>
    <x v="4"/>
    <n v="98105"/>
    <x v="1"/>
    <s v="TEC-AC-10003038"/>
    <x v="2"/>
    <x v="11"/>
    <x v="1024"/>
    <n v="44.75"/>
    <n v="5"/>
    <n v="0"/>
    <n v="8.5024999999999942"/>
  </r>
  <r>
    <n v="2197"/>
    <x v="1071"/>
    <x v="0"/>
    <x v="49"/>
    <d v="2013-12-07T00:00:00"/>
    <s v="Standard Class"/>
    <s v="AG-10390"/>
    <s v="Allen Goldenen"/>
    <x v="0"/>
    <s v="United States"/>
    <s v="Knoxville"/>
    <x v="18"/>
    <n v="37918"/>
    <x v="0"/>
    <s v="OFF-AR-10000940"/>
    <x v="1"/>
    <x v="6"/>
    <x v="134"/>
    <n v="4.7039999999999997"/>
    <n v="2"/>
    <n v="0.2"/>
    <n v="0.41160000000000019"/>
  </r>
  <r>
    <n v="2198"/>
    <x v="1072"/>
    <x v="2"/>
    <x v="683"/>
    <d v="2011-12-04T00:00:00"/>
    <s v="Standard Class"/>
    <s v="BF-11080"/>
    <s v="Bart Folk"/>
    <x v="0"/>
    <s v="United States"/>
    <s v="Montgomery"/>
    <x v="19"/>
    <n v="36116"/>
    <x v="0"/>
    <s v="OFF-AR-10001954"/>
    <x v="1"/>
    <x v="6"/>
    <x v="558"/>
    <n v="14.669999999999998"/>
    <n v="3"/>
    <n v="0"/>
    <n v="3.9609000000000001"/>
  </r>
  <r>
    <n v="2199"/>
    <x v="1073"/>
    <x v="1"/>
    <x v="262"/>
    <d v="2012-04-02T00:00:00"/>
    <s v="Standard Class"/>
    <s v="CK-12205"/>
    <s v="Chloris Kastensmidt"/>
    <x v="0"/>
    <s v="United States"/>
    <s v="Philadelphia"/>
    <x v="9"/>
    <n v="19120"/>
    <x v="3"/>
    <s v="OFF-PA-10003177"/>
    <x v="1"/>
    <x v="10"/>
    <x v="89"/>
    <n v="15.552000000000003"/>
    <n v="3"/>
    <n v="0.2"/>
    <n v="5.4432"/>
  </r>
  <r>
    <n v="2200"/>
    <x v="1073"/>
    <x v="1"/>
    <x v="262"/>
    <d v="2012-04-02T00:00:00"/>
    <s v="Standard Class"/>
    <s v="CK-12205"/>
    <s v="Chloris Kastensmidt"/>
    <x v="0"/>
    <s v="United States"/>
    <s v="Philadelphia"/>
    <x v="9"/>
    <n v="19120"/>
    <x v="3"/>
    <s v="OFF-PA-10000533"/>
    <x v="1"/>
    <x v="10"/>
    <x v="1196"/>
    <n v="5.2320000000000002"/>
    <n v="1"/>
    <n v="0.2"/>
    <n v="1.7003999999999999"/>
  </r>
  <r>
    <n v="2201"/>
    <x v="1074"/>
    <x v="2"/>
    <x v="106"/>
    <d v="2011-06-06T00:00:00"/>
    <s v="Standard Class"/>
    <s v="LT-17110"/>
    <s v="Liz Thompson"/>
    <x v="0"/>
    <s v="United States"/>
    <s v="Little Rock"/>
    <x v="36"/>
    <n v="72209"/>
    <x v="0"/>
    <s v="FUR-FU-10001935"/>
    <x v="0"/>
    <x v="5"/>
    <x v="341"/>
    <n v="22.200000000000003"/>
    <n v="6"/>
    <n v="0"/>
    <n v="9.1020000000000021"/>
  </r>
  <r>
    <n v="2202"/>
    <x v="1074"/>
    <x v="2"/>
    <x v="106"/>
    <d v="2011-06-06T00:00:00"/>
    <s v="Standard Class"/>
    <s v="LT-17110"/>
    <s v="Liz Thompson"/>
    <x v="0"/>
    <s v="United States"/>
    <s v="Little Rock"/>
    <x v="36"/>
    <n v="72209"/>
    <x v="0"/>
    <s v="TEC-PH-10002563"/>
    <x v="2"/>
    <x v="7"/>
    <x v="201"/>
    <n v="881.93"/>
    <n v="7"/>
    <n v="0"/>
    <n v="229.30180000000001"/>
  </r>
  <r>
    <n v="2203"/>
    <x v="1075"/>
    <x v="1"/>
    <x v="684"/>
    <d v="2012-09-12T00:00:00"/>
    <s v="Standard Class"/>
    <s v="BT-11305"/>
    <s v="Beth Thompson"/>
    <x v="2"/>
    <s v="United States"/>
    <s v="Seattle"/>
    <x v="4"/>
    <n v="98103"/>
    <x v="1"/>
    <s v="OFF-BI-10002160"/>
    <x v="1"/>
    <x v="8"/>
    <x v="312"/>
    <n v="6.0960000000000001"/>
    <n v="2"/>
    <n v="0.2"/>
    <n v="2.1335999999999999"/>
  </r>
  <r>
    <n v="2204"/>
    <x v="1075"/>
    <x v="1"/>
    <x v="684"/>
    <d v="2012-09-12T00:00:00"/>
    <s v="Standard Class"/>
    <s v="BT-11305"/>
    <s v="Beth Thompson"/>
    <x v="2"/>
    <s v="United States"/>
    <s v="Seattle"/>
    <x v="4"/>
    <n v="98103"/>
    <x v="1"/>
    <s v="FUR-FU-10004748"/>
    <x v="0"/>
    <x v="5"/>
    <x v="1243"/>
    <n v="191.82"/>
    <n v="3"/>
    <n v="0"/>
    <n v="74.809799999999996"/>
  </r>
  <r>
    <n v="2205"/>
    <x v="1076"/>
    <x v="1"/>
    <x v="685"/>
    <d v="2012-07-05T00:00:00"/>
    <s v="Standard Class"/>
    <s v="SC-20725"/>
    <s v="Steven Cartwright"/>
    <x v="0"/>
    <s v="United States"/>
    <s v="Lancaster"/>
    <x v="9"/>
    <n v="17602"/>
    <x v="3"/>
    <s v="FUR-FU-10001473"/>
    <x v="0"/>
    <x v="5"/>
    <x v="1244"/>
    <n v="20.103999999999999"/>
    <n v="1"/>
    <n v="0.2"/>
    <n v="1.7591000000000001"/>
  </r>
  <r>
    <n v="2206"/>
    <x v="1077"/>
    <x v="0"/>
    <x v="545"/>
    <d v="2013-09-13T00:00:00"/>
    <s v="Second Class"/>
    <s v="CG-12040"/>
    <s v="Catherine Glotzbach"/>
    <x v="2"/>
    <s v="United States"/>
    <s v="Bristol"/>
    <x v="18"/>
    <n v="37620"/>
    <x v="0"/>
    <s v="OFF-AR-10000538"/>
    <x v="1"/>
    <x v="6"/>
    <x v="1245"/>
    <n v="67.56"/>
    <n v="3"/>
    <n v="0.2"/>
    <n v="8.4449999999999896"/>
  </r>
  <r>
    <n v="2207"/>
    <x v="1078"/>
    <x v="2"/>
    <x v="686"/>
    <d v="2011-07-20T00:00:00"/>
    <s v="Standard Class"/>
    <s v="AW-10930"/>
    <s v="Arthur Wiediger"/>
    <x v="2"/>
    <s v="United States"/>
    <s v="Aurora"/>
    <x v="10"/>
    <n v="60505"/>
    <x v="2"/>
    <s v="OFF-BI-10001098"/>
    <x v="1"/>
    <x v="8"/>
    <x v="405"/>
    <n v="29.931999999999992"/>
    <n v="7"/>
    <n v="0.8"/>
    <n v="-46.394600000000011"/>
  </r>
  <r>
    <n v="2208"/>
    <x v="1078"/>
    <x v="2"/>
    <x v="686"/>
    <d v="2011-07-20T00:00:00"/>
    <s v="Standard Class"/>
    <s v="AW-10930"/>
    <s v="Arthur Wiediger"/>
    <x v="2"/>
    <s v="United States"/>
    <s v="Aurora"/>
    <x v="10"/>
    <n v="60505"/>
    <x v="2"/>
    <s v="TEC-PH-10001552"/>
    <x v="2"/>
    <x v="7"/>
    <x v="178"/>
    <n v="38.272000000000006"/>
    <n v="4"/>
    <n v="0.2"/>
    <n v="3.8272000000000013"/>
  </r>
  <r>
    <n v="2209"/>
    <x v="1079"/>
    <x v="1"/>
    <x v="421"/>
    <d v="2012-08-26T00:00:00"/>
    <s v="Standard Class"/>
    <s v="RB-19705"/>
    <s v="Roger Barcio"/>
    <x v="2"/>
    <s v="United States"/>
    <s v="New York City"/>
    <x v="15"/>
    <n v="10009"/>
    <x v="3"/>
    <s v="OFF-AR-10000390"/>
    <x v="1"/>
    <x v="6"/>
    <x v="105"/>
    <n v="16.52"/>
    <n v="4"/>
    <n v="0"/>
    <n v="7.5991999999999997"/>
  </r>
  <r>
    <n v="2210"/>
    <x v="1080"/>
    <x v="2"/>
    <x v="687"/>
    <d v="2011-11-16T00:00:00"/>
    <s v="Second Class"/>
    <s v="ML-17410"/>
    <s v="Maris LaWare"/>
    <x v="0"/>
    <s v="United States"/>
    <s v="Fairfield"/>
    <x v="29"/>
    <n v="6824"/>
    <x v="3"/>
    <s v="TEC-PH-10001079"/>
    <x v="2"/>
    <x v="7"/>
    <x v="1246"/>
    <n v="832.93"/>
    <n v="7"/>
    <n v="0"/>
    <n v="233.22039999999998"/>
  </r>
  <r>
    <n v="2211"/>
    <x v="1080"/>
    <x v="2"/>
    <x v="687"/>
    <d v="2011-11-16T00:00:00"/>
    <s v="Second Class"/>
    <s v="ML-17410"/>
    <s v="Maris LaWare"/>
    <x v="0"/>
    <s v="United States"/>
    <s v="Fairfield"/>
    <x v="29"/>
    <n v="6824"/>
    <x v="3"/>
    <s v="OFF-BI-10003460"/>
    <x v="1"/>
    <x v="8"/>
    <x v="234"/>
    <n v="43.8"/>
    <n v="10"/>
    <n v="0"/>
    <n v="21.023999999999997"/>
  </r>
  <r>
    <n v="2212"/>
    <x v="1081"/>
    <x v="0"/>
    <x v="581"/>
    <d v="2013-12-01T00:00:00"/>
    <s v="First Class"/>
    <s v="VB-21745"/>
    <s v="Victoria Brennan"/>
    <x v="1"/>
    <s v="United States"/>
    <s v="Lincoln Park"/>
    <x v="12"/>
    <n v="48146"/>
    <x v="2"/>
    <s v="OFF-AP-10003842"/>
    <x v="1"/>
    <x v="9"/>
    <x v="1247"/>
    <n v="167.292"/>
    <n v="6"/>
    <n v="0.1"/>
    <n v="29.7408"/>
  </r>
  <r>
    <n v="2213"/>
    <x v="1082"/>
    <x v="3"/>
    <x v="610"/>
    <d v="2014-11-26T00:00:00"/>
    <s v="Standard Class"/>
    <s v="SW-20275"/>
    <s v="Scott Williamson"/>
    <x v="0"/>
    <s v="United States"/>
    <s v="New York City"/>
    <x v="15"/>
    <n v="10035"/>
    <x v="3"/>
    <s v="FUR-FU-10003535"/>
    <x v="0"/>
    <x v="5"/>
    <x v="888"/>
    <n v="27.42"/>
    <n v="1"/>
    <n v="0"/>
    <n v="11.2422"/>
  </r>
  <r>
    <n v="2214"/>
    <x v="1083"/>
    <x v="3"/>
    <x v="172"/>
    <d v="2014-10-03T00:00:00"/>
    <s v="First Class"/>
    <s v="NS-18505"/>
    <s v="Neola Schneider"/>
    <x v="0"/>
    <s v="United States"/>
    <s v="San Jose"/>
    <x v="1"/>
    <n v="95123"/>
    <x v="1"/>
    <s v="OFF-BI-10002012"/>
    <x v="1"/>
    <x v="8"/>
    <x v="742"/>
    <n v="1.4400000000000002"/>
    <n v="1"/>
    <n v="0.2"/>
    <n v="0.504"/>
  </r>
  <r>
    <n v="2215"/>
    <x v="1083"/>
    <x v="3"/>
    <x v="172"/>
    <d v="2014-10-03T00:00:00"/>
    <s v="First Class"/>
    <s v="NS-18505"/>
    <s v="Neola Schneider"/>
    <x v="0"/>
    <s v="United States"/>
    <s v="San Jose"/>
    <x v="1"/>
    <n v="95123"/>
    <x v="1"/>
    <s v="OFF-BI-10001922"/>
    <x v="1"/>
    <x v="8"/>
    <x v="302"/>
    <n v="61.77600000000001"/>
    <n v="13"/>
    <n v="0.2"/>
    <n v="20.849399999999996"/>
  </r>
  <r>
    <n v="2216"/>
    <x v="1083"/>
    <x v="3"/>
    <x v="172"/>
    <d v="2014-10-03T00:00:00"/>
    <s v="First Class"/>
    <s v="NS-18505"/>
    <s v="Neola Schneider"/>
    <x v="0"/>
    <s v="United States"/>
    <s v="San Jose"/>
    <x v="1"/>
    <n v="95123"/>
    <x v="1"/>
    <s v="OFF-AP-10000576"/>
    <x v="1"/>
    <x v="9"/>
    <x v="842"/>
    <n v="241.96"/>
    <n v="2"/>
    <n v="0"/>
    <n v="60.490000000000009"/>
  </r>
  <r>
    <n v="2217"/>
    <x v="1083"/>
    <x v="3"/>
    <x v="172"/>
    <d v="2014-10-03T00:00:00"/>
    <s v="First Class"/>
    <s v="NS-18505"/>
    <s v="Neola Schneider"/>
    <x v="0"/>
    <s v="United States"/>
    <s v="San Jose"/>
    <x v="1"/>
    <n v="95123"/>
    <x v="1"/>
    <s v="FUR-CH-10000553"/>
    <x v="0"/>
    <x v="1"/>
    <x v="1248"/>
    <n v="108.608"/>
    <n v="4"/>
    <n v="0.2"/>
    <n v="9.5031999999999925"/>
  </r>
  <r>
    <n v="2218"/>
    <x v="1084"/>
    <x v="2"/>
    <x v="59"/>
    <d v="2011-09-25T00:00:00"/>
    <s v="Standard Class"/>
    <s v="DB-13555"/>
    <s v="Dorothy Badders"/>
    <x v="1"/>
    <s v="United States"/>
    <s v="Jacksonville"/>
    <x v="2"/>
    <n v="32216"/>
    <x v="0"/>
    <s v="OFF-AR-10003469"/>
    <x v="1"/>
    <x v="6"/>
    <x v="1249"/>
    <n v="2.8160000000000003"/>
    <n v="2"/>
    <n v="0.2"/>
    <n v="0.98559999999999992"/>
  </r>
  <r>
    <n v="2219"/>
    <x v="1085"/>
    <x v="3"/>
    <x v="688"/>
    <d v="2014-08-02T00:00:00"/>
    <s v="Standard Class"/>
    <s v="MH-17620"/>
    <s v="Matt Hagelstein"/>
    <x v="1"/>
    <s v="United States"/>
    <s v="San Francisco"/>
    <x v="1"/>
    <n v="94110"/>
    <x v="1"/>
    <s v="OFF-BI-10000145"/>
    <x v="1"/>
    <x v="8"/>
    <x v="735"/>
    <n v="9.9840000000000018"/>
    <n v="4"/>
    <n v="0.2"/>
    <n v="3.6191999999999993"/>
  </r>
  <r>
    <n v="2220"/>
    <x v="1085"/>
    <x v="3"/>
    <x v="688"/>
    <d v="2014-08-02T00:00:00"/>
    <s v="Standard Class"/>
    <s v="MH-17620"/>
    <s v="Matt Hagelstein"/>
    <x v="1"/>
    <s v="United States"/>
    <s v="San Francisco"/>
    <x v="1"/>
    <n v="94110"/>
    <x v="1"/>
    <s v="OFF-ST-10001580"/>
    <x v="1"/>
    <x v="4"/>
    <x v="351"/>
    <n v="14.98"/>
    <n v="1"/>
    <n v="0"/>
    <n v="4.1943999999999999"/>
  </r>
  <r>
    <n v="2221"/>
    <x v="1085"/>
    <x v="3"/>
    <x v="688"/>
    <d v="2014-08-02T00:00:00"/>
    <s v="Standard Class"/>
    <s v="MH-17620"/>
    <s v="Matt Hagelstein"/>
    <x v="1"/>
    <s v="United States"/>
    <s v="San Francisco"/>
    <x v="1"/>
    <n v="94110"/>
    <x v="1"/>
    <s v="TEC-PH-10001817"/>
    <x v="2"/>
    <x v="7"/>
    <x v="1097"/>
    <n v="1145.6000000000001"/>
    <n v="4"/>
    <n v="0.2"/>
    <n v="100.24000000000007"/>
  </r>
  <r>
    <n v="2222"/>
    <x v="1086"/>
    <x v="1"/>
    <x v="401"/>
    <d v="2012-12-06T00:00:00"/>
    <s v="Same Day"/>
    <s v="DK-13375"/>
    <s v="Dennis Kane"/>
    <x v="0"/>
    <s v="United States"/>
    <s v="Marion"/>
    <x v="24"/>
    <n v="43302"/>
    <x v="3"/>
    <s v="TEC-PH-10001578"/>
    <x v="2"/>
    <x v="7"/>
    <x v="1221"/>
    <n v="485.93999999999994"/>
    <n v="2"/>
    <n v="0.4"/>
    <n v="-89.089000000000055"/>
  </r>
  <r>
    <n v="2223"/>
    <x v="1086"/>
    <x v="1"/>
    <x v="401"/>
    <d v="2012-12-06T00:00:00"/>
    <s v="Same Day"/>
    <s v="DK-13375"/>
    <s v="Dennis Kane"/>
    <x v="0"/>
    <s v="United States"/>
    <s v="Marion"/>
    <x v="24"/>
    <n v="43302"/>
    <x v="3"/>
    <s v="OFF-AR-10004078"/>
    <x v="1"/>
    <x v="6"/>
    <x v="507"/>
    <n v="37.375999999999998"/>
    <n v="8"/>
    <n v="0.2"/>
    <n v="4.6719999999999988"/>
  </r>
  <r>
    <n v="2224"/>
    <x v="1086"/>
    <x v="1"/>
    <x v="401"/>
    <d v="2012-12-06T00:00:00"/>
    <s v="Same Day"/>
    <s v="DK-13375"/>
    <s v="Dennis Kane"/>
    <x v="0"/>
    <s v="United States"/>
    <s v="Marion"/>
    <x v="24"/>
    <n v="43302"/>
    <x v="3"/>
    <s v="FUR-CH-10004860"/>
    <x v="0"/>
    <x v="1"/>
    <x v="210"/>
    <n v="70.685999999999993"/>
    <n v="1"/>
    <n v="0.3"/>
    <n v="-24.23520000000001"/>
  </r>
  <r>
    <n v="2225"/>
    <x v="1087"/>
    <x v="3"/>
    <x v="689"/>
    <d v="2014-08-06T00:00:00"/>
    <s v="Standard Class"/>
    <s v="EA-14035"/>
    <s v="Erin Ashbrook"/>
    <x v="1"/>
    <s v="United States"/>
    <s v="Philadelphia"/>
    <x v="9"/>
    <n v="19134"/>
    <x v="3"/>
    <s v="OFF-PA-10003790"/>
    <x v="1"/>
    <x v="10"/>
    <x v="1250"/>
    <n v="54.816000000000003"/>
    <n v="3"/>
    <n v="0.2"/>
    <n v="17.815199999999997"/>
  </r>
  <r>
    <n v="2226"/>
    <x v="1088"/>
    <x v="0"/>
    <x v="690"/>
    <d v="2013-03-22T00:00:00"/>
    <s v="Second Class"/>
    <s v="BT-11440"/>
    <s v="Bobby Trafton"/>
    <x v="0"/>
    <s v="United States"/>
    <s v="Littleton"/>
    <x v="22"/>
    <n v="80122"/>
    <x v="1"/>
    <s v="FUR-BO-10002202"/>
    <x v="0"/>
    <x v="0"/>
    <x v="1251"/>
    <n v="72.294000000000011"/>
    <n v="1"/>
    <n v="0.7"/>
    <n v="-98.801799999999986"/>
  </r>
  <r>
    <n v="2227"/>
    <x v="1089"/>
    <x v="3"/>
    <x v="570"/>
    <d v="2014-08-04T00:00:00"/>
    <s v="Standard Class"/>
    <s v="LA-16780"/>
    <s v="Laura Armstrong"/>
    <x v="1"/>
    <s v="United States"/>
    <s v="Austin"/>
    <x v="5"/>
    <n v="78745"/>
    <x v="2"/>
    <s v="OFF-FA-10003059"/>
    <x v="1"/>
    <x v="13"/>
    <x v="794"/>
    <n v="2.8960000000000004"/>
    <n v="2"/>
    <n v="0.2"/>
    <n v="0.4705999999999998"/>
  </r>
  <r>
    <n v="2228"/>
    <x v="1089"/>
    <x v="3"/>
    <x v="570"/>
    <d v="2014-08-04T00:00:00"/>
    <s v="Standard Class"/>
    <s v="LA-16780"/>
    <s v="Laura Armstrong"/>
    <x v="1"/>
    <s v="United States"/>
    <s v="Austin"/>
    <x v="5"/>
    <n v="78745"/>
    <x v="2"/>
    <s v="TEC-PH-10002496"/>
    <x v="2"/>
    <x v="7"/>
    <x v="490"/>
    <n v="124.79200000000002"/>
    <n v="1"/>
    <n v="0.2"/>
    <n v="15.598999999999993"/>
  </r>
  <r>
    <n v="2229"/>
    <x v="1090"/>
    <x v="0"/>
    <x v="393"/>
    <d v="2013-10-06T00:00:00"/>
    <s v="Standard Class"/>
    <s v="GM-14680"/>
    <s v="Greg Matthias"/>
    <x v="0"/>
    <s v="United States"/>
    <s v="New York City"/>
    <x v="15"/>
    <n v="10024"/>
    <x v="3"/>
    <s v="FUR-TA-10003238"/>
    <x v="0"/>
    <x v="3"/>
    <x v="1233"/>
    <n v="330.58800000000002"/>
    <n v="1"/>
    <n v="0.4"/>
    <n v="-115.70580000000004"/>
  </r>
  <r>
    <n v="2230"/>
    <x v="1091"/>
    <x v="2"/>
    <x v="691"/>
    <d v="2011-04-05T00:00:00"/>
    <s v="Standard Class"/>
    <s v="AA-10315"/>
    <s v="Alex Avila"/>
    <x v="0"/>
    <s v="United States"/>
    <s v="San Francisco"/>
    <x v="1"/>
    <n v="94122"/>
    <x v="1"/>
    <s v="OFF-BI-10004390"/>
    <x v="1"/>
    <x v="8"/>
    <x v="1155"/>
    <n v="673.5680000000001"/>
    <n v="2"/>
    <n v="0.2"/>
    <n v="252.58799999999999"/>
  </r>
  <r>
    <n v="2231"/>
    <x v="1091"/>
    <x v="2"/>
    <x v="691"/>
    <d v="2011-04-05T00:00:00"/>
    <s v="Standard Class"/>
    <s v="AA-10315"/>
    <s v="Alex Avila"/>
    <x v="0"/>
    <s v="United States"/>
    <s v="San Francisco"/>
    <x v="1"/>
    <n v="94122"/>
    <x v="1"/>
    <s v="OFF-AP-10002765"/>
    <x v="1"/>
    <x v="9"/>
    <x v="1252"/>
    <n v="52.98"/>
    <n v="2"/>
    <n v="0"/>
    <n v="14.834400000000002"/>
  </r>
  <r>
    <n v="2232"/>
    <x v="1092"/>
    <x v="3"/>
    <x v="335"/>
    <d v="2014-07-02T00:00:00"/>
    <s v="Standard Class"/>
    <s v="DB-13405"/>
    <s v="Denny Blanton"/>
    <x v="0"/>
    <s v="United States"/>
    <s v="La Porte"/>
    <x v="14"/>
    <n v="46350"/>
    <x v="2"/>
    <s v="FUR-FU-10000293"/>
    <x v="0"/>
    <x v="5"/>
    <x v="783"/>
    <n v="526.45000000000005"/>
    <n v="5"/>
    <n v="0"/>
    <n v="31.586999999999961"/>
  </r>
  <r>
    <n v="2233"/>
    <x v="1093"/>
    <x v="3"/>
    <x v="362"/>
    <d v="2014-07-15T00:00:00"/>
    <s v="Standard Class"/>
    <s v="JH-15820"/>
    <s v="John Huston"/>
    <x v="0"/>
    <s v="United States"/>
    <s v="Chicago"/>
    <x v="10"/>
    <n v="60610"/>
    <x v="2"/>
    <s v="OFF-ST-10003692"/>
    <x v="1"/>
    <x v="4"/>
    <x v="1253"/>
    <n v="228.92"/>
    <n v="5"/>
    <n v="0.2"/>
    <n v="14.307499999999997"/>
  </r>
  <r>
    <n v="2234"/>
    <x v="1094"/>
    <x v="1"/>
    <x v="639"/>
    <d v="2012-12-16T00:00:00"/>
    <s v="Second Class"/>
    <s v="DJ-13630"/>
    <s v="Doug Jacobs"/>
    <x v="0"/>
    <s v="United States"/>
    <s v="Portland"/>
    <x v="21"/>
    <n v="97206"/>
    <x v="1"/>
    <s v="TEC-PH-10001051"/>
    <x v="2"/>
    <x v="7"/>
    <x v="1254"/>
    <n v="319.96800000000002"/>
    <n v="4"/>
    <n v="0.2"/>
    <n v="35.996399999999952"/>
  </r>
  <r>
    <n v="2235"/>
    <x v="1095"/>
    <x v="3"/>
    <x v="256"/>
    <d v="2014-12-11T00:00:00"/>
    <s v="Standard Class"/>
    <s v="QJ-19255"/>
    <s v="Quincy Jones"/>
    <x v="1"/>
    <s v="United States"/>
    <s v="Burlington"/>
    <x v="42"/>
    <s v="05408"/>
    <x v="3"/>
    <s v="TEC-AC-10001013"/>
    <x v="2"/>
    <x v="11"/>
    <x v="813"/>
    <n v="205.03"/>
    <n v="7"/>
    <n v="0"/>
    <n v="67.659899999999979"/>
  </r>
  <r>
    <n v="2236"/>
    <x v="1096"/>
    <x v="1"/>
    <x v="426"/>
    <d v="2012-09-17T00:00:00"/>
    <s v="Second Class"/>
    <s v="CT-11995"/>
    <s v="Carol Triggs"/>
    <x v="0"/>
    <s v="United States"/>
    <s v="Indianapolis"/>
    <x v="14"/>
    <n v="46203"/>
    <x v="2"/>
    <s v="OFF-ST-10000025"/>
    <x v="1"/>
    <x v="4"/>
    <x v="615"/>
    <n v="190.86"/>
    <n v="2"/>
    <n v="0"/>
    <n v="11.451599999999985"/>
  </r>
  <r>
    <n v="2237"/>
    <x v="1096"/>
    <x v="1"/>
    <x v="426"/>
    <d v="2012-09-17T00:00:00"/>
    <s v="Second Class"/>
    <s v="CT-11995"/>
    <s v="Carol Triggs"/>
    <x v="0"/>
    <s v="United States"/>
    <s v="Indianapolis"/>
    <x v="14"/>
    <n v="46203"/>
    <x v="2"/>
    <s v="OFF-AR-10000817"/>
    <x v="1"/>
    <x v="6"/>
    <x v="1255"/>
    <n v="24.32"/>
    <n v="8"/>
    <n v="0"/>
    <n v="8.2687999999999988"/>
  </r>
  <r>
    <n v="2238"/>
    <x v="1097"/>
    <x v="0"/>
    <x v="692"/>
    <d v="2013-07-22T00:00:00"/>
    <s v="Standard Class"/>
    <s v="RH-19510"/>
    <s v="Rick Huthwaite"/>
    <x v="2"/>
    <s v="United States"/>
    <s v="Provo"/>
    <x v="7"/>
    <n v="84604"/>
    <x v="1"/>
    <s v="OFF-SU-10000952"/>
    <x v="1"/>
    <x v="14"/>
    <x v="1256"/>
    <n v="44.400000000000006"/>
    <n v="5"/>
    <n v="0"/>
    <n v="12.432000000000002"/>
  </r>
  <r>
    <n v="2239"/>
    <x v="1098"/>
    <x v="3"/>
    <x v="693"/>
    <d v="2014-04-27T00:00:00"/>
    <s v="Standard Class"/>
    <s v="SJ-20125"/>
    <s v="Sanjit Jacobs"/>
    <x v="2"/>
    <s v="United States"/>
    <s v="Chicago"/>
    <x v="10"/>
    <n v="60610"/>
    <x v="2"/>
    <s v="FUR-FU-10004597"/>
    <x v="0"/>
    <x v="5"/>
    <x v="1257"/>
    <n v="44.400000000000006"/>
    <n v="2"/>
    <n v="0.6"/>
    <n v="-52.169999999999987"/>
  </r>
  <r>
    <n v="2240"/>
    <x v="1099"/>
    <x v="0"/>
    <x v="625"/>
    <d v="2013-11-18T00:00:00"/>
    <s v="Second Class"/>
    <s v="TG-21310"/>
    <s v="Toby Gnade"/>
    <x v="0"/>
    <s v="United States"/>
    <s v="Los Angeles"/>
    <x v="1"/>
    <n v="90049"/>
    <x v="1"/>
    <s v="OFF-BI-10003527"/>
    <x v="1"/>
    <x v="8"/>
    <x v="446"/>
    <n v="1016.792"/>
    <n v="1"/>
    <n v="0.2"/>
    <n v="381.29700000000003"/>
  </r>
  <r>
    <n v="2241"/>
    <x v="1099"/>
    <x v="0"/>
    <x v="625"/>
    <d v="2013-11-18T00:00:00"/>
    <s v="Second Class"/>
    <s v="TG-21310"/>
    <s v="Toby Gnade"/>
    <x v="0"/>
    <s v="United States"/>
    <s v="Los Angeles"/>
    <x v="1"/>
    <n v="90049"/>
    <x v="1"/>
    <s v="OFF-BI-10002982"/>
    <x v="1"/>
    <x v="8"/>
    <x v="1258"/>
    <n v="38.136000000000003"/>
    <n v="7"/>
    <n v="0.2"/>
    <n v="13.347599999999998"/>
  </r>
  <r>
    <n v="2242"/>
    <x v="1100"/>
    <x v="0"/>
    <x v="491"/>
    <d v="2013-12-02T00:00:00"/>
    <s v="Standard Class"/>
    <s v="CT-11995"/>
    <s v="Carol Triggs"/>
    <x v="0"/>
    <s v="United States"/>
    <s v="Philadelphia"/>
    <x v="9"/>
    <n v="19134"/>
    <x v="3"/>
    <s v="TEC-PH-10004165"/>
    <x v="2"/>
    <x v="7"/>
    <x v="886"/>
    <n v="494.98199999999997"/>
    <n v="3"/>
    <n v="0.4"/>
    <n v="-115.49580000000006"/>
  </r>
  <r>
    <n v="2243"/>
    <x v="1101"/>
    <x v="3"/>
    <x v="610"/>
    <d v="2014-11-26T00:00:00"/>
    <s v="Standard Class"/>
    <s v="BF-11005"/>
    <s v="Barry Franz"/>
    <x v="2"/>
    <s v="United States"/>
    <s v="Pasadena"/>
    <x v="1"/>
    <n v="91104"/>
    <x v="1"/>
    <s v="OFF-ST-10003442"/>
    <x v="1"/>
    <x v="4"/>
    <x v="86"/>
    <n v="56.56"/>
    <n v="2"/>
    <n v="0"/>
    <n v="15.2712"/>
  </r>
  <r>
    <n v="2244"/>
    <x v="1101"/>
    <x v="3"/>
    <x v="610"/>
    <d v="2014-11-26T00:00:00"/>
    <s v="Standard Class"/>
    <s v="BF-11005"/>
    <s v="Barry Franz"/>
    <x v="2"/>
    <s v="United States"/>
    <s v="Pasadena"/>
    <x v="1"/>
    <n v="91104"/>
    <x v="1"/>
    <s v="OFF-AR-10003856"/>
    <x v="1"/>
    <x v="6"/>
    <x v="444"/>
    <n v="5.56"/>
    <n v="2"/>
    <n v="0"/>
    <n v="1.4455999999999998"/>
  </r>
  <r>
    <n v="2245"/>
    <x v="1101"/>
    <x v="3"/>
    <x v="610"/>
    <d v="2014-11-26T00:00:00"/>
    <s v="Standard Class"/>
    <s v="BF-11005"/>
    <s v="Barry Franz"/>
    <x v="2"/>
    <s v="United States"/>
    <s v="Pasadena"/>
    <x v="1"/>
    <n v="91104"/>
    <x v="1"/>
    <s v="OFF-FA-10004248"/>
    <x v="1"/>
    <x v="13"/>
    <x v="480"/>
    <n v="9.02"/>
    <n v="2"/>
    <n v="0"/>
    <n v="3.5178000000000003"/>
  </r>
  <r>
    <n v="2246"/>
    <x v="1101"/>
    <x v="3"/>
    <x v="610"/>
    <d v="2014-11-26T00:00:00"/>
    <s v="Standard Class"/>
    <s v="BF-11005"/>
    <s v="Barry Franz"/>
    <x v="2"/>
    <s v="United States"/>
    <s v="Pasadena"/>
    <x v="1"/>
    <n v="91104"/>
    <x v="1"/>
    <s v="OFF-AP-10001492"/>
    <x v="1"/>
    <x v="9"/>
    <x v="22"/>
    <n v="8.6199999999999992"/>
    <n v="1"/>
    <n v="0"/>
    <n v="2.2412000000000001"/>
  </r>
  <r>
    <n v="2247"/>
    <x v="1101"/>
    <x v="3"/>
    <x v="610"/>
    <d v="2014-11-26T00:00:00"/>
    <s v="Standard Class"/>
    <s v="BF-11005"/>
    <s v="Barry Franz"/>
    <x v="2"/>
    <s v="United States"/>
    <s v="Pasadena"/>
    <x v="1"/>
    <n v="91104"/>
    <x v="1"/>
    <s v="TEC-PH-10004165"/>
    <x v="2"/>
    <x v="7"/>
    <x v="886"/>
    <n v="659.97600000000011"/>
    <n v="3"/>
    <n v="0.2"/>
    <n v="49.498199999999969"/>
  </r>
  <r>
    <n v="2248"/>
    <x v="1102"/>
    <x v="1"/>
    <x v="586"/>
    <d v="2012-02-18T00:00:00"/>
    <s v="Second Class"/>
    <s v="JM-16195"/>
    <s v="Justin MacKendrick"/>
    <x v="0"/>
    <s v="United States"/>
    <s v="Los Angeles"/>
    <x v="1"/>
    <n v="90004"/>
    <x v="1"/>
    <s v="OFF-PA-10004285"/>
    <x v="1"/>
    <x v="10"/>
    <x v="1259"/>
    <n v="13.36"/>
    <n v="2"/>
    <n v="0"/>
    <n v="6.4127999999999998"/>
  </r>
  <r>
    <n v="2249"/>
    <x v="1102"/>
    <x v="1"/>
    <x v="586"/>
    <d v="2012-02-18T00:00:00"/>
    <s v="Second Class"/>
    <s v="JM-16195"/>
    <s v="Justin MacKendrick"/>
    <x v="0"/>
    <s v="United States"/>
    <s v="Los Angeles"/>
    <x v="1"/>
    <n v="90004"/>
    <x v="1"/>
    <s v="OFF-BI-10001628"/>
    <x v="1"/>
    <x v="8"/>
    <x v="1103"/>
    <n v="41.72"/>
    <n v="5"/>
    <n v="0.2"/>
    <n v="13.037499999999998"/>
  </r>
  <r>
    <n v="2250"/>
    <x v="1102"/>
    <x v="1"/>
    <x v="586"/>
    <d v="2012-02-18T00:00:00"/>
    <s v="Second Class"/>
    <s v="JM-16195"/>
    <s v="Justin MacKendrick"/>
    <x v="0"/>
    <s v="United States"/>
    <s v="Los Angeles"/>
    <x v="1"/>
    <n v="90004"/>
    <x v="1"/>
    <s v="OFF-BI-10000546"/>
    <x v="1"/>
    <x v="8"/>
    <x v="609"/>
    <n v="11.52"/>
    <n v="5"/>
    <n v="0.2"/>
    <n v="4.1760000000000002"/>
  </r>
  <r>
    <n v="2251"/>
    <x v="1102"/>
    <x v="1"/>
    <x v="586"/>
    <d v="2012-02-18T00:00:00"/>
    <s v="Second Class"/>
    <s v="JM-16195"/>
    <s v="Justin MacKendrick"/>
    <x v="0"/>
    <s v="United States"/>
    <s v="Los Angeles"/>
    <x v="1"/>
    <n v="90004"/>
    <x v="1"/>
    <s v="OFF-AP-10001391"/>
    <x v="1"/>
    <x v="9"/>
    <x v="1260"/>
    <n v="541.43999999999994"/>
    <n v="6"/>
    <n v="0"/>
    <n v="157.01759999999993"/>
  </r>
  <r>
    <n v="2252"/>
    <x v="1102"/>
    <x v="1"/>
    <x v="586"/>
    <d v="2012-02-18T00:00:00"/>
    <s v="Second Class"/>
    <s v="JM-16195"/>
    <s v="Justin MacKendrick"/>
    <x v="0"/>
    <s v="United States"/>
    <s v="Los Angeles"/>
    <x v="1"/>
    <n v="90004"/>
    <x v="1"/>
    <s v="OFF-PA-10000477"/>
    <x v="1"/>
    <x v="10"/>
    <x v="1261"/>
    <n v="19.440000000000001"/>
    <n v="3"/>
    <n v="0"/>
    <n v="9.3312000000000008"/>
  </r>
  <r>
    <n v="2253"/>
    <x v="1103"/>
    <x v="0"/>
    <x v="173"/>
    <d v="2013-04-18T00:00:00"/>
    <s v="Second Class"/>
    <s v="JK-16120"/>
    <s v="Julie Kriz"/>
    <x v="2"/>
    <s v="United States"/>
    <s v="San Diego"/>
    <x v="1"/>
    <n v="92105"/>
    <x v="1"/>
    <s v="OFF-PA-10004327"/>
    <x v="1"/>
    <x v="10"/>
    <x v="136"/>
    <n v="143.69999999999999"/>
    <n v="3"/>
    <n v="0"/>
    <n v="68.975999999999999"/>
  </r>
  <r>
    <n v="2254"/>
    <x v="1104"/>
    <x v="1"/>
    <x v="694"/>
    <d v="2012-10-01T00:00:00"/>
    <s v="First Class"/>
    <s v="HG-14965"/>
    <s v="Henry Goldwyn"/>
    <x v="1"/>
    <s v="United States"/>
    <s v="San Francisco"/>
    <x v="1"/>
    <n v="94110"/>
    <x v="1"/>
    <s v="OFF-AP-10000696"/>
    <x v="1"/>
    <x v="9"/>
    <x v="332"/>
    <n v="43.26"/>
    <n v="3"/>
    <n v="0"/>
    <n v="14.275799999999998"/>
  </r>
  <r>
    <n v="2255"/>
    <x v="1104"/>
    <x v="1"/>
    <x v="694"/>
    <d v="2012-10-01T00:00:00"/>
    <s v="First Class"/>
    <s v="HG-14965"/>
    <s v="Henry Goldwyn"/>
    <x v="1"/>
    <s v="United States"/>
    <s v="San Francisco"/>
    <x v="1"/>
    <n v="94110"/>
    <x v="1"/>
    <s v="OFF-AP-10002082"/>
    <x v="1"/>
    <x v="9"/>
    <x v="1092"/>
    <n v="43.56"/>
    <n v="2"/>
    <n v="0"/>
    <n v="15.245999999999999"/>
  </r>
  <r>
    <n v="2256"/>
    <x v="1105"/>
    <x v="0"/>
    <x v="42"/>
    <d v="2013-09-23T00:00:00"/>
    <s v="Standard Class"/>
    <s v="LA-16780"/>
    <s v="Laura Armstrong"/>
    <x v="1"/>
    <s v="United States"/>
    <s v="Bangor"/>
    <x v="43"/>
    <n v="4401"/>
    <x v="3"/>
    <s v="TEC-PH-10001944"/>
    <x v="2"/>
    <x v="7"/>
    <x v="1262"/>
    <n v="437.84999999999997"/>
    <n v="3"/>
    <n v="0"/>
    <n v="131.35499999999996"/>
  </r>
  <r>
    <n v="2257"/>
    <x v="1105"/>
    <x v="0"/>
    <x v="42"/>
    <d v="2013-09-23T00:00:00"/>
    <s v="Standard Class"/>
    <s v="LA-16780"/>
    <s v="Laura Armstrong"/>
    <x v="1"/>
    <s v="United States"/>
    <s v="Bangor"/>
    <x v="43"/>
    <n v="4401"/>
    <x v="3"/>
    <s v="FUR-FU-10004952"/>
    <x v="0"/>
    <x v="5"/>
    <x v="845"/>
    <n v="109.48"/>
    <n v="2"/>
    <n v="0"/>
    <n v="33.938800000000001"/>
  </r>
  <r>
    <n v="2258"/>
    <x v="1106"/>
    <x v="3"/>
    <x v="114"/>
    <d v="2014-06-20T00:00:00"/>
    <s v="First Class"/>
    <s v="TS-21610"/>
    <s v="Troy Staebel"/>
    <x v="0"/>
    <s v="United States"/>
    <s v="San Francisco"/>
    <x v="1"/>
    <n v="94122"/>
    <x v="1"/>
    <s v="FUR-CH-10000015"/>
    <x v="0"/>
    <x v="1"/>
    <x v="373"/>
    <n v="1212.96"/>
    <n v="7"/>
    <n v="0.2"/>
    <n v="90.97199999999998"/>
  </r>
  <r>
    <n v="2259"/>
    <x v="1106"/>
    <x v="3"/>
    <x v="114"/>
    <d v="2014-06-20T00:00:00"/>
    <s v="First Class"/>
    <s v="TS-21610"/>
    <s v="Troy Staebel"/>
    <x v="0"/>
    <s v="United States"/>
    <s v="San Francisco"/>
    <x v="1"/>
    <n v="94122"/>
    <x v="1"/>
    <s v="OFF-PA-10001776"/>
    <x v="1"/>
    <x v="10"/>
    <x v="1263"/>
    <n v="18.54"/>
    <n v="2"/>
    <n v="0"/>
    <n v="8.7137999999999991"/>
  </r>
  <r>
    <n v="2260"/>
    <x v="1107"/>
    <x v="1"/>
    <x v="627"/>
    <d v="2012-11-10T00:00:00"/>
    <s v="Second Class"/>
    <s v="MZ-17335"/>
    <s v="Maria Zettner"/>
    <x v="2"/>
    <s v="United States"/>
    <s v="San Diego"/>
    <x v="1"/>
    <n v="92024"/>
    <x v="1"/>
    <s v="OFF-FA-10002280"/>
    <x v="1"/>
    <x v="13"/>
    <x v="653"/>
    <n v="5"/>
    <n v="1"/>
    <n v="0"/>
    <n v="2.4"/>
  </r>
  <r>
    <n v="2261"/>
    <x v="1107"/>
    <x v="1"/>
    <x v="627"/>
    <d v="2012-11-10T00:00:00"/>
    <s v="Second Class"/>
    <s v="MZ-17335"/>
    <s v="Maria Zettner"/>
    <x v="2"/>
    <s v="United States"/>
    <s v="San Diego"/>
    <x v="1"/>
    <n v="92024"/>
    <x v="1"/>
    <s v="TEC-AC-10002049"/>
    <x v="2"/>
    <x v="11"/>
    <x v="688"/>
    <n v="371.96999999999997"/>
    <n v="3"/>
    <n v="0"/>
    <n v="66.954599999999971"/>
  </r>
  <r>
    <n v="2262"/>
    <x v="1108"/>
    <x v="1"/>
    <x v="217"/>
    <d v="2012-12-18T00:00:00"/>
    <s v="Same Day"/>
    <s v="MW-18220"/>
    <s v="Mitch Webber"/>
    <x v="0"/>
    <s v="United States"/>
    <s v="New York City"/>
    <x v="15"/>
    <n v="10035"/>
    <x v="3"/>
    <s v="TEC-AC-10002253"/>
    <x v="2"/>
    <x v="11"/>
    <x v="572"/>
    <n v="166.24"/>
    <n v="1"/>
    <n v="0"/>
    <n v="24.936000000000007"/>
  </r>
  <r>
    <n v="2263"/>
    <x v="1109"/>
    <x v="3"/>
    <x v="695"/>
    <d v="2014-02-10T00:00:00"/>
    <s v="First Class"/>
    <s v="MV-17485"/>
    <s v="Mark Van Huff"/>
    <x v="0"/>
    <s v="United States"/>
    <s v="Arlington"/>
    <x v="17"/>
    <n v="22204"/>
    <x v="0"/>
    <s v="FUR-BO-10004015"/>
    <x v="0"/>
    <x v="0"/>
    <x v="569"/>
    <n v="359.96999999999997"/>
    <n v="3"/>
    <n v="0"/>
    <n v="79.193399999999968"/>
  </r>
  <r>
    <n v="2264"/>
    <x v="1110"/>
    <x v="0"/>
    <x v="696"/>
    <d v="2013-11-17T00:00:00"/>
    <s v="Second Class"/>
    <s v="AA-10375"/>
    <s v="Allen Armold"/>
    <x v="0"/>
    <s v="United States"/>
    <s v="Atlanta"/>
    <x v="32"/>
    <n v="30318"/>
    <x v="0"/>
    <s v="TEC-AC-10004145"/>
    <x v="2"/>
    <x v="11"/>
    <x v="1264"/>
    <n v="499.98"/>
    <n v="2"/>
    <n v="0"/>
    <n v="114.99540000000002"/>
  </r>
  <r>
    <n v="2265"/>
    <x v="1110"/>
    <x v="0"/>
    <x v="696"/>
    <d v="2013-11-17T00:00:00"/>
    <s v="Second Class"/>
    <s v="AA-10375"/>
    <s v="Allen Armold"/>
    <x v="0"/>
    <s v="United States"/>
    <s v="Atlanta"/>
    <x v="32"/>
    <n v="30318"/>
    <x v="0"/>
    <s v="OFF-PA-10002479"/>
    <x v="1"/>
    <x v="10"/>
    <x v="217"/>
    <n v="5.28"/>
    <n v="1"/>
    <n v="0"/>
    <n v="2.3759999999999999"/>
  </r>
  <r>
    <n v="2266"/>
    <x v="1110"/>
    <x v="0"/>
    <x v="696"/>
    <d v="2013-11-17T00:00:00"/>
    <s v="Second Class"/>
    <s v="AA-10375"/>
    <s v="Allen Armold"/>
    <x v="0"/>
    <s v="United States"/>
    <s v="Atlanta"/>
    <x v="32"/>
    <n v="30318"/>
    <x v="0"/>
    <s v="OFF-BI-10004970"/>
    <x v="1"/>
    <x v="8"/>
    <x v="908"/>
    <n v="8.26"/>
    <n v="2"/>
    <n v="0"/>
    <n v="3.8822000000000001"/>
  </r>
  <r>
    <n v="2267"/>
    <x v="1111"/>
    <x v="3"/>
    <x v="386"/>
    <d v="2014-10-13T00:00:00"/>
    <s v="Same Day"/>
    <s v="SM-20320"/>
    <s v="Sean Miller"/>
    <x v="2"/>
    <s v="United States"/>
    <s v="Monroe"/>
    <x v="3"/>
    <n v="28110"/>
    <x v="0"/>
    <s v="OFF-PA-10003919"/>
    <x v="1"/>
    <x v="10"/>
    <x v="1265"/>
    <n v="7.9680000000000009"/>
    <n v="2"/>
    <n v="0.2"/>
    <n v="2.6892000000000005"/>
  </r>
  <r>
    <n v="2268"/>
    <x v="1112"/>
    <x v="3"/>
    <x v="697"/>
    <d v="2014-09-18T00:00:00"/>
    <s v="Same Day"/>
    <s v="TP-21415"/>
    <s v="Tom Prescott"/>
    <x v="0"/>
    <s v="United States"/>
    <s v="Seattle"/>
    <x v="4"/>
    <n v="98115"/>
    <x v="1"/>
    <s v="OFF-PA-10002001"/>
    <x v="1"/>
    <x v="10"/>
    <x v="1266"/>
    <n v="12.96"/>
    <n v="2"/>
    <n v="0"/>
    <n v="6.3504000000000005"/>
  </r>
  <r>
    <n v="2269"/>
    <x v="1113"/>
    <x v="3"/>
    <x v="698"/>
    <d v="2014-12-27T00:00:00"/>
    <s v="Standard Class"/>
    <s v="DK-13225"/>
    <s v="Dean Katz"/>
    <x v="1"/>
    <s v="United States"/>
    <s v="Rochester"/>
    <x v="15"/>
    <n v="14609"/>
    <x v="3"/>
    <s v="OFF-PA-10002787"/>
    <x v="1"/>
    <x v="10"/>
    <x v="1267"/>
    <n v="6.48"/>
    <n v="1"/>
    <n v="0"/>
    <n v="3.1104000000000003"/>
  </r>
  <r>
    <n v="2270"/>
    <x v="1113"/>
    <x v="3"/>
    <x v="698"/>
    <d v="2014-12-27T00:00:00"/>
    <s v="Standard Class"/>
    <s v="DK-13225"/>
    <s v="Dean Katz"/>
    <x v="1"/>
    <s v="United States"/>
    <s v="Rochester"/>
    <x v="15"/>
    <n v="14609"/>
    <x v="3"/>
    <s v="OFF-BI-10003291"/>
    <x v="1"/>
    <x v="8"/>
    <x v="44"/>
    <n v="6.9840000000000009"/>
    <n v="1"/>
    <n v="0.2"/>
    <n v="2.3570999999999991"/>
  </r>
  <r>
    <n v="2271"/>
    <x v="1114"/>
    <x v="3"/>
    <x v="574"/>
    <d v="2014-12-08T00:00:00"/>
    <s v="Standard Class"/>
    <s v="MK-17905"/>
    <s v="Michael Kennedy"/>
    <x v="1"/>
    <s v="United States"/>
    <s v="Miami"/>
    <x v="2"/>
    <n v="33180"/>
    <x v="0"/>
    <s v="OFF-AR-10004344"/>
    <x v="1"/>
    <x v="6"/>
    <x v="365"/>
    <n v="47.96"/>
    <n v="5"/>
    <n v="0.2"/>
    <n v="4.196499999999995"/>
  </r>
  <r>
    <n v="2272"/>
    <x v="1115"/>
    <x v="1"/>
    <x v="481"/>
    <d v="2012-09-27T00:00:00"/>
    <s v="Standard Class"/>
    <s v="CS-12130"/>
    <s v="Chad Sievert"/>
    <x v="0"/>
    <s v="United States"/>
    <s v="Seattle"/>
    <x v="4"/>
    <n v="98105"/>
    <x v="1"/>
    <s v="OFF-ST-10003123"/>
    <x v="1"/>
    <x v="4"/>
    <x v="1268"/>
    <n v="199.74"/>
    <n v="6"/>
    <n v="0"/>
    <n v="47.937599999999996"/>
  </r>
  <r>
    <n v="2273"/>
    <x v="1116"/>
    <x v="1"/>
    <x v="699"/>
    <d v="2012-03-11T00:00:00"/>
    <s v="Standard Class"/>
    <s v="JL-15850"/>
    <s v="John Lucas"/>
    <x v="0"/>
    <s v="United States"/>
    <s v="San Francisco"/>
    <x v="1"/>
    <n v="94122"/>
    <x v="1"/>
    <s v="FUR-FU-10000308"/>
    <x v="0"/>
    <x v="5"/>
    <x v="1269"/>
    <n v="435.26"/>
    <n v="7"/>
    <n v="0"/>
    <n v="95.757200000000012"/>
  </r>
  <r>
    <n v="2274"/>
    <x v="1116"/>
    <x v="1"/>
    <x v="699"/>
    <d v="2012-03-11T00:00:00"/>
    <s v="Standard Class"/>
    <s v="JL-15850"/>
    <s v="John Lucas"/>
    <x v="0"/>
    <s v="United States"/>
    <s v="San Francisco"/>
    <x v="1"/>
    <n v="94122"/>
    <x v="1"/>
    <s v="TEC-CO-10003763"/>
    <x v="2"/>
    <x v="16"/>
    <x v="1270"/>
    <n v="1119.9840000000002"/>
    <n v="2"/>
    <n v="0.2"/>
    <n v="377.99459999999993"/>
  </r>
  <r>
    <n v="2275"/>
    <x v="1117"/>
    <x v="2"/>
    <x v="462"/>
    <d v="2011-10-08T00:00:00"/>
    <s v="Second Class"/>
    <s v="AR-10405"/>
    <s v="Allen Rosenblatt"/>
    <x v="1"/>
    <s v="United States"/>
    <s v="Los Angeles"/>
    <x v="1"/>
    <n v="90036"/>
    <x v="1"/>
    <s v="FUR-TA-10001866"/>
    <x v="0"/>
    <x v="3"/>
    <x v="1271"/>
    <n v="143.43199999999999"/>
    <n v="1"/>
    <n v="0.2"/>
    <n v="3.5857999999999848"/>
  </r>
  <r>
    <n v="2276"/>
    <x v="1117"/>
    <x v="2"/>
    <x v="462"/>
    <d v="2011-10-08T00:00:00"/>
    <s v="Second Class"/>
    <s v="AR-10405"/>
    <s v="Allen Rosenblatt"/>
    <x v="1"/>
    <s v="United States"/>
    <s v="Los Angeles"/>
    <x v="1"/>
    <n v="90036"/>
    <x v="1"/>
    <s v="FUR-CH-10002774"/>
    <x v="0"/>
    <x v="1"/>
    <x v="23"/>
    <n v="122.352"/>
    <n v="3"/>
    <n v="0.2"/>
    <n v="13.764599999999994"/>
  </r>
  <r>
    <n v="2277"/>
    <x v="1118"/>
    <x v="2"/>
    <x v="700"/>
    <d v="2011-07-01T00:00:00"/>
    <s v="Standard Class"/>
    <s v="LM-17065"/>
    <s v="Liz MacKendrick"/>
    <x v="0"/>
    <s v="United States"/>
    <s v="Southaven"/>
    <x v="35"/>
    <n v="38671"/>
    <x v="0"/>
    <s v="OFF-ST-10004337"/>
    <x v="1"/>
    <x v="4"/>
    <x v="839"/>
    <n v="306.2"/>
    <n v="5"/>
    <n v="0"/>
    <n v="0"/>
  </r>
  <r>
    <n v="2278"/>
    <x v="1118"/>
    <x v="2"/>
    <x v="700"/>
    <d v="2011-07-01T00:00:00"/>
    <s v="Standard Class"/>
    <s v="LM-17065"/>
    <s v="Liz MacKendrick"/>
    <x v="0"/>
    <s v="United States"/>
    <s v="Southaven"/>
    <x v="35"/>
    <n v="38671"/>
    <x v="0"/>
    <s v="FUR-TA-10001039"/>
    <x v="0"/>
    <x v="3"/>
    <x v="824"/>
    <n v="85.98"/>
    <n v="1"/>
    <n v="0"/>
    <n v="22.354800000000004"/>
  </r>
  <r>
    <n v="2279"/>
    <x v="1118"/>
    <x v="2"/>
    <x v="700"/>
    <d v="2011-07-01T00:00:00"/>
    <s v="Standard Class"/>
    <s v="LM-17065"/>
    <s v="Liz MacKendrick"/>
    <x v="0"/>
    <s v="United States"/>
    <s v="Southaven"/>
    <x v="35"/>
    <n v="38671"/>
    <x v="0"/>
    <s v="TEC-AC-10000109"/>
    <x v="2"/>
    <x v="11"/>
    <x v="200"/>
    <n v="223.96"/>
    <n v="4"/>
    <n v="0"/>
    <n v="53.750400000000013"/>
  </r>
  <r>
    <n v="2280"/>
    <x v="1119"/>
    <x v="3"/>
    <x v="505"/>
    <d v="2014-11-03T00:00:00"/>
    <s v="First Class"/>
    <s v="JK-15625"/>
    <s v="Jim Karlsson"/>
    <x v="0"/>
    <s v="United States"/>
    <s v="Seattle"/>
    <x v="4"/>
    <n v="98115"/>
    <x v="1"/>
    <s v="FUR-CH-10003833"/>
    <x v="0"/>
    <x v="1"/>
    <x v="1200"/>
    <n v="97.567999999999998"/>
    <n v="2"/>
    <n v="0.2"/>
    <n v="-6.0980000000000025"/>
  </r>
  <r>
    <n v="2281"/>
    <x v="1119"/>
    <x v="3"/>
    <x v="505"/>
    <d v="2014-11-03T00:00:00"/>
    <s v="First Class"/>
    <s v="JK-15625"/>
    <s v="Jim Karlsson"/>
    <x v="0"/>
    <s v="United States"/>
    <s v="Seattle"/>
    <x v="4"/>
    <n v="98115"/>
    <x v="1"/>
    <s v="FUR-CH-10004289"/>
    <x v="0"/>
    <x v="1"/>
    <x v="975"/>
    <n v="614.27200000000005"/>
    <n v="8"/>
    <n v="0.2"/>
    <n v="-23.03520000000006"/>
  </r>
  <r>
    <n v="2282"/>
    <x v="1119"/>
    <x v="3"/>
    <x v="505"/>
    <d v="2014-11-03T00:00:00"/>
    <s v="First Class"/>
    <s v="JK-15625"/>
    <s v="Jim Karlsson"/>
    <x v="0"/>
    <s v="United States"/>
    <s v="Seattle"/>
    <x v="4"/>
    <n v="98115"/>
    <x v="1"/>
    <s v="FUR-BO-10004467"/>
    <x v="0"/>
    <x v="0"/>
    <x v="883"/>
    <n v="199.98"/>
    <n v="2"/>
    <n v="0"/>
    <n v="37.996199999999988"/>
  </r>
  <r>
    <n v="2283"/>
    <x v="1120"/>
    <x v="0"/>
    <x v="323"/>
    <d v="2013-09-06T00:00:00"/>
    <s v="First Class"/>
    <s v="FM-14215"/>
    <s v="Filia McAdams"/>
    <x v="1"/>
    <s v="United States"/>
    <s v="Middletown"/>
    <x v="29"/>
    <n v="6457"/>
    <x v="3"/>
    <s v="OFF-PA-10002713"/>
    <x v="1"/>
    <x v="10"/>
    <x v="317"/>
    <n v="48.16"/>
    <n v="7"/>
    <n v="0"/>
    <n v="22.153599999999997"/>
  </r>
  <r>
    <n v="2284"/>
    <x v="1121"/>
    <x v="1"/>
    <x v="616"/>
    <d v="2012-03-09T00:00:00"/>
    <s v="Standard Class"/>
    <s v="SF-20200"/>
    <s v="Sarah Foster"/>
    <x v="0"/>
    <s v="United States"/>
    <s v="New Castle"/>
    <x v="14"/>
    <n v="47362"/>
    <x v="2"/>
    <s v="TEC-PH-10001552"/>
    <x v="2"/>
    <x v="7"/>
    <x v="178"/>
    <n v="23.92"/>
    <n v="2"/>
    <n v="0"/>
    <n v="6.6976000000000013"/>
  </r>
  <r>
    <n v="2285"/>
    <x v="1121"/>
    <x v="1"/>
    <x v="616"/>
    <d v="2012-03-09T00:00:00"/>
    <s v="Standard Class"/>
    <s v="SF-20200"/>
    <s v="Sarah Foster"/>
    <x v="0"/>
    <s v="United States"/>
    <s v="New Castle"/>
    <x v="14"/>
    <n v="47362"/>
    <x v="2"/>
    <s v="OFF-AP-10002222"/>
    <x v="1"/>
    <x v="9"/>
    <x v="33"/>
    <n v="60.69"/>
    <n v="7"/>
    <n v="0"/>
    <n v="16.386300000000002"/>
  </r>
  <r>
    <n v="2286"/>
    <x v="1122"/>
    <x v="0"/>
    <x v="465"/>
    <d v="2013-05-09T00:00:00"/>
    <s v="First Class"/>
    <s v="PJ-18835"/>
    <s v="Patrick Jones"/>
    <x v="1"/>
    <s v="United States"/>
    <s v="Murfreesboro"/>
    <x v="18"/>
    <n v="37130"/>
    <x v="0"/>
    <s v="OFF-PA-10003971"/>
    <x v="1"/>
    <x v="10"/>
    <x v="1272"/>
    <n v="14.352000000000002"/>
    <n v="3"/>
    <n v="0.2"/>
    <n v="5.2026000000000003"/>
  </r>
  <r>
    <n v="2287"/>
    <x v="1123"/>
    <x v="3"/>
    <x v="701"/>
    <d v="2014-11-24T00:00:00"/>
    <s v="Standard Class"/>
    <s v="CS-12355"/>
    <s v="Christine Sundaresam"/>
    <x v="0"/>
    <s v="United States"/>
    <s v="Salem"/>
    <x v="17"/>
    <n v="24153"/>
    <x v="0"/>
    <s v="OFF-AP-10004036"/>
    <x v="1"/>
    <x v="9"/>
    <x v="1273"/>
    <n v="35.04"/>
    <n v="2"/>
    <n v="0"/>
    <n v="12.263999999999999"/>
  </r>
  <r>
    <n v="2288"/>
    <x v="1124"/>
    <x v="3"/>
    <x v="702"/>
    <d v="2014-06-06T00:00:00"/>
    <s v="Second Class"/>
    <s v="BB-10990"/>
    <s v="Barry Blumstein"/>
    <x v="1"/>
    <s v="United States"/>
    <s v="Toledo"/>
    <x v="24"/>
    <n v="43615"/>
    <x v="3"/>
    <s v="OFF-AP-10002287"/>
    <x v="1"/>
    <x v="9"/>
    <x v="1274"/>
    <n v="17.480000000000004"/>
    <n v="5"/>
    <n v="0.2"/>
    <n v="1.3109999999999999"/>
  </r>
  <r>
    <n v="2289"/>
    <x v="1125"/>
    <x v="3"/>
    <x v="193"/>
    <d v="2014-06-14T00:00:00"/>
    <s v="First Class"/>
    <s v="BW-11200"/>
    <s v="Ben Wallace"/>
    <x v="0"/>
    <s v="United States"/>
    <s v="Los Angeles"/>
    <x v="1"/>
    <n v="90032"/>
    <x v="1"/>
    <s v="OFF-AR-10002375"/>
    <x v="1"/>
    <x v="6"/>
    <x v="823"/>
    <n v="16.399999999999999"/>
    <n v="5"/>
    <n v="0"/>
    <n v="4.7559999999999985"/>
  </r>
  <r>
    <n v="2290"/>
    <x v="1126"/>
    <x v="3"/>
    <x v="703"/>
    <d v="2014-01-12T00:00:00"/>
    <s v="First Class"/>
    <s v="RS-19420"/>
    <s v="Ricardo Sperren"/>
    <x v="1"/>
    <s v="United States"/>
    <s v="Seattle"/>
    <x v="4"/>
    <n v="98115"/>
    <x v="1"/>
    <s v="FUR-TA-10001950"/>
    <x v="0"/>
    <x v="3"/>
    <x v="1275"/>
    <n v="892.98"/>
    <n v="2"/>
    <n v="0"/>
    <n v="80.368200000000002"/>
  </r>
  <r>
    <n v="2291"/>
    <x v="1127"/>
    <x v="1"/>
    <x v="704"/>
    <d v="2012-04-25T00:00:00"/>
    <s v="Standard Class"/>
    <s v="TS-21160"/>
    <s v="Theresa Swint"/>
    <x v="1"/>
    <s v="United States"/>
    <s v="Columbus"/>
    <x v="32"/>
    <n v="31907"/>
    <x v="0"/>
    <s v="TEC-PH-10001557"/>
    <x v="2"/>
    <x v="7"/>
    <x v="658"/>
    <n v="287.96999999999997"/>
    <n v="3"/>
    <n v="0"/>
    <n v="77.751899999999992"/>
  </r>
  <r>
    <n v="2292"/>
    <x v="1127"/>
    <x v="1"/>
    <x v="704"/>
    <d v="2012-04-25T00:00:00"/>
    <s v="Standard Class"/>
    <s v="TS-21160"/>
    <s v="Theresa Swint"/>
    <x v="1"/>
    <s v="United States"/>
    <s v="Columbus"/>
    <x v="32"/>
    <n v="31907"/>
    <x v="0"/>
    <s v="FUR-FU-10002937"/>
    <x v="0"/>
    <x v="5"/>
    <x v="1051"/>
    <n v="595.38"/>
    <n v="6"/>
    <n v="0"/>
    <n v="297.69"/>
  </r>
  <r>
    <n v="2293"/>
    <x v="1127"/>
    <x v="1"/>
    <x v="704"/>
    <d v="2012-04-25T00:00:00"/>
    <s v="Standard Class"/>
    <s v="TS-21160"/>
    <s v="Theresa Swint"/>
    <x v="1"/>
    <s v="United States"/>
    <s v="Columbus"/>
    <x v="32"/>
    <n v="31907"/>
    <x v="0"/>
    <s v="OFF-PA-10001166"/>
    <x v="1"/>
    <x v="10"/>
    <x v="769"/>
    <n v="12.96"/>
    <n v="2"/>
    <n v="0"/>
    <n v="6.2208000000000006"/>
  </r>
  <r>
    <n v="2294"/>
    <x v="1128"/>
    <x v="1"/>
    <x v="549"/>
    <d v="2012-11-06T00:00:00"/>
    <s v="Standard Class"/>
    <s v="QJ-19255"/>
    <s v="Quincy Jones"/>
    <x v="1"/>
    <s v="United States"/>
    <s v="New York City"/>
    <x v="15"/>
    <n v="10009"/>
    <x v="3"/>
    <s v="TEC-PH-10000347"/>
    <x v="2"/>
    <x v="7"/>
    <x v="495"/>
    <n v="4.95"/>
    <n v="1"/>
    <n v="0"/>
    <n v="1.3365"/>
  </r>
  <r>
    <n v="2295"/>
    <x v="1129"/>
    <x v="3"/>
    <x v="331"/>
    <d v="2014-12-28T00:00:00"/>
    <s v="Standard Class"/>
    <s v="FM-14215"/>
    <s v="Filia McAdams"/>
    <x v="1"/>
    <s v="United States"/>
    <s v="Middletown"/>
    <x v="29"/>
    <n v="6457"/>
    <x v="3"/>
    <s v="FUR-FU-10003708"/>
    <x v="0"/>
    <x v="5"/>
    <x v="71"/>
    <n v="181.95"/>
    <n v="3"/>
    <n v="0"/>
    <n v="38.209499999999998"/>
  </r>
  <r>
    <n v="2296"/>
    <x v="1130"/>
    <x v="1"/>
    <x v="549"/>
    <d v="2012-11-05T00:00:00"/>
    <s v="Standard Class"/>
    <s v="VD-21670"/>
    <s v="Valerie Dominguez"/>
    <x v="0"/>
    <s v="United States"/>
    <s v="New York City"/>
    <x v="15"/>
    <n v="10011"/>
    <x v="3"/>
    <s v="OFF-PA-10002659"/>
    <x v="1"/>
    <x v="10"/>
    <x v="922"/>
    <n v="13.52"/>
    <n v="4"/>
    <n v="0"/>
    <n v="6.219199999999999"/>
  </r>
  <r>
    <n v="2297"/>
    <x v="1130"/>
    <x v="1"/>
    <x v="549"/>
    <d v="2012-11-05T00:00:00"/>
    <s v="Standard Class"/>
    <s v="VD-21670"/>
    <s v="Valerie Dominguez"/>
    <x v="0"/>
    <s v="United States"/>
    <s v="New York City"/>
    <x v="15"/>
    <n v="10011"/>
    <x v="3"/>
    <s v="FUR-FU-10000965"/>
    <x v="0"/>
    <x v="5"/>
    <x v="682"/>
    <n v="259.7"/>
    <n v="5"/>
    <n v="0"/>
    <n v="106.477"/>
  </r>
  <r>
    <n v="2298"/>
    <x v="1130"/>
    <x v="1"/>
    <x v="549"/>
    <d v="2012-11-05T00:00:00"/>
    <s v="Standard Class"/>
    <s v="VD-21670"/>
    <s v="Valerie Dominguez"/>
    <x v="0"/>
    <s v="United States"/>
    <s v="New York City"/>
    <x v="15"/>
    <n v="10011"/>
    <x v="3"/>
    <s v="TEC-PH-10001527"/>
    <x v="2"/>
    <x v="7"/>
    <x v="1276"/>
    <n v="42.95"/>
    <n v="1"/>
    <n v="0"/>
    <n v="1.2884999999999991"/>
  </r>
  <r>
    <n v="2299"/>
    <x v="1130"/>
    <x v="1"/>
    <x v="549"/>
    <d v="2012-11-05T00:00:00"/>
    <s v="Standard Class"/>
    <s v="VD-21670"/>
    <s v="Valerie Dominguez"/>
    <x v="0"/>
    <s v="United States"/>
    <s v="New York City"/>
    <x v="15"/>
    <n v="10011"/>
    <x v="3"/>
    <s v="TEC-AC-10001838"/>
    <x v="2"/>
    <x v="11"/>
    <x v="645"/>
    <n v="1399.93"/>
    <n v="7"/>
    <n v="0"/>
    <n v="601.96990000000005"/>
  </r>
  <r>
    <n v="2300"/>
    <x v="1130"/>
    <x v="1"/>
    <x v="549"/>
    <d v="2012-11-05T00:00:00"/>
    <s v="Standard Class"/>
    <s v="VD-21670"/>
    <s v="Valerie Dominguez"/>
    <x v="0"/>
    <s v="United States"/>
    <s v="New York City"/>
    <x v="15"/>
    <n v="10011"/>
    <x v="3"/>
    <s v="TEC-PH-10002597"/>
    <x v="2"/>
    <x v="7"/>
    <x v="474"/>
    <n v="503.96"/>
    <n v="4"/>
    <n v="0"/>
    <n v="125.99000000000001"/>
  </r>
  <r>
    <n v="2301"/>
    <x v="1131"/>
    <x v="2"/>
    <x v="687"/>
    <d v="2011-11-18T00:00:00"/>
    <s v="Standard Class"/>
    <s v="JL-15505"/>
    <s v="Jeremy Lonsdale"/>
    <x v="0"/>
    <s v="United States"/>
    <s v="Midland"/>
    <x v="12"/>
    <n v="48640"/>
    <x v="2"/>
    <s v="OFF-BI-10000756"/>
    <x v="1"/>
    <x v="8"/>
    <x v="15"/>
    <n v="12.72"/>
    <n v="3"/>
    <n v="0"/>
    <n v="6.36"/>
  </r>
  <r>
    <n v="2302"/>
    <x v="1131"/>
    <x v="2"/>
    <x v="687"/>
    <d v="2011-11-18T00:00:00"/>
    <s v="Standard Class"/>
    <s v="JL-15505"/>
    <s v="Jeremy Lonsdale"/>
    <x v="0"/>
    <s v="United States"/>
    <s v="Midland"/>
    <x v="12"/>
    <n v="48640"/>
    <x v="2"/>
    <s v="OFF-BI-10000546"/>
    <x v="1"/>
    <x v="8"/>
    <x v="609"/>
    <n v="11.52"/>
    <n v="4"/>
    <n v="0"/>
    <n v="5.6448"/>
  </r>
  <r>
    <n v="2303"/>
    <x v="1132"/>
    <x v="0"/>
    <x v="327"/>
    <d v="2013-01-21T00:00:00"/>
    <s v="Standard Class"/>
    <s v="DL-13495"/>
    <s v="Dionis Lloyd"/>
    <x v="1"/>
    <s v="United States"/>
    <s v="Columbus"/>
    <x v="32"/>
    <n v="31907"/>
    <x v="0"/>
    <s v="TEC-AC-10001142"/>
    <x v="2"/>
    <x v="11"/>
    <x v="546"/>
    <n v="316"/>
    <n v="4"/>
    <n v="0"/>
    <n v="31.599999999999966"/>
  </r>
  <r>
    <n v="2304"/>
    <x v="1133"/>
    <x v="3"/>
    <x v="697"/>
    <d v="2014-09-23T00:00:00"/>
    <s v="Second Class"/>
    <s v="MO-17800"/>
    <s v="Meg O'Connel"/>
    <x v="2"/>
    <s v="United States"/>
    <s v="Roswell"/>
    <x v="32"/>
    <n v="30076"/>
    <x v="0"/>
    <s v="FUR-CH-10000785"/>
    <x v="0"/>
    <x v="1"/>
    <x v="320"/>
    <n v="723.92"/>
    <n v="4"/>
    <n v="0"/>
    <n v="188.2192"/>
  </r>
  <r>
    <n v="2305"/>
    <x v="1133"/>
    <x v="3"/>
    <x v="697"/>
    <d v="2014-09-23T00:00:00"/>
    <s v="Second Class"/>
    <s v="MO-17800"/>
    <s v="Meg O'Connel"/>
    <x v="2"/>
    <s v="United States"/>
    <s v="Roswell"/>
    <x v="32"/>
    <n v="30076"/>
    <x v="0"/>
    <s v="OFF-PA-10000474"/>
    <x v="1"/>
    <x v="10"/>
    <x v="33"/>
    <n v="106.32"/>
    <n v="3"/>
    <n v="0"/>
    <n v="49.970399999999991"/>
  </r>
  <r>
    <n v="2306"/>
    <x v="1134"/>
    <x v="0"/>
    <x v="443"/>
    <d v="2013-12-25T00:00:00"/>
    <s v="First Class"/>
    <s v="BP-11185"/>
    <s v="Ben Peterman"/>
    <x v="1"/>
    <s v="United States"/>
    <s v="Chicago"/>
    <x v="10"/>
    <n v="60623"/>
    <x v="2"/>
    <s v="FUR-BO-10003441"/>
    <x v="0"/>
    <x v="0"/>
    <x v="705"/>
    <n v="141.37199999999999"/>
    <n v="2"/>
    <n v="0.3"/>
    <n v="-14.137200000000014"/>
  </r>
  <r>
    <n v="2307"/>
    <x v="1135"/>
    <x v="1"/>
    <x v="705"/>
    <d v="2012-08-08T00:00:00"/>
    <s v="First Class"/>
    <s v="MS-17980"/>
    <s v="Michael Stewart"/>
    <x v="1"/>
    <s v="United States"/>
    <s v="Houston"/>
    <x v="5"/>
    <n v="77041"/>
    <x v="2"/>
    <s v="OFF-PA-10004156"/>
    <x v="1"/>
    <x v="10"/>
    <x v="743"/>
    <n v="27.216000000000001"/>
    <n v="3"/>
    <n v="0.2"/>
    <n v="9.8657999999999983"/>
  </r>
  <r>
    <n v="2308"/>
    <x v="1136"/>
    <x v="3"/>
    <x v="60"/>
    <d v="2014-11-10T00:00:00"/>
    <s v="Standard Class"/>
    <s v="SV-20935"/>
    <s v="Susan Vittorini"/>
    <x v="0"/>
    <s v="United States"/>
    <s v="New York City"/>
    <x v="15"/>
    <n v="10009"/>
    <x v="3"/>
    <s v="TEC-AC-10001432"/>
    <x v="2"/>
    <x v="11"/>
    <x v="471"/>
    <n v="390.75"/>
    <n v="5"/>
    <n v="0"/>
    <n v="171.93000000000006"/>
  </r>
  <r>
    <n v="2309"/>
    <x v="1137"/>
    <x v="3"/>
    <x v="532"/>
    <d v="2014-06-13T00:00:00"/>
    <s v="First Class"/>
    <s v="BC-11125"/>
    <s v="Becky Castell"/>
    <x v="2"/>
    <s v="United States"/>
    <s v="Peoria"/>
    <x v="16"/>
    <n v="85345"/>
    <x v="1"/>
    <s v="FUR-CH-10001394"/>
    <x v="0"/>
    <x v="1"/>
    <x v="648"/>
    <n v="280.79200000000003"/>
    <n v="1"/>
    <n v="0.2"/>
    <n v="35.098999999999961"/>
  </r>
  <r>
    <n v="2310"/>
    <x v="1137"/>
    <x v="3"/>
    <x v="532"/>
    <d v="2014-06-13T00:00:00"/>
    <s v="First Class"/>
    <s v="BC-11125"/>
    <s v="Becky Castell"/>
    <x v="2"/>
    <s v="United States"/>
    <s v="Peoria"/>
    <x v="16"/>
    <n v="85345"/>
    <x v="1"/>
    <s v="OFF-ST-10002370"/>
    <x v="1"/>
    <x v="4"/>
    <x v="80"/>
    <n v="68.448000000000008"/>
    <n v="4"/>
    <n v="0.2"/>
    <n v="7.7003999999999948"/>
  </r>
  <r>
    <n v="2311"/>
    <x v="1137"/>
    <x v="3"/>
    <x v="532"/>
    <d v="2014-06-13T00:00:00"/>
    <s v="First Class"/>
    <s v="BC-11125"/>
    <s v="Becky Castell"/>
    <x v="2"/>
    <s v="United States"/>
    <s v="Peoria"/>
    <x v="16"/>
    <n v="85345"/>
    <x v="1"/>
    <s v="OFF-AR-10002956"/>
    <x v="1"/>
    <x v="6"/>
    <x v="660"/>
    <n v="88.04"/>
    <n v="5"/>
    <n v="0.2"/>
    <n v="6.602999999999998"/>
  </r>
  <r>
    <n v="2312"/>
    <x v="1137"/>
    <x v="3"/>
    <x v="532"/>
    <d v="2014-06-13T00:00:00"/>
    <s v="First Class"/>
    <s v="BC-11125"/>
    <s v="Becky Castell"/>
    <x v="2"/>
    <s v="United States"/>
    <s v="Peoria"/>
    <x v="16"/>
    <n v="85345"/>
    <x v="1"/>
    <s v="OFF-AR-10001955"/>
    <x v="1"/>
    <x v="6"/>
    <x v="1021"/>
    <n v="15.872"/>
    <n v="1"/>
    <n v="0.2"/>
    <n v="1.9839999999999982"/>
  </r>
  <r>
    <n v="2313"/>
    <x v="1137"/>
    <x v="3"/>
    <x v="532"/>
    <d v="2014-06-13T00:00:00"/>
    <s v="First Class"/>
    <s v="BC-11125"/>
    <s v="Becky Castell"/>
    <x v="2"/>
    <s v="United States"/>
    <s v="Peoria"/>
    <x v="16"/>
    <n v="85345"/>
    <x v="1"/>
    <s v="OFF-ST-10001809"/>
    <x v="1"/>
    <x v="4"/>
    <x v="430"/>
    <n v="215.59200000000001"/>
    <n v="3"/>
    <n v="0.2"/>
    <n v="-48.508200000000009"/>
  </r>
  <r>
    <n v="2314"/>
    <x v="1138"/>
    <x v="3"/>
    <x v="228"/>
    <d v="2014-07-26T00:00:00"/>
    <s v="Standard Class"/>
    <s v="EM-13825"/>
    <s v="Elizabeth Moffitt"/>
    <x v="1"/>
    <s v="United States"/>
    <s v="Sioux Falls"/>
    <x v="44"/>
    <n v="57103"/>
    <x v="2"/>
    <s v="OFF-LA-10004093"/>
    <x v="1"/>
    <x v="2"/>
    <x v="670"/>
    <n v="14.62"/>
    <n v="2"/>
    <n v="0"/>
    <n v="6.8713999999999995"/>
  </r>
  <r>
    <n v="2315"/>
    <x v="1138"/>
    <x v="3"/>
    <x v="228"/>
    <d v="2014-07-26T00:00:00"/>
    <s v="Standard Class"/>
    <s v="EM-13825"/>
    <s v="Elizabeth Moffitt"/>
    <x v="1"/>
    <s v="United States"/>
    <s v="Sioux Falls"/>
    <x v="44"/>
    <n v="57103"/>
    <x v="2"/>
    <s v="OFF-AP-10002118"/>
    <x v="1"/>
    <x v="9"/>
    <x v="77"/>
    <n v="416.32"/>
    <n v="2"/>
    <n v="0"/>
    <n v="112.40640000000002"/>
  </r>
  <r>
    <n v="2316"/>
    <x v="1138"/>
    <x v="3"/>
    <x v="228"/>
    <d v="2014-07-26T00:00:00"/>
    <s v="Standard Class"/>
    <s v="EM-13825"/>
    <s v="Elizabeth Moffitt"/>
    <x v="1"/>
    <s v="United States"/>
    <s v="Sioux Falls"/>
    <x v="44"/>
    <n v="57103"/>
    <x v="2"/>
    <s v="OFF-BI-10000404"/>
    <x v="1"/>
    <x v="8"/>
    <x v="476"/>
    <n v="43"/>
    <n v="5"/>
    <n v="0"/>
    <n v="20.21"/>
  </r>
  <r>
    <n v="2317"/>
    <x v="1138"/>
    <x v="3"/>
    <x v="228"/>
    <d v="2014-07-26T00:00:00"/>
    <s v="Standard Class"/>
    <s v="EM-13825"/>
    <s v="Elizabeth Moffitt"/>
    <x v="1"/>
    <s v="United States"/>
    <s v="Sioux Falls"/>
    <x v="44"/>
    <n v="57103"/>
    <x v="2"/>
    <s v="FUR-CH-10003833"/>
    <x v="0"/>
    <x v="1"/>
    <x v="1200"/>
    <n v="182.94"/>
    <n v="3"/>
    <n v="0"/>
    <n v="27.440999999999995"/>
  </r>
  <r>
    <n v="2318"/>
    <x v="1138"/>
    <x v="3"/>
    <x v="228"/>
    <d v="2014-07-26T00:00:00"/>
    <s v="Standard Class"/>
    <s v="EM-13825"/>
    <s v="Elizabeth Moffitt"/>
    <x v="1"/>
    <s v="United States"/>
    <s v="Sioux Falls"/>
    <x v="44"/>
    <n v="57103"/>
    <x v="2"/>
    <s v="OFF-BI-10002072"/>
    <x v="1"/>
    <x v="8"/>
    <x v="830"/>
    <n v="60.83"/>
    <n v="7"/>
    <n v="0"/>
    <n v="30.414999999999999"/>
  </r>
  <r>
    <n v="2319"/>
    <x v="1138"/>
    <x v="3"/>
    <x v="228"/>
    <d v="2014-07-26T00:00:00"/>
    <s v="Standard Class"/>
    <s v="EM-13825"/>
    <s v="Elizabeth Moffitt"/>
    <x v="1"/>
    <s v="United States"/>
    <s v="Sioux Falls"/>
    <x v="44"/>
    <n v="57103"/>
    <x v="2"/>
    <s v="TEC-AC-10003095"/>
    <x v="2"/>
    <x v="11"/>
    <x v="1277"/>
    <n v="389.97"/>
    <n v="3"/>
    <n v="0"/>
    <n v="132.58980000000003"/>
  </r>
  <r>
    <n v="2320"/>
    <x v="1139"/>
    <x v="1"/>
    <x v="706"/>
    <d v="2012-12-26T00:00:00"/>
    <s v="First Class"/>
    <s v="BD-11500"/>
    <s v="Bradley Drucker"/>
    <x v="0"/>
    <s v="United States"/>
    <s v="Richmond"/>
    <x v="17"/>
    <n v="23223"/>
    <x v="0"/>
    <s v="OFF-AP-10001563"/>
    <x v="1"/>
    <x v="9"/>
    <x v="530"/>
    <n v="194.32"/>
    <n v="4"/>
    <n v="0"/>
    <n v="56.352799999999974"/>
  </r>
  <r>
    <n v="2321"/>
    <x v="1140"/>
    <x v="3"/>
    <x v="177"/>
    <d v="2014-03-25T00:00:00"/>
    <s v="Standard Class"/>
    <s v="HW-14935"/>
    <s v="Helen Wasserman"/>
    <x v="1"/>
    <s v="United States"/>
    <s v="Seattle"/>
    <x v="4"/>
    <n v="98115"/>
    <x v="1"/>
    <s v="TEC-AC-10000358"/>
    <x v="2"/>
    <x v="11"/>
    <x v="1278"/>
    <n v="265.93"/>
    <n v="7"/>
    <n v="0"/>
    <n v="63.8232"/>
  </r>
  <r>
    <n v="2322"/>
    <x v="1141"/>
    <x v="1"/>
    <x v="620"/>
    <d v="2013-01-03T00:00:00"/>
    <s v="Second Class"/>
    <s v="KC-16255"/>
    <s v="Karen Carlisle"/>
    <x v="1"/>
    <s v="United States"/>
    <s v="Henderson"/>
    <x v="0"/>
    <n v="42420"/>
    <x v="0"/>
    <s v="OFF-BI-10004492"/>
    <x v="1"/>
    <x v="8"/>
    <x v="347"/>
    <n v="94.74"/>
    <n v="3"/>
    <n v="0"/>
    <n v="44.527799999999992"/>
  </r>
  <r>
    <n v="2323"/>
    <x v="1141"/>
    <x v="1"/>
    <x v="620"/>
    <d v="2013-01-03T00:00:00"/>
    <s v="Second Class"/>
    <s v="KC-16255"/>
    <s v="Karen Carlisle"/>
    <x v="1"/>
    <s v="United States"/>
    <s v="Henderson"/>
    <x v="0"/>
    <n v="42420"/>
    <x v="0"/>
    <s v="OFF-BI-10001072"/>
    <x v="1"/>
    <x v="8"/>
    <x v="277"/>
    <n v="60.64"/>
    <n v="4"/>
    <n v="0"/>
    <n v="27.894399999999997"/>
  </r>
  <r>
    <n v="2324"/>
    <x v="1141"/>
    <x v="1"/>
    <x v="620"/>
    <d v="2013-01-03T00:00:00"/>
    <s v="Second Class"/>
    <s v="KC-16255"/>
    <s v="Karen Carlisle"/>
    <x v="1"/>
    <s v="United States"/>
    <s v="Henderson"/>
    <x v="0"/>
    <n v="42420"/>
    <x v="0"/>
    <s v="OFF-BI-10003707"/>
    <x v="1"/>
    <x v="8"/>
    <x v="776"/>
    <n v="76.3"/>
    <n v="5"/>
    <n v="0"/>
    <n v="38.15"/>
  </r>
  <r>
    <n v="2325"/>
    <x v="1141"/>
    <x v="1"/>
    <x v="620"/>
    <d v="2013-01-03T00:00:00"/>
    <s v="Second Class"/>
    <s v="KC-16255"/>
    <s v="Karen Carlisle"/>
    <x v="1"/>
    <s v="United States"/>
    <s v="Henderson"/>
    <x v="0"/>
    <n v="42420"/>
    <x v="0"/>
    <s v="OFF-BI-10000977"/>
    <x v="1"/>
    <x v="8"/>
    <x v="982"/>
    <n v="364.79999999999995"/>
    <n v="12"/>
    <n v="0"/>
    <n v="167.80799999999999"/>
  </r>
  <r>
    <n v="2326"/>
    <x v="1142"/>
    <x v="1"/>
    <x v="426"/>
    <d v="2012-09-19T00:00:00"/>
    <s v="Second Class"/>
    <s v="BM-11575"/>
    <s v="Brendan Murry"/>
    <x v="1"/>
    <s v="United States"/>
    <s v="New York City"/>
    <x v="15"/>
    <n v="10035"/>
    <x v="3"/>
    <s v="OFF-BI-10002082"/>
    <x v="1"/>
    <x v="8"/>
    <x v="1173"/>
    <n v="79.872000000000014"/>
    <n v="3"/>
    <n v="0.2"/>
    <n v="29.951999999999998"/>
  </r>
  <r>
    <n v="2327"/>
    <x v="1142"/>
    <x v="1"/>
    <x v="426"/>
    <d v="2012-09-19T00:00:00"/>
    <s v="Second Class"/>
    <s v="BM-11575"/>
    <s v="Brendan Murry"/>
    <x v="1"/>
    <s v="United States"/>
    <s v="New York City"/>
    <x v="15"/>
    <n v="10035"/>
    <x v="3"/>
    <s v="FUR-BO-10004709"/>
    <x v="0"/>
    <x v="0"/>
    <x v="263"/>
    <n v="46.384"/>
    <n v="1"/>
    <n v="0.2"/>
    <n v="1.1596000000000011"/>
  </r>
  <r>
    <n v="2328"/>
    <x v="1142"/>
    <x v="1"/>
    <x v="426"/>
    <d v="2012-09-19T00:00:00"/>
    <s v="Second Class"/>
    <s v="BM-11575"/>
    <s v="Brendan Murry"/>
    <x v="1"/>
    <s v="United States"/>
    <s v="New York City"/>
    <x v="15"/>
    <n v="10035"/>
    <x v="3"/>
    <s v="OFF-PA-10002365"/>
    <x v="1"/>
    <x v="10"/>
    <x v="12"/>
    <n v="12.96"/>
    <n v="2"/>
    <n v="0"/>
    <n v="6.2208000000000006"/>
  </r>
  <r>
    <n v="2329"/>
    <x v="1143"/>
    <x v="3"/>
    <x v="397"/>
    <d v="2014-09-27T00:00:00"/>
    <s v="First Class"/>
    <s v="KN-16705"/>
    <s v="Kristina Nunn"/>
    <x v="2"/>
    <s v="United States"/>
    <s v="Fort Collins"/>
    <x v="22"/>
    <n v="80525"/>
    <x v="1"/>
    <s v="OFF-EN-10004147"/>
    <x v="1"/>
    <x v="12"/>
    <x v="1279"/>
    <n v="14.352000000000002"/>
    <n v="3"/>
    <n v="0.2"/>
    <n v="5.2026000000000003"/>
  </r>
  <r>
    <n v="2330"/>
    <x v="1144"/>
    <x v="1"/>
    <x v="707"/>
    <d v="2012-12-29T00:00:00"/>
    <s v="Standard Class"/>
    <s v="JD-16150"/>
    <s v="Justin Deggeller"/>
    <x v="1"/>
    <s v="United States"/>
    <s v="Philadelphia"/>
    <x v="9"/>
    <n v="19140"/>
    <x v="3"/>
    <s v="FUR-FU-10001468"/>
    <x v="0"/>
    <x v="5"/>
    <x v="1280"/>
    <n v="547.13599999999997"/>
    <n v="4"/>
    <n v="0.2"/>
    <n v="-68.392000000000053"/>
  </r>
  <r>
    <n v="2331"/>
    <x v="1145"/>
    <x v="0"/>
    <x v="446"/>
    <d v="2013-09-27T00:00:00"/>
    <s v="Second Class"/>
    <s v="LA-16780"/>
    <s v="Laura Armstrong"/>
    <x v="1"/>
    <s v="United States"/>
    <s v="Los Angeles"/>
    <x v="1"/>
    <n v="90004"/>
    <x v="1"/>
    <s v="OFF-ST-10000642"/>
    <x v="1"/>
    <x v="4"/>
    <x v="192"/>
    <n v="41.96"/>
    <n v="2"/>
    <n v="0"/>
    <n v="2.9371999999999971"/>
  </r>
  <r>
    <n v="2332"/>
    <x v="1145"/>
    <x v="0"/>
    <x v="446"/>
    <d v="2013-09-27T00:00:00"/>
    <s v="Second Class"/>
    <s v="LA-16780"/>
    <s v="Laura Armstrong"/>
    <x v="1"/>
    <s v="United States"/>
    <s v="Los Angeles"/>
    <x v="1"/>
    <n v="90004"/>
    <x v="1"/>
    <s v="OFF-PA-10000380"/>
    <x v="1"/>
    <x v="10"/>
    <x v="1281"/>
    <n v="41.7"/>
    <n v="5"/>
    <n v="0"/>
    <n v="20.85"/>
  </r>
  <r>
    <n v="2333"/>
    <x v="1146"/>
    <x v="3"/>
    <x v="708"/>
    <d v="2014-03-26T00:00:00"/>
    <s v="Standard Class"/>
    <s v="RW-19690"/>
    <s v="Robert Waldorf"/>
    <x v="0"/>
    <s v="United States"/>
    <s v="Lafayette"/>
    <x v="14"/>
    <n v="47905"/>
    <x v="2"/>
    <s v="OFF-PA-10004071"/>
    <x v="1"/>
    <x v="10"/>
    <x v="412"/>
    <n v="277.39999999999998"/>
    <n v="5"/>
    <n v="0"/>
    <n v="133.15199999999999"/>
  </r>
  <r>
    <n v="2334"/>
    <x v="1146"/>
    <x v="3"/>
    <x v="708"/>
    <d v="2014-03-26T00:00:00"/>
    <s v="Standard Class"/>
    <s v="RW-19690"/>
    <s v="Robert Waldorf"/>
    <x v="0"/>
    <s v="United States"/>
    <s v="Lafayette"/>
    <x v="14"/>
    <n v="47905"/>
    <x v="2"/>
    <s v="OFF-PA-10004971"/>
    <x v="1"/>
    <x v="10"/>
    <x v="604"/>
    <n v="5.78"/>
    <n v="1"/>
    <n v="0"/>
    <n v="2.8322000000000003"/>
  </r>
  <r>
    <n v="2335"/>
    <x v="1147"/>
    <x v="2"/>
    <x v="587"/>
    <d v="2011-10-04T00:00:00"/>
    <s v="Standard Class"/>
    <s v="KW-16570"/>
    <s v="Kelly Williams"/>
    <x v="0"/>
    <s v="United States"/>
    <s v="Clarksville"/>
    <x v="18"/>
    <n v="37042"/>
    <x v="0"/>
    <s v="OFF-AP-10000696"/>
    <x v="1"/>
    <x v="9"/>
    <x v="332"/>
    <n v="69.216000000000008"/>
    <n v="6"/>
    <n v="0.2"/>
    <n v="11.247599999999995"/>
  </r>
  <r>
    <n v="2336"/>
    <x v="1148"/>
    <x v="3"/>
    <x v="389"/>
    <d v="2014-12-11T00:00:00"/>
    <s v="Same Day"/>
    <s v="CC-12220"/>
    <s v="Chris Cortes"/>
    <x v="0"/>
    <s v="United States"/>
    <s v="Fairfield"/>
    <x v="29"/>
    <n v="6824"/>
    <x v="3"/>
    <s v="OFF-EN-10004030"/>
    <x v="1"/>
    <x v="12"/>
    <x v="135"/>
    <n v="10.86"/>
    <n v="3"/>
    <n v="0"/>
    <n v="5.1042000000000005"/>
  </r>
  <r>
    <n v="2337"/>
    <x v="1148"/>
    <x v="3"/>
    <x v="389"/>
    <d v="2014-12-11T00:00:00"/>
    <s v="Same Day"/>
    <s v="CC-12220"/>
    <s v="Chris Cortes"/>
    <x v="0"/>
    <s v="United States"/>
    <s v="Fairfield"/>
    <x v="29"/>
    <n v="6824"/>
    <x v="3"/>
    <s v="OFF-AP-10000026"/>
    <x v="1"/>
    <x v="9"/>
    <x v="1282"/>
    <n v="426.78999999999996"/>
    <n v="7"/>
    <n v="0"/>
    <n v="123.76909999999995"/>
  </r>
  <r>
    <n v="2338"/>
    <x v="1149"/>
    <x v="2"/>
    <x v="709"/>
    <d v="2011-08-23T00:00:00"/>
    <s v="Same Day"/>
    <s v="RH-19495"/>
    <s v="Rick Hansen"/>
    <x v="0"/>
    <s v="United States"/>
    <s v="New York City"/>
    <x v="15"/>
    <n v="10009"/>
    <x v="3"/>
    <s v="OFF-PA-10003936"/>
    <x v="1"/>
    <x v="10"/>
    <x v="1283"/>
    <n v="25.92"/>
    <n v="4"/>
    <n v="0"/>
    <n v="12.441600000000001"/>
  </r>
  <r>
    <n v="2339"/>
    <x v="1149"/>
    <x v="2"/>
    <x v="709"/>
    <d v="2011-08-23T00:00:00"/>
    <s v="Same Day"/>
    <s v="RH-19495"/>
    <s v="Rick Hansen"/>
    <x v="0"/>
    <s v="United States"/>
    <s v="New York City"/>
    <x v="15"/>
    <n v="10009"/>
    <x v="3"/>
    <s v="OFF-PA-10004530"/>
    <x v="1"/>
    <x v="10"/>
    <x v="491"/>
    <n v="45.92"/>
    <n v="4"/>
    <n v="0"/>
    <n v="22.500800000000002"/>
  </r>
  <r>
    <n v="2340"/>
    <x v="1150"/>
    <x v="2"/>
    <x v="710"/>
    <d v="2011-08-24T00:00:00"/>
    <s v="Standard Class"/>
    <s v="JK-15625"/>
    <s v="Jim Karlsson"/>
    <x v="0"/>
    <s v="United States"/>
    <s v="Columbus"/>
    <x v="24"/>
    <n v="43229"/>
    <x v="3"/>
    <s v="OFF-AR-10004930"/>
    <x v="1"/>
    <x v="6"/>
    <x v="87"/>
    <n v="10.72"/>
    <n v="2"/>
    <n v="0.2"/>
    <n v="1.7419999999999987"/>
  </r>
  <r>
    <n v="2341"/>
    <x v="1151"/>
    <x v="0"/>
    <x v="338"/>
    <d v="2013-11-16T00:00:00"/>
    <s v="Standard Class"/>
    <s v="DC-13285"/>
    <s v="Debra Catini"/>
    <x v="0"/>
    <s v="United States"/>
    <s v="Warner Robins"/>
    <x v="32"/>
    <n v="31088"/>
    <x v="0"/>
    <s v="OFF-AR-10004999"/>
    <x v="1"/>
    <x v="6"/>
    <x v="864"/>
    <n v="41.86"/>
    <n v="7"/>
    <n v="0"/>
    <n v="10.465"/>
  </r>
  <r>
    <n v="2342"/>
    <x v="1152"/>
    <x v="2"/>
    <x v="520"/>
    <d v="2012-01-03T00:00:00"/>
    <s v="First Class"/>
    <s v="GM-14455"/>
    <s v="Gary Mitchum"/>
    <x v="2"/>
    <s v="United States"/>
    <s v="Franklin"/>
    <x v="31"/>
    <n v="2038"/>
    <x v="3"/>
    <s v="FUR-FU-10002501"/>
    <x v="0"/>
    <x v="5"/>
    <x v="1284"/>
    <n v="63.2"/>
    <n v="5"/>
    <n v="0"/>
    <n v="23.384"/>
  </r>
  <r>
    <n v="2343"/>
    <x v="1152"/>
    <x v="2"/>
    <x v="520"/>
    <d v="2012-01-03T00:00:00"/>
    <s v="First Class"/>
    <s v="GM-14455"/>
    <s v="Gary Mitchum"/>
    <x v="2"/>
    <s v="United States"/>
    <s v="Franklin"/>
    <x v="31"/>
    <n v="2038"/>
    <x v="3"/>
    <s v="TEC-AC-10000358"/>
    <x v="2"/>
    <x v="11"/>
    <x v="1278"/>
    <n v="113.97"/>
    <n v="3"/>
    <n v="0"/>
    <n v="27.352799999999998"/>
  </r>
  <r>
    <n v="2344"/>
    <x v="1153"/>
    <x v="2"/>
    <x v="711"/>
    <d v="2011-07-30T00:00:00"/>
    <s v="Second Class"/>
    <s v="CL-11890"/>
    <s v="Carl Ludwig"/>
    <x v="0"/>
    <s v="United States"/>
    <s v="Chicago"/>
    <x v="10"/>
    <n v="60623"/>
    <x v="2"/>
    <s v="OFF-ST-10004804"/>
    <x v="1"/>
    <x v="4"/>
    <x v="230"/>
    <n v="123.55199999999999"/>
    <n v="3"/>
    <n v="0.2"/>
    <n v="-29.343599999999995"/>
  </r>
  <r>
    <n v="2345"/>
    <x v="1154"/>
    <x v="0"/>
    <x v="712"/>
    <d v="2013-02-28T00:00:00"/>
    <s v="Standard Class"/>
    <s v="PV-18985"/>
    <s v="Paul Van Hugh"/>
    <x v="2"/>
    <s v="United States"/>
    <s v="Milwaukee"/>
    <x v="6"/>
    <n v="53209"/>
    <x v="2"/>
    <s v="OFF-AP-10001205"/>
    <x v="1"/>
    <x v="9"/>
    <x v="1285"/>
    <n v="490.32"/>
    <n v="9"/>
    <n v="0"/>
    <n v="137.28960000000004"/>
  </r>
  <r>
    <n v="2346"/>
    <x v="1155"/>
    <x v="0"/>
    <x v="69"/>
    <d v="2013-03-19T00:00:00"/>
    <s v="Standard Class"/>
    <s v="LT-17110"/>
    <s v="Liz Thompson"/>
    <x v="0"/>
    <s v="United States"/>
    <s v="San Antonio"/>
    <x v="5"/>
    <n v="78207"/>
    <x v="2"/>
    <s v="OFF-PA-10000659"/>
    <x v="1"/>
    <x v="10"/>
    <x v="1286"/>
    <n v="70.08"/>
    <n v="5"/>
    <n v="0.2"/>
    <n v="24.527999999999995"/>
  </r>
  <r>
    <n v="2347"/>
    <x v="1155"/>
    <x v="0"/>
    <x v="69"/>
    <d v="2013-03-19T00:00:00"/>
    <s v="Standard Class"/>
    <s v="LT-17110"/>
    <s v="Liz Thompson"/>
    <x v="0"/>
    <s v="United States"/>
    <s v="San Antonio"/>
    <x v="5"/>
    <n v="78207"/>
    <x v="2"/>
    <s v="OFF-BI-10004141"/>
    <x v="1"/>
    <x v="8"/>
    <x v="1287"/>
    <n v="1.2719999999999998"/>
    <n v="2"/>
    <n v="0.8"/>
    <n v="-2.1624000000000012"/>
  </r>
  <r>
    <n v="2348"/>
    <x v="1155"/>
    <x v="0"/>
    <x v="69"/>
    <d v="2013-03-19T00:00:00"/>
    <s v="Standard Class"/>
    <s v="LT-17110"/>
    <s v="Liz Thompson"/>
    <x v="0"/>
    <s v="United States"/>
    <s v="San Antonio"/>
    <x v="5"/>
    <n v="78207"/>
    <x v="2"/>
    <s v="FUR-TA-10004619"/>
    <x v="0"/>
    <x v="3"/>
    <x v="882"/>
    <n v="557.58500000000004"/>
    <n v="5"/>
    <n v="0.3"/>
    <n v="0"/>
  </r>
  <r>
    <n v="2349"/>
    <x v="1156"/>
    <x v="3"/>
    <x v="574"/>
    <d v="2014-12-04T00:00:00"/>
    <s v="Same Day"/>
    <s v="AM-10360"/>
    <s v="Alice McCarthy"/>
    <x v="1"/>
    <s v="United States"/>
    <s v="Los Angeles"/>
    <x v="1"/>
    <n v="90032"/>
    <x v="1"/>
    <s v="OFF-BI-10004187"/>
    <x v="1"/>
    <x v="8"/>
    <x v="33"/>
    <n v="9.0240000000000009"/>
    <n v="6"/>
    <n v="0.2"/>
    <n v="3.1583999999999985"/>
  </r>
  <r>
    <n v="2350"/>
    <x v="1156"/>
    <x v="3"/>
    <x v="574"/>
    <d v="2014-12-04T00:00:00"/>
    <s v="Same Day"/>
    <s v="AM-10360"/>
    <s v="Alice McCarthy"/>
    <x v="1"/>
    <s v="United States"/>
    <s v="Los Angeles"/>
    <x v="1"/>
    <n v="90032"/>
    <x v="1"/>
    <s v="OFF-BI-10000632"/>
    <x v="1"/>
    <x v="8"/>
    <x v="1288"/>
    <n v="69.456000000000003"/>
    <n v="2"/>
    <n v="0.2"/>
    <n v="22.573199999999996"/>
  </r>
  <r>
    <n v="2351"/>
    <x v="1156"/>
    <x v="3"/>
    <x v="574"/>
    <d v="2014-12-04T00:00:00"/>
    <s v="Same Day"/>
    <s v="AM-10360"/>
    <s v="Alice McCarthy"/>
    <x v="1"/>
    <s v="United States"/>
    <s v="Los Angeles"/>
    <x v="1"/>
    <n v="90032"/>
    <x v="1"/>
    <s v="OFF-PA-10003724"/>
    <x v="1"/>
    <x v="10"/>
    <x v="357"/>
    <n v="10.86"/>
    <n v="2"/>
    <n v="0"/>
    <n v="5.3213999999999997"/>
  </r>
  <r>
    <n v="2352"/>
    <x v="1156"/>
    <x v="3"/>
    <x v="574"/>
    <d v="2014-12-04T00:00:00"/>
    <s v="Same Day"/>
    <s v="AM-10360"/>
    <s v="Alice McCarthy"/>
    <x v="1"/>
    <s v="United States"/>
    <s v="Los Angeles"/>
    <x v="1"/>
    <n v="90032"/>
    <x v="1"/>
    <s v="OFF-AP-10002765"/>
    <x v="1"/>
    <x v="9"/>
    <x v="1252"/>
    <n v="79.47"/>
    <n v="3"/>
    <n v="0"/>
    <n v="22.251600000000003"/>
  </r>
  <r>
    <n v="2353"/>
    <x v="1156"/>
    <x v="3"/>
    <x v="574"/>
    <d v="2014-12-04T00:00:00"/>
    <s v="Same Day"/>
    <s v="AM-10360"/>
    <s v="Alice McCarthy"/>
    <x v="1"/>
    <s v="United States"/>
    <s v="Los Angeles"/>
    <x v="1"/>
    <n v="90032"/>
    <x v="1"/>
    <s v="OFF-AR-10001868"/>
    <x v="1"/>
    <x v="6"/>
    <x v="59"/>
    <n v="10.08"/>
    <n v="6"/>
    <n v="0"/>
    <n v="5.04"/>
  </r>
  <r>
    <n v="2354"/>
    <x v="1157"/>
    <x v="1"/>
    <x v="284"/>
    <d v="2012-09-02T00:00:00"/>
    <s v="First Class"/>
    <s v="SC-20260"/>
    <s v="Scott Cohen"/>
    <x v="1"/>
    <s v="United States"/>
    <s v="San Francisco"/>
    <x v="1"/>
    <n v="94122"/>
    <x v="1"/>
    <s v="FUR-BO-10002545"/>
    <x v="0"/>
    <x v="0"/>
    <x v="37"/>
    <n v="1552.8309999999999"/>
    <n v="7"/>
    <n v="0.15"/>
    <n v="200.95460000000008"/>
  </r>
  <r>
    <n v="2355"/>
    <x v="1157"/>
    <x v="1"/>
    <x v="284"/>
    <d v="2012-09-02T00:00:00"/>
    <s v="First Class"/>
    <s v="SC-20260"/>
    <s v="Scott Cohen"/>
    <x v="1"/>
    <s v="United States"/>
    <s v="San Francisco"/>
    <x v="1"/>
    <n v="94122"/>
    <x v="1"/>
    <s v="OFF-BI-10002735"/>
    <x v="1"/>
    <x v="8"/>
    <x v="141"/>
    <n v="137.24"/>
    <n v="5"/>
    <n v="0.2"/>
    <n v="46.3185"/>
  </r>
  <r>
    <n v="2356"/>
    <x v="1157"/>
    <x v="1"/>
    <x v="284"/>
    <d v="2012-09-02T00:00:00"/>
    <s v="First Class"/>
    <s v="SC-20260"/>
    <s v="Scott Cohen"/>
    <x v="1"/>
    <s v="United States"/>
    <s v="San Francisco"/>
    <x v="1"/>
    <n v="94122"/>
    <x v="1"/>
    <s v="TEC-AC-10004864"/>
    <x v="2"/>
    <x v="11"/>
    <x v="1289"/>
    <n v="36.51"/>
    <n v="1"/>
    <n v="0"/>
    <n v="15.699300000000001"/>
  </r>
  <r>
    <n v="2357"/>
    <x v="1157"/>
    <x v="1"/>
    <x v="284"/>
    <d v="2012-09-02T00:00:00"/>
    <s v="First Class"/>
    <s v="SC-20260"/>
    <s v="Scott Cohen"/>
    <x v="1"/>
    <s v="United States"/>
    <s v="San Francisco"/>
    <x v="1"/>
    <n v="94122"/>
    <x v="1"/>
    <s v="TEC-MA-10000597"/>
    <x v="2"/>
    <x v="15"/>
    <x v="1290"/>
    <n v="239.976"/>
    <n v="3"/>
    <n v="0.2"/>
    <n v="80.991899999999987"/>
  </r>
  <r>
    <n v="2358"/>
    <x v="1158"/>
    <x v="2"/>
    <x v="461"/>
    <d v="2011-03-21T00:00:00"/>
    <s v="Standard Class"/>
    <s v="CP-12340"/>
    <s v="Christine Phan"/>
    <x v="1"/>
    <s v="United States"/>
    <s v="New York City"/>
    <x v="15"/>
    <n v="10024"/>
    <x v="3"/>
    <s v="FUR-TA-10003473"/>
    <x v="0"/>
    <x v="3"/>
    <x v="214"/>
    <n v="1579.7460000000001"/>
    <n v="7"/>
    <n v="0.4"/>
    <n v="-447.59469999999988"/>
  </r>
  <r>
    <n v="2359"/>
    <x v="1158"/>
    <x v="2"/>
    <x v="461"/>
    <d v="2011-03-21T00:00:00"/>
    <s v="Standard Class"/>
    <s v="CP-12340"/>
    <s v="Christine Phan"/>
    <x v="1"/>
    <s v="United States"/>
    <s v="New York City"/>
    <x v="15"/>
    <n v="10024"/>
    <x v="3"/>
    <s v="FUR-TA-10001950"/>
    <x v="0"/>
    <x v="3"/>
    <x v="1275"/>
    <n v="1071.576"/>
    <n v="4"/>
    <n v="0.4"/>
    <n v="-553.64760000000001"/>
  </r>
  <r>
    <n v="2360"/>
    <x v="1158"/>
    <x v="2"/>
    <x v="461"/>
    <d v="2011-03-21T00:00:00"/>
    <s v="Standard Class"/>
    <s v="CP-12340"/>
    <s v="Christine Phan"/>
    <x v="1"/>
    <s v="United States"/>
    <s v="New York City"/>
    <x v="15"/>
    <n v="10024"/>
    <x v="3"/>
    <s v="FUR-TA-10004175"/>
    <x v="0"/>
    <x v="3"/>
    <x v="1146"/>
    <n v="613.90800000000002"/>
    <n v="3"/>
    <n v="0.4"/>
    <n v="-122.78160000000003"/>
  </r>
  <r>
    <n v="2361"/>
    <x v="1158"/>
    <x v="2"/>
    <x v="461"/>
    <d v="2011-03-21T00:00:00"/>
    <s v="Standard Class"/>
    <s v="CP-12340"/>
    <s v="Christine Phan"/>
    <x v="1"/>
    <s v="United States"/>
    <s v="New York City"/>
    <x v="15"/>
    <n v="10024"/>
    <x v="3"/>
    <s v="OFF-PA-10002960"/>
    <x v="1"/>
    <x v="10"/>
    <x v="1291"/>
    <n v="34.86"/>
    <n v="7"/>
    <n v="0"/>
    <n v="16.3842"/>
  </r>
  <r>
    <n v="2362"/>
    <x v="1158"/>
    <x v="2"/>
    <x v="461"/>
    <d v="2011-03-21T00:00:00"/>
    <s v="Standard Class"/>
    <s v="CP-12340"/>
    <s v="Christine Phan"/>
    <x v="1"/>
    <s v="United States"/>
    <s v="New York City"/>
    <x v="15"/>
    <n v="10024"/>
    <x v="3"/>
    <s v="OFF-PA-10000919"/>
    <x v="1"/>
    <x v="10"/>
    <x v="1292"/>
    <n v="155.04"/>
    <n v="4"/>
    <n v="0"/>
    <n v="75.9696"/>
  </r>
  <r>
    <n v="2363"/>
    <x v="1159"/>
    <x v="3"/>
    <x v="513"/>
    <d v="2014-04-21T00:00:00"/>
    <s v="Standard Class"/>
    <s v="RF-19840"/>
    <s v="Roy Französisch"/>
    <x v="0"/>
    <s v="United States"/>
    <s v="Columbus"/>
    <x v="24"/>
    <n v="43229"/>
    <x v="3"/>
    <s v="OFF-BI-10001553"/>
    <x v="1"/>
    <x v="8"/>
    <x v="1293"/>
    <n v="13.710000000000003"/>
    <n v="5"/>
    <n v="0.7"/>
    <n v="-10.053999999999998"/>
  </r>
  <r>
    <n v="2364"/>
    <x v="1160"/>
    <x v="0"/>
    <x v="69"/>
    <d v="2013-03-19T00:00:00"/>
    <s v="Standard Class"/>
    <s v="AB-10060"/>
    <s v="Adam Bellavance"/>
    <x v="2"/>
    <s v="United States"/>
    <s v="Waynesboro"/>
    <x v="17"/>
    <n v="22980"/>
    <x v="0"/>
    <s v="FUR-FU-10004864"/>
    <x v="0"/>
    <x v="5"/>
    <x v="436"/>
    <n v="127.88"/>
    <n v="2"/>
    <n v="0"/>
    <n v="40.921599999999998"/>
  </r>
  <r>
    <n v="2365"/>
    <x v="1160"/>
    <x v="0"/>
    <x v="69"/>
    <d v="2013-03-19T00:00:00"/>
    <s v="Standard Class"/>
    <s v="AB-10060"/>
    <s v="Adam Bellavance"/>
    <x v="2"/>
    <s v="United States"/>
    <s v="Waynesboro"/>
    <x v="17"/>
    <n v="22980"/>
    <x v="0"/>
    <s v="OFF-AP-10004540"/>
    <x v="1"/>
    <x v="9"/>
    <x v="1294"/>
    <n v="160.32"/>
    <n v="2"/>
    <n v="0"/>
    <n v="44.889600000000002"/>
  </r>
  <r>
    <n v="2366"/>
    <x v="1160"/>
    <x v="0"/>
    <x v="69"/>
    <d v="2013-03-19T00:00:00"/>
    <s v="Standard Class"/>
    <s v="AB-10060"/>
    <s v="Adam Bellavance"/>
    <x v="2"/>
    <s v="United States"/>
    <s v="Waynesboro"/>
    <x v="17"/>
    <n v="22980"/>
    <x v="0"/>
    <s v="OFF-BI-10004965"/>
    <x v="1"/>
    <x v="8"/>
    <x v="1005"/>
    <n v="46"/>
    <n v="4"/>
    <n v="0"/>
    <n v="20.7"/>
  </r>
  <r>
    <n v="2367"/>
    <x v="1161"/>
    <x v="2"/>
    <x v="156"/>
    <d v="2011-11-26T00:00:00"/>
    <s v="Second Class"/>
    <s v="EH-13990"/>
    <s v="Erica Hackney"/>
    <x v="0"/>
    <s v="United States"/>
    <s v="Sacramento"/>
    <x v="1"/>
    <n v="95823"/>
    <x v="1"/>
    <s v="FUR-CH-10001714"/>
    <x v="0"/>
    <x v="1"/>
    <x v="1295"/>
    <n v="120.71199999999999"/>
    <n v="1"/>
    <n v="0.2"/>
    <n v="-18.106799999999993"/>
  </r>
  <r>
    <n v="2368"/>
    <x v="1162"/>
    <x v="3"/>
    <x v="516"/>
    <d v="2014-02-14T00:00:00"/>
    <s v="First Class"/>
    <s v="MN-17935"/>
    <s v="Michael Nguyen"/>
    <x v="0"/>
    <s v="United States"/>
    <s v="Clinton"/>
    <x v="39"/>
    <n v="20735"/>
    <x v="3"/>
    <s v="OFF-PA-10002464"/>
    <x v="1"/>
    <x v="10"/>
    <x v="993"/>
    <n v="23.12"/>
    <n v="4"/>
    <n v="0"/>
    <n v="11.328800000000001"/>
  </r>
  <r>
    <n v="2369"/>
    <x v="1163"/>
    <x v="0"/>
    <x v="713"/>
    <d v="2013-09-28T00:00:00"/>
    <s v="Standard Class"/>
    <s v="KL-16555"/>
    <s v="Kelly Lampkin"/>
    <x v="1"/>
    <s v="United States"/>
    <s v="Fairfield"/>
    <x v="24"/>
    <n v="45014"/>
    <x v="3"/>
    <s v="FUR-FU-10002298"/>
    <x v="0"/>
    <x v="5"/>
    <x v="1296"/>
    <n v="532.70400000000006"/>
    <n v="6"/>
    <n v="0.2"/>
    <n v="-26.635200000000026"/>
  </r>
  <r>
    <n v="2370"/>
    <x v="1163"/>
    <x v="0"/>
    <x v="713"/>
    <d v="2013-09-28T00:00:00"/>
    <s v="Standard Class"/>
    <s v="KL-16555"/>
    <s v="Kelly Lampkin"/>
    <x v="1"/>
    <s v="United States"/>
    <s v="Fairfield"/>
    <x v="24"/>
    <n v="45014"/>
    <x v="3"/>
    <s v="OFF-AR-10000315"/>
    <x v="1"/>
    <x v="6"/>
    <x v="1297"/>
    <n v="4.9119999999999999"/>
    <n v="2"/>
    <n v="0.2"/>
    <n v="0.30700000000000016"/>
  </r>
  <r>
    <n v="2371"/>
    <x v="1164"/>
    <x v="3"/>
    <x v="437"/>
    <d v="2014-07-10T00:00:00"/>
    <s v="Second Class"/>
    <s v="MP-17965"/>
    <s v="Michael Paige"/>
    <x v="1"/>
    <s v="United States"/>
    <s v="Warwick"/>
    <x v="34"/>
    <n v="2886"/>
    <x v="3"/>
    <s v="TEC-AC-10004353"/>
    <x v="2"/>
    <x v="11"/>
    <x v="717"/>
    <n v="252"/>
    <n v="4"/>
    <n v="0"/>
    <n v="93.240000000000009"/>
  </r>
  <r>
    <n v="2372"/>
    <x v="1165"/>
    <x v="0"/>
    <x v="274"/>
    <d v="2013-07-12T00:00:00"/>
    <s v="Second Class"/>
    <s v="BF-11020"/>
    <s v="Barry Französisch"/>
    <x v="1"/>
    <s v="United States"/>
    <s v="Aurora"/>
    <x v="10"/>
    <n v="60505"/>
    <x v="2"/>
    <s v="FUR-FU-10004973"/>
    <x v="0"/>
    <x v="5"/>
    <x v="1134"/>
    <n v="60.288000000000004"/>
    <n v="8"/>
    <n v="0.6"/>
    <n v="-27.129599999999996"/>
  </r>
  <r>
    <n v="2373"/>
    <x v="1165"/>
    <x v="0"/>
    <x v="274"/>
    <d v="2013-07-12T00:00:00"/>
    <s v="Second Class"/>
    <s v="BF-11020"/>
    <s v="Barry Französisch"/>
    <x v="1"/>
    <s v="United States"/>
    <s v="Aurora"/>
    <x v="10"/>
    <n v="60505"/>
    <x v="2"/>
    <s v="OFF-FA-10000936"/>
    <x v="1"/>
    <x v="13"/>
    <x v="1298"/>
    <n v="2.6320000000000001"/>
    <n v="1"/>
    <n v="0.2"/>
    <n v="0.8224999999999999"/>
  </r>
  <r>
    <n v="2374"/>
    <x v="1165"/>
    <x v="0"/>
    <x v="274"/>
    <d v="2013-07-12T00:00:00"/>
    <s v="Second Class"/>
    <s v="BF-11020"/>
    <s v="Barry Französisch"/>
    <x v="1"/>
    <s v="United States"/>
    <s v="Aurora"/>
    <x v="10"/>
    <n v="60505"/>
    <x v="2"/>
    <s v="OFF-PA-10001609"/>
    <x v="1"/>
    <x v="10"/>
    <x v="1107"/>
    <n v="23.688000000000002"/>
    <n v="9"/>
    <n v="0.2"/>
    <n v="7.698599999999999"/>
  </r>
  <r>
    <n v="2375"/>
    <x v="1165"/>
    <x v="0"/>
    <x v="274"/>
    <d v="2013-07-12T00:00:00"/>
    <s v="Second Class"/>
    <s v="BF-11020"/>
    <s v="Barry Französisch"/>
    <x v="1"/>
    <s v="United States"/>
    <s v="Aurora"/>
    <x v="10"/>
    <n v="60505"/>
    <x v="2"/>
    <s v="FUR-CH-10000785"/>
    <x v="0"/>
    <x v="1"/>
    <x v="320"/>
    <n v="253.37199999999996"/>
    <n v="2"/>
    <n v="0.3"/>
    <n v="-14.478399999999993"/>
  </r>
  <r>
    <n v="2376"/>
    <x v="1166"/>
    <x v="3"/>
    <x v="714"/>
    <d v="2014-01-31T00:00:00"/>
    <s v="Standard Class"/>
    <s v="TP-21130"/>
    <s v="Theone Pippenger"/>
    <x v="0"/>
    <s v="United States"/>
    <s v="Smyrna"/>
    <x v="32"/>
    <n v="30080"/>
    <x v="0"/>
    <s v="OFF-FA-10000053"/>
    <x v="1"/>
    <x v="13"/>
    <x v="953"/>
    <n v="5.67"/>
    <n v="3"/>
    <n v="0"/>
    <n v="0.11340000000000017"/>
  </r>
  <r>
    <n v="2377"/>
    <x v="1167"/>
    <x v="2"/>
    <x v="710"/>
    <d v="2011-08-21T00:00:00"/>
    <s v="Second Class"/>
    <s v="MS-17770"/>
    <s v="Maxwell Schwartz"/>
    <x v="0"/>
    <s v="United States"/>
    <s v="Columbus"/>
    <x v="24"/>
    <n v="43229"/>
    <x v="3"/>
    <s v="OFF-BI-10001718"/>
    <x v="1"/>
    <x v="8"/>
    <x v="1216"/>
    <n v="76.77600000000001"/>
    <n v="4"/>
    <n v="0.7"/>
    <n v="-58.861599999999981"/>
  </r>
  <r>
    <n v="2378"/>
    <x v="1167"/>
    <x v="2"/>
    <x v="710"/>
    <d v="2011-08-21T00:00:00"/>
    <s v="Second Class"/>
    <s v="MS-17770"/>
    <s v="Maxwell Schwartz"/>
    <x v="0"/>
    <s v="United States"/>
    <s v="Columbus"/>
    <x v="24"/>
    <n v="43229"/>
    <x v="3"/>
    <s v="OFF-SU-10004768"/>
    <x v="1"/>
    <x v="14"/>
    <x v="1299"/>
    <n v="9.1840000000000011"/>
    <n v="2"/>
    <n v="0.2"/>
    <n v="1.1479999999999988"/>
  </r>
  <r>
    <n v="2379"/>
    <x v="1168"/>
    <x v="1"/>
    <x v="401"/>
    <d v="2012-12-11T00:00:00"/>
    <s v="Standard Class"/>
    <s v="KM-16375"/>
    <s v="Katherine Murray"/>
    <x v="2"/>
    <s v="United States"/>
    <s v="Thousand Oaks"/>
    <x v="1"/>
    <n v="91360"/>
    <x v="1"/>
    <s v="OFF-PA-10003883"/>
    <x v="1"/>
    <x v="10"/>
    <x v="1229"/>
    <n v="32.75"/>
    <n v="5"/>
    <n v="0"/>
    <n v="15.065"/>
  </r>
  <r>
    <n v="2380"/>
    <x v="1169"/>
    <x v="0"/>
    <x v="715"/>
    <d v="2013-05-11T00:00:00"/>
    <s v="Standard Class"/>
    <s v="BE-11455"/>
    <s v="Brad Eason"/>
    <x v="2"/>
    <s v="United States"/>
    <s v="Lorain"/>
    <x v="24"/>
    <n v="44052"/>
    <x v="3"/>
    <s v="OFF-FA-10004248"/>
    <x v="1"/>
    <x v="13"/>
    <x v="480"/>
    <n v="7.2160000000000002"/>
    <n v="2"/>
    <n v="0.2"/>
    <n v="1.7138000000000002"/>
  </r>
  <r>
    <n v="2381"/>
    <x v="1169"/>
    <x v="0"/>
    <x v="715"/>
    <d v="2013-05-11T00:00:00"/>
    <s v="Standard Class"/>
    <s v="BE-11455"/>
    <s v="Brad Eason"/>
    <x v="2"/>
    <s v="United States"/>
    <s v="Lorain"/>
    <x v="24"/>
    <n v="44052"/>
    <x v="3"/>
    <s v="OFF-PA-10002581"/>
    <x v="1"/>
    <x v="10"/>
    <x v="1300"/>
    <n v="49.568000000000005"/>
    <n v="2"/>
    <n v="0.2"/>
    <n v="15.489999999999997"/>
  </r>
  <r>
    <n v="2382"/>
    <x v="1169"/>
    <x v="0"/>
    <x v="715"/>
    <d v="2013-05-11T00:00:00"/>
    <s v="Standard Class"/>
    <s v="BE-11455"/>
    <s v="Brad Eason"/>
    <x v="2"/>
    <s v="United States"/>
    <s v="Lorain"/>
    <x v="24"/>
    <n v="44052"/>
    <x v="3"/>
    <s v="FUR-FU-10004848"/>
    <x v="0"/>
    <x v="5"/>
    <x v="1301"/>
    <n v="54.711999999999996"/>
    <n v="7"/>
    <n v="0.2"/>
    <n v="11.626299999999999"/>
  </r>
  <r>
    <n v="2383"/>
    <x v="1170"/>
    <x v="3"/>
    <x v="613"/>
    <d v="2014-03-27T00:00:00"/>
    <s v="First Class"/>
    <s v="CV-12295"/>
    <s v="Christina VanderZanden"/>
    <x v="0"/>
    <s v="United States"/>
    <s v="Fresno"/>
    <x v="1"/>
    <n v="93727"/>
    <x v="1"/>
    <s v="OFF-AP-10002403"/>
    <x v="1"/>
    <x v="9"/>
    <x v="1302"/>
    <n v="176.04"/>
    <n v="4"/>
    <n v="0"/>
    <n v="45.770399999999995"/>
  </r>
  <r>
    <n v="2384"/>
    <x v="1170"/>
    <x v="3"/>
    <x v="613"/>
    <d v="2014-03-27T00:00:00"/>
    <s v="First Class"/>
    <s v="CV-12295"/>
    <s v="Christina VanderZanden"/>
    <x v="0"/>
    <s v="United States"/>
    <s v="Fresno"/>
    <x v="1"/>
    <n v="93727"/>
    <x v="1"/>
    <s v="OFF-AR-10003087"/>
    <x v="1"/>
    <x v="6"/>
    <x v="33"/>
    <n v="16.02"/>
    <n v="9"/>
    <n v="0"/>
    <n v="4.4855999999999998"/>
  </r>
  <r>
    <n v="2385"/>
    <x v="1170"/>
    <x v="3"/>
    <x v="613"/>
    <d v="2014-03-27T00:00:00"/>
    <s v="First Class"/>
    <s v="CV-12295"/>
    <s v="Christina VanderZanden"/>
    <x v="0"/>
    <s v="United States"/>
    <s v="Fresno"/>
    <x v="1"/>
    <n v="93727"/>
    <x v="1"/>
    <s v="OFF-BI-10002026"/>
    <x v="1"/>
    <x v="8"/>
    <x v="903"/>
    <n v="185.92000000000002"/>
    <n v="4"/>
    <n v="0.2"/>
    <n v="62.74799999999999"/>
  </r>
  <r>
    <n v="2386"/>
    <x v="1170"/>
    <x v="3"/>
    <x v="613"/>
    <d v="2014-03-27T00:00:00"/>
    <s v="First Class"/>
    <s v="CV-12295"/>
    <s v="Christina VanderZanden"/>
    <x v="0"/>
    <s v="United States"/>
    <s v="Fresno"/>
    <x v="1"/>
    <n v="93727"/>
    <x v="1"/>
    <s v="TEC-PH-10000141"/>
    <x v="2"/>
    <x v="7"/>
    <x v="1303"/>
    <n v="211.16800000000001"/>
    <n v="4"/>
    <n v="0.2"/>
    <n v="15.837600000000009"/>
  </r>
  <r>
    <n v="2387"/>
    <x v="1170"/>
    <x v="3"/>
    <x v="613"/>
    <d v="2014-03-27T00:00:00"/>
    <s v="First Class"/>
    <s v="CV-12295"/>
    <s v="Christina VanderZanden"/>
    <x v="0"/>
    <s v="United States"/>
    <s v="Fresno"/>
    <x v="1"/>
    <n v="93727"/>
    <x v="1"/>
    <s v="TEC-CO-10000971"/>
    <x v="2"/>
    <x v="16"/>
    <x v="1304"/>
    <n v="479.98400000000004"/>
    <n v="2"/>
    <n v="0.2"/>
    <n v="59.997999999999962"/>
  </r>
  <r>
    <n v="2388"/>
    <x v="1171"/>
    <x v="1"/>
    <x v="295"/>
    <d v="2012-12-15T00:00:00"/>
    <s v="First Class"/>
    <s v="DK-13375"/>
    <s v="Dennis Kane"/>
    <x v="0"/>
    <s v="United States"/>
    <s v="San Diego"/>
    <x v="1"/>
    <n v="92105"/>
    <x v="1"/>
    <s v="OFF-FA-10001229"/>
    <x v="1"/>
    <x v="13"/>
    <x v="33"/>
    <n v="7.86"/>
    <n v="2"/>
    <n v="0"/>
    <n v="3.6155999999999997"/>
  </r>
  <r>
    <n v="2389"/>
    <x v="1171"/>
    <x v="1"/>
    <x v="295"/>
    <d v="2012-12-15T00:00:00"/>
    <s v="First Class"/>
    <s v="DK-13375"/>
    <s v="Dennis Kane"/>
    <x v="0"/>
    <s v="United States"/>
    <s v="San Diego"/>
    <x v="1"/>
    <n v="92105"/>
    <x v="1"/>
    <s v="OFF-BI-10002437"/>
    <x v="1"/>
    <x v="8"/>
    <x v="1305"/>
    <n v="24.448"/>
    <n v="2"/>
    <n v="0.2"/>
    <n v="8.8623999999999992"/>
  </r>
  <r>
    <n v="2390"/>
    <x v="1172"/>
    <x v="1"/>
    <x v="401"/>
    <d v="2012-12-10T00:00:00"/>
    <s v="Standard Class"/>
    <s v="SG-20605"/>
    <s v="Speros Goranitis"/>
    <x v="0"/>
    <s v="United States"/>
    <s v="New York City"/>
    <x v="15"/>
    <n v="10009"/>
    <x v="3"/>
    <s v="OFF-PA-10004255"/>
    <x v="1"/>
    <x v="10"/>
    <x v="1306"/>
    <n v="6.48"/>
    <n v="1"/>
    <n v="0"/>
    <n v="3.1104000000000003"/>
  </r>
  <r>
    <n v="2391"/>
    <x v="1172"/>
    <x v="1"/>
    <x v="401"/>
    <d v="2012-12-10T00:00:00"/>
    <s v="Standard Class"/>
    <s v="SG-20605"/>
    <s v="Speros Goranitis"/>
    <x v="0"/>
    <s v="United States"/>
    <s v="New York City"/>
    <x v="15"/>
    <n v="10009"/>
    <x v="3"/>
    <s v="OFF-PA-10001184"/>
    <x v="1"/>
    <x v="10"/>
    <x v="1307"/>
    <n v="41.86"/>
    <n v="7"/>
    <n v="0"/>
    <n v="20.511400000000002"/>
  </r>
  <r>
    <n v="2392"/>
    <x v="1172"/>
    <x v="1"/>
    <x v="401"/>
    <d v="2012-12-10T00:00:00"/>
    <s v="Standard Class"/>
    <s v="SG-20605"/>
    <s v="Speros Goranitis"/>
    <x v="0"/>
    <s v="United States"/>
    <s v="New York City"/>
    <x v="15"/>
    <n v="10009"/>
    <x v="3"/>
    <s v="TEC-AC-10002637"/>
    <x v="2"/>
    <x v="11"/>
    <x v="1308"/>
    <n v="1619.91"/>
    <n v="9"/>
    <n v="0"/>
    <n v="97.194599999999923"/>
  </r>
  <r>
    <n v="2393"/>
    <x v="1172"/>
    <x v="1"/>
    <x v="401"/>
    <d v="2012-12-10T00:00:00"/>
    <s v="Standard Class"/>
    <s v="SG-20605"/>
    <s v="Speros Goranitis"/>
    <x v="0"/>
    <s v="United States"/>
    <s v="New York City"/>
    <x v="15"/>
    <n v="10009"/>
    <x v="3"/>
    <s v="FUR-FU-10002878"/>
    <x v="0"/>
    <x v="5"/>
    <x v="1125"/>
    <n v="113.92"/>
    <n v="4"/>
    <n v="0"/>
    <n v="42.150400000000005"/>
  </r>
  <r>
    <n v="2394"/>
    <x v="1173"/>
    <x v="0"/>
    <x v="716"/>
    <d v="2013-03-24T00:00:00"/>
    <s v="Standard Class"/>
    <s v="CS-12355"/>
    <s v="Christine Sundaresam"/>
    <x v="0"/>
    <s v="United States"/>
    <s v="Malden"/>
    <x v="31"/>
    <n v="2148"/>
    <x v="3"/>
    <s v="OFF-AR-10000588"/>
    <x v="1"/>
    <x v="6"/>
    <x v="393"/>
    <n v="39.68"/>
    <n v="2"/>
    <n v="0"/>
    <n v="10.316800000000001"/>
  </r>
  <r>
    <n v="2395"/>
    <x v="1174"/>
    <x v="1"/>
    <x v="717"/>
    <d v="2012-11-19T00:00:00"/>
    <s v="Standard Class"/>
    <s v="PJ-18835"/>
    <s v="Patrick Jones"/>
    <x v="1"/>
    <s v="United States"/>
    <s v="New York City"/>
    <x v="15"/>
    <n v="10035"/>
    <x v="3"/>
    <s v="TEC-AC-10002217"/>
    <x v="2"/>
    <x v="11"/>
    <x v="1178"/>
    <n v="37.6"/>
    <n v="2"/>
    <n v="0"/>
    <n v="2.2560000000000002"/>
  </r>
  <r>
    <n v="2396"/>
    <x v="1174"/>
    <x v="1"/>
    <x v="717"/>
    <d v="2012-11-19T00:00:00"/>
    <s v="Standard Class"/>
    <s v="PJ-18835"/>
    <s v="Patrick Jones"/>
    <x v="1"/>
    <s v="United States"/>
    <s v="New York City"/>
    <x v="15"/>
    <n v="10035"/>
    <x v="3"/>
    <s v="TEC-AC-10001267"/>
    <x v="2"/>
    <x v="11"/>
    <x v="533"/>
    <n v="59.9"/>
    <n v="2"/>
    <n v="0"/>
    <n v="23.96"/>
  </r>
  <r>
    <n v="2397"/>
    <x v="1174"/>
    <x v="1"/>
    <x v="717"/>
    <d v="2012-11-19T00:00:00"/>
    <s v="Standard Class"/>
    <s v="PJ-18835"/>
    <s v="Patrick Jones"/>
    <x v="1"/>
    <s v="United States"/>
    <s v="New York City"/>
    <x v="15"/>
    <n v="10035"/>
    <x v="3"/>
    <s v="OFF-PA-10004041"/>
    <x v="1"/>
    <x v="10"/>
    <x v="940"/>
    <n v="37"/>
    <n v="5"/>
    <n v="0"/>
    <n v="16.649999999999999"/>
  </r>
  <r>
    <n v="2398"/>
    <x v="1175"/>
    <x v="3"/>
    <x v="718"/>
    <d v="2014-08-17T00:00:00"/>
    <s v="Second Class"/>
    <s v="NP-18700"/>
    <s v="Nora Preis"/>
    <x v="0"/>
    <s v="United States"/>
    <s v="San Francisco"/>
    <x v="1"/>
    <n v="94109"/>
    <x v="1"/>
    <s v="OFF-LA-10001613"/>
    <x v="1"/>
    <x v="2"/>
    <x v="736"/>
    <n v="5.76"/>
    <n v="2"/>
    <n v="0"/>
    <n v="2.8224"/>
  </r>
  <r>
    <n v="2399"/>
    <x v="1175"/>
    <x v="3"/>
    <x v="718"/>
    <d v="2014-08-17T00:00:00"/>
    <s v="Second Class"/>
    <s v="NP-18700"/>
    <s v="Nora Preis"/>
    <x v="0"/>
    <s v="United States"/>
    <s v="San Francisco"/>
    <x v="1"/>
    <n v="94109"/>
    <x v="1"/>
    <s v="OFF-AR-10000246"/>
    <x v="1"/>
    <x v="6"/>
    <x v="21"/>
    <n v="16.68"/>
    <n v="6"/>
    <n v="0"/>
    <n v="4.3367999999999993"/>
  </r>
  <r>
    <n v="2400"/>
    <x v="1176"/>
    <x v="3"/>
    <x v="428"/>
    <d v="2014-09-16T00:00:00"/>
    <s v="Standard Class"/>
    <s v="SB-20290"/>
    <s v="Sean Braxton"/>
    <x v="1"/>
    <s v="United States"/>
    <s v="Florence"/>
    <x v="20"/>
    <n v="29501"/>
    <x v="0"/>
    <s v="OFF-ST-10001809"/>
    <x v="1"/>
    <x v="4"/>
    <x v="430"/>
    <n v="628.80999999999995"/>
    <n v="7"/>
    <n v="0"/>
    <n v="12.576199999999986"/>
  </r>
  <r>
    <n v="2401"/>
    <x v="1176"/>
    <x v="3"/>
    <x v="428"/>
    <d v="2014-09-16T00:00:00"/>
    <s v="Standard Class"/>
    <s v="SB-20290"/>
    <s v="Sean Braxton"/>
    <x v="1"/>
    <s v="United States"/>
    <s v="Florence"/>
    <x v="20"/>
    <n v="29501"/>
    <x v="0"/>
    <s v="OFF-ST-10002214"/>
    <x v="1"/>
    <x v="4"/>
    <x v="994"/>
    <n v="56.449999999999996"/>
    <n v="5"/>
    <n v="0"/>
    <n v="14.676999999999998"/>
  </r>
  <r>
    <n v="2402"/>
    <x v="1177"/>
    <x v="3"/>
    <x v="719"/>
    <d v="2014-04-05T00:00:00"/>
    <s v="Second Class"/>
    <s v="AS-10090"/>
    <s v="Adam Shillingsburg"/>
    <x v="0"/>
    <s v="United States"/>
    <s v="Springfield"/>
    <x v="25"/>
    <n v="65807"/>
    <x v="2"/>
    <s v="OFF-ST-10000649"/>
    <x v="1"/>
    <x v="4"/>
    <x v="937"/>
    <n v="94.199999999999989"/>
    <n v="6"/>
    <n v="0"/>
    <n v="23.550000000000004"/>
  </r>
  <r>
    <n v="2403"/>
    <x v="1177"/>
    <x v="3"/>
    <x v="719"/>
    <d v="2014-04-05T00:00:00"/>
    <s v="Second Class"/>
    <s v="AS-10090"/>
    <s v="Adam Shillingsburg"/>
    <x v="0"/>
    <s v="United States"/>
    <s v="Springfield"/>
    <x v="25"/>
    <n v="65807"/>
    <x v="2"/>
    <s v="OFF-EN-10001990"/>
    <x v="1"/>
    <x v="12"/>
    <x v="33"/>
    <n v="28.4"/>
    <n v="5"/>
    <n v="0"/>
    <n v="13.347999999999997"/>
  </r>
  <r>
    <n v="2404"/>
    <x v="1178"/>
    <x v="0"/>
    <x v="720"/>
    <d v="2013-10-04T00:00:00"/>
    <s v="Standard Class"/>
    <s v="HM-14860"/>
    <s v="Harry Marie"/>
    <x v="1"/>
    <s v="United States"/>
    <s v="Huntsville"/>
    <x v="5"/>
    <n v="77340"/>
    <x v="2"/>
    <s v="FUR-BO-10000780"/>
    <x v="0"/>
    <x v="0"/>
    <x v="1309"/>
    <n v="956.6647999999999"/>
    <n v="7"/>
    <n v="0.32"/>
    <n v="-225.09759999999991"/>
  </r>
  <r>
    <n v="2405"/>
    <x v="1179"/>
    <x v="3"/>
    <x v="566"/>
    <d v="2014-10-12T00:00:00"/>
    <s v="Standard Class"/>
    <s v="MG-18145"/>
    <s v="Mike Gockenbach"/>
    <x v="0"/>
    <s v="United States"/>
    <s v="Los Angeles"/>
    <x v="1"/>
    <n v="90045"/>
    <x v="1"/>
    <s v="TEC-AC-10002049"/>
    <x v="2"/>
    <x v="11"/>
    <x v="688"/>
    <n v="1115.9099999999999"/>
    <n v="9"/>
    <n v="0"/>
    <n v="200.86379999999991"/>
  </r>
  <r>
    <n v="2406"/>
    <x v="1179"/>
    <x v="3"/>
    <x v="566"/>
    <d v="2014-10-12T00:00:00"/>
    <s v="Standard Class"/>
    <s v="MG-18145"/>
    <s v="Mike Gockenbach"/>
    <x v="0"/>
    <s v="United States"/>
    <s v="Los Angeles"/>
    <x v="1"/>
    <n v="90045"/>
    <x v="1"/>
    <s v="TEC-PH-10003555"/>
    <x v="2"/>
    <x v="7"/>
    <x v="457"/>
    <n v="128.744"/>
    <n v="7"/>
    <n v="0.2"/>
    <n v="-28.967399999999991"/>
  </r>
  <r>
    <n v="2407"/>
    <x v="1179"/>
    <x v="3"/>
    <x v="566"/>
    <d v="2014-10-12T00:00:00"/>
    <s v="Standard Class"/>
    <s v="MG-18145"/>
    <s v="Mike Gockenbach"/>
    <x v="0"/>
    <s v="United States"/>
    <s v="Los Angeles"/>
    <x v="1"/>
    <n v="90045"/>
    <x v="1"/>
    <s v="TEC-PH-10000702"/>
    <x v="2"/>
    <x v="7"/>
    <x v="309"/>
    <n v="79.920000000000016"/>
    <n v="10"/>
    <n v="0.2"/>
    <n v="26.972999999999992"/>
  </r>
  <r>
    <n v="2408"/>
    <x v="1180"/>
    <x v="3"/>
    <x v="176"/>
    <d v="2014-01-26T00:00:00"/>
    <s v="Standard Class"/>
    <s v="TM-21010"/>
    <s v="Tamara Manning"/>
    <x v="0"/>
    <s v="United States"/>
    <s v="San Francisco"/>
    <x v="1"/>
    <n v="94122"/>
    <x v="1"/>
    <s v="OFF-AR-10003631"/>
    <x v="1"/>
    <x v="6"/>
    <x v="33"/>
    <n v="24.2"/>
    <n v="5"/>
    <n v="0"/>
    <n v="7.9859999999999998"/>
  </r>
  <r>
    <n v="2409"/>
    <x v="1180"/>
    <x v="3"/>
    <x v="176"/>
    <d v="2014-01-26T00:00:00"/>
    <s v="Standard Class"/>
    <s v="TM-21010"/>
    <s v="Tamara Manning"/>
    <x v="0"/>
    <s v="United States"/>
    <s v="San Francisco"/>
    <x v="1"/>
    <n v="94122"/>
    <x v="1"/>
    <s v="TEC-PH-10003072"/>
    <x v="2"/>
    <x v="7"/>
    <x v="1310"/>
    <n v="359.97600000000006"/>
    <n v="3"/>
    <n v="0.2"/>
    <n v="130.49130000000002"/>
  </r>
  <r>
    <n v="2410"/>
    <x v="1181"/>
    <x v="3"/>
    <x v="721"/>
    <d v="2014-03-26T00:00:00"/>
    <s v="First Class"/>
    <s v="BE-11335"/>
    <s v="Bill Eplett"/>
    <x v="2"/>
    <s v="United States"/>
    <s v="San Francisco"/>
    <x v="1"/>
    <n v="94122"/>
    <x v="1"/>
    <s v="FUR-FU-10000758"/>
    <x v="0"/>
    <x v="5"/>
    <x v="1073"/>
    <n v="211.84"/>
    <n v="8"/>
    <n v="0"/>
    <n v="76.262399999999985"/>
  </r>
  <r>
    <n v="2411"/>
    <x v="1182"/>
    <x v="2"/>
    <x v="601"/>
    <d v="2011-08-06T00:00:00"/>
    <s v="Standard Class"/>
    <s v="AS-10630"/>
    <s v="Ann Steele"/>
    <x v="2"/>
    <s v="United States"/>
    <s v="Philadelphia"/>
    <x v="9"/>
    <n v="19120"/>
    <x v="3"/>
    <s v="OFF-FA-10000992"/>
    <x v="1"/>
    <x v="13"/>
    <x v="1033"/>
    <n v="5.68"/>
    <n v="2"/>
    <n v="0.2"/>
    <n v="1.9169999999999998"/>
  </r>
  <r>
    <n v="2412"/>
    <x v="1183"/>
    <x v="1"/>
    <x v="722"/>
    <d v="2012-06-09T00:00:00"/>
    <s v="Second Class"/>
    <s v="EM-13810"/>
    <s v="Eleni McCrary"/>
    <x v="1"/>
    <s v="United States"/>
    <s v="Los Angeles"/>
    <x v="1"/>
    <n v="90036"/>
    <x v="1"/>
    <s v="OFF-BI-10004187"/>
    <x v="1"/>
    <x v="8"/>
    <x v="33"/>
    <n v="7.52"/>
    <n v="5"/>
    <n v="0.2"/>
    <n v="2.6319999999999997"/>
  </r>
  <r>
    <n v="2413"/>
    <x v="1184"/>
    <x v="2"/>
    <x v="607"/>
    <d v="2011-11-16T00:00:00"/>
    <s v="Standard Class"/>
    <s v="JA-15970"/>
    <s v="Joseph Airdo"/>
    <x v="0"/>
    <s v="United States"/>
    <s v="Los Angeles"/>
    <x v="1"/>
    <n v="90045"/>
    <x v="1"/>
    <s v="OFF-PA-10001947"/>
    <x v="1"/>
    <x v="10"/>
    <x v="354"/>
    <n v="11.96"/>
    <n v="2"/>
    <n v="0"/>
    <n v="5.8604000000000003"/>
  </r>
  <r>
    <n v="2414"/>
    <x v="1184"/>
    <x v="2"/>
    <x v="607"/>
    <d v="2011-11-16T00:00:00"/>
    <s v="Standard Class"/>
    <s v="JA-15970"/>
    <s v="Joseph Airdo"/>
    <x v="0"/>
    <s v="United States"/>
    <s v="Los Angeles"/>
    <x v="1"/>
    <n v="90045"/>
    <x v="1"/>
    <s v="FUR-TA-10002356"/>
    <x v="0"/>
    <x v="3"/>
    <x v="728"/>
    <n v="629.06400000000008"/>
    <n v="3"/>
    <n v="0.2"/>
    <n v="31.453199999999953"/>
  </r>
  <r>
    <n v="2415"/>
    <x v="1185"/>
    <x v="0"/>
    <x v="723"/>
    <d v="2014-01-03T00:00:00"/>
    <s v="Standard Class"/>
    <s v="TB-21595"/>
    <s v="Troy Blackwell"/>
    <x v="0"/>
    <s v="United States"/>
    <s v="Milwaukee"/>
    <x v="6"/>
    <n v="53209"/>
    <x v="2"/>
    <s v="FUR-CH-10001714"/>
    <x v="0"/>
    <x v="1"/>
    <x v="1295"/>
    <n v="754.44999999999993"/>
    <n v="5"/>
    <n v="0"/>
    <n v="60.356000000000023"/>
  </r>
  <r>
    <n v="2416"/>
    <x v="1186"/>
    <x v="1"/>
    <x v="380"/>
    <d v="2012-07-11T00:00:00"/>
    <s v="Standard Class"/>
    <s v="PP-18955"/>
    <s v="Paul Prost"/>
    <x v="2"/>
    <s v="United States"/>
    <s v="Holyoke"/>
    <x v="31"/>
    <n v="1040"/>
    <x v="3"/>
    <s v="FUR-BO-10002824"/>
    <x v="0"/>
    <x v="0"/>
    <x v="410"/>
    <n v="301.95999999999998"/>
    <n v="2"/>
    <n v="0"/>
    <n v="60.391999999999996"/>
  </r>
  <r>
    <n v="2417"/>
    <x v="1187"/>
    <x v="3"/>
    <x v="386"/>
    <d v="2014-10-19T00:00:00"/>
    <s v="Standard Class"/>
    <s v="ML-18040"/>
    <s v="Michelle Lonsdale"/>
    <x v="1"/>
    <s v="United States"/>
    <s v="Albuquerque"/>
    <x v="27"/>
    <n v="87105"/>
    <x v="1"/>
    <s v="TEC-AC-10002842"/>
    <x v="2"/>
    <x v="11"/>
    <x v="1176"/>
    <n v="595"/>
    <n v="5"/>
    <n v="0"/>
    <n v="95.200000000000031"/>
  </r>
  <r>
    <n v="2418"/>
    <x v="1187"/>
    <x v="3"/>
    <x v="386"/>
    <d v="2014-10-19T00:00:00"/>
    <s v="Standard Class"/>
    <s v="ML-18040"/>
    <s v="Michelle Lonsdale"/>
    <x v="1"/>
    <s v="United States"/>
    <s v="Albuquerque"/>
    <x v="27"/>
    <n v="87105"/>
    <x v="1"/>
    <s v="OFF-BI-10002082"/>
    <x v="1"/>
    <x v="8"/>
    <x v="1173"/>
    <n v="79.872000000000014"/>
    <n v="3"/>
    <n v="0.2"/>
    <n v="29.951999999999998"/>
  </r>
  <r>
    <n v="2419"/>
    <x v="1188"/>
    <x v="0"/>
    <x v="206"/>
    <d v="2013-05-29T00:00:00"/>
    <s v="Standard Class"/>
    <s v="LC-16930"/>
    <s v="Linda Cazamias"/>
    <x v="1"/>
    <s v="United States"/>
    <s v="Sparks"/>
    <x v="33"/>
    <n v="89431"/>
    <x v="1"/>
    <s v="TEC-MA-10000112"/>
    <x v="2"/>
    <x v="15"/>
    <x v="1311"/>
    <n v="2396.4"/>
    <n v="10"/>
    <n v="0.2"/>
    <n v="179.73000000000013"/>
  </r>
  <r>
    <n v="2420"/>
    <x v="1189"/>
    <x v="3"/>
    <x v="45"/>
    <d v="2014-11-15T00:00:00"/>
    <s v="Standard Class"/>
    <s v="MC-17590"/>
    <s v="Matt Collister"/>
    <x v="1"/>
    <s v="United States"/>
    <s v="Coachella"/>
    <x v="1"/>
    <n v="92236"/>
    <x v="1"/>
    <s v="OFF-ST-10002289"/>
    <x v="1"/>
    <x v="4"/>
    <x v="951"/>
    <n v="63.56"/>
    <n v="2"/>
    <n v="0"/>
    <n v="3.1779999999999973"/>
  </r>
  <r>
    <n v="2421"/>
    <x v="1189"/>
    <x v="3"/>
    <x v="45"/>
    <d v="2014-11-15T00:00:00"/>
    <s v="Standard Class"/>
    <s v="MC-17590"/>
    <s v="Matt Collister"/>
    <x v="1"/>
    <s v="United States"/>
    <s v="Coachella"/>
    <x v="1"/>
    <n v="92236"/>
    <x v="1"/>
    <s v="TEC-AC-10004171"/>
    <x v="2"/>
    <x v="11"/>
    <x v="1312"/>
    <n v="99.99"/>
    <n v="1"/>
    <n v="0"/>
    <n v="43.995600000000003"/>
  </r>
  <r>
    <n v="2422"/>
    <x v="1190"/>
    <x v="0"/>
    <x v="724"/>
    <d v="2013-04-24T00:00:00"/>
    <s v="Standard Class"/>
    <s v="CR-12580"/>
    <s v="Clay Rozendal"/>
    <x v="2"/>
    <s v="United States"/>
    <s v="Elmhurst"/>
    <x v="10"/>
    <n v="60126"/>
    <x v="2"/>
    <s v="OFF-ST-10003656"/>
    <x v="1"/>
    <x v="4"/>
    <x v="82"/>
    <n v="230.376"/>
    <n v="3"/>
    <n v="0.2"/>
    <n v="-48.954900000000002"/>
  </r>
  <r>
    <n v="2423"/>
    <x v="1190"/>
    <x v="0"/>
    <x v="724"/>
    <d v="2013-04-24T00:00:00"/>
    <s v="Standard Class"/>
    <s v="CR-12580"/>
    <s v="Clay Rozendal"/>
    <x v="2"/>
    <s v="United States"/>
    <s v="Elmhurst"/>
    <x v="10"/>
    <n v="60126"/>
    <x v="2"/>
    <s v="OFF-PA-10001560"/>
    <x v="1"/>
    <x v="10"/>
    <x v="664"/>
    <n v="9.6640000000000015"/>
    <n v="2"/>
    <n v="0.2"/>
    <n v="3.2615999999999996"/>
  </r>
  <r>
    <n v="2424"/>
    <x v="1191"/>
    <x v="3"/>
    <x v="53"/>
    <d v="2014-12-31T00:00:00"/>
    <s v="Standard Class"/>
    <s v="SV-20935"/>
    <s v="Susan Vittorini"/>
    <x v="0"/>
    <s v="United States"/>
    <s v="Fairfield"/>
    <x v="24"/>
    <n v="45014"/>
    <x v="3"/>
    <s v="TEC-AC-10002473"/>
    <x v="2"/>
    <x v="11"/>
    <x v="713"/>
    <n v="158.928"/>
    <n v="7"/>
    <n v="0.2"/>
    <n v="41.718599999999995"/>
  </r>
  <r>
    <n v="2425"/>
    <x v="1191"/>
    <x v="3"/>
    <x v="53"/>
    <d v="2014-12-31T00:00:00"/>
    <s v="Standard Class"/>
    <s v="SV-20935"/>
    <s v="Susan Vittorini"/>
    <x v="0"/>
    <s v="United States"/>
    <s v="Fairfield"/>
    <x v="24"/>
    <n v="45014"/>
    <x v="3"/>
    <s v="OFF-BI-10000632"/>
    <x v="1"/>
    <x v="8"/>
    <x v="1288"/>
    <n v="13.023000000000001"/>
    <n v="1"/>
    <n v="0.7"/>
    <n v="-10.418399999999998"/>
  </r>
  <r>
    <n v="2426"/>
    <x v="1191"/>
    <x v="3"/>
    <x v="53"/>
    <d v="2014-12-31T00:00:00"/>
    <s v="Standard Class"/>
    <s v="SV-20935"/>
    <s v="Susan Vittorini"/>
    <x v="0"/>
    <s v="United States"/>
    <s v="Fairfield"/>
    <x v="24"/>
    <n v="45014"/>
    <x v="3"/>
    <s v="FUR-TA-10002645"/>
    <x v="0"/>
    <x v="3"/>
    <x v="1313"/>
    <n v="273.06"/>
    <n v="2"/>
    <n v="0.4"/>
    <n v="-104.67300000000006"/>
  </r>
  <r>
    <n v="2427"/>
    <x v="1191"/>
    <x v="3"/>
    <x v="53"/>
    <d v="2014-12-31T00:00:00"/>
    <s v="Standard Class"/>
    <s v="SV-20935"/>
    <s v="Susan Vittorini"/>
    <x v="0"/>
    <s v="United States"/>
    <s v="Fairfield"/>
    <x v="24"/>
    <n v="45014"/>
    <x v="3"/>
    <s v="OFF-FA-10002975"/>
    <x v="1"/>
    <x v="13"/>
    <x v="33"/>
    <n v="39.311999999999998"/>
    <n v="13"/>
    <n v="0.2"/>
    <n v="12.776399999999999"/>
  </r>
  <r>
    <n v="2428"/>
    <x v="1192"/>
    <x v="0"/>
    <x v="725"/>
    <d v="2013-06-18T00:00:00"/>
    <s v="Standard Class"/>
    <s v="MZ-17515"/>
    <s v="Mary Zewe"/>
    <x v="1"/>
    <s v="United States"/>
    <s v="Arlington"/>
    <x v="5"/>
    <n v="76017"/>
    <x v="2"/>
    <s v="OFF-BI-10003784"/>
    <x v="1"/>
    <x v="8"/>
    <x v="1314"/>
    <n v="1.3439999999999996"/>
    <n v="4"/>
    <n v="0.8"/>
    <n v="-2.1504000000000008"/>
  </r>
  <r>
    <n v="2429"/>
    <x v="1192"/>
    <x v="0"/>
    <x v="725"/>
    <d v="2013-06-18T00:00:00"/>
    <s v="Standard Class"/>
    <s v="MZ-17515"/>
    <s v="Mary Zewe"/>
    <x v="1"/>
    <s v="United States"/>
    <s v="Arlington"/>
    <x v="5"/>
    <n v="76017"/>
    <x v="2"/>
    <s v="OFF-BI-10001617"/>
    <x v="1"/>
    <x v="8"/>
    <x v="1315"/>
    <n v="8.2719999999999985"/>
    <n v="4"/>
    <n v="0.8"/>
    <n v="-13.648800000000001"/>
  </r>
  <r>
    <n v="2430"/>
    <x v="1192"/>
    <x v="0"/>
    <x v="725"/>
    <d v="2013-06-18T00:00:00"/>
    <s v="Standard Class"/>
    <s v="MZ-17515"/>
    <s v="Mary Zewe"/>
    <x v="1"/>
    <s v="United States"/>
    <s v="Arlington"/>
    <x v="5"/>
    <n v="76017"/>
    <x v="2"/>
    <s v="FUR-FU-10004415"/>
    <x v="0"/>
    <x v="5"/>
    <x v="1054"/>
    <n v="12.544000000000002"/>
    <n v="7"/>
    <n v="0.6"/>
    <n v="-9.0944000000000038"/>
  </r>
  <r>
    <n v="2431"/>
    <x v="1193"/>
    <x v="3"/>
    <x v="726"/>
    <d v="2014-05-21T00:00:00"/>
    <s v="Standard Class"/>
    <s v="RB-19795"/>
    <s v="Ross Baird"/>
    <x v="2"/>
    <s v="United States"/>
    <s v="San Francisco"/>
    <x v="1"/>
    <n v="94110"/>
    <x v="1"/>
    <s v="OFF-LA-10000240"/>
    <x v="1"/>
    <x v="2"/>
    <x v="2"/>
    <n v="58.48"/>
    <n v="8"/>
    <n v="0"/>
    <n v="27.485599999999998"/>
  </r>
  <r>
    <n v="2432"/>
    <x v="1194"/>
    <x v="3"/>
    <x v="116"/>
    <d v="2015-01-03T00:00:00"/>
    <s v="Standard Class"/>
    <s v="HM-14860"/>
    <s v="Harry Marie"/>
    <x v="1"/>
    <s v="United States"/>
    <s v="Seattle"/>
    <x v="4"/>
    <n v="98103"/>
    <x v="1"/>
    <s v="FUR-FU-10001935"/>
    <x v="0"/>
    <x v="5"/>
    <x v="341"/>
    <n v="7.4"/>
    <n v="2"/>
    <n v="0"/>
    <n v="3.0340000000000007"/>
  </r>
  <r>
    <n v="2433"/>
    <x v="1195"/>
    <x v="2"/>
    <x v="727"/>
    <d v="2011-04-01T00:00:00"/>
    <s v="Standard Class"/>
    <s v="AZ-10750"/>
    <s v="Annie Zypern"/>
    <x v="0"/>
    <s v="United States"/>
    <s v="New York City"/>
    <x v="15"/>
    <n v="10009"/>
    <x v="3"/>
    <s v="FUR-CH-10002439"/>
    <x v="0"/>
    <x v="1"/>
    <x v="1316"/>
    <n v="366.786"/>
    <n v="7"/>
    <n v="0.1"/>
    <n v="65.206400000000002"/>
  </r>
  <r>
    <n v="2434"/>
    <x v="1196"/>
    <x v="3"/>
    <x v="39"/>
    <d v="2014-06-02T00:00:00"/>
    <s v="Standard Class"/>
    <s v="JH-15910"/>
    <s v="Jonathan Howell"/>
    <x v="0"/>
    <s v="United States"/>
    <s v="Houston"/>
    <x v="5"/>
    <n v="77070"/>
    <x v="2"/>
    <s v="TEC-PH-10001536"/>
    <x v="2"/>
    <x v="7"/>
    <x v="1234"/>
    <n v="54.367999999999995"/>
    <n v="4"/>
    <n v="0.2"/>
    <n v="4.0775999999999968"/>
  </r>
  <r>
    <n v="2435"/>
    <x v="1197"/>
    <x v="1"/>
    <x v="717"/>
    <d v="2012-11-17T00:00:00"/>
    <s v="First Class"/>
    <s v="PJ-18835"/>
    <s v="Patrick Jones"/>
    <x v="1"/>
    <s v="United States"/>
    <s v="Springfield"/>
    <x v="17"/>
    <n v="22153"/>
    <x v="0"/>
    <s v="OFF-EN-10001532"/>
    <x v="1"/>
    <x v="12"/>
    <x v="613"/>
    <n v="33.96"/>
    <n v="2"/>
    <n v="0"/>
    <n v="16.98"/>
  </r>
  <r>
    <n v="2436"/>
    <x v="1197"/>
    <x v="1"/>
    <x v="717"/>
    <d v="2012-11-17T00:00:00"/>
    <s v="First Class"/>
    <s v="PJ-18835"/>
    <s v="Patrick Jones"/>
    <x v="1"/>
    <s v="United States"/>
    <s v="Springfield"/>
    <x v="17"/>
    <n v="22153"/>
    <x v="0"/>
    <s v="OFF-AP-10003057"/>
    <x v="1"/>
    <x v="9"/>
    <x v="1317"/>
    <n v="826.11"/>
    <n v="3"/>
    <n v="0"/>
    <n v="322.18290000000002"/>
  </r>
  <r>
    <n v="2437"/>
    <x v="1198"/>
    <x v="3"/>
    <x v="445"/>
    <d v="2014-07-11T00:00:00"/>
    <s v="Standard Class"/>
    <s v="CA-12265"/>
    <s v="Christina Anderson"/>
    <x v="0"/>
    <s v="United States"/>
    <s v="Farmington"/>
    <x v="27"/>
    <n v="87401"/>
    <x v="1"/>
    <s v="FUR-FU-10003708"/>
    <x v="0"/>
    <x v="5"/>
    <x v="71"/>
    <n v="545.85"/>
    <n v="9"/>
    <n v="0"/>
    <n v="114.6285"/>
  </r>
  <r>
    <n v="2438"/>
    <x v="1199"/>
    <x v="2"/>
    <x v="728"/>
    <d v="2011-11-20T00:00:00"/>
    <s v="Second Class"/>
    <s v="PW-19240"/>
    <s v="Pierre Wener"/>
    <x v="0"/>
    <s v="United States"/>
    <s v="Louisville"/>
    <x v="22"/>
    <n v="80027"/>
    <x v="1"/>
    <s v="FUR-TA-10000849"/>
    <x v="0"/>
    <x v="3"/>
    <x v="1318"/>
    <n v="145.97999999999999"/>
    <n v="2"/>
    <n v="0.5"/>
    <n v="-99.266399999999976"/>
  </r>
  <r>
    <n v="2439"/>
    <x v="1199"/>
    <x v="2"/>
    <x v="728"/>
    <d v="2011-11-20T00:00:00"/>
    <s v="Second Class"/>
    <s v="PW-19240"/>
    <s v="Pierre Wener"/>
    <x v="0"/>
    <s v="United States"/>
    <s v="Louisville"/>
    <x v="22"/>
    <n v="80027"/>
    <x v="1"/>
    <s v="OFF-PA-10002259"/>
    <x v="1"/>
    <x v="10"/>
    <x v="848"/>
    <n v="35.808"/>
    <n v="4"/>
    <n v="0.2"/>
    <n v="12.5328"/>
  </r>
  <r>
    <n v="2440"/>
    <x v="1200"/>
    <x v="3"/>
    <x v="729"/>
    <d v="2014-07-23T00:00:00"/>
    <s v="Standard Class"/>
    <s v="SW-20455"/>
    <s v="Shaun Weien"/>
    <x v="0"/>
    <s v="United States"/>
    <s v="Tampa"/>
    <x v="2"/>
    <n v="33614"/>
    <x v="0"/>
    <s v="FUR-FU-10002597"/>
    <x v="0"/>
    <x v="5"/>
    <x v="621"/>
    <n v="7.9040000000000008"/>
    <n v="2"/>
    <n v="0.2"/>
    <n v="2.1736000000000004"/>
  </r>
  <r>
    <n v="2441"/>
    <x v="1201"/>
    <x v="0"/>
    <x v="730"/>
    <d v="2013-05-28T00:00:00"/>
    <s v="Standard Class"/>
    <s v="AF-10870"/>
    <s v="Art Ferguson"/>
    <x v="0"/>
    <s v="United States"/>
    <s v="Passaic"/>
    <x v="30"/>
    <n v="7055"/>
    <x v="3"/>
    <s v="TEC-PH-10004614"/>
    <x v="2"/>
    <x v="7"/>
    <x v="299"/>
    <n v="345"/>
    <n v="5"/>
    <n v="0"/>
    <n v="86.25"/>
  </r>
  <r>
    <n v="2442"/>
    <x v="1201"/>
    <x v="0"/>
    <x v="730"/>
    <d v="2013-05-28T00:00:00"/>
    <s v="Standard Class"/>
    <s v="AF-10870"/>
    <s v="Art Ferguson"/>
    <x v="0"/>
    <s v="United States"/>
    <s v="Passaic"/>
    <x v="30"/>
    <n v="7055"/>
    <x v="3"/>
    <s v="FUR-TA-10003748"/>
    <x v="0"/>
    <x v="3"/>
    <x v="208"/>
    <n v="174.28599999999997"/>
    <n v="2"/>
    <n v="0.3"/>
    <n v="-19.918399999999991"/>
  </r>
  <r>
    <n v="2443"/>
    <x v="1201"/>
    <x v="0"/>
    <x v="730"/>
    <d v="2013-05-28T00:00:00"/>
    <s v="Standard Class"/>
    <s v="AF-10870"/>
    <s v="Art Ferguson"/>
    <x v="0"/>
    <s v="United States"/>
    <s v="Passaic"/>
    <x v="30"/>
    <n v="7055"/>
    <x v="3"/>
    <s v="OFF-AP-10003217"/>
    <x v="1"/>
    <x v="9"/>
    <x v="189"/>
    <n v="662.84"/>
    <n v="4"/>
    <n v="0"/>
    <n v="172.33840000000004"/>
  </r>
  <r>
    <n v="2444"/>
    <x v="1201"/>
    <x v="0"/>
    <x v="730"/>
    <d v="2013-05-28T00:00:00"/>
    <s v="Standard Class"/>
    <s v="AF-10870"/>
    <s v="Art Ferguson"/>
    <x v="0"/>
    <s v="United States"/>
    <s v="Passaic"/>
    <x v="30"/>
    <n v="7055"/>
    <x v="3"/>
    <s v="TEC-AC-10002399"/>
    <x v="2"/>
    <x v="11"/>
    <x v="448"/>
    <n v="95.1"/>
    <n v="5"/>
    <n v="0"/>
    <n v="30.431999999999995"/>
  </r>
  <r>
    <n v="2445"/>
    <x v="1201"/>
    <x v="0"/>
    <x v="730"/>
    <d v="2013-05-28T00:00:00"/>
    <s v="Standard Class"/>
    <s v="AF-10870"/>
    <s v="Art Ferguson"/>
    <x v="0"/>
    <s v="United States"/>
    <s v="Passaic"/>
    <x v="30"/>
    <n v="7055"/>
    <x v="3"/>
    <s v="OFF-EN-10002973"/>
    <x v="1"/>
    <x v="12"/>
    <x v="1319"/>
    <n v="26.880000000000003"/>
    <n v="6"/>
    <n v="0"/>
    <n v="12.902400000000002"/>
  </r>
  <r>
    <n v="2446"/>
    <x v="1201"/>
    <x v="0"/>
    <x v="730"/>
    <d v="2013-05-28T00:00:00"/>
    <s v="Standard Class"/>
    <s v="AF-10870"/>
    <s v="Art Ferguson"/>
    <x v="0"/>
    <s v="United States"/>
    <s v="Passaic"/>
    <x v="30"/>
    <n v="7055"/>
    <x v="3"/>
    <s v="TEC-PH-10001336"/>
    <x v="2"/>
    <x v="7"/>
    <x v="941"/>
    <n v="257.98"/>
    <n v="2"/>
    <n v="0"/>
    <n v="74.8142"/>
  </r>
  <r>
    <n v="2447"/>
    <x v="1202"/>
    <x v="1"/>
    <x v="12"/>
    <d v="2012-10-01T00:00:00"/>
    <s v="Standard Class"/>
    <s v="AM-10705"/>
    <s v="Anne McFarland"/>
    <x v="0"/>
    <s v="United States"/>
    <s v="Los Angeles"/>
    <x v="1"/>
    <n v="90004"/>
    <x v="1"/>
    <s v="OFF-EN-10000461"/>
    <x v="1"/>
    <x v="12"/>
    <x v="746"/>
    <n v="17.48"/>
    <n v="2"/>
    <n v="0"/>
    <n v="8.2156000000000002"/>
  </r>
  <r>
    <n v="2448"/>
    <x v="1203"/>
    <x v="0"/>
    <x v="731"/>
    <d v="2013-11-07T00:00:00"/>
    <s v="Standard Class"/>
    <s v="BD-11320"/>
    <s v="Bill Donatelli"/>
    <x v="0"/>
    <s v="United States"/>
    <s v="Philadelphia"/>
    <x v="9"/>
    <n v="19143"/>
    <x v="3"/>
    <s v="FUR-CH-10000988"/>
    <x v="0"/>
    <x v="1"/>
    <x v="1132"/>
    <n v="492.83499999999998"/>
    <n v="5"/>
    <n v="0.3"/>
    <n v="-14.080999999999989"/>
  </r>
  <r>
    <n v="2449"/>
    <x v="1204"/>
    <x v="1"/>
    <x v="471"/>
    <d v="2012-09-17T00:00:00"/>
    <s v="Second Class"/>
    <s v="CM-12385"/>
    <s v="Christopher Martinez"/>
    <x v="0"/>
    <s v="United States"/>
    <s v="North Charleston"/>
    <x v="20"/>
    <n v="29406"/>
    <x v="0"/>
    <s v="OFF-ST-10001809"/>
    <x v="1"/>
    <x v="4"/>
    <x v="430"/>
    <n v="269.49"/>
    <n v="3"/>
    <n v="0"/>
    <n v="5.3897999999999939"/>
  </r>
  <r>
    <n v="2450"/>
    <x v="1205"/>
    <x v="0"/>
    <x v="732"/>
    <d v="2013-11-11T00:00:00"/>
    <s v="Standard Class"/>
    <s v="CS-12400"/>
    <s v="Christopher Schild"/>
    <x v="2"/>
    <s v="United States"/>
    <s v="San Jose"/>
    <x v="1"/>
    <n v="95123"/>
    <x v="1"/>
    <s v="OFF-BI-10003963"/>
    <x v="1"/>
    <x v="8"/>
    <x v="1320"/>
    <n v="29.120000000000005"/>
    <n v="5"/>
    <n v="0.2"/>
    <n v="9.8279999999999959"/>
  </r>
  <r>
    <n v="2451"/>
    <x v="1206"/>
    <x v="3"/>
    <x v="294"/>
    <d v="2014-03-23T00:00:00"/>
    <s v="Second Class"/>
    <s v="DB-13405"/>
    <s v="Denny Blanton"/>
    <x v="0"/>
    <s v="United States"/>
    <s v="New York City"/>
    <x v="15"/>
    <n v="10011"/>
    <x v="3"/>
    <s v="OFF-LA-10000081"/>
    <x v="1"/>
    <x v="2"/>
    <x v="1321"/>
    <n v="18.75"/>
    <n v="5"/>
    <n v="0"/>
    <n v="9"/>
  </r>
  <r>
    <n v="2452"/>
    <x v="1206"/>
    <x v="3"/>
    <x v="294"/>
    <d v="2014-03-23T00:00:00"/>
    <s v="Second Class"/>
    <s v="DB-13405"/>
    <s v="Denny Blanton"/>
    <x v="0"/>
    <s v="United States"/>
    <s v="New York City"/>
    <x v="15"/>
    <n v="10011"/>
    <x v="3"/>
    <s v="TEC-PH-10000149"/>
    <x v="2"/>
    <x v="7"/>
    <x v="419"/>
    <n v="119.69999999999999"/>
    <n v="6"/>
    <n v="0"/>
    <n v="31.121999999999996"/>
  </r>
  <r>
    <n v="2453"/>
    <x v="1206"/>
    <x v="3"/>
    <x v="294"/>
    <d v="2014-03-23T00:00:00"/>
    <s v="Second Class"/>
    <s v="DB-13405"/>
    <s v="Denny Blanton"/>
    <x v="0"/>
    <s v="United States"/>
    <s v="New York City"/>
    <x v="15"/>
    <n v="10011"/>
    <x v="3"/>
    <s v="OFF-BI-10000605"/>
    <x v="1"/>
    <x v="8"/>
    <x v="531"/>
    <n v="9.1440000000000001"/>
    <n v="3"/>
    <n v="0.2"/>
    <n v="3.0860999999999996"/>
  </r>
  <r>
    <n v="2454"/>
    <x v="1206"/>
    <x v="3"/>
    <x v="294"/>
    <d v="2014-03-23T00:00:00"/>
    <s v="Second Class"/>
    <s v="DB-13405"/>
    <s v="Denny Blanton"/>
    <x v="0"/>
    <s v="United States"/>
    <s v="New York City"/>
    <x v="15"/>
    <n v="10011"/>
    <x v="3"/>
    <s v="TEC-AC-10002399"/>
    <x v="2"/>
    <x v="11"/>
    <x v="448"/>
    <n v="57.06"/>
    <n v="3"/>
    <n v="0"/>
    <n v="18.2592"/>
  </r>
  <r>
    <n v="2455"/>
    <x v="1206"/>
    <x v="3"/>
    <x v="294"/>
    <d v="2014-03-23T00:00:00"/>
    <s v="Second Class"/>
    <s v="DB-13405"/>
    <s v="Denny Blanton"/>
    <x v="0"/>
    <s v="United States"/>
    <s v="New York City"/>
    <x v="15"/>
    <n v="10011"/>
    <x v="3"/>
    <s v="TEC-AC-10003038"/>
    <x v="2"/>
    <x v="11"/>
    <x v="1024"/>
    <n v="71.599999999999994"/>
    <n v="8"/>
    <n v="0"/>
    <n v="13.603999999999992"/>
  </r>
  <r>
    <n v="2456"/>
    <x v="1206"/>
    <x v="3"/>
    <x v="294"/>
    <d v="2014-03-23T00:00:00"/>
    <s v="Second Class"/>
    <s v="DB-13405"/>
    <s v="Denny Blanton"/>
    <x v="0"/>
    <s v="United States"/>
    <s v="New York City"/>
    <x v="15"/>
    <n v="10011"/>
    <x v="3"/>
    <s v="OFF-ST-10000344"/>
    <x v="1"/>
    <x v="4"/>
    <x v="1013"/>
    <n v="107.44"/>
    <n v="8"/>
    <n v="0"/>
    <n v="27.934399999999997"/>
  </r>
  <r>
    <n v="2457"/>
    <x v="1206"/>
    <x v="3"/>
    <x v="294"/>
    <d v="2014-03-23T00:00:00"/>
    <s v="Second Class"/>
    <s v="DB-13405"/>
    <s v="Denny Blanton"/>
    <x v="0"/>
    <s v="United States"/>
    <s v="New York City"/>
    <x v="15"/>
    <n v="10011"/>
    <x v="3"/>
    <s v="OFF-LA-10004093"/>
    <x v="1"/>
    <x v="2"/>
    <x v="670"/>
    <n v="7.31"/>
    <n v="1"/>
    <n v="0"/>
    <n v="3.4356999999999998"/>
  </r>
  <r>
    <n v="2458"/>
    <x v="1206"/>
    <x v="3"/>
    <x v="294"/>
    <d v="2014-03-23T00:00:00"/>
    <s v="Second Class"/>
    <s v="DB-13405"/>
    <s v="Denny Blanton"/>
    <x v="0"/>
    <s v="United States"/>
    <s v="New York City"/>
    <x v="15"/>
    <n v="10011"/>
    <x v="3"/>
    <s v="OFF-AR-10001683"/>
    <x v="1"/>
    <x v="6"/>
    <x v="32"/>
    <n v="59.099999999999994"/>
    <n v="6"/>
    <n v="0"/>
    <n v="22.458000000000002"/>
  </r>
  <r>
    <n v="2459"/>
    <x v="1206"/>
    <x v="3"/>
    <x v="294"/>
    <d v="2014-03-23T00:00:00"/>
    <s v="Second Class"/>
    <s v="DB-13405"/>
    <s v="Denny Blanton"/>
    <x v="0"/>
    <s v="United States"/>
    <s v="New York City"/>
    <x v="15"/>
    <n v="10011"/>
    <x v="3"/>
    <s v="OFF-ST-10003455"/>
    <x v="1"/>
    <x v="4"/>
    <x v="169"/>
    <n v="46.53"/>
    <n v="3"/>
    <n v="0"/>
    <n v="12.097800000000001"/>
  </r>
  <r>
    <n v="2460"/>
    <x v="1207"/>
    <x v="3"/>
    <x v="733"/>
    <d v="2014-08-22T00:00:00"/>
    <s v="Standard Class"/>
    <s v="JG-15160"/>
    <s v="James Galang"/>
    <x v="0"/>
    <s v="United States"/>
    <s v="Plainfield"/>
    <x v="30"/>
    <n v="7060"/>
    <x v="3"/>
    <s v="OFF-AP-10002578"/>
    <x v="1"/>
    <x v="9"/>
    <x v="409"/>
    <n v="97.84"/>
    <n v="2"/>
    <n v="0"/>
    <n v="25.438400000000001"/>
  </r>
  <r>
    <n v="2461"/>
    <x v="1208"/>
    <x v="1"/>
    <x v="655"/>
    <d v="2012-07-13T00:00:00"/>
    <s v="Second Class"/>
    <s v="SC-20380"/>
    <s v="Shahid Collister"/>
    <x v="0"/>
    <s v="United States"/>
    <s v="Seattle"/>
    <x v="4"/>
    <n v="98115"/>
    <x v="1"/>
    <s v="OFF-PA-10001763"/>
    <x v="1"/>
    <x v="10"/>
    <x v="829"/>
    <n v="29.97"/>
    <n v="3"/>
    <n v="0"/>
    <n v="13.486499999999999"/>
  </r>
  <r>
    <n v="2462"/>
    <x v="1208"/>
    <x v="1"/>
    <x v="655"/>
    <d v="2012-07-13T00:00:00"/>
    <s v="Second Class"/>
    <s v="SC-20380"/>
    <s v="Shahid Collister"/>
    <x v="0"/>
    <s v="United States"/>
    <s v="Seattle"/>
    <x v="4"/>
    <n v="98115"/>
    <x v="1"/>
    <s v="OFF-BI-10001597"/>
    <x v="1"/>
    <x v="8"/>
    <x v="790"/>
    <n v="98.352000000000004"/>
    <n v="3"/>
    <n v="0.2"/>
    <n v="34.423199999999987"/>
  </r>
  <r>
    <n v="2463"/>
    <x v="1209"/>
    <x v="3"/>
    <x v="734"/>
    <d v="2014-12-10T00:00:00"/>
    <s v="Standard Class"/>
    <s v="CS-12460"/>
    <s v="Chuck Sachs"/>
    <x v="0"/>
    <s v="United States"/>
    <s v="New York City"/>
    <x v="15"/>
    <n v="10009"/>
    <x v="3"/>
    <s v="OFF-BI-10001524"/>
    <x v="1"/>
    <x v="8"/>
    <x v="298"/>
    <n v="83.920000000000016"/>
    <n v="5"/>
    <n v="0.2"/>
    <n v="29.371999999999993"/>
  </r>
  <r>
    <n v="2464"/>
    <x v="1209"/>
    <x v="3"/>
    <x v="734"/>
    <d v="2014-12-10T00:00:00"/>
    <s v="Standard Class"/>
    <s v="CS-12460"/>
    <s v="Chuck Sachs"/>
    <x v="0"/>
    <s v="United States"/>
    <s v="New York City"/>
    <x v="15"/>
    <n v="10009"/>
    <x v="3"/>
    <s v="OFF-BI-10001553"/>
    <x v="1"/>
    <x v="8"/>
    <x v="1293"/>
    <n v="14.624000000000002"/>
    <n v="2"/>
    <n v="0.2"/>
    <n v="5.1183999999999994"/>
  </r>
  <r>
    <n v="2465"/>
    <x v="1209"/>
    <x v="3"/>
    <x v="734"/>
    <d v="2014-12-10T00:00:00"/>
    <s v="Standard Class"/>
    <s v="CS-12460"/>
    <s v="Chuck Sachs"/>
    <x v="0"/>
    <s v="United States"/>
    <s v="New York City"/>
    <x v="15"/>
    <n v="10009"/>
    <x v="3"/>
    <s v="TEC-PH-10000576"/>
    <x v="2"/>
    <x v="7"/>
    <x v="807"/>
    <n v="136.99"/>
    <n v="1"/>
    <n v="0"/>
    <n v="36.987300000000005"/>
  </r>
  <r>
    <n v="2466"/>
    <x v="1209"/>
    <x v="3"/>
    <x v="734"/>
    <d v="2014-12-10T00:00:00"/>
    <s v="Standard Class"/>
    <s v="CS-12460"/>
    <s v="Chuck Sachs"/>
    <x v="0"/>
    <s v="United States"/>
    <s v="New York City"/>
    <x v="15"/>
    <n v="10009"/>
    <x v="3"/>
    <s v="OFF-LA-10001317"/>
    <x v="1"/>
    <x v="2"/>
    <x v="391"/>
    <n v="3.15"/>
    <n v="1"/>
    <n v="0"/>
    <n v="1.512"/>
  </r>
  <r>
    <n v="2467"/>
    <x v="1210"/>
    <x v="3"/>
    <x v="464"/>
    <d v="2014-05-09T00:00:00"/>
    <s v="Standard Class"/>
    <s v="MK-18160"/>
    <s v="Mike Kennedy"/>
    <x v="0"/>
    <s v="United States"/>
    <s v="Newport News"/>
    <x v="17"/>
    <n v="23602"/>
    <x v="0"/>
    <s v="OFF-PA-10000726"/>
    <x v="1"/>
    <x v="10"/>
    <x v="1322"/>
    <n v="9.11"/>
    <n v="1"/>
    <n v="0"/>
    <n v="4.099499999999999"/>
  </r>
  <r>
    <n v="2468"/>
    <x v="1210"/>
    <x v="3"/>
    <x v="464"/>
    <d v="2014-05-09T00:00:00"/>
    <s v="Standard Class"/>
    <s v="MK-18160"/>
    <s v="Mike Kennedy"/>
    <x v="0"/>
    <s v="United States"/>
    <s v="Newport News"/>
    <x v="17"/>
    <n v="23602"/>
    <x v="0"/>
    <s v="OFF-ST-10003306"/>
    <x v="1"/>
    <x v="4"/>
    <x v="380"/>
    <n v="571.44000000000005"/>
    <n v="4"/>
    <n v="0"/>
    <n v="165.71759999999995"/>
  </r>
  <r>
    <n v="2469"/>
    <x v="1210"/>
    <x v="3"/>
    <x v="464"/>
    <d v="2014-05-09T00:00:00"/>
    <s v="Standard Class"/>
    <s v="MK-18160"/>
    <s v="Mike Kennedy"/>
    <x v="0"/>
    <s v="United States"/>
    <s v="Newport News"/>
    <x v="17"/>
    <n v="23602"/>
    <x v="0"/>
    <s v="OFF-PA-10004983"/>
    <x v="1"/>
    <x v="10"/>
    <x v="1323"/>
    <n v="32.400000000000006"/>
    <n v="5"/>
    <n v="0"/>
    <n v="15.552000000000001"/>
  </r>
  <r>
    <n v="2470"/>
    <x v="1210"/>
    <x v="3"/>
    <x v="464"/>
    <d v="2014-05-09T00:00:00"/>
    <s v="Standard Class"/>
    <s v="MK-18160"/>
    <s v="Mike Kennedy"/>
    <x v="0"/>
    <s v="United States"/>
    <s v="Newport News"/>
    <x v="17"/>
    <n v="23602"/>
    <x v="0"/>
    <s v="OFF-ST-10001291"/>
    <x v="1"/>
    <x v="4"/>
    <x v="1017"/>
    <n v="16.91"/>
    <n v="1"/>
    <n v="0"/>
    <n v="4.5656999999999996"/>
  </r>
  <r>
    <n v="2471"/>
    <x v="1211"/>
    <x v="0"/>
    <x v="115"/>
    <d v="2013-01-28T00:00:00"/>
    <s v="Standard Class"/>
    <s v="CM-11935"/>
    <s v="Carlos Meador"/>
    <x v="0"/>
    <s v="United States"/>
    <s v="Fayetteville"/>
    <x v="3"/>
    <n v="28314"/>
    <x v="0"/>
    <s v="FUR-FU-10002107"/>
    <x v="0"/>
    <x v="5"/>
    <x v="1324"/>
    <n v="14.272"/>
    <n v="8"/>
    <n v="0.2"/>
    <n v="4.281600000000001"/>
  </r>
  <r>
    <n v="2472"/>
    <x v="1211"/>
    <x v="0"/>
    <x v="115"/>
    <d v="2013-01-28T00:00:00"/>
    <s v="Standard Class"/>
    <s v="CM-11935"/>
    <s v="Carlos Meador"/>
    <x v="0"/>
    <s v="United States"/>
    <s v="Fayetteville"/>
    <x v="3"/>
    <n v="28314"/>
    <x v="0"/>
    <s v="FUR-BO-10002213"/>
    <x v="0"/>
    <x v="0"/>
    <x v="1325"/>
    <n v="451.13599999999997"/>
    <n v="4"/>
    <n v="0.2"/>
    <n v="-67.670399999999972"/>
  </r>
  <r>
    <n v="2473"/>
    <x v="1211"/>
    <x v="0"/>
    <x v="115"/>
    <d v="2013-01-28T00:00:00"/>
    <s v="Standard Class"/>
    <s v="CM-11935"/>
    <s v="Carlos Meador"/>
    <x v="0"/>
    <s v="United States"/>
    <s v="Fayetteville"/>
    <x v="3"/>
    <n v="28314"/>
    <x v="0"/>
    <s v="OFF-AP-10000692"/>
    <x v="1"/>
    <x v="9"/>
    <x v="1241"/>
    <n v="64.864000000000004"/>
    <n v="4"/>
    <n v="0.2"/>
    <n v="6.4864000000000033"/>
  </r>
  <r>
    <n v="2474"/>
    <x v="1212"/>
    <x v="0"/>
    <x v="54"/>
    <d v="2013-11-07T00:00:00"/>
    <s v="First Class"/>
    <s v="PF-19225"/>
    <s v="Phillip Flathmann"/>
    <x v="0"/>
    <s v="United States"/>
    <s v="Los Angeles"/>
    <x v="1"/>
    <n v="90032"/>
    <x v="1"/>
    <s v="FUR-CH-10001190"/>
    <x v="0"/>
    <x v="1"/>
    <x v="1326"/>
    <n v="217.58400000000003"/>
    <n v="2"/>
    <n v="0.2"/>
    <n v="-29.917800000000021"/>
  </r>
  <r>
    <n v="2475"/>
    <x v="1212"/>
    <x v="0"/>
    <x v="54"/>
    <d v="2013-11-07T00:00:00"/>
    <s v="First Class"/>
    <s v="PF-19225"/>
    <s v="Phillip Flathmann"/>
    <x v="0"/>
    <s v="United States"/>
    <s v="Los Angeles"/>
    <x v="1"/>
    <n v="90032"/>
    <x v="1"/>
    <s v="TEC-AC-10000682"/>
    <x v="2"/>
    <x v="11"/>
    <x v="1327"/>
    <n v="82.95"/>
    <n v="5"/>
    <n v="0"/>
    <n v="29.032499999999999"/>
  </r>
  <r>
    <n v="2476"/>
    <x v="1212"/>
    <x v="0"/>
    <x v="54"/>
    <d v="2013-11-07T00:00:00"/>
    <s v="First Class"/>
    <s v="PF-19225"/>
    <s v="Phillip Flathmann"/>
    <x v="0"/>
    <s v="United States"/>
    <s v="Los Angeles"/>
    <x v="1"/>
    <n v="90032"/>
    <x v="1"/>
    <s v="OFF-LA-10004545"/>
    <x v="1"/>
    <x v="2"/>
    <x v="1328"/>
    <n v="87.71"/>
    <n v="7"/>
    <n v="0"/>
    <n v="41.223699999999994"/>
  </r>
  <r>
    <n v="2477"/>
    <x v="1212"/>
    <x v="0"/>
    <x v="54"/>
    <d v="2013-11-07T00:00:00"/>
    <s v="First Class"/>
    <s v="PF-19225"/>
    <s v="Phillip Flathmann"/>
    <x v="0"/>
    <s v="United States"/>
    <s v="Los Angeles"/>
    <x v="1"/>
    <n v="90032"/>
    <x v="1"/>
    <s v="OFF-AP-10003057"/>
    <x v="1"/>
    <x v="9"/>
    <x v="1317"/>
    <n v="1101.48"/>
    <n v="4"/>
    <n v="0"/>
    <n v="429.57720000000006"/>
  </r>
  <r>
    <n v="2478"/>
    <x v="1213"/>
    <x v="3"/>
    <x v="507"/>
    <d v="2014-09-09T00:00:00"/>
    <s v="Second Class"/>
    <s v="GM-14695"/>
    <s v="Greg Maxwell"/>
    <x v="1"/>
    <s v="United States"/>
    <s v="Los Angeles"/>
    <x v="1"/>
    <n v="90036"/>
    <x v="1"/>
    <s v="FUR-TA-10000198"/>
    <x v="0"/>
    <x v="3"/>
    <x v="589"/>
    <n v="1322.3520000000001"/>
    <n v="3"/>
    <n v="0.2"/>
    <n v="-99.176400000000001"/>
  </r>
  <r>
    <n v="2479"/>
    <x v="1214"/>
    <x v="2"/>
    <x v="103"/>
    <d v="2011-09-19T00:00:00"/>
    <s v="Standard Class"/>
    <s v="DC-12850"/>
    <s v="Dan Campbell"/>
    <x v="0"/>
    <s v="United States"/>
    <s v="New York City"/>
    <x v="15"/>
    <n v="10011"/>
    <x v="3"/>
    <s v="OFF-AR-10002833"/>
    <x v="1"/>
    <x v="6"/>
    <x v="6"/>
    <n v="5.46"/>
    <n v="3"/>
    <n v="0"/>
    <n v="1.4742000000000002"/>
  </r>
  <r>
    <n v="2480"/>
    <x v="1215"/>
    <x v="3"/>
    <x v="249"/>
    <d v="2014-06-26T00:00:00"/>
    <s v="Standard Class"/>
    <s v="FO-14305"/>
    <s v="Frank Olsen"/>
    <x v="0"/>
    <s v="United States"/>
    <s v="Dallas"/>
    <x v="5"/>
    <n v="75220"/>
    <x v="2"/>
    <s v="OFF-SU-10002557"/>
    <x v="1"/>
    <x v="14"/>
    <x v="1329"/>
    <n v="11.184000000000001"/>
    <n v="1"/>
    <n v="0.2"/>
    <n v="0.83879999999999999"/>
  </r>
  <r>
    <n v="2481"/>
    <x v="1215"/>
    <x v="3"/>
    <x v="249"/>
    <d v="2014-06-26T00:00:00"/>
    <s v="Standard Class"/>
    <s v="FO-14305"/>
    <s v="Frank Olsen"/>
    <x v="0"/>
    <s v="United States"/>
    <s v="Dallas"/>
    <x v="5"/>
    <n v="75220"/>
    <x v="2"/>
    <s v="OFF-ST-10003656"/>
    <x v="1"/>
    <x v="4"/>
    <x v="82"/>
    <n v="153.584"/>
    <n v="2"/>
    <n v="0.2"/>
    <n v="-32.636600000000001"/>
  </r>
  <r>
    <n v="2482"/>
    <x v="1216"/>
    <x v="3"/>
    <x v="165"/>
    <d v="2015-01-01T00:00:00"/>
    <s v="Standard Class"/>
    <s v="AH-10210"/>
    <s v="Alan Hwang"/>
    <x v="0"/>
    <s v="United States"/>
    <s v="Seattle"/>
    <x v="4"/>
    <n v="98105"/>
    <x v="1"/>
    <s v="OFF-ST-10001097"/>
    <x v="1"/>
    <x v="4"/>
    <x v="740"/>
    <n v="1003.6200000000001"/>
    <n v="6"/>
    <n v="0"/>
    <n v="0"/>
  </r>
  <r>
    <n v="2483"/>
    <x v="1217"/>
    <x v="3"/>
    <x v="735"/>
    <d v="2014-09-04T00:00:00"/>
    <s v="Standard Class"/>
    <s v="KN-16705"/>
    <s v="Kristina Nunn"/>
    <x v="2"/>
    <s v="United States"/>
    <s v="Seattle"/>
    <x v="4"/>
    <n v="98105"/>
    <x v="1"/>
    <s v="TEC-PH-10000912"/>
    <x v="2"/>
    <x v="7"/>
    <x v="1330"/>
    <n v="35.167999999999999"/>
    <n v="4"/>
    <n v="0.2"/>
    <n v="11.429599999999999"/>
  </r>
  <r>
    <n v="2484"/>
    <x v="1217"/>
    <x v="3"/>
    <x v="735"/>
    <d v="2014-09-04T00:00:00"/>
    <s v="Standard Class"/>
    <s v="KN-16705"/>
    <s v="Kristina Nunn"/>
    <x v="2"/>
    <s v="United States"/>
    <s v="Seattle"/>
    <x v="4"/>
    <n v="98105"/>
    <x v="1"/>
    <s v="FUR-TA-10000617"/>
    <x v="0"/>
    <x v="3"/>
    <x v="338"/>
    <n v="1137.75"/>
    <n v="5"/>
    <n v="0"/>
    <n v="250.30500000000004"/>
  </r>
  <r>
    <n v="2485"/>
    <x v="1217"/>
    <x v="3"/>
    <x v="735"/>
    <d v="2014-09-04T00:00:00"/>
    <s v="Standard Class"/>
    <s v="KN-16705"/>
    <s v="Kristina Nunn"/>
    <x v="2"/>
    <s v="United States"/>
    <s v="Seattle"/>
    <x v="4"/>
    <n v="98105"/>
    <x v="1"/>
    <s v="OFF-BI-10001658"/>
    <x v="1"/>
    <x v="8"/>
    <x v="439"/>
    <n v="99.680000000000021"/>
    <n v="5"/>
    <n v="0.2"/>
    <n v="32.396000000000001"/>
  </r>
  <r>
    <n v="2486"/>
    <x v="1217"/>
    <x v="3"/>
    <x v="735"/>
    <d v="2014-09-04T00:00:00"/>
    <s v="Standard Class"/>
    <s v="KN-16705"/>
    <s v="Kristina Nunn"/>
    <x v="2"/>
    <s v="United States"/>
    <s v="Seattle"/>
    <x v="4"/>
    <n v="98105"/>
    <x v="1"/>
    <s v="OFF-AR-10003856"/>
    <x v="1"/>
    <x v="6"/>
    <x v="444"/>
    <n v="5.56"/>
    <n v="2"/>
    <n v="0"/>
    <n v="1.4455999999999998"/>
  </r>
  <r>
    <n v="2487"/>
    <x v="1218"/>
    <x v="1"/>
    <x v="98"/>
    <d v="2012-01-04T00:00:00"/>
    <s v="Second Class"/>
    <s v="CB-12535"/>
    <s v="Claudia Bergmann"/>
    <x v="1"/>
    <s v="United States"/>
    <s v="Newark"/>
    <x v="13"/>
    <n v="19711"/>
    <x v="3"/>
    <s v="OFF-ST-10001837"/>
    <x v="1"/>
    <x v="4"/>
    <x v="1331"/>
    <n v="85.52"/>
    <n v="2"/>
    <n v="0"/>
    <n v="22.235199999999999"/>
  </r>
  <r>
    <n v="2488"/>
    <x v="1218"/>
    <x v="1"/>
    <x v="98"/>
    <d v="2012-01-04T00:00:00"/>
    <s v="Second Class"/>
    <s v="CB-12535"/>
    <s v="Claudia Bergmann"/>
    <x v="1"/>
    <s v="United States"/>
    <s v="Newark"/>
    <x v="13"/>
    <n v="19711"/>
    <x v="3"/>
    <s v="OFF-AR-10001473"/>
    <x v="1"/>
    <x v="6"/>
    <x v="1332"/>
    <n v="9.84"/>
    <n v="3"/>
    <n v="0"/>
    <n v="2.6568000000000005"/>
  </r>
  <r>
    <n v="2489"/>
    <x v="1218"/>
    <x v="1"/>
    <x v="98"/>
    <d v="2012-01-04T00:00:00"/>
    <s v="Second Class"/>
    <s v="CB-12535"/>
    <s v="Claudia Bergmann"/>
    <x v="1"/>
    <s v="United States"/>
    <s v="Newark"/>
    <x v="13"/>
    <n v="19711"/>
    <x v="3"/>
    <s v="OFF-PA-10004285"/>
    <x v="1"/>
    <x v="10"/>
    <x v="1259"/>
    <n v="20.04"/>
    <n v="3"/>
    <n v="0"/>
    <n v="9.6191999999999993"/>
  </r>
  <r>
    <n v="2490"/>
    <x v="1219"/>
    <x v="1"/>
    <x v="330"/>
    <d v="2012-10-13T00:00:00"/>
    <s v="Second Class"/>
    <s v="TB-21250"/>
    <s v="Tim Brockman"/>
    <x v="0"/>
    <s v="United States"/>
    <s v="New York City"/>
    <x v="15"/>
    <n v="10024"/>
    <x v="3"/>
    <s v="TEC-PH-10001835"/>
    <x v="2"/>
    <x v="7"/>
    <x v="1333"/>
    <n v="631.96"/>
    <n v="4"/>
    <n v="0"/>
    <n v="303.3408"/>
  </r>
  <r>
    <n v="2491"/>
    <x v="1219"/>
    <x v="1"/>
    <x v="330"/>
    <d v="2012-10-13T00:00:00"/>
    <s v="Second Class"/>
    <s v="TB-21250"/>
    <s v="Tim Brockman"/>
    <x v="0"/>
    <s v="United States"/>
    <s v="New York City"/>
    <x v="15"/>
    <n v="10024"/>
    <x v="3"/>
    <s v="OFF-PA-10002245"/>
    <x v="1"/>
    <x v="10"/>
    <x v="1334"/>
    <n v="23.92"/>
    <n v="4"/>
    <n v="0"/>
    <n v="10.763999999999999"/>
  </r>
  <r>
    <n v="2492"/>
    <x v="1220"/>
    <x v="2"/>
    <x v="736"/>
    <d v="2011-12-15T00:00:00"/>
    <s v="Second Class"/>
    <s v="KD-16345"/>
    <s v="Katherine Ducich"/>
    <x v="0"/>
    <s v="United States"/>
    <s v="Los Angeles"/>
    <x v="1"/>
    <n v="90049"/>
    <x v="1"/>
    <s v="OFF-PA-10001457"/>
    <x v="1"/>
    <x v="10"/>
    <x v="1091"/>
    <n v="90.24"/>
    <n v="6"/>
    <n v="0"/>
    <n v="41.51039999999999"/>
  </r>
  <r>
    <n v="2493"/>
    <x v="1221"/>
    <x v="2"/>
    <x v="84"/>
    <d v="2011-11-23T00:00:00"/>
    <s v="Standard Class"/>
    <s v="JM-15865"/>
    <s v="John Murray"/>
    <x v="0"/>
    <s v="United States"/>
    <s v="Jamestown"/>
    <x v="15"/>
    <n v="14701"/>
    <x v="3"/>
    <s v="TEC-PH-10002885"/>
    <x v="2"/>
    <x v="7"/>
    <x v="1127"/>
    <n v="4548.8100000000004"/>
    <n v="7"/>
    <n v="0"/>
    <n v="1228.1787000000004"/>
  </r>
  <r>
    <n v="2494"/>
    <x v="1222"/>
    <x v="0"/>
    <x v="545"/>
    <d v="2013-09-15T00:00:00"/>
    <s v="Second Class"/>
    <s v="KT-16480"/>
    <s v="Kean Thornton"/>
    <x v="0"/>
    <s v="United States"/>
    <s v="Houston"/>
    <x v="5"/>
    <n v="77095"/>
    <x v="2"/>
    <s v="FUR-TA-10004086"/>
    <x v="0"/>
    <x v="3"/>
    <x v="824"/>
    <n v="300.93"/>
    <n v="5"/>
    <n v="0.3"/>
    <n v="-34.39200000000001"/>
  </r>
  <r>
    <n v="2495"/>
    <x v="1222"/>
    <x v="0"/>
    <x v="545"/>
    <d v="2013-09-15T00:00:00"/>
    <s v="Second Class"/>
    <s v="KT-16480"/>
    <s v="Kean Thornton"/>
    <x v="0"/>
    <s v="United States"/>
    <s v="Houston"/>
    <x v="5"/>
    <n v="77095"/>
    <x v="2"/>
    <s v="TEC-PH-10000895"/>
    <x v="2"/>
    <x v="7"/>
    <x v="1128"/>
    <n v="719.96"/>
    <n v="5"/>
    <n v="0.2"/>
    <n v="53.997000000000043"/>
  </r>
  <r>
    <n v="2496"/>
    <x v="1223"/>
    <x v="2"/>
    <x v="737"/>
    <d v="2011-06-22T00:00:00"/>
    <s v="Standard Class"/>
    <s v="SC-20575"/>
    <s v="Sonia Cooley"/>
    <x v="0"/>
    <s v="United States"/>
    <s v="Mishawaka"/>
    <x v="14"/>
    <n v="46544"/>
    <x v="2"/>
    <s v="FUR-CH-10000225"/>
    <x v="0"/>
    <x v="1"/>
    <x v="401"/>
    <n v="647.84"/>
    <n v="8"/>
    <n v="0"/>
    <n v="32.391999999999939"/>
  </r>
  <r>
    <n v="2497"/>
    <x v="1224"/>
    <x v="1"/>
    <x v="120"/>
    <d v="2012-10-01T00:00:00"/>
    <s v="Standard Class"/>
    <s v="BS-11800"/>
    <s v="Bryan Spruell"/>
    <x v="2"/>
    <s v="United States"/>
    <s v="San Diego"/>
    <x v="1"/>
    <n v="92037"/>
    <x v="1"/>
    <s v="OFF-ST-10002370"/>
    <x v="1"/>
    <x v="4"/>
    <x v="80"/>
    <n v="64.17"/>
    <n v="3"/>
    <n v="0"/>
    <n v="18.609299999999998"/>
  </r>
  <r>
    <n v="2498"/>
    <x v="1224"/>
    <x v="1"/>
    <x v="120"/>
    <d v="2012-10-01T00:00:00"/>
    <s v="Standard Class"/>
    <s v="BS-11800"/>
    <s v="Bryan Spruell"/>
    <x v="2"/>
    <s v="United States"/>
    <s v="San Diego"/>
    <x v="1"/>
    <n v="92037"/>
    <x v="1"/>
    <s v="OFF-EN-10000056"/>
    <x v="1"/>
    <x v="12"/>
    <x v="627"/>
    <n v="124.46"/>
    <n v="2"/>
    <n v="0"/>
    <n v="58.496199999999988"/>
  </r>
  <r>
    <n v="2499"/>
    <x v="1225"/>
    <x v="0"/>
    <x v="288"/>
    <d v="2013-05-25T00:00:00"/>
    <s v="Standard Class"/>
    <s v="BT-11395"/>
    <s v="Bill Tyler"/>
    <x v="1"/>
    <s v="United States"/>
    <s v="San Francisco"/>
    <x v="1"/>
    <n v="94109"/>
    <x v="1"/>
    <s v="OFF-BI-10004817"/>
    <x v="1"/>
    <x v="8"/>
    <x v="1199"/>
    <n v="9.5840000000000014"/>
    <n v="1"/>
    <n v="0.2"/>
    <n v="3.3543999999999996"/>
  </r>
  <r>
    <n v="2500"/>
    <x v="1226"/>
    <x v="3"/>
    <x v="738"/>
    <d v="2014-06-24T00:00:00"/>
    <s v="First Class"/>
    <s v="DC-12850"/>
    <s v="Dan Campbell"/>
    <x v="0"/>
    <s v="United States"/>
    <s v="Miami"/>
    <x v="2"/>
    <n v="33178"/>
    <x v="0"/>
    <s v="OFF-EN-10004483"/>
    <x v="1"/>
    <x v="12"/>
    <x v="1335"/>
    <n v="37.608000000000004"/>
    <n v="3"/>
    <n v="0.2"/>
    <n v="12.692699999999995"/>
  </r>
  <r>
    <n v="2501"/>
    <x v="1227"/>
    <x v="3"/>
    <x v="46"/>
    <d v="2014-06-21T00:00:00"/>
    <s v="First Class"/>
    <s v="LS-17200"/>
    <s v="Luke Schmidt"/>
    <x v="1"/>
    <s v="United States"/>
    <s v="Skokie"/>
    <x v="10"/>
    <n v="60076"/>
    <x v="2"/>
    <s v="OFF-PA-10001892"/>
    <x v="1"/>
    <x v="10"/>
    <x v="815"/>
    <n v="12.224"/>
    <n v="2"/>
    <n v="0.2"/>
    <n v="4.4311999999999996"/>
  </r>
  <r>
    <n v="2502"/>
    <x v="1227"/>
    <x v="3"/>
    <x v="46"/>
    <d v="2014-06-21T00:00:00"/>
    <s v="First Class"/>
    <s v="LS-17200"/>
    <s v="Luke Schmidt"/>
    <x v="1"/>
    <s v="United States"/>
    <s v="Skokie"/>
    <x v="10"/>
    <n v="60076"/>
    <x v="2"/>
    <s v="OFF-BI-10000546"/>
    <x v="1"/>
    <x v="8"/>
    <x v="609"/>
    <n v="2.3039999999999994"/>
    <n v="4"/>
    <n v="0.8"/>
    <n v="-3.5711999999999993"/>
  </r>
  <r>
    <n v="2503"/>
    <x v="1227"/>
    <x v="3"/>
    <x v="46"/>
    <d v="2014-06-21T00:00:00"/>
    <s v="First Class"/>
    <s v="LS-17200"/>
    <s v="Luke Schmidt"/>
    <x v="1"/>
    <s v="United States"/>
    <s v="Skokie"/>
    <x v="10"/>
    <n v="60076"/>
    <x v="2"/>
    <s v="OFF-BI-10001294"/>
    <x v="1"/>
    <x v="8"/>
    <x v="667"/>
    <n v="9.3599999999999977"/>
    <n v="4"/>
    <n v="0.8"/>
    <n v="-16.380000000000003"/>
  </r>
  <r>
    <n v="2504"/>
    <x v="1228"/>
    <x v="0"/>
    <x v="696"/>
    <d v="2013-11-20T00:00:00"/>
    <s v="Standard Class"/>
    <s v="RR-19315"/>
    <s v="Ralph Ritter"/>
    <x v="0"/>
    <s v="United States"/>
    <s v="San Francisco"/>
    <x v="1"/>
    <n v="94110"/>
    <x v="1"/>
    <s v="OFF-LA-10000248"/>
    <x v="1"/>
    <x v="2"/>
    <x v="1212"/>
    <n v="7.38"/>
    <n v="2"/>
    <n v="0"/>
    <n v="3.4685999999999999"/>
  </r>
  <r>
    <n v="2505"/>
    <x v="1229"/>
    <x v="2"/>
    <x v="739"/>
    <d v="2011-07-27T00:00:00"/>
    <s v="Second Class"/>
    <s v="KL-16645"/>
    <s v="Ken Lonsdale"/>
    <x v="0"/>
    <s v="United States"/>
    <s v="San Francisco"/>
    <x v="1"/>
    <n v="94122"/>
    <x v="1"/>
    <s v="OFF-ST-10001228"/>
    <x v="1"/>
    <x v="4"/>
    <x v="228"/>
    <n v="53.72"/>
    <n v="4"/>
    <n v="0"/>
    <n v="15.041600000000003"/>
  </r>
  <r>
    <n v="2506"/>
    <x v="1229"/>
    <x v="2"/>
    <x v="739"/>
    <d v="2011-07-27T00:00:00"/>
    <s v="Second Class"/>
    <s v="KL-16645"/>
    <s v="Ken Lonsdale"/>
    <x v="0"/>
    <s v="United States"/>
    <s v="San Francisco"/>
    <x v="1"/>
    <n v="94122"/>
    <x v="1"/>
    <s v="OFF-SU-10000151"/>
    <x v="1"/>
    <x v="14"/>
    <x v="1336"/>
    <n v="8187.65"/>
    <n v="5"/>
    <n v="0"/>
    <n v="327.50599999999963"/>
  </r>
  <r>
    <n v="2507"/>
    <x v="1229"/>
    <x v="2"/>
    <x v="739"/>
    <d v="2011-07-27T00:00:00"/>
    <s v="Second Class"/>
    <s v="KL-16645"/>
    <s v="Ken Lonsdale"/>
    <x v="0"/>
    <s v="United States"/>
    <s v="San Francisco"/>
    <x v="1"/>
    <n v="94122"/>
    <x v="1"/>
    <s v="FUR-FU-10004351"/>
    <x v="0"/>
    <x v="5"/>
    <x v="33"/>
    <n v="77.92"/>
    <n v="8"/>
    <n v="0"/>
    <n v="34.284800000000004"/>
  </r>
  <r>
    <n v="2508"/>
    <x v="1230"/>
    <x v="1"/>
    <x v="740"/>
    <d v="2012-07-02T00:00:00"/>
    <s v="Same Day"/>
    <s v="RB-19435"/>
    <s v="Richard Bierner"/>
    <x v="0"/>
    <s v="United States"/>
    <s v="Houston"/>
    <x v="5"/>
    <n v="77070"/>
    <x v="2"/>
    <s v="OFF-AP-10001293"/>
    <x v="1"/>
    <x v="9"/>
    <x v="1337"/>
    <n v="32.783999999999992"/>
    <n v="4"/>
    <n v="0.8"/>
    <n v="-85.238399999999999"/>
  </r>
  <r>
    <n v="2509"/>
    <x v="1231"/>
    <x v="3"/>
    <x v="580"/>
    <d v="2014-03-09T00:00:00"/>
    <s v="Standard Class"/>
    <s v="MY-17380"/>
    <s v="Maribeth Yedwab"/>
    <x v="1"/>
    <s v="United States"/>
    <s v="Los Angeles"/>
    <x v="1"/>
    <n v="90045"/>
    <x v="1"/>
    <s v="TEC-PH-10000675"/>
    <x v="2"/>
    <x v="7"/>
    <x v="1338"/>
    <n v="196.77600000000001"/>
    <n v="3"/>
    <n v="0.2"/>
    <n v="14.758199999999995"/>
  </r>
  <r>
    <n v="2510"/>
    <x v="1231"/>
    <x v="3"/>
    <x v="580"/>
    <d v="2014-03-09T00:00:00"/>
    <s v="Standard Class"/>
    <s v="MY-17380"/>
    <s v="Maribeth Yedwab"/>
    <x v="1"/>
    <s v="United States"/>
    <s v="Los Angeles"/>
    <x v="1"/>
    <n v="90045"/>
    <x v="1"/>
    <s v="TEC-AC-10000580"/>
    <x v="2"/>
    <x v="11"/>
    <x v="897"/>
    <n v="479.93999999999994"/>
    <n v="6"/>
    <n v="0"/>
    <n v="52.79340000000002"/>
  </r>
  <r>
    <n v="2511"/>
    <x v="1232"/>
    <x v="0"/>
    <x v="741"/>
    <d v="2013-11-24T00:00:00"/>
    <s v="Standard Class"/>
    <s v="AW-10930"/>
    <s v="Arthur Wiediger"/>
    <x v="2"/>
    <s v="United States"/>
    <s v="Oklahoma City"/>
    <x v="26"/>
    <n v="73120"/>
    <x v="2"/>
    <s v="OFF-ST-10003470"/>
    <x v="1"/>
    <x v="4"/>
    <x v="1339"/>
    <n v="1117.92"/>
    <n v="4"/>
    <n v="0"/>
    <n v="55.895999999999958"/>
  </r>
  <r>
    <n v="2512"/>
    <x v="1233"/>
    <x v="1"/>
    <x v="24"/>
    <d v="2012-04-19T00:00:00"/>
    <s v="First Class"/>
    <s v="KW-16570"/>
    <s v="Kelly Williams"/>
    <x v="0"/>
    <s v="United States"/>
    <s v="Monroe"/>
    <x v="28"/>
    <n v="71203"/>
    <x v="0"/>
    <s v="TEC-AC-10003116"/>
    <x v="2"/>
    <x v="11"/>
    <x v="920"/>
    <n v="106.5"/>
    <n v="6"/>
    <n v="0"/>
    <n v="41.534999999999997"/>
  </r>
  <r>
    <n v="2513"/>
    <x v="1234"/>
    <x v="3"/>
    <x v="574"/>
    <d v="2014-12-07T00:00:00"/>
    <s v="Standard Class"/>
    <s v="DB-12910"/>
    <s v="Daniel Byrd"/>
    <x v="2"/>
    <s v="United States"/>
    <s v="Tampa"/>
    <x v="2"/>
    <n v="33614"/>
    <x v="0"/>
    <s v="OFF-BI-10002429"/>
    <x v="1"/>
    <x v="8"/>
    <x v="467"/>
    <n v="45.660000000000011"/>
    <n v="5"/>
    <n v="0.7"/>
    <n v="-33.483999999999995"/>
  </r>
  <r>
    <n v="2514"/>
    <x v="1235"/>
    <x v="0"/>
    <x v="583"/>
    <d v="2013-11-18T00:00:00"/>
    <s v="Standard Class"/>
    <s v="BB-11545"/>
    <s v="Brenda Bowman"/>
    <x v="1"/>
    <s v="United States"/>
    <s v="Chicago"/>
    <x v="10"/>
    <n v="60623"/>
    <x v="2"/>
    <s v="TEC-AC-10003280"/>
    <x v="2"/>
    <x v="11"/>
    <x v="1028"/>
    <n v="95.968000000000004"/>
    <n v="4"/>
    <n v="0.2"/>
    <n v="1.1995999999999931"/>
  </r>
  <r>
    <n v="2515"/>
    <x v="1235"/>
    <x v="0"/>
    <x v="583"/>
    <d v="2013-11-18T00:00:00"/>
    <s v="Standard Class"/>
    <s v="BB-11545"/>
    <s v="Brenda Bowman"/>
    <x v="1"/>
    <s v="United States"/>
    <s v="Chicago"/>
    <x v="10"/>
    <n v="60623"/>
    <x v="2"/>
    <s v="FUR-CH-10004540"/>
    <x v="0"/>
    <x v="1"/>
    <x v="862"/>
    <n v="47.991999999999997"/>
    <n v="2"/>
    <n v="0.3"/>
    <n v="-2.0567999999999991"/>
  </r>
  <r>
    <n v="2516"/>
    <x v="1236"/>
    <x v="2"/>
    <x v="742"/>
    <d v="2011-09-10T00:00:00"/>
    <s v="Standard Class"/>
    <s v="NP-18700"/>
    <s v="Nora Preis"/>
    <x v="0"/>
    <s v="United States"/>
    <s v="Bowling Green"/>
    <x v="24"/>
    <n v="43402"/>
    <x v="3"/>
    <s v="OFF-ST-10000585"/>
    <x v="1"/>
    <x v="4"/>
    <x v="541"/>
    <n v="264.32"/>
    <n v="2"/>
    <n v="0.2"/>
    <n v="19.823999999999998"/>
  </r>
  <r>
    <n v="2517"/>
    <x v="1237"/>
    <x v="2"/>
    <x v="647"/>
    <d v="2011-11-22T00:00:00"/>
    <s v="Standard Class"/>
    <s v="PB-19105"/>
    <s v="Peter Bühler"/>
    <x v="0"/>
    <s v="United States"/>
    <s v="Houston"/>
    <x v="5"/>
    <n v="77095"/>
    <x v="2"/>
    <s v="OFF-EN-10003001"/>
    <x v="1"/>
    <x v="12"/>
    <x v="955"/>
    <n v="604.65600000000006"/>
    <n v="9"/>
    <n v="0.2"/>
    <n v="204.07139999999995"/>
  </r>
  <r>
    <n v="2518"/>
    <x v="1238"/>
    <x v="3"/>
    <x v="743"/>
    <d v="2014-05-08T00:00:00"/>
    <s v="Standard Class"/>
    <s v="DW-13585"/>
    <s v="Dorothy Wardle"/>
    <x v="1"/>
    <s v="United States"/>
    <s v="Westfield"/>
    <x v="30"/>
    <n v="7090"/>
    <x v="3"/>
    <s v="FUR-FU-10003975"/>
    <x v="0"/>
    <x v="5"/>
    <x v="775"/>
    <n v="129.93"/>
    <n v="3"/>
    <n v="0"/>
    <n v="12.992999999999988"/>
  </r>
  <r>
    <n v="2519"/>
    <x v="1239"/>
    <x v="0"/>
    <x v="680"/>
    <d v="2013-10-22T00:00:00"/>
    <s v="Standard Class"/>
    <s v="CD-12790"/>
    <s v="Cynthia Delaney"/>
    <x v="2"/>
    <s v="United States"/>
    <s v="Oklahoma City"/>
    <x v="26"/>
    <n v="73120"/>
    <x v="2"/>
    <s v="OFF-LA-10004559"/>
    <x v="1"/>
    <x v="2"/>
    <x v="1340"/>
    <n v="20.16"/>
    <n v="7"/>
    <n v="0"/>
    <n v="9.8783999999999992"/>
  </r>
  <r>
    <n v="2520"/>
    <x v="1239"/>
    <x v="0"/>
    <x v="680"/>
    <d v="2013-10-22T00:00:00"/>
    <s v="Standard Class"/>
    <s v="CD-12790"/>
    <s v="Cynthia Delaney"/>
    <x v="2"/>
    <s v="United States"/>
    <s v="Oklahoma City"/>
    <x v="26"/>
    <n v="73120"/>
    <x v="2"/>
    <s v="OFF-LA-10003223"/>
    <x v="1"/>
    <x v="2"/>
    <x v="602"/>
    <n v="29.46"/>
    <n v="6"/>
    <n v="0"/>
    <n v="14.4354"/>
  </r>
  <r>
    <n v="2521"/>
    <x v="1239"/>
    <x v="0"/>
    <x v="680"/>
    <d v="2013-10-22T00:00:00"/>
    <s v="Standard Class"/>
    <s v="CD-12790"/>
    <s v="Cynthia Delaney"/>
    <x v="2"/>
    <s v="United States"/>
    <s v="Oklahoma City"/>
    <x v="26"/>
    <n v="73120"/>
    <x v="2"/>
    <s v="OFF-AP-10002651"/>
    <x v="1"/>
    <x v="9"/>
    <x v="1341"/>
    <n v="868.58999999999992"/>
    <n v="3"/>
    <n v="0"/>
    <n v="251.89109999999988"/>
  </r>
  <r>
    <n v="2522"/>
    <x v="1239"/>
    <x v="0"/>
    <x v="680"/>
    <d v="2013-10-22T00:00:00"/>
    <s v="Standard Class"/>
    <s v="CD-12790"/>
    <s v="Cynthia Delaney"/>
    <x v="2"/>
    <s v="United States"/>
    <s v="Oklahoma City"/>
    <x v="26"/>
    <n v="73120"/>
    <x v="2"/>
    <s v="OFF-PA-10003177"/>
    <x v="1"/>
    <x v="10"/>
    <x v="89"/>
    <n v="12.96"/>
    <n v="2"/>
    <n v="0"/>
    <n v="6.2208000000000006"/>
  </r>
  <r>
    <n v="2523"/>
    <x v="1239"/>
    <x v="0"/>
    <x v="680"/>
    <d v="2013-10-22T00:00:00"/>
    <s v="Standard Class"/>
    <s v="CD-12790"/>
    <s v="Cynthia Delaney"/>
    <x v="2"/>
    <s v="United States"/>
    <s v="Oklahoma City"/>
    <x v="26"/>
    <n v="73120"/>
    <x v="2"/>
    <s v="TEC-PH-10003442"/>
    <x v="2"/>
    <x v="7"/>
    <x v="879"/>
    <n v="5.5"/>
    <n v="1"/>
    <n v="0"/>
    <n v="1.375"/>
  </r>
  <r>
    <n v="2524"/>
    <x v="1239"/>
    <x v="0"/>
    <x v="680"/>
    <d v="2013-10-22T00:00:00"/>
    <s v="Standard Class"/>
    <s v="CD-12790"/>
    <s v="Cynthia Delaney"/>
    <x v="2"/>
    <s v="United States"/>
    <s v="Oklahoma City"/>
    <x v="26"/>
    <n v="73120"/>
    <x v="2"/>
    <s v="OFF-BI-10000977"/>
    <x v="1"/>
    <x v="8"/>
    <x v="982"/>
    <n v="121.6"/>
    <n v="4"/>
    <n v="0"/>
    <n v="55.935999999999993"/>
  </r>
  <r>
    <n v="2525"/>
    <x v="1240"/>
    <x v="1"/>
    <x v="744"/>
    <d v="2012-04-10T00:00:00"/>
    <s v="Standard Class"/>
    <s v="TT-21220"/>
    <s v="Thomas Thornton"/>
    <x v="0"/>
    <s v="United States"/>
    <s v="Houston"/>
    <x v="5"/>
    <n v="77041"/>
    <x v="2"/>
    <s v="OFF-AR-10004078"/>
    <x v="1"/>
    <x v="6"/>
    <x v="507"/>
    <n v="42.047999999999995"/>
    <n v="9"/>
    <n v="0.2"/>
    <n v="5.2559999999999985"/>
  </r>
  <r>
    <n v="2526"/>
    <x v="1240"/>
    <x v="1"/>
    <x v="744"/>
    <d v="2012-04-10T00:00:00"/>
    <s v="Standard Class"/>
    <s v="TT-21220"/>
    <s v="Thomas Thornton"/>
    <x v="0"/>
    <s v="United States"/>
    <s v="Houston"/>
    <x v="5"/>
    <n v="77041"/>
    <x v="2"/>
    <s v="TEC-AC-10002550"/>
    <x v="2"/>
    <x v="11"/>
    <x v="1342"/>
    <n v="25.488"/>
    <n v="2"/>
    <n v="0.2"/>
    <n v="4.4603999999999999"/>
  </r>
  <r>
    <n v="2527"/>
    <x v="1240"/>
    <x v="1"/>
    <x v="744"/>
    <d v="2012-04-10T00:00:00"/>
    <s v="Standard Class"/>
    <s v="TT-21220"/>
    <s v="Thomas Thornton"/>
    <x v="0"/>
    <s v="United States"/>
    <s v="Houston"/>
    <x v="5"/>
    <n v="77041"/>
    <x v="2"/>
    <s v="OFF-BI-10004965"/>
    <x v="1"/>
    <x v="8"/>
    <x v="1005"/>
    <n v="6.8999999999999986"/>
    <n v="3"/>
    <n v="0.8"/>
    <n v="-12.075000000000003"/>
  </r>
  <r>
    <n v="2528"/>
    <x v="1240"/>
    <x v="1"/>
    <x v="744"/>
    <d v="2012-04-10T00:00:00"/>
    <s v="Standard Class"/>
    <s v="TT-21220"/>
    <s v="Thomas Thornton"/>
    <x v="0"/>
    <s v="United States"/>
    <s v="Houston"/>
    <x v="5"/>
    <n v="77041"/>
    <x v="2"/>
    <s v="OFF-BI-10004209"/>
    <x v="1"/>
    <x v="8"/>
    <x v="1206"/>
    <n v="9.6479999999999961"/>
    <n v="6"/>
    <n v="0.8"/>
    <n v="-16.884"/>
  </r>
  <r>
    <n v="2529"/>
    <x v="1240"/>
    <x v="1"/>
    <x v="744"/>
    <d v="2012-04-10T00:00:00"/>
    <s v="Standard Class"/>
    <s v="TT-21220"/>
    <s v="Thomas Thornton"/>
    <x v="0"/>
    <s v="United States"/>
    <s v="Houston"/>
    <x v="5"/>
    <n v="77041"/>
    <x v="2"/>
    <s v="OFF-PA-10001526"/>
    <x v="1"/>
    <x v="10"/>
    <x v="1030"/>
    <n v="7.9680000000000009"/>
    <n v="2"/>
    <n v="0.2"/>
    <n v="2.8884000000000007"/>
  </r>
  <r>
    <n v="2530"/>
    <x v="1241"/>
    <x v="2"/>
    <x v="745"/>
    <d v="2011-10-29T00:00:00"/>
    <s v="Standard Class"/>
    <s v="DB-12910"/>
    <s v="Daniel Byrd"/>
    <x v="2"/>
    <s v="United States"/>
    <s v="Fort Lauderdale"/>
    <x v="2"/>
    <n v="33311"/>
    <x v="0"/>
    <s v="OFF-PA-10000788"/>
    <x v="1"/>
    <x v="10"/>
    <x v="731"/>
    <n v="10.368000000000002"/>
    <n v="2"/>
    <n v="0.2"/>
    <n v="3.6288"/>
  </r>
  <r>
    <n v="2531"/>
    <x v="1242"/>
    <x v="2"/>
    <x v="654"/>
    <d v="2011-08-21T00:00:00"/>
    <s v="Standard Class"/>
    <s v="DJ-13510"/>
    <s v="Don Jones"/>
    <x v="1"/>
    <s v="United States"/>
    <s v="Little Rock"/>
    <x v="36"/>
    <n v="72209"/>
    <x v="0"/>
    <s v="OFF-PA-10000595"/>
    <x v="1"/>
    <x v="10"/>
    <x v="1117"/>
    <n v="114.2"/>
    <n v="5"/>
    <n v="0"/>
    <n v="52.531999999999996"/>
  </r>
  <r>
    <n v="2532"/>
    <x v="1242"/>
    <x v="2"/>
    <x v="654"/>
    <d v="2011-08-21T00:00:00"/>
    <s v="Standard Class"/>
    <s v="DJ-13510"/>
    <s v="Don Jones"/>
    <x v="1"/>
    <s v="United States"/>
    <s v="Little Rock"/>
    <x v="36"/>
    <n v="72209"/>
    <x v="0"/>
    <s v="OFF-BI-10000829"/>
    <x v="1"/>
    <x v="8"/>
    <x v="304"/>
    <n v="17.96"/>
    <n v="4"/>
    <n v="0"/>
    <n v="8.2615999999999996"/>
  </r>
  <r>
    <n v="2533"/>
    <x v="1242"/>
    <x v="2"/>
    <x v="654"/>
    <d v="2011-08-21T00:00:00"/>
    <s v="Standard Class"/>
    <s v="DJ-13510"/>
    <s v="Don Jones"/>
    <x v="1"/>
    <s v="United States"/>
    <s v="Little Rock"/>
    <x v="36"/>
    <n v="72209"/>
    <x v="0"/>
    <s v="OFF-FA-10002676"/>
    <x v="1"/>
    <x v="13"/>
    <x v="1069"/>
    <n v="12.67"/>
    <n v="7"/>
    <n v="0"/>
    <n v="4.5611999999999995"/>
  </r>
  <r>
    <n v="2534"/>
    <x v="1242"/>
    <x v="2"/>
    <x v="654"/>
    <d v="2011-08-21T00:00:00"/>
    <s v="Standard Class"/>
    <s v="DJ-13510"/>
    <s v="Don Jones"/>
    <x v="1"/>
    <s v="United States"/>
    <s v="Little Rock"/>
    <x v="36"/>
    <n v="72209"/>
    <x v="0"/>
    <s v="TEC-AC-10000844"/>
    <x v="2"/>
    <x v="11"/>
    <x v="106"/>
    <n v="339.96"/>
    <n v="4"/>
    <n v="0"/>
    <n v="122.38559999999998"/>
  </r>
  <r>
    <n v="2535"/>
    <x v="1243"/>
    <x v="3"/>
    <x v="733"/>
    <d v="2014-08-19T00:00:00"/>
    <s v="Second Class"/>
    <s v="DL-13495"/>
    <s v="Dionis Lloyd"/>
    <x v="1"/>
    <s v="United States"/>
    <s v="Philadelphia"/>
    <x v="9"/>
    <n v="19120"/>
    <x v="3"/>
    <s v="OFF-ST-10004459"/>
    <x v="1"/>
    <x v="4"/>
    <x v="454"/>
    <n v="1801.6320000000001"/>
    <n v="6"/>
    <n v="0.2"/>
    <n v="-337.80600000000004"/>
  </r>
  <r>
    <n v="2536"/>
    <x v="1244"/>
    <x v="1"/>
    <x v="684"/>
    <d v="2012-09-08T00:00:00"/>
    <s v="First Class"/>
    <s v="LO-17170"/>
    <s v="Lori Olson"/>
    <x v="1"/>
    <s v="United States"/>
    <s v="La Quinta"/>
    <x v="1"/>
    <n v="92253"/>
    <x v="1"/>
    <s v="TEC-AC-10003499"/>
    <x v="2"/>
    <x v="11"/>
    <x v="103"/>
    <n v="46.32"/>
    <n v="4"/>
    <n v="0"/>
    <n v="18.064800000000002"/>
  </r>
  <r>
    <n v="2537"/>
    <x v="1245"/>
    <x v="1"/>
    <x v="746"/>
    <d v="2012-01-29T00:00:00"/>
    <s v="Second Class"/>
    <s v="SV-20365"/>
    <s v="Seth Vernon"/>
    <x v="0"/>
    <s v="United States"/>
    <s v="Cleveland"/>
    <x v="24"/>
    <n v="44105"/>
    <x v="3"/>
    <s v="FUR-CH-10000513"/>
    <x v="0"/>
    <x v="1"/>
    <x v="70"/>
    <n v="181.98599999999999"/>
    <n v="2"/>
    <n v="0.3"/>
    <n v="-54.595799999999997"/>
  </r>
  <r>
    <n v="2538"/>
    <x v="1245"/>
    <x v="1"/>
    <x v="746"/>
    <d v="2012-01-29T00:00:00"/>
    <s v="Second Class"/>
    <s v="SV-20365"/>
    <s v="Seth Vernon"/>
    <x v="0"/>
    <s v="United States"/>
    <s v="Cleveland"/>
    <x v="24"/>
    <n v="44105"/>
    <x v="3"/>
    <s v="TEC-PH-10000895"/>
    <x v="2"/>
    <x v="7"/>
    <x v="1128"/>
    <n v="431.976"/>
    <n v="4"/>
    <n v="0.4"/>
    <n v="-100.7944"/>
  </r>
  <r>
    <n v="2539"/>
    <x v="1245"/>
    <x v="1"/>
    <x v="746"/>
    <d v="2012-01-29T00:00:00"/>
    <s v="Second Class"/>
    <s v="SV-20365"/>
    <s v="Seth Vernon"/>
    <x v="0"/>
    <s v="United States"/>
    <s v="Cleveland"/>
    <x v="24"/>
    <n v="44105"/>
    <x v="3"/>
    <s v="TEC-PH-10002555"/>
    <x v="2"/>
    <x v="7"/>
    <x v="1343"/>
    <n v="155.36999999999998"/>
    <n v="1"/>
    <n v="0.4"/>
    <n v="-36.253"/>
  </r>
  <r>
    <n v="2540"/>
    <x v="1246"/>
    <x v="1"/>
    <x v="747"/>
    <d v="2012-07-16T00:00:00"/>
    <s v="Same Day"/>
    <s v="EM-13810"/>
    <s v="Eleni McCrary"/>
    <x v="1"/>
    <s v="United States"/>
    <s v="San Francisco"/>
    <x v="1"/>
    <n v="94122"/>
    <x v="1"/>
    <s v="FUR-CH-10003312"/>
    <x v="0"/>
    <x v="1"/>
    <x v="296"/>
    <n v="1348.7040000000002"/>
    <n v="6"/>
    <n v="0.2"/>
    <n v="-219.16440000000023"/>
  </r>
  <r>
    <n v="2541"/>
    <x v="1246"/>
    <x v="1"/>
    <x v="747"/>
    <d v="2012-07-16T00:00:00"/>
    <s v="Same Day"/>
    <s v="EM-13810"/>
    <s v="Eleni McCrary"/>
    <x v="1"/>
    <s v="United States"/>
    <s v="San Francisco"/>
    <x v="1"/>
    <n v="94122"/>
    <x v="1"/>
    <s v="FUR-CH-10004086"/>
    <x v="0"/>
    <x v="1"/>
    <x v="281"/>
    <n v="700.15200000000004"/>
    <n v="3"/>
    <n v="0.2"/>
    <n v="78.767099999999971"/>
  </r>
  <r>
    <n v="2542"/>
    <x v="1247"/>
    <x v="0"/>
    <x v="567"/>
    <d v="2013-05-05T00:00:00"/>
    <s v="Standard Class"/>
    <s v="KD-16615"/>
    <s v="Ken Dana"/>
    <x v="1"/>
    <s v="United States"/>
    <s v="Scottsdale"/>
    <x v="16"/>
    <n v="85254"/>
    <x v="1"/>
    <s v="FUR-FU-10002759"/>
    <x v="0"/>
    <x v="5"/>
    <x v="555"/>
    <n v="111.88800000000001"/>
    <n v="7"/>
    <n v="0.2"/>
    <n v="22.377600000000001"/>
  </r>
  <r>
    <n v="2543"/>
    <x v="1248"/>
    <x v="2"/>
    <x v="467"/>
    <d v="2011-10-01T00:00:00"/>
    <s v="Second Class"/>
    <s v="NB-18580"/>
    <s v="Nicole Brennan"/>
    <x v="1"/>
    <s v="United States"/>
    <s v="Philadelphia"/>
    <x v="9"/>
    <n v="19134"/>
    <x v="3"/>
    <s v="OFF-AP-10002191"/>
    <x v="1"/>
    <x v="9"/>
    <x v="800"/>
    <n v="143.952"/>
    <n v="3"/>
    <n v="0.2"/>
    <n v="14.39520000000001"/>
  </r>
  <r>
    <n v="2544"/>
    <x v="1249"/>
    <x v="0"/>
    <x v="162"/>
    <d v="2013-09-15T00:00:00"/>
    <s v="Standard Class"/>
    <s v="AP-10720"/>
    <s v="Anne Pryor"/>
    <x v="2"/>
    <s v="United States"/>
    <s v="Malden"/>
    <x v="31"/>
    <n v="2148"/>
    <x v="3"/>
    <s v="FUR-BO-10003450"/>
    <x v="0"/>
    <x v="0"/>
    <x v="1344"/>
    <n v="173.94"/>
    <n v="3"/>
    <n v="0"/>
    <n v="13.915199999999992"/>
  </r>
  <r>
    <n v="2545"/>
    <x v="1249"/>
    <x v="0"/>
    <x v="162"/>
    <d v="2013-09-15T00:00:00"/>
    <s v="Standard Class"/>
    <s v="AP-10720"/>
    <s v="Anne Pryor"/>
    <x v="2"/>
    <s v="United States"/>
    <s v="Malden"/>
    <x v="31"/>
    <n v="2148"/>
    <x v="3"/>
    <s v="OFF-LA-10000248"/>
    <x v="1"/>
    <x v="2"/>
    <x v="1212"/>
    <n v="14.76"/>
    <n v="4"/>
    <n v="0"/>
    <n v="6.9371999999999998"/>
  </r>
  <r>
    <n v="2546"/>
    <x v="1250"/>
    <x v="3"/>
    <x v="513"/>
    <d v="2014-04-21T00:00:00"/>
    <s v="Standard Class"/>
    <s v="JE-15745"/>
    <s v="Joel Eaton"/>
    <x v="0"/>
    <s v="United States"/>
    <s v="San Jose"/>
    <x v="1"/>
    <n v="95123"/>
    <x v="1"/>
    <s v="OFF-ST-10004804"/>
    <x v="1"/>
    <x v="4"/>
    <x v="230"/>
    <n v="205.92"/>
    <n v="4"/>
    <n v="0"/>
    <n v="2.0592000000000041"/>
  </r>
  <r>
    <n v="2547"/>
    <x v="1250"/>
    <x v="3"/>
    <x v="513"/>
    <d v="2014-04-21T00:00:00"/>
    <s v="Standard Class"/>
    <s v="JE-15745"/>
    <s v="Joel Eaton"/>
    <x v="0"/>
    <s v="United States"/>
    <s v="San Jose"/>
    <x v="1"/>
    <n v="95123"/>
    <x v="1"/>
    <s v="FUR-BO-10001337"/>
    <x v="0"/>
    <x v="0"/>
    <x v="425"/>
    <n v="102.833"/>
    <n v="1"/>
    <n v="0.15"/>
    <n v="-6.0489999999999995"/>
  </r>
  <r>
    <n v="2548"/>
    <x v="1251"/>
    <x v="1"/>
    <x v="748"/>
    <d v="2012-08-22T00:00:00"/>
    <s v="Standard Class"/>
    <s v="JM-15865"/>
    <s v="John Murray"/>
    <x v="0"/>
    <s v="United States"/>
    <s v="Phoenix"/>
    <x v="16"/>
    <n v="85023"/>
    <x v="1"/>
    <s v="OFF-AR-10002255"/>
    <x v="1"/>
    <x v="6"/>
    <x v="814"/>
    <n v="2.3039999999999998"/>
    <n v="1"/>
    <n v="0.2"/>
    <n v="0.25919999999999999"/>
  </r>
  <r>
    <n v="2549"/>
    <x v="1251"/>
    <x v="1"/>
    <x v="748"/>
    <d v="2012-08-22T00:00:00"/>
    <s v="Standard Class"/>
    <s v="JM-15865"/>
    <s v="John Murray"/>
    <x v="0"/>
    <s v="United States"/>
    <s v="Phoenix"/>
    <x v="16"/>
    <n v="85023"/>
    <x v="1"/>
    <s v="TEC-PH-10002624"/>
    <x v="2"/>
    <x v="7"/>
    <x v="1126"/>
    <n v="1879.96"/>
    <n v="5"/>
    <n v="0.2"/>
    <n v="211.49549999999977"/>
  </r>
  <r>
    <n v="2550"/>
    <x v="1251"/>
    <x v="1"/>
    <x v="748"/>
    <d v="2012-08-22T00:00:00"/>
    <s v="Standard Class"/>
    <s v="JM-15865"/>
    <s v="John Murray"/>
    <x v="0"/>
    <s v="United States"/>
    <s v="Phoenix"/>
    <x v="16"/>
    <n v="85023"/>
    <x v="1"/>
    <s v="OFF-PA-10001878"/>
    <x v="1"/>
    <x v="10"/>
    <x v="1161"/>
    <n v="313.024"/>
    <n v="8"/>
    <n v="0.2"/>
    <n v="105.64559999999997"/>
  </r>
  <r>
    <n v="2551"/>
    <x v="1251"/>
    <x v="1"/>
    <x v="748"/>
    <d v="2012-08-22T00:00:00"/>
    <s v="Standard Class"/>
    <s v="JM-15865"/>
    <s v="John Murray"/>
    <x v="0"/>
    <s v="United States"/>
    <s v="Phoenix"/>
    <x v="16"/>
    <n v="85023"/>
    <x v="1"/>
    <s v="OFF-LA-10000452"/>
    <x v="1"/>
    <x v="2"/>
    <x v="804"/>
    <n v="5.04"/>
    <n v="2"/>
    <n v="0.2"/>
    <n v="1.764"/>
  </r>
  <r>
    <n v="2552"/>
    <x v="1252"/>
    <x v="3"/>
    <x v="123"/>
    <d v="2014-11-24T00:00:00"/>
    <s v="Standard Class"/>
    <s v="AB-10105"/>
    <s v="Adrian Barton"/>
    <x v="0"/>
    <s v="United States"/>
    <s v="Henderson"/>
    <x v="0"/>
    <n v="42420"/>
    <x v="0"/>
    <s v="FUR-FU-10004665"/>
    <x v="0"/>
    <x v="5"/>
    <x v="1345"/>
    <n v="821.87999999999988"/>
    <n v="6"/>
    <n v="0"/>
    <n v="213.68880000000001"/>
  </r>
  <r>
    <n v="2553"/>
    <x v="1252"/>
    <x v="3"/>
    <x v="123"/>
    <d v="2014-11-24T00:00:00"/>
    <s v="Standard Class"/>
    <s v="AB-10105"/>
    <s v="Adrian Barton"/>
    <x v="0"/>
    <s v="United States"/>
    <s v="Henderson"/>
    <x v="0"/>
    <n v="42420"/>
    <x v="0"/>
    <s v="OFF-BI-10000088"/>
    <x v="1"/>
    <x v="8"/>
    <x v="1025"/>
    <n v="21.96"/>
    <n v="2"/>
    <n v="0"/>
    <n v="10.760400000000001"/>
  </r>
  <r>
    <n v="2554"/>
    <x v="1253"/>
    <x v="0"/>
    <x v="749"/>
    <d v="2013-09-19T00:00:00"/>
    <s v="Standard Class"/>
    <s v="PN-18775"/>
    <s v="Parhena Norris"/>
    <x v="2"/>
    <s v="United States"/>
    <s v="Columbia"/>
    <x v="20"/>
    <n v="29203"/>
    <x v="0"/>
    <s v="OFF-PA-10000029"/>
    <x v="1"/>
    <x v="10"/>
    <x v="803"/>
    <n v="25.92"/>
    <n v="4"/>
    <n v="0"/>
    <n v="12.441600000000001"/>
  </r>
  <r>
    <n v="2555"/>
    <x v="1254"/>
    <x v="0"/>
    <x v="243"/>
    <d v="2013-08-21T00:00:00"/>
    <s v="Standard Class"/>
    <s v="JC-15775"/>
    <s v="John Castell"/>
    <x v="0"/>
    <s v="United States"/>
    <s v="Tallahassee"/>
    <x v="2"/>
    <n v="32303"/>
    <x v="0"/>
    <s v="TEC-PH-10000369"/>
    <x v="2"/>
    <x v="7"/>
    <x v="1346"/>
    <n v="705.54399999999998"/>
    <n v="7"/>
    <n v="0.2"/>
    <n v="70.554400000000072"/>
  </r>
  <r>
    <n v="2556"/>
    <x v="1255"/>
    <x v="1"/>
    <x v="120"/>
    <d v="2012-09-30T00:00:00"/>
    <s v="Standard Class"/>
    <s v="PF-19165"/>
    <s v="Philip Fox"/>
    <x v="0"/>
    <s v="United States"/>
    <s v="New York City"/>
    <x v="15"/>
    <n v="10035"/>
    <x v="3"/>
    <s v="TEC-AC-10001590"/>
    <x v="2"/>
    <x v="11"/>
    <x v="1347"/>
    <n v="50"/>
    <n v="2"/>
    <n v="0"/>
    <n v="12"/>
  </r>
  <r>
    <n v="2557"/>
    <x v="1256"/>
    <x v="0"/>
    <x v="750"/>
    <d v="2013-10-15T00:00:00"/>
    <s v="Standard Class"/>
    <s v="BW-11110"/>
    <s v="Bart Watters"/>
    <x v="1"/>
    <s v="United States"/>
    <s v="Houston"/>
    <x v="5"/>
    <n v="77070"/>
    <x v="2"/>
    <s v="FUR-FU-10004909"/>
    <x v="0"/>
    <x v="5"/>
    <x v="1348"/>
    <n v="51.712000000000003"/>
    <n v="8"/>
    <n v="0.6"/>
    <n v="-32.320000000000007"/>
  </r>
  <r>
    <n v="2558"/>
    <x v="1257"/>
    <x v="1"/>
    <x v="539"/>
    <d v="2012-03-30T00:00:00"/>
    <s v="Standard Class"/>
    <s v="BP-11185"/>
    <s v="Ben Peterman"/>
    <x v="1"/>
    <s v="United States"/>
    <s v="Coral Springs"/>
    <x v="2"/>
    <n v="33065"/>
    <x v="0"/>
    <s v="OFF-AP-10002287"/>
    <x v="1"/>
    <x v="9"/>
    <x v="1274"/>
    <n v="6.9920000000000009"/>
    <n v="2"/>
    <n v="0.2"/>
    <n v="0.52439999999999998"/>
  </r>
  <r>
    <n v="2559"/>
    <x v="1258"/>
    <x v="1"/>
    <x v="70"/>
    <d v="2012-06-04T00:00:00"/>
    <s v="Standard Class"/>
    <s v="TM-21010"/>
    <s v="Tamara Manning"/>
    <x v="0"/>
    <s v="United States"/>
    <s v="Orem"/>
    <x v="7"/>
    <n v="84057"/>
    <x v="1"/>
    <s v="FUR-BO-10004357"/>
    <x v="0"/>
    <x v="0"/>
    <x v="1349"/>
    <n v="1406.86"/>
    <n v="7"/>
    <n v="0"/>
    <n v="140.68599999999989"/>
  </r>
  <r>
    <n v="2560"/>
    <x v="1258"/>
    <x v="1"/>
    <x v="70"/>
    <d v="2012-06-04T00:00:00"/>
    <s v="Standard Class"/>
    <s v="TM-21010"/>
    <s v="Tamara Manning"/>
    <x v="0"/>
    <s v="United States"/>
    <s v="Orem"/>
    <x v="7"/>
    <n v="84057"/>
    <x v="1"/>
    <s v="OFF-LA-10003766"/>
    <x v="1"/>
    <x v="2"/>
    <x v="360"/>
    <n v="15.75"/>
    <n v="5"/>
    <n v="0"/>
    <n v="7.5600000000000005"/>
  </r>
  <r>
    <n v="2561"/>
    <x v="1258"/>
    <x v="1"/>
    <x v="70"/>
    <d v="2012-06-04T00:00:00"/>
    <s v="Standard Class"/>
    <s v="TM-21010"/>
    <s v="Tamara Manning"/>
    <x v="0"/>
    <s v="United States"/>
    <s v="Orem"/>
    <x v="7"/>
    <n v="84057"/>
    <x v="1"/>
    <s v="OFF-ST-10000046"/>
    <x v="1"/>
    <x v="4"/>
    <x v="757"/>
    <n v="323.10000000000002"/>
    <n v="2"/>
    <n v="0"/>
    <n v="61.38900000000001"/>
  </r>
  <r>
    <n v="2562"/>
    <x v="1259"/>
    <x v="1"/>
    <x v="707"/>
    <d v="2012-12-31T00:00:00"/>
    <s v="Standard Class"/>
    <s v="MB-17305"/>
    <s v="Maria Bertelson"/>
    <x v="0"/>
    <s v="United States"/>
    <s v="Nashville"/>
    <x v="18"/>
    <n v="37211"/>
    <x v="0"/>
    <s v="OFF-LA-10003190"/>
    <x v="1"/>
    <x v="2"/>
    <x v="1163"/>
    <n v="9.2159999999999993"/>
    <n v="4"/>
    <n v="0.2"/>
    <n v="3.3408000000000002"/>
  </r>
  <r>
    <n v="2563"/>
    <x v="1259"/>
    <x v="1"/>
    <x v="707"/>
    <d v="2012-12-31T00:00:00"/>
    <s v="Standard Class"/>
    <s v="MB-17305"/>
    <s v="Maria Bertelson"/>
    <x v="0"/>
    <s v="United States"/>
    <s v="Nashville"/>
    <x v="18"/>
    <n v="37211"/>
    <x v="0"/>
    <s v="OFF-PA-10002787"/>
    <x v="1"/>
    <x v="10"/>
    <x v="1267"/>
    <n v="10.368000000000002"/>
    <n v="2"/>
    <n v="0.2"/>
    <n v="3.6288"/>
  </r>
  <r>
    <n v="2564"/>
    <x v="1260"/>
    <x v="1"/>
    <x v="751"/>
    <d v="2012-03-22T00:00:00"/>
    <s v="Second Class"/>
    <s v="HR-14830"/>
    <s v="Harold Ryan"/>
    <x v="1"/>
    <s v="United States"/>
    <s v="New York City"/>
    <x v="15"/>
    <n v="10009"/>
    <x v="3"/>
    <s v="TEC-AC-10000387"/>
    <x v="2"/>
    <x v="11"/>
    <x v="1350"/>
    <n v="15.02"/>
    <n v="1"/>
    <n v="0"/>
    <n v="2.7035999999999998"/>
  </r>
  <r>
    <n v="2565"/>
    <x v="1260"/>
    <x v="1"/>
    <x v="751"/>
    <d v="2012-03-22T00:00:00"/>
    <s v="Second Class"/>
    <s v="HR-14830"/>
    <s v="Harold Ryan"/>
    <x v="1"/>
    <s v="United States"/>
    <s v="New York City"/>
    <x v="15"/>
    <n v="10009"/>
    <x v="3"/>
    <s v="OFF-ST-10001291"/>
    <x v="1"/>
    <x v="4"/>
    <x v="1017"/>
    <n v="33.82"/>
    <n v="2"/>
    <n v="0"/>
    <n v="9.1313999999999993"/>
  </r>
  <r>
    <n v="2566"/>
    <x v="1261"/>
    <x v="3"/>
    <x v="202"/>
    <d v="2014-12-25T00:00:00"/>
    <s v="First Class"/>
    <s v="BD-11635"/>
    <s v="Brian Derr"/>
    <x v="0"/>
    <s v="United States"/>
    <s v="Bowling Green"/>
    <x v="0"/>
    <n v="42104"/>
    <x v="0"/>
    <s v="TEC-AC-10003116"/>
    <x v="2"/>
    <x v="11"/>
    <x v="920"/>
    <n v="71"/>
    <n v="4"/>
    <n v="0"/>
    <n v="27.689999999999998"/>
  </r>
  <r>
    <n v="2567"/>
    <x v="1262"/>
    <x v="3"/>
    <x v="752"/>
    <d v="2014-11-04T00:00:00"/>
    <s v="Second Class"/>
    <s v="SF-20200"/>
    <s v="Sarah Foster"/>
    <x v="0"/>
    <s v="United States"/>
    <s v="Bellingham"/>
    <x v="4"/>
    <n v="98226"/>
    <x v="1"/>
    <s v="OFF-BI-10001308"/>
    <x v="1"/>
    <x v="8"/>
    <x v="1351"/>
    <n v="25.120000000000005"/>
    <n v="5"/>
    <n v="0.2"/>
    <n v="7.8499999999999979"/>
  </r>
  <r>
    <n v="2568"/>
    <x v="1262"/>
    <x v="3"/>
    <x v="752"/>
    <d v="2014-11-04T00:00:00"/>
    <s v="Second Class"/>
    <s v="SF-20200"/>
    <s v="Sarah Foster"/>
    <x v="0"/>
    <s v="United States"/>
    <s v="Bellingham"/>
    <x v="4"/>
    <n v="98226"/>
    <x v="1"/>
    <s v="FUR-TA-10003954"/>
    <x v="0"/>
    <x v="3"/>
    <x v="1208"/>
    <n v="2665.62"/>
    <n v="9"/>
    <n v="0"/>
    <n v="239.90580000000011"/>
  </r>
  <r>
    <n v="2569"/>
    <x v="1263"/>
    <x v="3"/>
    <x v="210"/>
    <d v="2014-09-12T00:00:00"/>
    <s v="Standard Class"/>
    <s v="SP-20620"/>
    <s v="Stefania Perrino"/>
    <x v="1"/>
    <s v="United States"/>
    <s v="New York City"/>
    <x v="15"/>
    <n v="10011"/>
    <x v="3"/>
    <s v="OFF-ST-10003282"/>
    <x v="1"/>
    <x v="4"/>
    <x v="42"/>
    <n v="478.08"/>
    <n v="8"/>
    <n v="0"/>
    <n v="133.86240000000004"/>
  </r>
  <r>
    <n v="2570"/>
    <x v="1264"/>
    <x v="3"/>
    <x v="753"/>
    <d v="2014-12-28T00:00:00"/>
    <s v="Same Day"/>
    <s v="DR-12880"/>
    <s v="Dan Reichenbach"/>
    <x v="1"/>
    <s v="United States"/>
    <s v="Newark"/>
    <x v="24"/>
    <n v="43055"/>
    <x v="3"/>
    <s v="TEC-PH-10000576"/>
    <x v="2"/>
    <x v="7"/>
    <x v="807"/>
    <n v="164.38800000000001"/>
    <n v="2"/>
    <n v="0.4"/>
    <n v="-35.617400000000004"/>
  </r>
  <r>
    <n v="2571"/>
    <x v="1264"/>
    <x v="3"/>
    <x v="753"/>
    <d v="2014-12-28T00:00:00"/>
    <s v="Same Day"/>
    <s v="DR-12880"/>
    <s v="Dan Reichenbach"/>
    <x v="1"/>
    <s v="United States"/>
    <s v="Newark"/>
    <x v="24"/>
    <n v="43055"/>
    <x v="3"/>
    <s v="OFF-AR-10004441"/>
    <x v="1"/>
    <x v="6"/>
    <x v="153"/>
    <n v="13.247999999999999"/>
    <n v="4"/>
    <n v="0.2"/>
    <n v="3.6431999999999998"/>
  </r>
  <r>
    <n v="2572"/>
    <x v="1265"/>
    <x v="3"/>
    <x v="11"/>
    <d v="2014-07-22T00:00:00"/>
    <s v="Standard Class"/>
    <s v="VM-21685"/>
    <s v="Valerie Mitchum"/>
    <x v="2"/>
    <s v="United States"/>
    <s v="Woodstock"/>
    <x v="10"/>
    <n v="60098"/>
    <x v="2"/>
    <s v="OFF-AR-10003759"/>
    <x v="1"/>
    <x v="6"/>
    <x v="838"/>
    <n v="2.9120000000000004"/>
    <n v="2"/>
    <n v="0.2"/>
    <n v="0.90999999999999981"/>
  </r>
  <r>
    <n v="2573"/>
    <x v="1266"/>
    <x v="0"/>
    <x v="399"/>
    <d v="2013-08-16T00:00:00"/>
    <s v="Second Class"/>
    <s v="CM-12235"/>
    <s v="Chris McAfee"/>
    <x v="0"/>
    <s v="United States"/>
    <s v="Carrollton"/>
    <x v="5"/>
    <n v="75007"/>
    <x v="2"/>
    <s v="TEC-AC-10004145"/>
    <x v="2"/>
    <x v="11"/>
    <x v="1264"/>
    <n v="1399.9440000000002"/>
    <n v="7"/>
    <n v="0.2"/>
    <n v="52.497900000000016"/>
  </r>
  <r>
    <n v="2574"/>
    <x v="1267"/>
    <x v="3"/>
    <x v="362"/>
    <d v="2014-07-15T00:00:00"/>
    <s v="Standard Class"/>
    <s v="SM-20320"/>
    <s v="Sean Miller"/>
    <x v="2"/>
    <s v="United States"/>
    <s v="Lafayette"/>
    <x v="14"/>
    <n v="47905"/>
    <x v="2"/>
    <s v="FUR-FU-10000293"/>
    <x v="0"/>
    <x v="5"/>
    <x v="783"/>
    <n v="526.45000000000005"/>
    <n v="5"/>
    <n v="0"/>
    <n v="31.586999999999961"/>
  </r>
  <r>
    <n v="2575"/>
    <x v="1268"/>
    <x v="2"/>
    <x v="754"/>
    <d v="2011-11-27T00:00:00"/>
    <s v="Standard Class"/>
    <s v="RA-19885"/>
    <s v="Ruben Ausman"/>
    <x v="1"/>
    <s v="United States"/>
    <s v="Columbus"/>
    <x v="32"/>
    <n v="31907"/>
    <x v="0"/>
    <s v="OFF-EN-10004955"/>
    <x v="1"/>
    <x v="12"/>
    <x v="881"/>
    <n v="16.23"/>
    <n v="3"/>
    <n v="0"/>
    <n v="7.9527000000000001"/>
  </r>
  <r>
    <n v="2576"/>
    <x v="1268"/>
    <x v="2"/>
    <x v="754"/>
    <d v="2011-11-27T00:00:00"/>
    <s v="Standard Class"/>
    <s v="RA-19885"/>
    <s v="Ruben Ausman"/>
    <x v="1"/>
    <s v="United States"/>
    <s v="Columbus"/>
    <x v="32"/>
    <n v="31907"/>
    <x v="0"/>
    <s v="OFF-BI-10001071"/>
    <x v="1"/>
    <x v="8"/>
    <x v="663"/>
    <n v="319.89999999999998"/>
    <n v="5"/>
    <n v="0"/>
    <n v="156.751"/>
  </r>
  <r>
    <n v="2577"/>
    <x v="1268"/>
    <x v="2"/>
    <x v="754"/>
    <d v="2011-11-27T00:00:00"/>
    <s v="Standard Class"/>
    <s v="RA-19885"/>
    <s v="Ruben Ausman"/>
    <x v="1"/>
    <s v="United States"/>
    <s v="Columbus"/>
    <x v="32"/>
    <n v="31907"/>
    <x v="0"/>
    <s v="OFF-EN-10001990"/>
    <x v="1"/>
    <x v="12"/>
    <x v="33"/>
    <n v="11.36"/>
    <n v="2"/>
    <n v="0"/>
    <n v="5.3391999999999991"/>
  </r>
  <r>
    <n v="2578"/>
    <x v="1268"/>
    <x v="2"/>
    <x v="754"/>
    <d v="2011-11-27T00:00:00"/>
    <s v="Standard Class"/>
    <s v="RA-19885"/>
    <s v="Ruben Ausman"/>
    <x v="1"/>
    <s v="United States"/>
    <s v="Columbus"/>
    <x v="32"/>
    <n v="31907"/>
    <x v="0"/>
    <s v="OFF-AP-10002734"/>
    <x v="1"/>
    <x v="9"/>
    <x v="1352"/>
    <n v="675.12"/>
    <n v="3"/>
    <n v="0"/>
    <n v="290.30160000000001"/>
  </r>
  <r>
    <n v="2579"/>
    <x v="1269"/>
    <x v="2"/>
    <x v="755"/>
    <d v="2011-02-01T00:00:00"/>
    <s v="Standard Class"/>
    <s v="SD-20485"/>
    <s v="Shirley Daniels"/>
    <x v="2"/>
    <s v="United States"/>
    <s v="Alexandria"/>
    <x v="17"/>
    <n v="22304"/>
    <x v="0"/>
    <s v="FUR-FU-10004587"/>
    <x v="0"/>
    <x v="5"/>
    <x v="1353"/>
    <n v="62.820000000000007"/>
    <n v="3"/>
    <n v="0"/>
    <n v="30.7818"/>
  </r>
  <r>
    <n v="2580"/>
    <x v="1269"/>
    <x v="2"/>
    <x v="755"/>
    <d v="2011-02-01T00:00:00"/>
    <s v="Standard Class"/>
    <s v="SD-20485"/>
    <s v="Shirley Daniels"/>
    <x v="2"/>
    <s v="United States"/>
    <s v="Alexandria"/>
    <x v="17"/>
    <n v="22304"/>
    <x v="0"/>
    <s v="OFF-ST-10004337"/>
    <x v="1"/>
    <x v="4"/>
    <x v="839"/>
    <n v="489.92"/>
    <n v="8"/>
    <n v="0"/>
    <n v="0"/>
  </r>
  <r>
    <n v="2581"/>
    <x v="1269"/>
    <x v="2"/>
    <x v="755"/>
    <d v="2011-02-01T00:00:00"/>
    <s v="Standard Class"/>
    <s v="SD-20485"/>
    <s v="Shirley Daniels"/>
    <x v="2"/>
    <s v="United States"/>
    <s v="Alexandria"/>
    <x v="17"/>
    <n v="22304"/>
    <x v="0"/>
    <s v="OFF-PA-10003072"/>
    <x v="1"/>
    <x v="10"/>
    <x v="918"/>
    <n v="19.440000000000001"/>
    <n v="3"/>
    <n v="0"/>
    <n v="9.3312000000000008"/>
  </r>
  <r>
    <n v="2582"/>
    <x v="1269"/>
    <x v="2"/>
    <x v="755"/>
    <d v="2011-02-01T00:00:00"/>
    <s v="Standard Class"/>
    <s v="SD-20485"/>
    <s v="Shirley Daniels"/>
    <x v="2"/>
    <s v="United States"/>
    <s v="Alexandria"/>
    <x v="17"/>
    <n v="22304"/>
    <x v="0"/>
    <s v="OFF-PA-10000380"/>
    <x v="1"/>
    <x v="10"/>
    <x v="1281"/>
    <n v="16.68"/>
    <n v="2"/>
    <n v="0"/>
    <n v="8.34"/>
  </r>
  <r>
    <n v="2583"/>
    <x v="1269"/>
    <x v="2"/>
    <x v="755"/>
    <d v="2011-02-01T00:00:00"/>
    <s v="Standard Class"/>
    <s v="SD-20485"/>
    <s v="Shirley Daniels"/>
    <x v="2"/>
    <s v="United States"/>
    <s v="Alexandria"/>
    <x v="17"/>
    <n v="22304"/>
    <x v="0"/>
    <s v="TEC-PH-10004833"/>
    <x v="2"/>
    <x v="7"/>
    <x v="1354"/>
    <n v="155.35"/>
    <n v="13"/>
    <n v="0"/>
    <n v="0"/>
  </r>
  <r>
    <n v="2584"/>
    <x v="1269"/>
    <x v="2"/>
    <x v="755"/>
    <d v="2011-02-01T00:00:00"/>
    <s v="Standard Class"/>
    <s v="SD-20485"/>
    <s v="Shirley Daniels"/>
    <x v="2"/>
    <s v="United States"/>
    <s v="Alexandria"/>
    <x v="17"/>
    <n v="22304"/>
    <x v="0"/>
    <s v="FUR-FU-10001847"/>
    <x v="0"/>
    <x v="5"/>
    <x v="1355"/>
    <n v="12.419999999999998"/>
    <n v="3"/>
    <n v="0"/>
    <n v="4.4711999999999996"/>
  </r>
  <r>
    <n v="2585"/>
    <x v="1269"/>
    <x v="2"/>
    <x v="755"/>
    <d v="2011-02-01T00:00:00"/>
    <s v="Standard Class"/>
    <s v="SD-20485"/>
    <s v="Shirley Daniels"/>
    <x v="2"/>
    <s v="United States"/>
    <s v="Alexandria"/>
    <x v="17"/>
    <n v="22304"/>
    <x v="0"/>
    <s v="TEC-PH-10002103"/>
    <x v="2"/>
    <x v="7"/>
    <x v="534"/>
    <n v="187.98"/>
    <n v="2"/>
    <n v="0"/>
    <n v="52.634399999999999"/>
  </r>
  <r>
    <n v="2586"/>
    <x v="1270"/>
    <x v="1"/>
    <x v="502"/>
    <d v="2012-11-10T00:00:00"/>
    <s v="Standard Class"/>
    <s v="CS-12250"/>
    <s v="Chris Selesnick"/>
    <x v="1"/>
    <s v="United States"/>
    <s v="Haltom City"/>
    <x v="5"/>
    <n v="76117"/>
    <x v="2"/>
    <s v="OFF-EN-10001137"/>
    <x v="1"/>
    <x v="12"/>
    <x v="315"/>
    <n v="6.6080000000000005"/>
    <n v="2"/>
    <n v="0.2"/>
    <n v="2.1475999999999997"/>
  </r>
  <r>
    <n v="2587"/>
    <x v="1271"/>
    <x v="3"/>
    <x v="160"/>
    <d v="2014-07-07T00:00:00"/>
    <s v="Standard Class"/>
    <s v="RA-19285"/>
    <s v="Ralph Arnett"/>
    <x v="0"/>
    <s v="United States"/>
    <s v="New York City"/>
    <x v="15"/>
    <n v="10024"/>
    <x v="3"/>
    <s v="OFF-ST-10001476"/>
    <x v="1"/>
    <x v="4"/>
    <x v="827"/>
    <n v="248.57"/>
    <n v="7"/>
    <n v="0"/>
    <n v="67.113900000000015"/>
  </r>
  <r>
    <n v="2588"/>
    <x v="1271"/>
    <x v="3"/>
    <x v="160"/>
    <d v="2014-07-07T00:00:00"/>
    <s v="Standard Class"/>
    <s v="RA-19285"/>
    <s v="Ralph Arnett"/>
    <x v="0"/>
    <s v="United States"/>
    <s v="New York City"/>
    <x v="15"/>
    <n v="10024"/>
    <x v="3"/>
    <s v="FUR-FU-10002045"/>
    <x v="0"/>
    <x v="5"/>
    <x v="1356"/>
    <n v="22.23"/>
    <n v="1"/>
    <n v="0"/>
    <n v="9.7812000000000019"/>
  </r>
  <r>
    <n v="2589"/>
    <x v="1272"/>
    <x v="0"/>
    <x v="465"/>
    <d v="2013-05-10T00:00:00"/>
    <s v="Standard Class"/>
    <s v="BF-11005"/>
    <s v="Barry Franz"/>
    <x v="2"/>
    <s v="United States"/>
    <s v="Los Angeles"/>
    <x v="1"/>
    <n v="90004"/>
    <x v="1"/>
    <s v="OFF-ST-10001505"/>
    <x v="1"/>
    <x v="4"/>
    <x v="1174"/>
    <n v="5.98"/>
    <n v="1"/>
    <n v="0"/>
    <n v="1.0165999999999995"/>
  </r>
  <r>
    <n v="2590"/>
    <x v="1272"/>
    <x v="0"/>
    <x v="465"/>
    <d v="2013-05-10T00:00:00"/>
    <s v="Standard Class"/>
    <s v="BF-11005"/>
    <s v="Barry Franz"/>
    <x v="2"/>
    <s v="United States"/>
    <s v="Los Angeles"/>
    <x v="1"/>
    <n v="90004"/>
    <x v="1"/>
    <s v="TEC-PH-10001433"/>
    <x v="2"/>
    <x v="7"/>
    <x v="237"/>
    <n v="246.16800000000001"/>
    <n v="3"/>
    <n v="0.2"/>
    <n v="21.539699999999996"/>
  </r>
  <r>
    <n v="2591"/>
    <x v="1273"/>
    <x v="0"/>
    <x v="162"/>
    <d v="2013-09-15T00:00:00"/>
    <s v="Standard Class"/>
    <s v="SE-20110"/>
    <s v="Sanjit Engle"/>
    <x v="0"/>
    <s v="United States"/>
    <s v="Wheeling"/>
    <x v="10"/>
    <n v="60090"/>
    <x v="2"/>
    <s v="FUR-FU-10004671"/>
    <x v="0"/>
    <x v="5"/>
    <x v="1357"/>
    <n v="14.136000000000003"/>
    <n v="2"/>
    <n v="0.6"/>
    <n v="-7.774799999999999"/>
  </r>
  <r>
    <n v="2592"/>
    <x v="1273"/>
    <x v="0"/>
    <x v="162"/>
    <d v="2013-09-15T00:00:00"/>
    <s v="Standard Class"/>
    <s v="SE-20110"/>
    <s v="Sanjit Engle"/>
    <x v="0"/>
    <s v="United States"/>
    <s v="Wheeling"/>
    <x v="10"/>
    <n v="60090"/>
    <x v="2"/>
    <s v="FUR-TA-10003569"/>
    <x v="0"/>
    <x v="3"/>
    <x v="1358"/>
    <n v="601.47"/>
    <n v="3"/>
    <n v="0.5"/>
    <n v="-300.73500000000001"/>
  </r>
  <r>
    <n v="2593"/>
    <x v="1274"/>
    <x v="3"/>
    <x v="221"/>
    <d v="2014-11-27T00:00:00"/>
    <s v="Second Class"/>
    <s v="RS-19765"/>
    <s v="Roland Schwarz"/>
    <x v="1"/>
    <s v="United States"/>
    <s v="Summerville"/>
    <x v="20"/>
    <n v="29483"/>
    <x v="0"/>
    <s v="TEC-PH-10002807"/>
    <x v="2"/>
    <x v="7"/>
    <x v="1230"/>
    <n v="79.099999999999994"/>
    <n v="2"/>
    <n v="0"/>
    <n v="39.549999999999997"/>
  </r>
  <r>
    <n v="2594"/>
    <x v="1274"/>
    <x v="3"/>
    <x v="221"/>
    <d v="2014-11-27T00:00:00"/>
    <s v="Second Class"/>
    <s v="RS-19765"/>
    <s v="Roland Schwarz"/>
    <x v="1"/>
    <s v="United States"/>
    <s v="Summerville"/>
    <x v="20"/>
    <n v="29483"/>
    <x v="0"/>
    <s v="OFF-BI-10001597"/>
    <x v="1"/>
    <x v="8"/>
    <x v="790"/>
    <n v="327.84"/>
    <n v="8"/>
    <n v="0"/>
    <n v="157.36319999999998"/>
  </r>
  <r>
    <n v="2595"/>
    <x v="1275"/>
    <x v="3"/>
    <x v="726"/>
    <d v="2014-05-18T00:00:00"/>
    <s v="Standard Class"/>
    <s v="BM-11650"/>
    <s v="Brian Moss"/>
    <x v="1"/>
    <s v="United States"/>
    <s v="Columbus"/>
    <x v="14"/>
    <n v="47201"/>
    <x v="2"/>
    <s v="OFF-EN-10003296"/>
    <x v="1"/>
    <x v="12"/>
    <x v="229"/>
    <n v="180.96"/>
    <n v="2"/>
    <n v="0"/>
    <n v="81.432000000000002"/>
  </r>
  <r>
    <n v="2596"/>
    <x v="1275"/>
    <x v="3"/>
    <x v="726"/>
    <d v="2014-05-18T00:00:00"/>
    <s v="Standard Class"/>
    <s v="BM-11650"/>
    <s v="Brian Moss"/>
    <x v="1"/>
    <s v="United States"/>
    <s v="Columbus"/>
    <x v="14"/>
    <n v="47201"/>
    <x v="2"/>
    <s v="OFF-BI-10004632"/>
    <x v="1"/>
    <x v="8"/>
    <x v="564"/>
    <n v="914.97"/>
    <n v="3"/>
    <n v="0"/>
    <n v="411.73649999999998"/>
  </r>
  <r>
    <n v="2597"/>
    <x v="1275"/>
    <x v="3"/>
    <x v="726"/>
    <d v="2014-05-18T00:00:00"/>
    <s v="Standard Class"/>
    <s v="BM-11650"/>
    <s v="Brian Moss"/>
    <x v="1"/>
    <s v="United States"/>
    <s v="Columbus"/>
    <x v="14"/>
    <n v="47201"/>
    <x v="2"/>
    <s v="TEC-PH-10002310"/>
    <x v="2"/>
    <x v="7"/>
    <x v="1359"/>
    <n v="587.97"/>
    <n v="3"/>
    <n v="0"/>
    <n v="158.75190000000003"/>
  </r>
  <r>
    <n v="2598"/>
    <x v="1275"/>
    <x v="3"/>
    <x v="726"/>
    <d v="2014-05-18T00:00:00"/>
    <s v="Standard Class"/>
    <s v="BM-11650"/>
    <s v="Brian Moss"/>
    <x v="1"/>
    <s v="United States"/>
    <s v="Columbus"/>
    <x v="14"/>
    <n v="47201"/>
    <x v="2"/>
    <s v="OFF-ST-10000078"/>
    <x v="1"/>
    <x v="4"/>
    <x v="1218"/>
    <n v="530.34"/>
    <n v="2"/>
    <n v="0"/>
    <n v="95.461199999999963"/>
  </r>
  <r>
    <n v="2599"/>
    <x v="1275"/>
    <x v="3"/>
    <x v="726"/>
    <d v="2014-05-18T00:00:00"/>
    <s v="Standard Class"/>
    <s v="BM-11650"/>
    <s v="Brian Moss"/>
    <x v="1"/>
    <s v="United States"/>
    <s v="Columbus"/>
    <x v="14"/>
    <n v="47201"/>
    <x v="2"/>
    <s v="OFF-PA-10001752"/>
    <x v="1"/>
    <x v="10"/>
    <x v="1360"/>
    <n v="14.940000000000001"/>
    <n v="3"/>
    <n v="0"/>
    <n v="7.3206000000000007"/>
  </r>
  <r>
    <n v="2600"/>
    <x v="1276"/>
    <x v="3"/>
    <x v="756"/>
    <d v="2014-04-30T00:00:00"/>
    <s v="Standard Class"/>
    <s v="SK-19990"/>
    <s v="Sally Knutson"/>
    <x v="0"/>
    <s v="United States"/>
    <s v="New York City"/>
    <x v="15"/>
    <n v="10024"/>
    <x v="3"/>
    <s v="OFF-AP-10000026"/>
    <x v="1"/>
    <x v="9"/>
    <x v="1282"/>
    <n v="121.94"/>
    <n v="2"/>
    <n v="0"/>
    <n v="35.362599999999986"/>
  </r>
  <r>
    <n v="2601"/>
    <x v="1276"/>
    <x v="3"/>
    <x v="756"/>
    <d v="2014-04-30T00:00:00"/>
    <s v="Standard Class"/>
    <s v="SK-19990"/>
    <s v="Sally Knutson"/>
    <x v="0"/>
    <s v="United States"/>
    <s v="New York City"/>
    <x v="15"/>
    <n v="10024"/>
    <x v="3"/>
    <s v="OFF-SU-10002573"/>
    <x v="1"/>
    <x v="14"/>
    <x v="350"/>
    <n v="122.71000000000001"/>
    <n v="7"/>
    <n v="0"/>
    <n v="36.812999999999988"/>
  </r>
  <r>
    <n v="2602"/>
    <x v="1277"/>
    <x v="0"/>
    <x v="30"/>
    <d v="2013-06-05T00:00:00"/>
    <s v="Same Day"/>
    <s v="EN-13780"/>
    <s v="Edward Nazzal"/>
    <x v="0"/>
    <s v="United States"/>
    <s v="New York City"/>
    <x v="15"/>
    <n v="10035"/>
    <x v="3"/>
    <s v="OFF-PA-10000349"/>
    <x v="1"/>
    <x v="10"/>
    <x v="33"/>
    <n v="14.940000000000001"/>
    <n v="3"/>
    <n v="0"/>
    <n v="7.0218000000000007"/>
  </r>
  <r>
    <n v="2603"/>
    <x v="1277"/>
    <x v="0"/>
    <x v="30"/>
    <d v="2013-06-05T00:00:00"/>
    <s v="Same Day"/>
    <s v="EN-13780"/>
    <s v="Edward Nazzal"/>
    <x v="0"/>
    <s v="United States"/>
    <s v="New York City"/>
    <x v="15"/>
    <n v="10035"/>
    <x v="3"/>
    <s v="TEC-MA-10003356"/>
    <x v="2"/>
    <x v="15"/>
    <x v="1361"/>
    <n v="1349.85"/>
    <n v="3"/>
    <n v="0"/>
    <n v="364.45949999999993"/>
  </r>
  <r>
    <n v="2604"/>
    <x v="1277"/>
    <x v="0"/>
    <x v="30"/>
    <d v="2013-06-05T00:00:00"/>
    <s v="Same Day"/>
    <s v="EN-13780"/>
    <s v="Edward Nazzal"/>
    <x v="0"/>
    <s v="United States"/>
    <s v="New York City"/>
    <x v="15"/>
    <n v="10035"/>
    <x v="3"/>
    <s v="FUR-BO-10000362"/>
    <x v="0"/>
    <x v="0"/>
    <x v="1037"/>
    <n v="136.78399999999999"/>
    <n v="1"/>
    <n v="0.2"/>
    <n v="5.129400000000004"/>
  </r>
  <r>
    <n v="2605"/>
    <x v="1277"/>
    <x v="0"/>
    <x v="30"/>
    <d v="2013-06-05T00:00:00"/>
    <s v="Same Day"/>
    <s v="EN-13780"/>
    <s v="Edward Nazzal"/>
    <x v="0"/>
    <s v="United States"/>
    <s v="New York City"/>
    <x v="15"/>
    <n v="10035"/>
    <x v="3"/>
    <s v="FUR-FU-10003878"/>
    <x v="0"/>
    <x v="5"/>
    <x v="671"/>
    <n v="61.12"/>
    <n v="4"/>
    <n v="0"/>
    <n v="20.780799999999999"/>
  </r>
  <r>
    <n v="2606"/>
    <x v="1278"/>
    <x v="2"/>
    <x v="757"/>
    <d v="2011-12-21T00:00:00"/>
    <s v="Standard Class"/>
    <s v="KN-16450"/>
    <s v="Kean Nguyen"/>
    <x v="1"/>
    <s v="United States"/>
    <s v="Jacksonville"/>
    <x v="2"/>
    <n v="32216"/>
    <x v="0"/>
    <s v="OFF-BI-10000591"/>
    <x v="1"/>
    <x v="8"/>
    <x v="1045"/>
    <n v="1.1670000000000003"/>
    <n v="1"/>
    <n v="0.7"/>
    <n v="-0.85579999999999989"/>
  </r>
  <r>
    <n v="2607"/>
    <x v="1279"/>
    <x v="0"/>
    <x v="758"/>
    <d v="2013-03-11T00:00:00"/>
    <s v="Standard Class"/>
    <s v="MG-17890"/>
    <s v="Michael Granlund"/>
    <x v="2"/>
    <s v="United States"/>
    <s v="San Diego"/>
    <x v="1"/>
    <n v="92024"/>
    <x v="1"/>
    <s v="OFF-AR-10003727"/>
    <x v="1"/>
    <x v="6"/>
    <x v="1362"/>
    <n v="16.989999999999998"/>
    <n v="1"/>
    <n v="0"/>
    <n v="4.9270999999999976"/>
  </r>
  <r>
    <n v="2608"/>
    <x v="1280"/>
    <x v="2"/>
    <x v="641"/>
    <d v="2011-11-30T00:00:00"/>
    <s v="Standard Class"/>
    <s v="MC-17590"/>
    <s v="Matt Collister"/>
    <x v="1"/>
    <s v="United States"/>
    <s v="Arlington"/>
    <x v="5"/>
    <n v="76017"/>
    <x v="2"/>
    <s v="TEC-AC-10001635"/>
    <x v="2"/>
    <x v="11"/>
    <x v="1363"/>
    <n v="24.672000000000001"/>
    <n v="3"/>
    <n v="0.2"/>
    <n v="0"/>
  </r>
  <r>
    <n v="2609"/>
    <x v="1280"/>
    <x v="2"/>
    <x v="641"/>
    <d v="2011-11-30T00:00:00"/>
    <s v="Standard Class"/>
    <s v="MC-17590"/>
    <s v="Matt Collister"/>
    <x v="1"/>
    <s v="United States"/>
    <s v="Arlington"/>
    <x v="5"/>
    <n v="76017"/>
    <x v="2"/>
    <s v="OFF-LA-10001317"/>
    <x v="1"/>
    <x v="2"/>
    <x v="391"/>
    <n v="2.52"/>
    <n v="1"/>
    <n v="0.2"/>
    <n v="0.88200000000000001"/>
  </r>
  <r>
    <n v="2610"/>
    <x v="1280"/>
    <x v="2"/>
    <x v="641"/>
    <d v="2011-11-30T00:00:00"/>
    <s v="Standard Class"/>
    <s v="MC-17590"/>
    <s v="Matt Collister"/>
    <x v="1"/>
    <s v="United States"/>
    <s v="Arlington"/>
    <x v="5"/>
    <n v="76017"/>
    <x v="2"/>
    <s v="FUR-TA-10000577"/>
    <x v="0"/>
    <x v="3"/>
    <x v="3"/>
    <n v="1218.7349999999997"/>
    <n v="5"/>
    <n v="0.3"/>
    <n v="-121.87349999999992"/>
  </r>
  <r>
    <n v="2611"/>
    <x v="1280"/>
    <x v="2"/>
    <x v="641"/>
    <d v="2011-11-30T00:00:00"/>
    <s v="Standard Class"/>
    <s v="MC-17590"/>
    <s v="Matt Collister"/>
    <x v="1"/>
    <s v="United States"/>
    <s v="Arlington"/>
    <x v="5"/>
    <n v="76017"/>
    <x v="2"/>
    <s v="OFF-LA-10000248"/>
    <x v="1"/>
    <x v="2"/>
    <x v="1212"/>
    <n v="5.9039999999999999"/>
    <n v="2"/>
    <n v="0.2"/>
    <n v="1.9925999999999999"/>
  </r>
  <r>
    <n v="2612"/>
    <x v="1280"/>
    <x v="2"/>
    <x v="641"/>
    <d v="2011-11-30T00:00:00"/>
    <s v="Standard Class"/>
    <s v="MC-17590"/>
    <s v="Matt Collister"/>
    <x v="1"/>
    <s v="United States"/>
    <s v="Arlington"/>
    <x v="5"/>
    <n v="76017"/>
    <x v="2"/>
    <s v="OFF-PA-10000955"/>
    <x v="1"/>
    <x v="10"/>
    <x v="774"/>
    <n v="15.696000000000002"/>
    <n v="3"/>
    <n v="0.2"/>
    <n v="5.1011999999999995"/>
  </r>
  <r>
    <n v="2613"/>
    <x v="1280"/>
    <x v="2"/>
    <x v="641"/>
    <d v="2011-11-30T00:00:00"/>
    <s v="Standard Class"/>
    <s v="MC-17590"/>
    <s v="Matt Collister"/>
    <x v="1"/>
    <s v="United States"/>
    <s v="Arlington"/>
    <x v="5"/>
    <n v="76017"/>
    <x v="2"/>
    <s v="FUR-FU-10000221"/>
    <x v="0"/>
    <x v="5"/>
    <x v="529"/>
    <n v="6.0960000000000001"/>
    <n v="3"/>
    <n v="0.6"/>
    <n v="-3.9624000000000006"/>
  </r>
  <r>
    <n v="2614"/>
    <x v="1281"/>
    <x v="0"/>
    <x v="236"/>
    <d v="2013-05-06T00:00:00"/>
    <s v="Standard Class"/>
    <s v="BO-11350"/>
    <s v="Bill Overfelt"/>
    <x v="1"/>
    <s v="United States"/>
    <s v="Los Angeles"/>
    <x v="1"/>
    <n v="90045"/>
    <x v="1"/>
    <s v="FUR-CH-10002304"/>
    <x v="0"/>
    <x v="1"/>
    <x v="782"/>
    <n v="41.568000000000005"/>
    <n v="2"/>
    <n v="0.2"/>
    <n v="2.5980000000000008"/>
  </r>
  <r>
    <n v="2615"/>
    <x v="1282"/>
    <x v="2"/>
    <x v="759"/>
    <d v="2011-05-03T00:00:00"/>
    <s v="Standard Class"/>
    <s v="AG-10300"/>
    <s v="Aleksandra Gannaway"/>
    <x v="1"/>
    <s v="United States"/>
    <s v="Los Angeles"/>
    <x v="1"/>
    <n v="90049"/>
    <x v="1"/>
    <s v="FUR-CH-10004886"/>
    <x v="0"/>
    <x v="1"/>
    <x v="366"/>
    <n v="230.28000000000003"/>
    <n v="3"/>
    <n v="0.2"/>
    <n v="23.027999999999992"/>
  </r>
  <r>
    <n v="2616"/>
    <x v="1282"/>
    <x v="2"/>
    <x v="759"/>
    <d v="2011-05-03T00:00:00"/>
    <s v="Standard Class"/>
    <s v="AG-10300"/>
    <s v="Aleksandra Gannaway"/>
    <x v="1"/>
    <s v="United States"/>
    <s v="Los Angeles"/>
    <x v="1"/>
    <n v="90049"/>
    <x v="1"/>
    <s v="OFF-BI-10001525"/>
    <x v="1"/>
    <x v="8"/>
    <x v="31"/>
    <n v="18.288"/>
    <n v="6"/>
    <n v="0.2"/>
    <n v="5.714999999999999"/>
  </r>
  <r>
    <n v="2617"/>
    <x v="1283"/>
    <x v="3"/>
    <x v="719"/>
    <d v="2014-04-06T00:00:00"/>
    <s v="Standard Class"/>
    <s v="MS-17365"/>
    <s v="Maribeth Schnelling"/>
    <x v="0"/>
    <s v="United States"/>
    <s v="San Francisco"/>
    <x v="1"/>
    <n v="94110"/>
    <x v="1"/>
    <s v="OFF-LA-10003663"/>
    <x v="1"/>
    <x v="2"/>
    <x v="1364"/>
    <n v="5.78"/>
    <n v="2"/>
    <n v="0"/>
    <n v="2.7166000000000001"/>
  </r>
  <r>
    <n v="2618"/>
    <x v="1283"/>
    <x v="3"/>
    <x v="719"/>
    <d v="2014-04-06T00:00:00"/>
    <s v="Standard Class"/>
    <s v="MS-17365"/>
    <s v="Maribeth Schnelling"/>
    <x v="0"/>
    <s v="United States"/>
    <s v="San Francisco"/>
    <x v="1"/>
    <n v="94110"/>
    <x v="1"/>
    <s v="OFF-BI-10001294"/>
    <x v="1"/>
    <x v="8"/>
    <x v="667"/>
    <n v="121.67999999999999"/>
    <n v="13"/>
    <n v="0.2"/>
    <n v="38.024999999999977"/>
  </r>
  <r>
    <n v="2619"/>
    <x v="1284"/>
    <x v="3"/>
    <x v="66"/>
    <d v="2014-12-27T00:00:00"/>
    <s v="Standard Class"/>
    <s v="JM-15655"/>
    <s v="Jim Mitchum"/>
    <x v="1"/>
    <s v="United States"/>
    <s v="Carlsbad"/>
    <x v="27"/>
    <n v="88220"/>
    <x v="1"/>
    <s v="OFF-AR-10000369"/>
    <x v="1"/>
    <x v="6"/>
    <x v="377"/>
    <n v="4.17"/>
    <n v="3"/>
    <n v="0"/>
    <n v="1.0841999999999998"/>
  </r>
  <r>
    <n v="2620"/>
    <x v="1284"/>
    <x v="3"/>
    <x v="66"/>
    <d v="2014-12-27T00:00:00"/>
    <s v="Standard Class"/>
    <s v="JM-15655"/>
    <s v="Jim Mitchum"/>
    <x v="1"/>
    <s v="United States"/>
    <s v="Carlsbad"/>
    <x v="27"/>
    <n v="88220"/>
    <x v="1"/>
    <s v="TEC-PH-10001300"/>
    <x v="2"/>
    <x v="7"/>
    <x v="1002"/>
    <n v="67.040000000000006"/>
    <n v="4"/>
    <n v="0.2"/>
    <n v="6.7039999999999971"/>
  </r>
  <r>
    <n v="2621"/>
    <x v="1284"/>
    <x v="3"/>
    <x v="66"/>
    <d v="2014-12-27T00:00:00"/>
    <s v="Standard Class"/>
    <s v="JM-15655"/>
    <s v="Jim Mitchum"/>
    <x v="1"/>
    <s v="United States"/>
    <s v="Carlsbad"/>
    <x v="27"/>
    <n v="88220"/>
    <x v="1"/>
    <s v="OFF-ST-10000876"/>
    <x v="1"/>
    <x v="4"/>
    <x v="251"/>
    <n v="37.32"/>
    <n v="3"/>
    <n v="0"/>
    <n v="10.4496"/>
  </r>
  <r>
    <n v="2622"/>
    <x v="1284"/>
    <x v="3"/>
    <x v="66"/>
    <d v="2014-12-27T00:00:00"/>
    <s v="Standard Class"/>
    <s v="JM-15655"/>
    <s v="Jim Mitchum"/>
    <x v="1"/>
    <s v="United States"/>
    <s v="Carlsbad"/>
    <x v="27"/>
    <n v="88220"/>
    <x v="1"/>
    <s v="OFF-LA-10001404"/>
    <x v="1"/>
    <x v="2"/>
    <x v="916"/>
    <n v="18.45"/>
    <n v="5"/>
    <n v="0"/>
    <n v="8.6715"/>
  </r>
  <r>
    <n v="2623"/>
    <x v="1285"/>
    <x v="2"/>
    <x v="640"/>
    <d v="2011-12-06T00:00:00"/>
    <s v="Second Class"/>
    <s v="MC-17635"/>
    <s v="Matthew Clasen"/>
    <x v="1"/>
    <s v="United States"/>
    <s v="Saint Louis"/>
    <x v="25"/>
    <n v="63116"/>
    <x v="2"/>
    <s v="OFF-PA-10001972"/>
    <x v="1"/>
    <x v="10"/>
    <x v="1169"/>
    <n v="25.92"/>
    <n v="4"/>
    <n v="0"/>
    <n v="12.441600000000001"/>
  </r>
  <r>
    <n v="2624"/>
    <x v="1286"/>
    <x v="3"/>
    <x v="760"/>
    <d v="2014-10-25T00:00:00"/>
    <s v="First Class"/>
    <s v="TA-21385"/>
    <s v="Tom Ashbrook"/>
    <x v="2"/>
    <s v="United States"/>
    <s v="New York City"/>
    <x v="15"/>
    <n v="10024"/>
    <x v="3"/>
    <s v="TEC-CO-10004722"/>
    <x v="2"/>
    <x v="16"/>
    <x v="1365"/>
    <n v="11199.968000000001"/>
    <n v="4"/>
    <n v="0.2"/>
    <n v="3919.9887999999992"/>
  </r>
  <r>
    <n v="2625"/>
    <x v="1286"/>
    <x v="3"/>
    <x v="760"/>
    <d v="2014-10-25T00:00:00"/>
    <s v="First Class"/>
    <s v="TA-21385"/>
    <s v="Tom Ashbrook"/>
    <x v="2"/>
    <s v="United States"/>
    <s v="New York City"/>
    <x v="15"/>
    <n v="10024"/>
    <x v="3"/>
    <s v="TEC-PH-10001494"/>
    <x v="2"/>
    <x v="7"/>
    <x v="708"/>
    <n v="2399.6"/>
    <n v="8"/>
    <n v="0"/>
    <n v="647.89200000000005"/>
  </r>
  <r>
    <n v="2626"/>
    <x v="1286"/>
    <x v="3"/>
    <x v="760"/>
    <d v="2014-10-25T00:00:00"/>
    <s v="First Class"/>
    <s v="TA-21385"/>
    <s v="Tom Ashbrook"/>
    <x v="2"/>
    <s v="United States"/>
    <s v="New York City"/>
    <x v="15"/>
    <n v="10024"/>
    <x v="3"/>
    <s v="OFF-EN-10002500"/>
    <x v="1"/>
    <x v="12"/>
    <x v="118"/>
    <n v="63.9"/>
    <n v="5"/>
    <n v="0"/>
    <n v="28.754999999999995"/>
  </r>
  <r>
    <n v="2627"/>
    <x v="1286"/>
    <x v="3"/>
    <x v="760"/>
    <d v="2014-10-25T00:00:00"/>
    <s v="First Class"/>
    <s v="TA-21385"/>
    <s v="Tom Ashbrook"/>
    <x v="2"/>
    <s v="United States"/>
    <s v="New York City"/>
    <x v="15"/>
    <n v="10024"/>
    <x v="3"/>
    <s v="TEC-PH-10003800"/>
    <x v="2"/>
    <x v="7"/>
    <x v="504"/>
    <n v="52.99"/>
    <n v="1"/>
    <n v="0"/>
    <n v="0.52989999999999782"/>
  </r>
  <r>
    <n v="2628"/>
    <x v="1287"/>
    <x v="3"/>
    <x v="38"/>
    <d v="2014-11-16T00:00:00"/>
    <s v="First Class"/>
    <s v="SB-20290"/>
    <s v="Sean Braxton"/>
    <x v="1"/>
    <s v="United States"/>
    <s v="Springfield"/>
    <x v="24"/>
    <n v="45503"/>
    <x v="3"/>
    <s v="TEC-AC-10002399"/>
    <x v="2"/>
    <x v="11"/>
    <x v="448"/>
    <n v="60.864000000000004"/>
    <n v="4"/>
    <n v="0.2"/>
    <n v="9.1295999999999964"/>
  </r>
  <r>
    <n v="2629"/>
    <x v="1287"/>
    <x v="3"/>
    <x v="38"/>
    <d v="2014-11-16T00:00:00"/>
    <s v="First Class"/>
    <s v="SB-20290"/>
    <s v="Sean Braxton"/>
    <x v="1"/>
    <s v="United States"/>
    <s v="Springfield"/>
    <x v="24"/>
    <n v="45503"/>
    <x v="3"/>
    <s v="TEC-MA-10002210"/>
    <x v="2"/>
    <x v="15"/>
    <x v="1366"/>
    <n v="652.99500000000012"/>
    <n v="7"/>
    <n v="0.7"/>
    <n v="-935.95949999999993"/>
  </r>
  <r>
    <n v="2630"/>
    <x v="1287"/>
    <x v="3"/>
    <x v="38"/>
    <d v="2014-11-16T00:00:00"/>
    <s v="First Class"/>
    <s v="SB-20290"/>
    <s v="Sean Braxton"/>
    <x v="1"/>
    <s v="United States"/>
    <s v="Springfield"/>
    <x v="24"/>
    <n v="45503"/>
    <x v="3"/>
    <s v="OFF-BI-10003196"/>
    <x v="1"/>
    <x v="8"/>
    <x v="1367"/>
    <n v="11.220000000000002"/>
    <n v="10"/>
    <n v="0.7"/>
    <n v="-7.4799999999999969"/>
  </r>
  <r>
    <n v="2631"/>
    <x v="1288"/>
    <x v="1"/>
    <x v="229"/>
    <d v="2012-09-15T00:00:00"/>
    <s v="Standard Class"/>
    <s v="AB-10150"/>
    <s v="Aimee Bixby"/>
    <x v="0"/>
    <s v="United States"/>
    <s v="Tulsa"/>
    <x v="26"/>
    <n v="74133"/>
    <x v="2"/>
    <s v="OFF-PA-10000477"/>
    <x v="1"/>
    <x v="10"/>
    <x v="1205"/>
    <n v="14.940000000000001"/>
    <n v="3"/>
    <n v="0"/>
    <n v="7.0218000000000007"/>
  </r>
  <r>
    <n v="2632"/>
    <x v="1289"/>
    <x v="3"/>
    <x v="356"/>
    <d v="2014-05-21T00:00:00"/>
    <s v="Standard Class"/>
    <s v="JF-15295"/>
    <s v="Jason Fortune-"/>
    <x v="0"/>
    <s v="United States"/>
    <s v="Seattle"/>
    <x v="4"/>
    <n v="98103"/>
    <x v="1"/>
    <s v="FUR-FU-10000076"/>
    <x v="0"/>
    <x v="5"/>
    <x v="875"/>
    <n v="39.96"/>
    <n v="2"/>
    <n v="0"/>
    <n v="17.182800000000004"/>
  </r>
  <r>
    <n v="2633"/>
    <x v="1289"/>
    <x v="3"/>
    <x v="356"/>
    <d v="2014-05-21T00:00:00"/>
    <s v="Standard Class"/>
    <s v="JF-15295"/>
    <s v="Jason Fortune-"/>
    <x v="0"/>
    <s v="United States"/>
    <s v="Seattle"/>
    <x v="4"/>
    <n v="98103"/>
    <x v="1"/>
    <s v="FUR-CH-10002017"/>
    <x v="0"/>
    <x v="1"/>
    <x v="1368"/>
    <n v="42.624000000000002"/>
    <n v="2"/>
    <n v="0.2"/>
    <n v="4.2623999999999977"/>
  </r>
  <r>
    <n v="2634"/>
    <x v="1289"/>
    <x v="3"/>
    <x v="356"/>
    <d v="2014-05-21T00:00:00"/>
    <s v="Standard Class"/>
    <s v="JF-15295"/>
    <s v="Jason Fortune-"/>
    <x v="0"/>
    <s v="United States"/>
    <s v="Seattle"/>
    <x v="4"/>
    <n v="98103"/>
    <x v="1"/>
    <s v="FUR-CH-10004287"/>
    <x v="0"/>
    <x v="1"/>
    <x v="156"/>
    <n v="220.96"/>
    <n v="1"/>
    <n v="0.2"/>
    <n v="24.857999999999983"/>
  </r>
  <r>
    <n v="2635"/>
    <x v="1290"/>
    <x v="1"/>
    <x v="761"/>
    <d v="2012-07-10T00:00:00"/>
    <s v="Second Class"/>
    <s v="BF-10975"/>
    <s v="Barbara Fisher"/>
    <x v="1"/>
    <s v="United States"/>
    <s v="Fayetteville"/>
    <x v="3"/>
    <n v="28314"/>
    <x v="0"/>
    <s v="FUR-FU-10003829"/>
    <x v="0"/>
    <x v="5"/>
    <x v="1369"/>
    <n v="4.9280000000000008"/>
    <n v="2"/>
    <n v="0.2"/>
    <n v="0.73919999999999941"/>
  </r>
  <r>
    <n v="2636"/>
    <x v="1290"/>
    <x v="1"/>
    <x v="761"/>
    <d v="2012-07-10T00:00:00"/>
    <s v="Second Class"/>
    <s v="BF-10975"/>
    <s v="Barbara Fisher"/>
    <x v="1"/>
    <s v="United States"/>
    <s v="Fayetteville"/>
    <x v="3"/>
    <n v="28314"/>
    <x v="0"/>
    <s v="OFF-BI-10004728"/>
    <x v="1"/>
    <x v="8"/>
    <x v="539"/>
    <n v="7.2300000000000022"/>
    <n v="5"/>
    <n v="0.7"/>
    <n v="-5.7840000000000007"/>
  </r>
  <r>
    <n v="2637"/>
    <x v="1291"/>
    <x v="1"/>
    <x v="762"/>
    <d v="2012-08-19T00:00:00"/>
    <s v="Standard Class"/>
    <s v="TT-21265"/>
    <s v="Tim Taslimi"/>
    <x v="1"/>
    <s v="United States"/>
    <s v="Los Angeles"/>
    <x v="1"/>
    <n v="90045"/>
    <x v="1"/>
    <s v="OFF-ST-10000046"/>
    <x v="1"/>
    <x v="4"/>
    <x v="757"/>
    <n v="323.10000000000002"/>
    <n v="2"/>
    <n v="0"/>
    <n v="61.38900000000001"/>
  </r>
  <r>
    <n v="2638"/>
    <x v="1292"/>
    <x v="3"/>
    <x v="492"/>
    <d v="2014-06-19T00:00:00"/>
    <s v="Standard Class"/>
    <s v="SB-20170"/>
    <s v="Sarah Bern"/>
    <x v="0"/>
    <s v="United States"/>
    <s v="New York City"/>
    <x v="15"/>
    <n v="10035"/>
    <x v="3"/>
    <s v="OFF-PA-10000697"/>
    <x v="1"/>
    <x v="10"/>
    <x v="1370"/>
    <n v="19.04"/>
    <n v="4"/>
    <n v="0"/>
    <n v="9.3295999999999992"/>
  </r>
  <r>
    <n v="2639"/>
    <x v="1292"/>
    <x v="3"/>
    <x v="492"/>
    <d v="2014-06-19T00:00:00"/>
    <s v="Standard Class"/>
    <s v="SB-20170"/>
    <s v="Sarah Bern"/>
    <x v="0"/>
    <s v="United States"/>
    <s v="New York City"/>
    <x v="15"/>
    <n v="10035"/>
    <x v="3"/>
    <s v="OFF-BI-10000848"/>
    <x v="1"/>
    <x v="8"/>
    <x v="515"/>
    <n v="13.128"/>
    <n v="3"/>
    <n v="0.2"/>
    <n v="4.2665999999999986"/>
  </r>
  <r>
    <n v="2640"/>
    <x v="1292"/>
    <x v="3"/>
    <x v="492"/>
    <d v="2014-06-19T00:00:00"/>
    <s v="Standard Class"/>
    <s v="SB-20170"/>
    <s v="Sarah Bern"/>
    <x v="0"/>
    <s v="United States"/>
    <s v="New York City"/>
    <x v="15"/>
    <n v="10035"/>
    <x v="3"/>
    <s v="OFF-AR-10004691"/>
    <x v="1"/>
    <x v="6"/>
    <x v="1371"/>
    <n v="64.14"/>
    <n v="3"/>
    <n v="0"/>
    <n v="16.676400000000001"/>
  </r>
  <r>
    <n v="2641"/>
    <x v="1292"/>
    <x v="3"/>
    <x v="492"/>
    <d v="2014-06-19T00:00:00"/>
    <s v="Standard Class"/>
    <s v="SB-20170"/>
    <s v="Sarah Bern"/>
    <x v="0"/>
    <s v="United States"/>
    <s v="New York City"/>
    <x v="15"/>
    <n v="10035"/>
    <x v="3"/>
    <s v="FUR-CH-10000595"/>
    <x v="0"/>
    <x v="1"/>
    <x v="463"/>
    <n v="858.24"/>
    <n v="4"/>
    <n v="0.1"/>
    <n v="143.03999999999996"/>
  </r>
  <r>
    <n v="2642"/>
    <x v="1293"/>
    <x v="1"/>
    <x v="763"/>
    <d v="2012-02-25T00:00:00"/>
    <s v="Standard Class"/>
    <s v="LM-17065"/>
    <s v="Liz MacKendrick"/>
    <x v="0"/>
    <s v="United States"/>
    <s v="Hot Springs"/>
    <x v="36"/>
    <n v="71901"/>
    <x v="0"/>
    <s v="TEC-AC-10000927"/>
    <x v="2"/>
    <x v="11"/>
    <x v="694"/>
    <n v="29.99"/>
    <n v="1"/>
    <n v="0"/>
    <n v="2.9989999999999988"/>
  </r>
  <r>
    <n v="2643"/>
    <x v="1294"/>
    <x v="0"/>
    <x v="723"/>
    <d v="2013-12-31T00:00:00"/>
    <s v="First Class"/>
    <s v="KA-16525"/>
    <s v="Kelly Andreada"/>
    <x v="0"/>
    <s v="United States"/>
    <s v="Aurora"/>
    <x v="10"/>
    <n v="60505"/>
    <x v="2"/>
    <s v="OFF-PA-10001289"/>
    <x v="1"/>
    <x v="10"/>
    <x v="952"/>
    <n v="186.048"/>
    <n v="6"/>
    <n v="0.2"/>
    <n v="67.442399999999992"/>
  </r>
  <r>
    <n v="2644"/>
    <x v="1295"/>
    <x v="0"/>
    <x v="764"/>
    <d v="2013-04-22T00:00:00"/>
    <s v="Second Class"/>
    <s v="BF-11170"/>
    <s v="Ben Ferrer"/>
    <x v="2"/>
    <s v="United States"/>
    <s v="Raleigh"/>
    <x v="3"/>
    <n v="27604"/>
    <x v="0"/>
    <s v="TEC-PH-10003092"/>
    <x v="2"/>
    <x v="7"/>
    <x v="516"/>
    <n v="36.792000000000002"/>
    <n v="1"/>
    <n v="0.2"/>
    <n v="4.1390999999999991"/>
  </r>
  <r>
    <n v="2645"/>
    <x v="1295"/>
    <x v="0"/>
    <x v="764"/>
    <d v="2013-04-22T00:00:00"/>
    <s v="Second Class"/>
    <s v="BF-11170"/>
    <s v="Ben Ferrer"/>
    <x v="2"/>
    <s v="United States"/>
    <s v="Raleigh"/>
    <x v="3"/>
    <n v="27604"/>
    <x v="0"/>
    <s v="FUR-FU-10000206"/>
    <x v="0"/>
    <x v="5"/>
    <x v="392"/>
    <n v="18.624000000000002"/>
    <n v="8"/>
    <n v="0.2"/>
    <n v="6.2855999999999987"/>
  </r>
  <r>
    <n v="2646"/>
    <x v="1296"/>
    <x v="2"/>
    <x v="557"/>
    <d v="2011-09-12T00:00:00"/>
    <s v="Second Class"/>
    <s v="TB-21400"/>
    <s v="Tom Boeckenhauer"/>
    <x v="0"/>
    <s v="United States"/>
    <s v="Tulsa"/>
    <x v="26"/>
    <n v="74133"/>
    <x v="2"/>
    <s v="FUR-FU-10004270"/>
    <x v="0"/>
    <x v="5"/>
    <x v="1372"/>
    <n v="57.69"/>
    <n v="3"/>
    <n v="0"/>
    <n v="23.652900000000002"/>
  </r>
  <r>
    <n v="2647"/>
    <x v="1296"/>
    <x v="2"/>
    <x v="557"/>
    <d v="2011-09-12T00:00:00"/>
    <s v="Second Class"/>
    <s v="TB-21400"/>
    <s v="Tom Boeckenhauer"/>
    <x v="0"/>
    <s v="United States"/>
    <s v="Tulsa"/>
    <x v="26"/>
    <n v="74133"/>
    <x v="2"/>
    <s v="OFF-BI-10000948"/>
    <x v="1"/>
    <x v="8"/>
    <x v="1373"/>
    <n v="42.81"/>
    <n v="3"/>
    <n v="0"/>
    <n v="20.120699999999999"/>
  </r>
  <r>
    <n v="2648"/>
    <x v="1296"/>
    <x v="2"/>
    <x v="557"/>
    <d v="2011-09-12T00:00:00"/>
    <s v="Second Class"/>
    <s v="TB-21400"/>
    <s v="Tom Boeckenhauer"/>
    <x v="0"/>
    <s v="United States"/>
    <s v="Tulsa"/>
    <x v="26"/>
    <n v="74133"/>
    <x v="2"/>
    <s v="OFF-PA-10000223"/>
    <x v="1"/>
    <x v="10"/>
    <x v="1374"/>
    <n v="12.96"/>
    <n v="2"/>
    <n v="0"/>
    <n v="6.2208000000000006"/>
  </r>
  <r>
    <n v="2649"/>
    <x v="1296"/>
    <x v="2"/>
    <x v="557"/>
    <d v="2011-09-12T00:00:00"/>
    <s v="Second Class"/>
    <s v="TB-21400"/>
    <s v="Tom Boeckenhauer"/>
    <x v="0"/>
    <s v="United States"/>
    <s v="Tulsa"/>
    <x v="26"/>
    <n v="74133"/>
    <x v="2"/>
    <s v="FUR-FU-10004665"/>
    <x v="0"/>
    <x v="5"/>
    <x v="1345"/>
    <n v="821.87999999999988"/>
    <n v="6"/>
    <n v="0"/>
    <n v="213.68880000000001"/>
  </r>
  <r>
    <n v="2650"/>
    <x v="1296"/>
    <x v="2"/>
    <x v="557"/>
    <d v="2011-09-12T00:00:00"/>
    <s v="Second Class"/>
    <s v="TB-21400"/>
    <s v="Tom Boeckenhauer"/>
    <x v="0"/>
    <s v="United States"/>
    <s v="Tulsa"/>
    <x v="26"/>
    <n v="74133"/>
    <x v="2"/>
    <s v="TEC-PH-10000215"/>
    <x v="2"/>
    <x v="7"/>
    <x v="139"/>
    <n v="104.85000000000001"/>
    <n v="3"/>
    <n v="0"/>
    <n v="28.309500000000007"/>
  </r>
  <r>
    <n v="2651"/>
    <x v="1297"/>
    <x v="0"/>
    <x v="182"/>
    <d v="2013-10-02T00:00:00"/>
    <s v="Standard Class"/>
    <s v="SH-19975"/>
    <s v="Sally Hughsby"/>
    <x v="1"/>
    <s v="United States"/>
    <s v="Hesperia"/>
    <x v="1"/>
    <n v="92345"/>
    <x v="1"/>
    <s v="FUR-BO-10004467"/>
    <x v="0"/>
    <x v="0"/>
    <x v="883"/>
    <n v="424.95749999999992"/>
    <n v="5"/>
    <n v="0.15"/>
    <n v="19.997999999999976"/>
  </r>
  <r>
    <n v="2652"/>
    <x v="1298"/>
    <x v="3"/>
    <x v="697"/>
    <d v="2014-09-22T00:00:00"/>
    <s v="Second Class"/>
    <s v="AS-10225"/>
    <s v="Alan Schoenberger"/>
    <x v="1"/>
    <s v="United States"/>
    <s v="Provo"/>
    <x v="7"/>
    <n v="84604"/>
    <x v="1"/>
    <s v="OFF-BI-10000829"/>
    <x v="1"/>
    <x v="8"/>
    <x v="304"/>
    <n v="10.776000000000002"/>
    <n v="3"/>
    <n v="0.2"/>
    <n v="3.5021999999999989"/>
  </r>
  <r>
    <n v="2653"/>
    <x v="1298"/>
    <x v="3"/>
    <x v="697"/>
    <d v="2014-09-22T00:00:00"/>
    <s v="Second Class"/>
    <s v="AS-10225"/>
    <s v="Alan Schoenberger"/>
    <x v="1"/>
    <s v="United States"/>
    <s v="Provo"/>
    <x v="7"/>
    <n v="84604"/>
    <x v="1"/>
    <s v="OFF-BI-10003712"/>
    <x v="1"/>
    <x v="8"/>
    <x v="689"/>
    <n v="11.784000000000001"/>
    <n v="3"/>
    <n v="0.2"/>
    <n v="4.2716999999999992"/>
  </r>
  <r>
    <n v="2654"/>
    <x v="1298"/>
    <x v="3"/>
    <x v="697"/>
    <d v="2014-09-22T00:00:00"/>
    <s v="Second Class"/>
    <s v="AS-10225"/>
    <s v="Alan Schoenberger"/>
    <x v="1"/>
    <s v="United States"/>
    <s v="Provo"/>
    <x v="7"/>
    <n v="84604"/>
    <x v="1"/>
    <s v="OFF-PA-10000062"/>
    <x v="1"/>
    <x v="10"/>
    <x v="1375"/>
    <n v="164.88"/>
    <n v="3"/>
    <n v="0"/>
    <n v="80.791200000000003"/>
  </r>
  <r>
    <n v="2655"/>
    <x v="1298"/>
    <x v="3"/>
    <x v="697"/>
    <d v="2014-09-22T00:00:00"/>
    <s v="Second Class"/>
    <s v="AS-10225"/>
    <s v="Alan Schoenberger"/>
    <x v="1"/>
    <s v="United States"/>
    <s v="Provo"/>
    <x v="7"/>
    <n v="84604"/>
    <x v="1"/>
    <s v="FUR-BO-10003404"/>
    <x v="0"/>
    <x v="0"/>
    <x v="1376"/>
    <n v="1292.94"/>
    <n v="3"/>
    <n v="0"/>
    <n v="77.576399999999921"/>
  </r>
  <r>
    <n v="2656"/>
    <x v="1298"/>
    <x v="3"/>
    <x v="697"/>
    <d v="2014-09-22T00:00:00"/>
    <s v="Second Class"/>
    <s v="AS-10225"/>
    <s v="Alan Schoenberger"/>
    <x v="1"/>
    <s v="United States"/>
    <s v="Provo"/>
    <x v="7"/>
    <n v="84604"/>
    <x v="1"/>
    <s v="OFF-BI-10004233"/>
    <x v="1"/>
    <x v="8"/>
    <x v="1377"/>
    <n v="25.584000000000003"/>
    <n v="2"/>
    <n v="0.2"/>
    <n v="8.9543999999999997"/>
  </r>
  <r>
    <n v="2657"/>
    <x v="1298"/>
    <x v="3"/>
    <x v="697"/>
    <d v="2014-09-22T00:00:00"/>
    <s v="Second Class"/>
    <s v="AS-10225"/>
    <s v="Alan Schoenberger"/>
    <x v="1"/>
    <s v="United States"/>
    <s v="Provo"/>
    <x v="7"/>
    <n v="84604"/>
    <x v="1"/>
    <s v="OFF-ST-10001272"/>
    <x v="1"/>
    <x v="4"/>
    <x v="528"/>
    <n v="261.74"/>
    <n v="2"/>
    <n v="0"/>
    <n v="65.435000000000002"/>
  </r>
  <r>
    <n v="2658"/>
    <x v="1298"/>
    <x v="3"/>
    <x v="697"/>
    <d v="2014-09-22T00:00:00"/>
    <s v="Second Class"/>
    <s v="AS-10225"/>
    <s v="Alan Schoenberger"/>
    <x v="1"/>
    <s v="United States"/>
    <s v="Provo"/>
    <x v="7"/>
    <n v="84604"/>
    <x v="1"/>
    <s v="OFF-LA-10001175"/>
    <x v="1"/>
    <x v="2"/>
    <x v="773"/>
    <n v="14.399999999999999"/>
    <n v="5"/>
    <n v="0"/>
    <n v="7.056"/>
  </r>
  <r>
    <n v="2659"/>
    <x v="1299"/>
    <x v="0"/>
    <x v="765"/>
    <d v="2013-08-21T00:00:00"/>
    <s v="Standard Class"/>
    <s v="PK-19075"/>
    <s v="Pete Kriz"/>
    <x v="0"/>
    <s v="United States"/>
    <s v="San Francisco"/>
    <x v="1"/>
    <n v="94110"/>
    <x v="1"/>
    <s v="OFF-EN-10004030"/>
    <x v="1"/>
    <x v="12"/>
    <x v="135"/>
    <n v="10.86"/>
    <n v="3"/>
    <n v="0"/>
    <n v="5.1042000000000005"/>
  </r>
  <r>
    <n v="2660"/>
    <x v="1300"/>
    <x v="1"/>
    <x v="100"/>
    <d v="2012-12-28T00:00:00"/>
    <s v="Standard Class"/>
    <s v="HR-14830"/>
    <s v="Harold Ryan"/>
    <x v="1"/>
    <s v="United States"/>
    <s v="Gilbert"/>
    <x v="16"/>
    <n v="85234"/>
    <x v="1"/>
    <s v="FUR-CH-10004287"/>
    <x v="0"/>
    <x v="1"/>
    <x v="156"/>
    <n v="883.84"/>
    <n v="4"/>
    <n v="0.2"/>
    <n v="99.431999999999931"/>
  </r>
  <r>
    <n v="2661"/>
    <x v="1301"/>
    <x v="3"/>
    <x v="354"/>
    <d v="2014-12-03T00:00:00"/>
    <s v="Standard Class"/>
    <s v="DG-13300"/>
    <s v="Deirdre Greer"/>
    <x v="1"/>
    <s v="United States"/>
    <s v="New York City"/>
    <x v="15"/>
    <n v="10035"/>
    <x v="3"/>
    <s v="TEC-PH-10002834"/>
    <x v="2"/>
    <x v="7"/>
    <x v="1378"/>
    <n v="1979.89"/>
    <n v="11"/>
    <n v="0"/>
    <n v="494.97250000000003"/>
  </r>
  <r>
    <n v="2662"/>
    <x v="1301"/>
    <x v="3"/>
    <x v="354"/>
    <d v="2014-12-03T00:00:00"/>
    <s v="Standard Class"/>
    <s v="DG-13300"/>
    <s v="Deirdre Greer"/>
    <x v="1"/>
    <s v="United States"/>
    <s v="New York City"/>
    <x v="15"/>
    <n v="10035"/>
    <x v="3"/>
    <s v="OFF-EN-10003055"/>
    <x v="1"/>
    <x v="12"/>
    <x v="873"/>
    <n v="79.959999999999994"/>
    <n v="2"/>
    <n v="0"/>
    <n v="35.981999999999992"/>
  </r>
  <r>
    <n v="2663"/>
    <x v="1302"/>
    <x v="3"/>
    <x v="349"/>
    <d v="2014-04-16T00:00:00"/>
    <s v="First Class"/>
    <s v="CL-12700"/>
    <s v="Craig Leslie"/>
    <x v="2"/>
    <s v="United States"/>
    <s v="Springfield"/>
    <x v="25"/>
    <n v="65807"/>
    <x v="2"/>
    <s v="OFF-BI-10003460"/>
    <x v="1"/>
    <x v="8"/>
    <x v="234"/>
    <n v="8.76"/>
    <n v="2"/>
    <n v="0"/>
    <n v="4.2047999999999996"/>
  </r>
  <r>
    <n v="2664"/>
    <x v="1303"/>
    <x v="0"/>
    <x v="766"/>
    <d v="2013-05-05T00:00:00"/>
    <s v="First Class"/>
    <s v="HF-14995"/>
    <s v="Herbert Flentye"/>
    <x v="0"/>
    <s v="United States"/>
    <s v="Memphis"/>
    <x v="18"/>
    <n v="38109"/>
    <x v="0"/>
    <s v="OFF-LA-10001569"/>
    <x v="1"/>
    <x v="2"/>
    <x v="633"/>
    <n v="3.9840000000000004"/>
    <n v="1"/>
    <n v="0.2"/>
    <n v="1.2948"/>
  </r>
  <r>
    <n v="2665"/>
    <x v="1303"/>
    <x v="0"/>
    <x v="766"/>
    <d v="2013-05-05T00:00:00"/>
    <s v="First Class"/>
    <s v="HF-14995"/>
    <s v="Herbert Flentye"/>
    <x v="0"/>
    <s v="United States"/>
    <s v="Memphis"/>
    <x v="18"/>
    <n v="38109"/>
    <x v="0"/>
    <s v="FUR-TA-10004534"/>
    <x v="0"/>
    <x v="3"/>
    <x v="121"/>
    <n v="370.62"/>
    <n v="3"/>
    <n v="0.4"/>
    <n v="-142.07100000000008"/>
  </r>
  <r>
    <n v="2666"/>
    <x v="1303"/>
    <x v="0"/>
    <x v="766"/>
    <d v="2013-05-05T00:00:00"/>
    <s v="First Class"/>
    <s v="HF-14995"/>
    <s v="Herbert Flentye"/>
    <x v="0"/>
    <s v="United States"/>
    <s v="Memphis"/>
    <x v="18"/>
    <n v="38109"/>
    <x v="0"/>
    <s v="OFF-BI-10002954"/>
    <x v="1"/>
    <x v="8"/>
    <x v="1179"/>
    <n v="2.7420000000000004"/>
    <n v="2"/>
    <n v="0.7"/>
    <n v="-2.0107999999999997"/>
  </r>
  <r>
    <n v="2667"/>
    <x v="1304"/>
    <x v="0"/>
    <x v="393"/>
    <d v="2013-10-02T00:00:00"/>
    <s v="Same Day"/>
    <s v="HG-15025"/>
    <s v="Hunter Glantz"/>
    <x v="0"/>
    <s v="United States"/>
    <s v="Amarillo"/>
    <x v="5"/>
    <n v="79109"/>
    <x v="2"/>
    <s v="TEC-AC-10003832"/>
    <x v="2"/>
    <x v="11"/>
    <x v="458"/>
    <n v="79.512000000000015"/>
    <n v="3"/>
    <n v="0.2"/>
    <n v="20.8719"/>
  </r>
  <r>
    <n v="2668"/>
    <x v="1304"/>
    <x v="0"/>
    <x v="393"/>
    <d v="2013-10-02T00:00:00"/>
    <s v="Same Day"/>
    <s v="HG-15025"/>
    <s v="Hunter Glantz"/>
    <x v="0"/>
    <s v="United States"/>
    <s v="Amarillo"/>
    <x v="5"/>
    <n v="79109"/>
    <x v="2"/>
    <s v="OFF-PA-10000474"/>
    <x v="1"/>
    <x v="10"/>
    <x v="33"/>
    <n v="28.352"/>
    <n v="1"/>
    <n v="0.2"/>
    <n v="9.568799999999996"/>
  </r>
  <r>
    <n v="2669"/>
    <x v="1305"/>
    <x v="1"/>
    <x v="767"/>
    <d v="2012-08-30T00:00:00"/>
    <s v="Standard Class"/>
    <s v="NL-18310"/>
    <s v="Nancy Lomonaco"/>
    <x v="2"/>
    <s v="United States"/>
    <s v="Los Angeles"/>
    <x v="1"/>
    <n v="90045"/>
    <x v="1"/>
    <s v="FUR-CH-10002774"/>
    <x v="0"/>
    <x v="1"/>
    <x v="23"/>
    <n v="40.783999999999999"/>
    <n v="1"/>
    <n v="0.2"/>
    <n v="4.5881999999999987"/>
  </r>
  <r>
    <n v="2670"/>
    <x v="1305"/>
    <x v="1"/>
    <x v="767"/>
    <d v="2012-08-30T00:00:00"/>
    <s v="Standard Class"/>
    <s v="NL-18310"/>
    <s v="Nancy Lomonaco"/>
    <x v="2"/>
    <s v="United States"/>
    <s v="Los Angeles"/>
    <x v="1"/>
    <n v="90045"/>
    <x v="1"/>
    <s v="OFF-AP-10002765"/>
    <x v="1"/>
    <x v="9"/>
    <x v="1252"/>
    <n v="105.96"/>
    <n v="4"/>
    <n v="0"/>
    <n v="29.668800000000005"/>
  </r>
  <r>
    <n v="2671"/>
    <x v="1306"/>
    <x v="2"/>
    <x v="340"/>
    <d v="2011-09-12T00:00:00"/>
    <s v="Second Class"/>
    <s v="RR-19525"/>
    <s v="Rick Reed"/>
    <x v="1"/>
    <s v="United States"/>
    <s v="Lowell"/>
    <x v="31"/>
    <n v="1852"/>
    <x v="3"/>
    <s v="OFF-PA-10001144"/>
    <x v="1"/>
    <x v="10"/>
    <x v="161"/>
    <n v="166.44"/>
    <n v="3"/>
    <n v="0"/>
    <n v="79.891199999999998"/>
  </r>
  <r>
    <n v="2672"/>
    <x v="1306"/>
    <x v="2"/>
    <x v="340"/>
    <d v="2011-09-12T00:00:00"/>
    <s v="Second Class"/>
    <s v="RR-19525"/>
    <s v="Rick Reed"/>
    <x v="1"/>
    <s v="United States"/>
    <s v="Lowell"/>
    <x v="31"/>
    <n v="1852"/>
    <x v="3"/>
    <s v="FUR-CH-10003761"/>
    <x v="0"/>
    <x v="1"/>
    <x v="1379"/>
    <n v="785.87999999999988"/>
    <n v="6"/>
    <n v="0"/>
    <n v="212.18759999999997"/>
  </r>
  <r>
    <n v="2673"/>
    <x v="1306"/>
    <x v="2"/>
    <x v="340"/>
    <d v="2011-09-12T00:00:00"/>
    <s v="Second Class"/>
    <s v="RR-19525"/>
    <s v="Rick Reed"/>
    <x v="1"/>
    <s v="United States"/>
    <s v="Lowell"/>
    <x v="31"/>
    <n v="1852"/>
    <x v="3"/>
    <s v="OFF-PA-10004665"/>
    <x v="1"/>
    <x v="10"/>
    <x v="1380"/>
    <n v="26.2"/>
    <n v="2"/>
    <n v="0"/>
    <n v="12.837999999999999"/>
  </r>
  <r>
    <n v="2674"/>
    <x v="1306"/>
    <x v="2"/>
    <x v="340"/>
    <d v="2011-09-12T00:00:00"/>
    <s v="Second Class"/>
    <s v="RR-19525"/>
    <s v="Rick Reed"/>
    <x v="1"/>
    <s v="United States"/>
    <s v="Lowell"/>
    <x v="31"/>
    <n v="1852"/>
    <x v="3"/>
    <s v="OFF-ST-10000078"/>
    <x v="1"/>
    <x v="4"/>
    <x v="1218"/>
    <n v="1325.8500000000001"/>
    <n v="5"/>
    <n v="0"/>
    <n v="238.65299999999991"/>
  </r>
  <r>
    <n v="2675"/>
    <x v="1307"/>
    <x v="3"/>
    <x v="734"/>
    <d v="2014-12-04T00:00:00"/>
    <s v="Same Day"/>
    <s v="TC-21295"/>
    <s v="Toby Carlisle"/>
    <x v="0"/>
    <s v="United States"/>
    <s v="San Diego"/>
    <x v="1"/>
    <n v="92024"/>
    <x v="1"/>
    <s v="OFF-PA-10000357"/>
    <x v="1"/>
    <x v="10"/>
    <x v="1219"/>
    <n v="166.44"/>
    <n v="3"/>
    <n v="0"/>
    <n v="79.891199999999998"/>
  </r>
  <r>
    <n v="2676"/>
    <x v="1308"/>
    <x v="3"/>
    <x v="344"/>
    <d v="2014-12-03T00:00:00"/>
    <s v="Standard Class"/>
    <s v="DB-13615"/>
    <s v="Doug Bickford"/>
    <x v="0"/>
    <s v="United States"/>
    <s v="Asheville"/>
    <x v="3"/>
    <n v="28806"/>
    <x v="0"/>
    <s v="OFF-AR-10000422"/>
    <x v="1"/>
    <x v="6"/>
    <x v="892"/>
    <n v="8.76"/>
    <n v="5"/>
    <n v="0.2"/>
    <n v="0.76649999999999974"/>
  </r>
  <r>
    <n v="2677"/>
    <x v="1308"/>
    <x v="3"/>
    <x v="344"/>
    <d v="2014-12-03T00:00:00"/>
    <s v="Standard Class"/>
    <s v="DB-13615"/>
    <s v="Doug Bickford"/>
    <x v="0"/>
    <s v="United States"/>
    <s v="Asheville"/>
    <x v="3"/>
    <n v="28806"/>
    <x v="0"/>
    <s v="OFF-AP-10001205"/>
    <x v="1"/>
    <x v="9"/>
    <x v="1285"/>
    <n v="43.584000000000003"/>
    <n v="1"/>
    <n v="0.2"/>
    <n v="4.3584000000000032"/>
  </r>
  <r>
    <n v="2678"/>
    <x v="1309"/>
    <x v="2"/>
    <x v="261"/>
    <d v="2011-06-21T00:00:00"/>
    <s v="Same Day"/>
    <s v="SV-20785"/>
    <s v="Stewart Visinsky"/>
    <x v="0"/>
    <s v="United States"/>
    <s v="Pueblo"/>
    <x v="22"/>
    <n v="81001"/>
    <x v="1"/>
    <s v="OFF-BI-10001116"/>
    <x v="1"/>
    <x v="8"/>
    <x v="1066"/>
    <n v="11.088000000000003"/>
    <n v="7"/>
    <n v="0.7"/>
    <n v="-8.1311999999999998"/>
  </r>
  <r>
    <n v="2679"/>
    <x v="1309"/>
    <x v="2"/>
    <x v="261"/>
    <d v="2011-06-21T00:00:00"/>
    <s v="Same Day"/>
    <s v="SV-20785"/>
    <s v="Stewart Visinsky"/>
    <x v="0"/>
    <s v="United States"/>
    <s v="Pueblo"/>
    <x v="22"/>
    <n v="81001"/>
    <x v="1"/>
    <s v="OFF-BI-10002931"/>
    <x v="1"/>
    <x v="8"/>
    <x v="727"/>
    <n v="25.164000000000001"/>
    <n v="2"/>
    <n v="0.7"/>
    <n v="-16.775999999999996"/>
  </r>
  <r>
    <n v="2680"/>
    <x v="1310"/>
    <x v="3"/>
    <x v="276"/>
    <d v="2014-01-28T00:00:00"/>
    <s v="Standard Class"/>
    <s v="MH-18115"/>
    <s v="Mick Hernandez"/>
    <x v="2"/>
    <s v="United States"/>
    <s v="Jackson"/>
    <x v="12"/>
    <n v="49201"/>
    <x v="2"/>
    <s v="OFF-BI-10000546"/>
    <x v="1"/>
    <x v="8"/>
    <x v="609"/>
    <n v="14.399999999999999"/>
    <n v="5"/>
    <n v="0"/>
    <n v="7.056"/>
  </r>
  <r>
    <n v="2681"/>
    <x v="1310"/>
    <x v="3"/>
    <x v="276"/>
    <d v="2014-01-28T00:00:00"/>
    <s v="Standard Class"/>
    <s v="MH-18115"/>
    <s v="Mick Hernandez"/>
    <x v="2"/>
    <s v="United States"/>
    <s v="Jackson"/>
    <x v="12"/>
    <n v="49201"/>
    <x v="2"/>
    <s v="TEC-AC-10002049"/>
    <x v="2"/>
    <x v="11"/>
    <x v="688"/>
    <n v="619.94999999999993"/>
    <n v="5"/>
    <n v="0"/>
    <n v="111.59099999999995"/>
  </r>
  <r>
    <n v="2682"/>
    <x v="1310"/>
    <x v="3"/>
    <x v="276"/>
    <d v="2014-01-28T00:00:00"/>
    <s v="Standard Class"/>
    <s v="MH-18115"/>
    <s v="Mick Hernandez"/>
    <x v="2"/>
    <s v="United States"/>
    <s v="Jackson"/>
    <x v="12"/>
    <n v="49201"/>
    <x v="2"/>
    <s v="OFF-BI-10001196"/>
    <x v="1"/>
    <x v="8"/>
    <x v="1381"/>
    <n v="89.52"/>
    <n v="4"/>
    <n v="0"/>
    <n v="42.074399999999997"/>
  </r>
  <r>
    <n v="2683"/>
    <x v="1310"/>
    <x v="3"/>
    <x v="276"/>
    <d v="2014-01-28T00:00:00"/>
    <s v="Standard Class"/>
    <s v="MH-18115"/>
    <s v="Mick Hernandez"/>
    <x v="2"/>
    <s v="United States"/>
    <s v="Jackson"/>
    <x v="12"/>
    <n v="49201"/>
    <x v="2"/>
    <s v="TEC-MA-10002981"/>
    <x v="2"/>
    <x v="15"/>
    <x v="1382"/>
    <n v="350.97300000000007"/>
    <n v="3"/>
    <n v="0.1"/>
    <n v="152.08829999999998"/>
  </r>
  <r>
    <n v="2684"/>
    <x v="1310"/>
    <x v="3"/>
    <x v="276"/>
    <d v="2014-01-28T00:00:00"/>
    <s v="Standard Class"/>
    <s v="MH-18115"/>
    <s v="Mick Hernandez"/>
    <x v="2"/>
    <s v="United States"/>
    <s v="Jackson"/>
    <x v="12"/>
    <n v="49201"/>
    <x v="2"/>
    <s v="TEC-PH-10003601"/>
    <x v="2"/>
    <x v="7"/>
    <x v="1383"/>
    <n v="164.99"/>
    <n v="1"/>
    <n v="0"/>
    <n v="49.496999999999986"/>
  </r>
  <r>
    <n v="2685"/>
    <x v="1311"/>
    <x v="3"/>
    <x v="222"/>
    <d v="2014-07-07T00:00:00"/>
    <s v="Standard Class"/>
    <s v="CT-11995"/>
    <s v="Carol Triggs"/>
    <x v="0"/>
    <s v="United States"/>
    <s v="Los Angeles"/>
    <x v="1"/>
    <n v="90004"/>
    <x v="1"/>
    <s v="OFF-BI-10000632"/>
    <x v="1"/>
    <x v="8"/>
    <x v="1288"/>
    <n v="312.55200000000002"/>
    <n v="9"/>
    <n v="0.2"/>
    <n v="101.57939999999999"/>
  </r>
  <r>
    <n v="2686"/>
    <x v="1312"/>
    <x v="0"/>
    <x v="47"/>
    <d v="2013-09-12T00:00:00"/>
    <s v="Standard Class"/>
    <s v="KB-16315"/>
    <s v="Karl Braun"/>
    <x v="0"/>
    <s v="United States"/>
    <s v="Thomasville"/>
    <x v="3"/>
    <n v="27360"/>
    <x v="0"/>
    <s v="OFF-EN-10003055"/>
    <x v="1"/>
    <x v="12"/>
    <x v="873"/>
    <n v="95.951999999999998"/>
    <n v="3"/>
    <n v="0.2"/>
    <n v="29.984999999999985"/>
  </r>
  <r>
    <n v="2687"/>
    <x v="1312"/>
    <x v="0"/>
    <x v="47"/>
    <d v="2013-09-12T00:00:00"/>
    <s v="Standard Class"/>
    <s v="KB-16315"/>
    <s v="Karl Braun"/>
    <x v="0"/>
    <s v="United States"/>
    <s v="Thomasville"/>
    <x v="3"/>
    <n v="27360"/>
    <x v="0"/>
    <s v="OFF-BI-10001031"/>
    <x v="1"/>
    <x v="8"/>
    <x v="865"/>
    <n v="3.2040000000000002"/>
    <n v="2"/>
    <n v="0.7"/>
    <n v="-2.4563999999999995"/>
  </r>
  <r>
    <n v="2688"/>
    <x v="1313"/>
    <x v="0"/>
    <x v="578"/>
    <d v="2013-08-06T00:00:00"/>
    <s v="First Class"/>
    <s v="RA-19285"/>
    <s v="Ralph Arnett"/>
    <x v="0"/>
    <s v="United States"/>
    <s v="Peoria"/>
    <x v="10"/>
    <n v="61604"/>
    <x v="2"/>
    <s v="OFF-BI-10002003"/>
    <x v="1"/>
    <x v="8"/>
    <x v="1384"/>
    <n v="3.9799999999999991"/>
    <n v="5"/>
    <n v="0.8"/>
    <n v="-6.5670000000000019"/>
  </r>
  <r>
    <n v="2689"/>
    <x v="1314"/>
    <x v="1"/>
    <x v="768"/>
    <d v="2012-11-14T00:00:00"/>
    <s v="First Class"/>
    <s v="YC-21895"/>
    <s v="Yoseph Carroll"/>
    <x v="1"/>
    <s v="United States"/>
    <s v="Los Angeles"/>
    <x v="1"/>
    <n v="90032"/>
    <x v="1"/>
    <s v="OFF-PA-10003016"/>
    <x v="1"/>
    <x v="10"/>
    <x v="1385"/>
    <n v="15.700000000000001"/>
    <n v="5"/>
    <n v="0"/>
    <n v="7.0649999999999995"/>
  </r>
  <r>
    <n v="2690"/>
    <x v="1315"/>
    <x v="2"/>
    <x v="479"/>
    <d v="2011-07-02T00:00:00"/>
    <s v="First Class"/>
    <s v="RA-19915"/>
    <s v="Russell Applegate"/>
    <x v="0"/>
    <s v="United States"/>
    <s v="Chicago"/>
    <x v="10"/>
    <n v="60653"/>
    <x v="2"/>
    <s v="OFF-AR-10004582"/>
    <x v="1"/>
    <x v="6"/>
    <x v="1175"/>
    <n v="5.2480000000000002"/>
    <n v="4"/>
    <n v="0.2"/>
    <n v="1.6399999999999995"/>
  </r>
  <r>
    <n v="2691"/>
    <x v="1316"/>
    <x v="3"/>
    <x v="769"/>
    <d v="2014-12-09T00:00:00"/>
    <s v="Standard Class"/>
    <s v="CM-12160"/>
    <s v="Charles McCrossin"/>
    <x v="0"/>
    <s v="United States"/>
    <s v="Philadelphia"/>
    <x v="9"/>
    <n v="19134"/>
    <x v="3"/>
    <s v="OFF-BI-10004364"/>
    <x v="1"/>
    <x v="8"/>
    <x v="302"/>
    <n v="5.3460000000000019"/>
    <n v="3"/>
    <n v="0.7"/>
    <n v="-4.4550000000000001"/>
  </r>
  <r>
    <n v="2692"/>
    <x v="1317"/>
    <x v="0"/>
    <x v="770"/>
    <d v="2013-09-03T00:00:00"/>
    <s v="Standard Class"/>
    <s v="CS-12130"/>
    <s v="Chad Sievert"/>
    <x v="0"/>
    <s v="United States"/>
    <s v="Englewood"/>
    <x v="22"/>
    <n v="80112"/>
    <x v="1"/>
    <s v="OFF-PA-10002246"/>
    <x v="1"/>
    <x v="10"/>
    <x v="1386"/>
    <n v="15.48"/>
    <n v="3"/>
    <n v="0.2"/>
    <n v="5.6115000000000004"/>
  </r>
  <r>
    <n v="2693"/>
    <x v="1317"/>
    <x v="0"/>
    <x v="770"/>
    <d v="2013-09-03T00:00:00"/>
    <s v="Standard Class"/>
    <s v="CS-12130"/>
    <s v="Chad Sievert"/>
    <x v="0"/>
    <s v="United States"/>
    <s v="Englewood"/>
    <x v="22"/>
    <n v="80112"/>
    <x v="1"/>
    <s v="TEC-PH-10002890"/>
    <x v="2"/>
    <x v="7"/>
    <x v="1387"/>
    <n v="108.57599999999999"/>
    <n v="3"/>
    <n v="0.2"/>
    <n v="8.1432000000000002"/>
  </r>
  <r>
    <n v="2694"/>
    <x v="1318"/>
    <x v="0"/>
    <x v="115"/>
    <d v="2013-01-28T00:00:00"/>
    <s v="Standard Class"/>
    <s v="AJ-10795"/>
    <s v="Anthony Johnson"/>
    <x v="1"/>
    <s v="United States"/>
    <s v="Seattle"/>
    <x v="4"/>
    <n v="98115"/>
    <x v="1"/>
    <s v="FUR-FU-10001475"/>
    <x v="0"/>
    <x v="5"/>
    <x v="499"/>
    <n v="109.9"/>
    <n v="5"/>
    <n v="0"/>
    <n v="37.366"/>
  </r>
  <r>
    <n v="2695"/>
    <x v="1319"/>
    <x v="2"/>
    <x v="771"/>
    <d v="2011-10-20T00:00:00"/>
    <s v="Standard Class"/>
    <s v="DL-12865"/>
    <s v="Dan Lawera"/>
    <x v="0"/>
    <s v="United States"/>
    <s v="Hialeah"/>
    <x v="2"/>
    <n v="33012"/>
    <x v="0"/>
    <s v="FUR-FU-10004270"/>
    <x v="0"/>
    <x v="5"/>
    <x v="1372"/>
    <n v="15.384"/>
    <n v="1"/>
    <n v="0.2"/>
    <n v="4.0383000000000013"/>
  </r>
  <r>
    <n v="2696"/>
    <x v="1320"/>
    <x v="0"/>
    <x v="569"/>
    <d v="2013-02-09T00:00:00"/>
    <s v="First Class"/>
    <s v="BE-11410"/>
    <s v="Bobby Elias"/>
    <x v="0"/>
    <s v="United States"/>
    <s v="Lancaster"/>
    <x v="24"/>
    <n v="43130"/>
    <x v="3"/>
    <s v="OFF-PA-10003465"/>
    <x v="1"/>
    <x v="10"/>
    <x v="418"/>
    <n v="30.352"/>
    <n v="2"/>
    <n v="0.2"/>
    <n v="10.623199999999997"/>
  </r>
  <r>
    <n v="2697"/>
    <x v="1321"/>
    <x v="2"/>
    <x v="772"/>
    <d v="2011-03-23T00:00:00"/>
    <s v="Standard Class"/>
    <s v="SM-20320"/>
    <s v="Sean Miller"/>
    <x v="2"/>
    <s v="United States"/>
    <s v="Jacksonville"/>
    <x v="2"/>
    <n v="32216"/>
    <x v="0"/>
    <s v="TEC-MA-10003626"/>
    <x v="2"/>
    <x v="15"/>
    <x v="1388"/>
    <n v="821.3"/>
    <n v="4"/>
    <n v="0.5"/>
    <n v="-16.426000000000045"/>
  </r>
  <r>
    <n v="2698"/>
    <x v="1321"/>
    <x v="2"/>
    <x v="772"/>
    <d v="2011-03-23T00:00:00"/>
    <s v="Standard Class"/>
    <s v="SM-20320"/>
    <s v="Sean Miller"/>
    <x v="2"/>
    <s v="United States"/>
    <s v="Jacksonville"/>
    <x v="2"/>
    <n v="32216"/>
    <x v="0"/>
    <s v="TEC-MA-10002412"/>
    <x v="2"/>
    <x v="15"/>
    <x v="1389"/>
    <n v="22638.48"/>
    <n v="6"/>
    <n v="0.5"/>
    <n v="-1811.0784000000021"/>
  </r>
  <r>
    <n v="2699"/>
    <x v="1321"/>
    <x v="2"/>
    <x v="772"/>
    <d v="2011-03-23T00:00:00"/>
    <s v="Standard Class"/>
    <s v="SM-20320"/>
    <s v="Sean Miller"/>
    <x v="2"/>
    <s v="United States"/>
    <s v="Jacksonville"/>
    <x v="2"/>
    <n v="32216"/>
    <x v="0"/>
    <s v="OFF-PA-10001804"/>
    <x v="1"/>
    <x v="10"/>
    <x v="128"/>
    <n v="21.376000000000001"/>
    <n v="4"/>
    <n v="0.2"/>
    <n v="7.4815999999999994"/>
  </r>
  <r>
    <n v="2700"/>
    <x v="1321"/>
    <x v="2"/>
    <x v="772"/>
    <d v="2011-03-23T00:00:00"/>
    <s v="Standard Class"/>
    <s v="SM-20320"/>
    <s v="Sean Miller"/>
    <x v="2"/>
    <s v="United States"/>
    <s v="Jacksonville"/>
    <x v="2"/>
    <n v="32216"/>
    <x v="0"/>
    <s v="OFF-AR-10003183"/>
    <x v="1"/>
    <x v="6"/>
    <x v="1390"/>
    <n v="8.016"/>
    <n v="3"/>
    <n v="0.2"/>
    <n v="1.0019999999999993"/>
  </r>
  <r>
    <n v="2701"/>
    <x v="1321"/>
    <x v="2"/>
    <x v="772"/>
    <d v="2011-03-23T00:00:00"/>
    <s v="Standard Class"/>
    <s v="SM-20320"/>
    <s v="Sean Miller"/>
    <x v="2"/>
    <s v="United States"/>
    <s v="Jacksonville"/>
    <x v="2"/>
    <n v="32216"/>
    <x v="0"/>
    <s v="FUR-FU-10004270"/>
    <x v="0"/>
    <x v="5"/>
    <x v="1372"/>
    <n v="30.768000000000001"/>
    <n v="2"/>
    <n v="0.2"/>
    <n v="8.0766000000000027"/>
  </r>
  <r>
    <n v="2702"/>
    <x v="1321"/>
    <x v="2"/>
    <x v="772"/>
    <d v="2011-03-23T00:00:00"/>
    <s v="Standard Class"/>
    <s v="SM-20320"/>
    <s v="Sean Miller"/>
    <x v="2"/>
    <s v="United States"/>
    <s v="Jacksonville"/>
    <x v="2"/>
    <n v="32216"/>
    <x v="0"/>
    <s v="OFF-FA-10003112"/>
    <x v="1"/>
    <x v="13"/>
    <x v="33"/>
    <n v="18.936"/>
    <n v="3"/>
    <n v="0.2"/>
    <n v="5.9174999999999986"/>
  </r>
  <r>
    <n v="2703"/>
    <x v="1321"/>
    <x v="2"/>
    <x v="772"/>
    <d v="2011-03-23T00:00:00"/>
    <s v="Standard Class"/>
    <s v="SM-20320"/>
    <s v="Sean Miller"/>
    <x v="2"/>
    <s v="United States"/>
    <s v="Jacksonville"/>
    <x v="2"/>
    <n v="32216"/>
    <x v="0"/>
    <s v="FUR-FU-10001986"/>
    <x v="0"/>
    <x v="5"/>
    <x v="1133"/>
    <n v="122.352"/>
    <n v="3"/>
    <n v="0.2"/>
    <n v="15.29399999999999"/>
  </r>
  <r>
    <n v="2704"/>
    <x v="1322"/>
    <x v="2"/>
    <x v="773"/>
    <d v="2011-05-30T00:00:00"/>
    <s v="Standard Class"/>
    <s v="RP-19390"/>
    <s v="Resi Pölking"/>
    <x v="0"/>
    <s v="United States"/>
    <s v="Baltimore"/>
    <x v="39"/>
    <n v="21215"/>
    <x v="3"/>
    <s v="OFF-PA-10002319"/>
    <x v="1"/>
    <x v="10"/>
    <x v="1391"/>
    <n v="116.28"/>
    <n v="3"/>
    <n v="0"/>
    <n v="56.977199999999996"/>
  </r>
  <r>
    <n v="2705"/>
    <x v="1323"/>
    <x v="3"/>
    <x v="497"/>
    <d v="2014-07-14T00:00:00"/>
    <s v="Second Class"/>
    <s v="JD-16015"/>
    <s v="Joy Daniels"/>
    <x v="0"/>
    <s v="United States"/>
    <s v="New York City"/>
    <x v="15"/>
    <n v="10009"/>
    <x v="3"/>
    <s v="TEC-AC-10002323"/>
    <x v="2"/>
    <x v="11"/>
    <x v="175"/>
    <n v="132.60000000000002"/>
    <n v="6"/>
    <n v="0"/>
    <n v="17.238000000000007"/>
  </r>
  <r>
    <n v="2706"/>
    <x v="1324"/>
    <x v="3"/>
    <x v="114"/>
    <d v="2014-06-22T00:00:00"/>
    <s v="Standard Class"/>
    <s v="AB-10255"/>
    <s v="Alejandro Ballentine"/>
    <x v="2"/>
    <s v="United States"/>
    <s v="Carlsbad"/>
    <x v="27"/>
    <n v="88220"/>
    <x v="1"/>
    <s v="OFF-SU-10001165"/>
    <x v="1"/>
    <x v="14"/>
    <x v="1039"/>
    <n v="16.68"/>
    <n v="2"/>
    <n v="0"/>
    <n v="4.3368000000000002"/>
  </r>
  <r>
    <n v="2707"/>
    <x v="1324"/>
    <x v="3"/>
    <x v="114"/>
    <d v="2014-06-22T00:00:00"/>
    <s v="Standard Class"/>
    <s v="AB-10255"/>
    <s v="Alejandro Ballentine"/>
    <x v="2"/>
    <s v="United States"/>
    <s v="Carlsbad"/>
    <x v="27"/>
    <n v="88220"/>
    <x v="1"/>
    <s v="OFF-PA-10001246"/>
    <x v="1"/>
    <x v="10"/>
    <x v="1392"/>
    <n v="19.440000000000001"/>
    <n v="3"/>
    <n v="0"/>
    <n v="9.3312000000000008"/>
  </r>
  <r>
    <n v="2708"/>
    <x v="1324"/>
    <x v="3"/>
    <x v="114"/>
    <d v="2014-06-22T00:00:00"/>
    <s v="Standard Class"/>
    <s v="AB-10255"/>
    <s v="Alejandro Ballentine"/>
    <x v="2"/>
    <s v="United States"/>
    <s v="Carlsbad"/>
    <x v="27"/>
    <n v="88220"/>
    <x v="1"/>
    <s v="OFF-PA-10001815"/>
    <x v="1"/>
    <x v="10"/>
    <x v="1393"/>
    <n v="192.16"/>
    <n v="4"/>
    <n v="0"/>
    <n v="92.236799999999988"/>
  </r>
  <r>
    <n v="2709"/>
    <x v="1325"/>
    <x v="1"/>
    <x v="564"/>
    <d v="2012-02-06T00:00:00"/>
    <s v="Standard Class"/>
    <s v="CC-12145"/>
    <s v="Charles Crestani"/>
    <x v="0"/>
    <s v="United States"/>
    <s v="Los Angeles"/>
    <x v="1"/>
    <n v="90049"/>
    <x v="1"/>
    <s v="FUR-FU-10001876"/>
    <x v="0"/>
    <x v="5"/>
    <x v="1394"/>
    <n v="227.35999999999999"/>
    <n v="7"/>
    <n v="0"/>
    <n v="81.849599999999981"/>
  </r>
  <r>
    <n v="2710"/>
    <x v="1325"/>
    <x v="1"/>
    <x v="564"/>
    <d v="2012-02-06T00:00:00"/>
    <s v="Standard Class"/>
    <s v="CC-12145"/>
    <s v="Charles Crestani"/>
    <x v="0"/>
    <s v="United States"/>
    <s v="Los Angeles"/>
    <x v="1"/>
    <n v="90049"/>
    <x v="1"/>
    <s v="TEC-MA-10000488"/>
    <x v="2"/>
    <x v="15"/>
    <x v="1129"/>
    <n v="1919.9760000000001"/>
    <n v="3"/>
    <n v="0.2"/>
    <n v="215.99729999999977"/>
  </r>
  <r>
    <n v="2711"/>
    <x v="1326"/>
    <x v="1"/>
    <x v="555"/>
    <d v="2012-12-15T00:00:00"/>
    <s v="Standard Class"/>
    <s v="GH-14425"/>
    <s v="Gary Hwang"/>
    <x v="0"/>
    <s v="United States"/>
    <s v="Jacksonville"/>
    <x v="2"/>
    <n v="32216"/>
    <x v="0"/>
    <s v="OFF-BI-10001098"/>
    <x v="1"/>
    <x v="8"/>
    <x v="405"/>
    <n v="12.828000000000001"/>
    <n v="2"/>
    <n v="0.7"/>
    <n v="-8.9795999999999978"/>
  </r>
  <r>
    <n v="2712"/>
    <x v="1327"/>
    <x v="3"/>
    <x v="449"/>
    <d v="2014-10-12T00:00:00"/>
    <s v="First Class"/>
    <s v="CP-12085"/>
    <s v="Cathy Prescott"/>
    <x v="1"/>
    <s v="United States"/>
    <s v="Lakewood"/>
    <x v="24"/>
    <n v="44107"/>
    <x v="3"/>
    <s v="FUR-FU-10003577"/>
    <x v="0"/>
    <x v="5"/>
    <x v="608"/>
    <n v="45.888000000000005"/>
    <n v="4"/>
    <n v="0.2"/>
    <n v="9.1775999999999982"/>
  </r>
  <r>
    <n v="2713"/>
    <x v="1328"/>
    <x v="3"/>
    <x v="570"/>
    <d v="2014-08-02T00:00:00"/>
    <s v="Second Class"/>
    <s v="GM-14440"/>
    <s v="Gary McGarr"/>
    <x v="0"/>
    <s v="United States"/>
    <s v="Troy"/>
    <x v="15"/>
    <n v="12180"/>
    <x v="3"/>
    <s v="OFF-AR-10002656"/>
    <x v="1"/>
    <x v="6"/>
    <x v="157"/>
    <n v="60.12"/>
    <n v="9"/>
    <n v="0"/>
    <n v="22.244399999999995"/>
  </r>
  <r>
    <n v="2714"/>
    <x v="1329"/>
    <x v="2"/>
    <x v="573"/>
    <d v="2011-04-29T00:00:00"/>
    <s v="Standard Class"/>
    <s v="LC-16885"/>
    <s v="Lena Creighton"/>
    <x v="0"/>
    <s v="United States"/>
    <s v="Wilmington"/>
    <x v="3"/>
    <n v="28403"/>
    <x v="0"/>
    <s v="TEC-PH-10004531"/>
    <x v="2"/>
    <x v="7"/>
    <x v="1395"/>
    <n v="302.37599999999998"/>
    <n v="3"/>
    <n v="0.2"/>
    <n v="37.796999999999997"/>
  </r>
  <r>
    <n v="2715"/>
    <x v="1330"/>
    <x v="1"/>
    <x v="494"/>
    <d v="2012-12-06T00:00:00"/>
    <s v="Standard Class"/>
    <s v="BT-11305"/>
    <s v="Beth Thompson"/>
    <x v="2"/>
    <s v="United States"/>
    <s v="Seattle"/>
    <x v="4"/>
    <n v="98105"/>
    <x v="1"/>
    <s v="OFF-AR-10003251"/>
    <x v="1"/>
    <x v="6"/>
    <x v="1041"/>
    <n v="13.899999999999999"/>
    <n v="5"/>
    <n v="0"/>
    <n v="5.56"/>
  </r>
  <r>
    <n v="2716"/>
    <x v="1331"/>
    <x v="2"/>
    <x v="774"/>
    <d v="2011-12-08T00:00:00"/>
    <s v="Standard Class"/>
    <s v="CP-12085"/>
    <s v="Cathy Prescott"/>
    <x v="1"/>
    <s v="United States"/>
    <s v="New York City"/>
    <x v="15"/>
    <n v="10024"/>
    <x v="3"/>
    <s v="TEC-PH-10000673"/>
    <x v="2"/>
    <x v="7"/>
    <x v="1396"/>
    <n v="129.97999999999999"/>
    <n v="2"/>
    <n v="0"/>
    <n v="62.3904"/>
  </r>
  <r>
    <n v="2717"/>
    <x v="1332"/>
    <x v="3"/>
    <x v="775"/>
    <d v="2014-09-02T00:00:00"/>
    <s v="Standard Class"/>
    <s v="SC-20680"/>
    <s v="Steve Carroll"/>
    <x v="2"/>
    <s v="United States"/>
    <s v="Columbus"/>
    <x v="32"/>
    <n v="31907"/>
    <x v="0"/>
    <s v="TEC-AC-10000158"/>
    <x v="2"/>
    <x v="11"/>
    <x v="353"/>
    <n v="71.98"/>
    <n v="2"/>
    <n v="0"/>
    <n v="15.1158"/>
  </r>
  <r>
    <n v="2718"/>
    <x v="1333"/>
    <x v="2"/>
    <x v="557"/>
    <d v="2011-09-13T00:00:00"/>
    <s v="Standard Class"/>
    <s v="DK-13375"/>
    <s v="Dennis Kane"/>
    <x v="0"/>
    <s v="United States"/>
    <s v="New York City"/>
    <x v="15"/>
    <n v="10024"/>
    <x v="3"/>
    <s v="TEC-PH-10002075"/>
    <x v="2"/>
    <x v="7"/>
    <x v="1397"/>
    <n v="377.96999999999997"/>
    <n v="3"/>
    <n v="0"/>
    <n v="109.61129999999999"/>
  </r>
  <r>
    <n v="2719"/>
    <x v="1334"/>
    <x v="3"/>
    <x v="202"/>
    <d v="2014-12-28T00:00:00"/>
    <s v="Standard Class"/>
    <s v="SE-20110"/>
    <s v="Sanjit Engle"/>
    <x v="0"/>
    <s v="United States"/>
    <s v="Costa Mesa"/>
    <x v="1"/>
    <n v="92627"/>
    <x v="1"/>
    <s v="OFF-ST-10004340"/>
    <x v="1"/>
    <x v="4"/>
    <x v="809"/>
    <n v="124.36"/>
    <n v="2"/>
    <n v="0"/>
    <n v="33.577200000000005"/>
  </r>
  <r>
    <n v="2720"/>
    <x v="1335"/>
    <x v="2"/>
    <x v="776"/>
    <d v="2011-12-08T00:00:00"/>
    <s v="Second Class"/>
    <s v="LF-17185"/>
    <s v="Luke Foster"/>
    <x v="0"/>
    <s v="United States"/>
    <s v="Houston"/>
    <x v="5"/>
    <n v="77095"/>
    <x v="2"/>
    <s v="FUR-FU-10002759"/>
    <x v="0"/>
    <x v="5"/>
    <x v="555"/>
    <n v="23.976000000000003"/>
    <n v="3"/>
    <n v="0.6"/>
    <n v="-14.385599999999997"/>
  </r>
  <r>
    <n v="2721"/>
    <x v="1336"/>
    <x v="2"/>
    <x v="130"/>
    <d v="2011-11-08T00:00:00"/>
    <s v="Second Class"/>
    <s v="ON-18715"/>
    <s v="Odella Nelson"/>
    <x v="1"/>
    <s v="United States"/>
    <s v="Cary"/>
    <x v="3"/>
    <n v="27511"/>
    <x v="0"/>
    <s v="OFF-FA-10000585"/>
    <x v="1"/>
    <x v="13"/>
    <x v="202"/>
    <n v="8.3760000000000012"/>
    <n v="3"/>
    <n v="0.2"/>
    <n v="2.7222"/>
  </r>
  <r>
    <n v="2722"/>
    <x v="1336"/>
    <x v="2"/>
    <x v="130"/>
    <d v="2011-11-08T00:00:00"/>
    <s v="Second Class"/>
    <s v="ON-18715"/>
    <s v="Odella Nelson"/>
    <x v="1"/>
    <s v="United States"/>
    <s v="Cary"/>
    <x v="3"/>
    <n v="27511"/>
    <x v="0"/>
    <s v="OFF-AP-10004859"/>
    <x v="1"/>
    <x v="9"/>
    <x v="921"/>
    <n v="58.240000000000009"/>
    <n v="5"/>
    <n v="0.2"/>
    <n v="5.0960000000000001"/>
  </r>
  <r>
    <n v="2723"/>
    <x v="1337"/>
    <x v="0"/>
    <x v="167"/>
    <d v="2013-04-20T00:00:00"/>
    <s v="Second Class"/>
    <s v="TB-21400"/>
    <s v="Tom Boeckenhauer"/>
    <x v="0"/>
    <s v="United States"/>
    <s v="Alexandria"/>
    <x v="17"/>
    <n v="22304"/>
    <x v="0"/>
    <s v="OFF-ST-10001558"/>
    <x v="1"/>
    <x v="4"/>
    <x v="712"/>
    <n v="81.199999999999989"/>
    <n v="5"/>
    <n v="0"/>
    <n v="12.18"/>
  </r>
  <r>
    <n v="2724"/>
    <x v="1338"/>
    <x v="2"/>
    <x v="777"/>
    <d v="2011-10-08T00:00:00"/>
    <s v="Standard Class"/>
    <s v="DF-13135"/>
    <s v="David Flashing"/>
    <x v="0"/>
    <s v="United States"/>
    <s v="Vallejo"/>
    <x v="1"/>
    <n v="94591"/>
    <x v="1"/>
    <s v="OFF-LA-10004689"/>
    <x v="1"/>
    <x v="2"/>
    <x v="261"/>
    <n v="14.450000000000001"/>
    <n v="5"/>
    <n v="0"/>
    <n v="6.7915000000000001"/>
  </r>
  <r>
    <n v="2725"/>
    <x v="1338"/>
    <x v="2"/>
    <x v="777"/>
    <d v="2011-10-08T00:00:00"/>
    <s v="Standard Class"/>
    <s v="DF-13135"/>
    <s v="David Flashing"/>
    <x v="0"/>
    <s v="United States"/>
    <s v="Vallejo"/>
    <x v="1"/>
    <n v="94591"/>
    <x v="1"/>
    <s v="OFF-BI-10002867"/>
    <x v="1"/>
    <x v="8"/>
    <x v="963"/>
    <n v="95.64800000000001"/>
    <n v="2"/>
    <n v="0.2"/>
    <n v="31.085599999999989"/>
  </r>
  <r>
    <n v="2726"/>
    <x v="1339"/>
    <x v="3"/>
    <x v="659"/>
    <d v="2014-11-14T00:00:00"/>
    <s v="Standard Class"/>
    <s v="EP-13915"/>
    <s v="Emily Phan"/>
    <x v="0"/>
    <s v="United States"/>
    <s v="Philadelphia"/>
    <x v="9"/>
    <n v="19120"/>
    <x v="3"/>
    <s v="TEC-PH-10003811"/>
    <x v="2"/>
    <x v="7"/>
    <x v="1187"/>
    <n v="359.97"/>
    <n v="5"/>
    <n v="0.4"/>
    <n v="-71.994000000000028"/>
  </r>
  <r>
    <n v="2727"/>
    <x v="1339"/>
    <x v="3"/>
    <x v="659"/>
    <d v="2014-11-14T00:00:00"/>
    <s v="Standard Class"/>
    <s v="EP-13915"/>
    <s v="Emily Phan"/>
    <x v="0"/>
    <s v="United States"/>
    <s v="Philadelphia"/>
    <x v="9"/>
    <n v="19120"/>
    <x v="3"/>
    <s v="FUR-TA-10000849"/>
    <x v="0"/>
    <x v="3"/>
    <x v="1318"/>
    <n v="350.35199999999998"/>
    <n v="4"/>
    <n v="0.4"/>
    <n v="-140.14079999999996"/>
  </r>
  <r>
    <n v="2728"/>
    <x v="1340"/>
    <x v="3"/>
    <x v="66"/>
    <d v="2014-12-25T00:00:00"/>
    <s v="First Class"/>
    <s v="SK-19990"/>
    <s v="Sally Knutson"/>
    <x v="0"/>
    <s v="United States"/>
    <s v="Toledo"/>
    <x v="24"/>
    <n v="43615"/>
    <x v="3"/>
    <s v="OFF-BI-10000848"/>
    <x v="1"/>
    <x v="8"/>
    <x v="515"/>
    <n v="1.6410000000000002"/>
    <n v="1"/>
    <n v="0.7"/>
    <n v="-1.3128000000000002"/>
  </r>
  <r>
    <n v="2729"/>
    <x v="1340"/>
    <x v="3"/>
    <x v="66"/>
    <d v="2014-12-25T00:00:00"/>
    <s v="First Class"/>
    <s v="SK-19990"/>
    <s v="Sally Knutson"/>
    <x v="0"/>
    <s v="United States"/>
    <s v="Toledo"/>
    <x v="24"/>
    <n v="43615"/>
    <x v="3"/>
    <s v="TEC-PH-10003072"/>
    <x v="2"/>
    <x v="7"/>
    <x v="1310"/>
    <n v="629.95799999999997"/>
    <n v="7"/>
    <n v="0.4"/>
    <n v="94.49369999999999"/>
  </r>
  <r>
    <n v="2730"/>
    <x v="1341"/>
    <x v="3"/>
    <x v="778"/>
    <d v="2014-02-20T00:00:00"/>
    <s v="Standard Class"/>
    <s v="FH-14350"/>
    <s v="Fred Harton"/>
    <x v="0"/>
    <s v="United States"/>
    <s v="Seattle"/>
    <x v="4"/>
    <n v="98105"/>
    <x v="1"/>
    <s v="OFF-AR-10001547"/>
    <x v="1"/>
    <x v="6"/>
    <x v="147"/>
    <n v="6.63"/>
    <n v="3"/>
    <n v="0"/>
    <n v="1.7901"/>
  </r>
  <r>
    <n v="2731"/>
    <x v="1341"/>
    <x v="3"/>
    <x v="778"/>
    <d v="2014-02-20T00:00:00"/>
    <s v="Standard Class"/>
    <s v="FH-14350"/>
    <s v="Fred Harton"/>
    <x v="0"/>
    <s v="United States"/>
    <s v="Seattle"/>
    <x v="4"/>
    <n v="98105"/>
    <x v="1"/>
    <s v="TEC-AC-10001838"/>
    <x v="2"/>
    <x v="11"/>
    <x v="645"/>
    <n v="799.96"/>
    <n v="4"/>
    <n v="0"/>
    <n v="343.98280000000005"/>
  </r>
  <r>
    <n v="2732"/>
    <x v="1341"/>
    <x v="3"/>
    <x v="778"/>
    <d v="2014-02-20T00:00:00"/>
    <s v="Standard Class"/>
    <s v="FH-14350"/>
    <s v="Fred Harton"/>
    <x v="0"/>
    <s v="United States"/>
    <s v="Seattle"/>
    <x v="4"/>
    <n v="98105"/>
    <x v="1"/>
    <s v="FUR-FU-10004017"/>
    <x v="0"/>
    <x v="5"/>
    <x v="215"/>
    <n v="107.53"/>
    <n v="1"/>
    <n v="0"/>
    <n v="21.506"/>
  </r>
  <r>
    <n v="2733"/>
    <x v="1342"/>
    <x v="2"/>
    <x v="779"/>
    <d v="2011-07-06T00:00:00"/>
    <s v="Standard Class"/>
    <s v="EH-13945"/>
    <s v="Eric Hoffmann"/>
    <x v="0"/>
    <s v="United States"/>
    <s v="Plainfield"/>
    <x v="30"/>
    <n v="7060"/>
    <x v="3"/>
    <s v="TEC-PH-10002923"/>
    <x v="2"/>
    <x v="7"/>
    <x v="680"/>
    <n v="73.98"/>
    <n v="2"/>
    <n v="0"/>
    <n v="19.974600000000002"/>
  </r>
  <r>
    <n v="2734"/>
    <x v="1342"/>
    <x v="2"/>
    <x v="779"/>
    <d v="2011-07-06T00:00:00"/>
    <s v="Standard Class"/>
    <s v="EH-13945"/>
    <s v="Eric Hoffmann"/>
    <x v="0"/>
    <s v="United States"/>
    <s v="Plainfield"/>
    <x v="30"/>
    <n v="7060"/>
    <x v="3"/>
    <s v="OFF-AR-10000716"/>
    <x v="1"/>
    <x v="6"/>
    <x v="786"/>
    <n v="5.58"/>
    <n v="1"/>
    <n v="0"/>
    <n v="2.1762000000000001"/>
  </r>
  <r>
    <n v="2735"/>
    <x v="1343"/>
    <x v="1"/>
    <x v="780"/>
    <d v="2012-02-23T00:00:00"/>
    <s v="Second Class"/>
    <s v="JE-15715"/>
    <s v="Joe Elijah"/>
    <x v="0"/>
    <s v="United States"/>
    <s v="Las Cruces"/>
    <x v="27"/>
    <n v="88001"/>
    <x v="1"/>
    <s v="OFF-PA-10000249"/>
    <x v="1"/>
    <x v="10"/>
    <x v="33"/>
    <n v="49.12"/>
    <n v="4"/>
    <n v="0"/>
    <n v="23.086399999999998"/>
  </r>
  <r>
    <n v="2736"/>
    <x v="1344"/>
    <x v="1"/>
    <x v="50"/>
    <d v="2012-11-19T00:00:00"/>
    <s v="Standard Class"/>
    <s v="KL-16645"/>
    <s v="Ken Lonsdale"/>
    <x v="0"/>
    <s v="United States"/>
    <s v="Newark"/>
    <x v="13"/>
    <n v="19711"/>
    <x v="3"/>
    <s v="TEC-PH-10003691"/>
    <x v="2"/>
    <x v="7"/>
    <x v="1398"/>
    <n v="377.96999999999997"/>
    <n v="3"/>
    <n v="0"/>
    <n v="94.492500000000007"/>
  </r>
  <r>
    <n v="2737"/>
    <x v="1344"/>
    <x v="1"/>
    <x v="50"/>
    <d v="2012-11-19T00:00:00"/>
    <s v="Standard Class"/>
    <s v="KL-16645"/>
    <s v="Ken Lonsdale"/>
    <x v="0"/>
    <s v="United States"/>
    <s v="Newark"/>
    <x v="13"/>
    <n v="19711"/>
    <x v="3"/>
    <s v="OFF-PA-10001560"/>
    <x v="1"/>
    <x v="10"/>
    <x v="664"/>
    <n v="42.28"/>
    <n v="7"/>
    <n v="0"/>
    <n v="19.871600000000001"/>
  </r>
  <r>
    <n v="2738"/>
    <x v="1344"/>
    <x v="1"/>
    <x v="50"/>
    <d v="2012-11-19T00:00:00"/>
    <s v="Standard Class"/>
    <s v="KL-16645"/>
    <s v="Ken Lonsdale"/>
    <x v="0"/>
    <s v="United States"/>
    <s v="Newark"/>
    <x v="13"/>
    <n v="19711"/>
    <x v="3"/>
    <s v="FUR-BO-10004467"/>
    <x v="0"/>
    <x v="0"/>
    <x v="883"/>
    <n v="299.96999999999997"/>
    <n v="3"/>
    <n v="0"/>
    <n v="56.994299999999981"/>
  </r>
  <r>
    <n v="2739"/>
    <x v="1344"/>
    <x v="1"/>
    <x v="50"/>
    <d v="2012-11-19T00:00:00"/>
    <s v="Standard Class"/>
    <s v="KL-16645"/>
    <s v="Ken Lonsdale"/>
    <x v="0"/>
    <s v="United States"/>
    <s v="Newark"/>
    <x v="13"/>
    <n v="19711"/>
    <x v="3"/>
    <s v="TEC-PH-10001819"/>
    <x v="2"/>
    <x v="7"/>
    <x v="805"/>
    <n v="89.98"/>
    <n v="2"/>
    <n v="0"/>
    <n v="43.190399999999997"/>
  </r>
  <r>
    <n v="2740"/>
    <x v="1345"/>
    <x v="3"/>
    <x v="513"/>
    <d v="2014-04-19T00:00:00"/>
    <s v="First Class"/>
    <s v="EB-13750"/>
    <s v="Edward Becker"/>
    <x v="1"/>
    <s v="United States"/>
    <s v="Hoover"/>
    <x v="19"/>
    <n v="35244"/>
    <x v="0"/>
    <s v="OFF-SU-10000157"/>
    <x v="1"/>
    <x v="14"/>
    <x v="1399"/>
    <n v="477.24"/>
    <n v="4"/>
    <n v="0"/>
    <n v="9.5448000000000093"/>
  </r>
  <r>
    <n v="2741"/>
    <x v="1345"/>
    <x v="3"/>
    <x v="513"/>
    <d v="2014-04-19T00:00:00"/>
    <s v="First Class"/>
    <s v="EB-13750"/>
    <s v="Edward Becker"/>
    <x v="1"/>
    <s v="United States"/>
    <s v="Hoover"/>
    <x v="19"/>
    <n v="35244"/>
    <x v="0"/>
    <s v="TEC-AC-10004227"/>
    <x v="2"/>
    <x v="11"/>
    <x v="1400"/>
    <n v="25.98"/>
    <n v="2"/>
    <n v="0"/>
    <n v="1.558799999999998"/>
  </r>
  <r>
    <n v="2742"/>
    <x v="1346"/>
    <x v="0"/>
    <x v="781"/>
    <d v="2013-02-27T00:00:00"/>
    <s v="Second Class"/>
    <s v="BD-11725"/>
    <s v="Bruce Degenhardt"/>
    <x v="0"/>
    <s v="United States"/>
    <s v="Newark"/>
    <x v="24"/>
    <n v="43055"/>
    <x v="3"/>
    <s v="OFF-EN-10003134"/>
    <x v="1"/>
    <x v="12"/>
    <x v="33"/>
    <n v="46.72"/>
    <n v="5"/>
    <n v="0.2"/>
    <n v="17.52"/>
  </r>
  <r>
    <n v="2743"/>
    <x v="1347"/>
    <x v="2"/>
    <x v="130"/>
    <d v="2011-11-08T00:00:00"/>
    <s v="Standard Class"/>
    <s v="MS-17530"/>
    <s v="MaryBeth Skach"/>
    <x v="0"/>
    <s v="United States"/>
    <s v="San Diego"/>
    <x v="1"/>
    <n v="92037"/>
    <x v="1"/>
    <s v="FUR-FU-10004671"/>
    <x v="0"/>
    <x v="5"/>
    <x v="1357"/>
    <n v="35.340000000000003"/>
    <n v="2"/>
    <n v="0"/>
    <n v="13.429200000000002"/>
  </r>
  <r>
    <n v="2744"/>
    <x v="1348"/>
    <x v="1"/>
    <x v="782"/>
    <d v="2012-06-25T00:00:00"/>
    <s v="Second Class"/>
    <s v="SC-20770"/>
    <s v="Stewart Carmichael"/>
    <x v="1"/>
    <s v="United States"/>
    <s v="San Francisco"/>
    <x v="1"/>
    <n v="94122"/>
    <x v="1"/>
    <s v="FUR-FU-10002253"/>
    <x v="0"/>
    <x v="5"/>
    <x v="587"/>
    <n v="257.64"/>
    <n v="6"/>
    <n v="0"/>
    <n v="100.4796"/>
  </r>
  <r>
    <n v="2745"/>
    <x v="1348"/>
    <x v="1"/>
    <x v="782"/>
    <d v="2012-06-25T00:00:00"/>
    <s v="Second Class"/>
    <s v="SC-20770"/>
    <s v="Stewart Carmichael"/>
    <x v="1"/>
    <s v="United States"/>
    <s v="San Francisco"/>
    <x v="1"/>
    <n v="94122"/>
    <x v="1"/>
    <s v="TEC-PH-10002726"/>
    <x v="2"/>
    <x v="7"/>
    <x v="66"/>
    <n v="125.97600000000001"/>
    <n v="3"/>
    <n v="0.2"/>
    <n v="47.241"/>
  </r>
  <r>
    <n v="2746"/>
    <x v="1349"/>
    <x v="3"/>
    <x v="783"/>
    <d v="2014-08-12T00:00:00"/>
    <s v="Second Class"/>
    <s v="FM-14380"/>
    <s v="Fred McMath"/>
    <x v="0"/>
    <s v="United States"/>
    <s v="Jacksonville"/>
    <x v="3"/>
    <n v="28540"/>
    <x v="0"/>
    <s v="TEC-AC-10004571"/>
    <x v="2"/>
    <x v="11"/>
    <x v="404"/>
    <n v="79.992000000000004"/>
    <n v="1"/>
    <n v="0.2"/>
    <n v="21.997800000000002"/>
  </r>
  <r>
    <n v="2747"/>
    <x v="1350"/>
    <x v="2"/>
    <x v="552"/>
    <d v="2011-05-17T00:00:00"/>
    <s v="Standard Class"/>
    <s v="KT-16480"/>
    <s v="Kean Thornton"/>
    <x v="0"/>
    <s v="United States"/>
    <s v="Franklin"/>
    <x v="31"/>
    <n v="2038"/>
    <x v="3"/>
    <s v="FUR-TA-10002228"/>
    <x v="0"/>
    <x v="3"/>
    <x v="596"/>
    <n v="700.05600000000004"/>
    <n v="3"/>
    <n v="0.3"/>
    <n v="-130.0104"/>
  </r>
  <r>
    <n v="2748"/>
    <x v="1351"/>
    <x v="1"/>
    <x v="6"/>
    <d v="2012-11-26T00:00:00"/>
    <s v="Standard Class"/>
    <s v="AP-10720"/>
    <s v="Anne Pryor"/>
    <x v="2"/>
    <s v="United States"/>
    <s v="Frisco"/>
    <x v="5"/>
    <n v="75034"/>
    <x v="2"/>
    <s v="TEC-AC-10004127"/>
    <x v="2"/>
    <x v="11"/>
    <x v="1401"/>
    <n v="27.168000000000003"/>
    <n v="4"/>
    <n v="0.2"/>
    <n v="-1.3583999999999987"/>
  </r>
  <r>
    <n v="2749"/>
    <x v="1352"/>
    <x v="1"/>
    <x v="784"/>
    <d v="2012-12-08T00:00:00"/>
    <s v="Standard Class"/>
    <s v="RH-19555"/>
    <s v="Ritsa Hightower"/>
    <x v="0"/>
    <s v="United States"/>
    <s v="Tallahassee"/>
    <x v="2"/>
    <n v="32303"/>
    <x v="0"/>
    <s v="OFF-BI-10001553"/>
    <x v="1"/>
    <x v="8"/>
    <x v="1293"/>
    <n v="8.2260000000000009"/>
    <n v="3"/>
    <n v="0.7"/>
    <n v="-6.0323999999999991"/>
  </r>
  <r>
    <n v="2750"/>
    <x v="1353"/>
    <x v="2"/>
    <x v="785"/>
    <d v="2011-06-14T00:00:00"/>
    <s v="Standard Class"/>
    <s v="CS-11950"/>
    <s v="Carlos Soltero"/>
    <x v="0"/>
    <s v="United States"/>
    <s v="Seattle"/>
    <x v="4"/>
    <n v="98115"/>
    <x v="1"/>
    <s v="FUR-CH-10002758"/>
    <x v="0"/>
    <x v="1"/>
    <x v="1402"/>
    <n v="585.55200000000002"/>
    <n v="3"/>
    <n v="0.2"/>
    <n v="73.19399999999996"/>
  </r>
  <r>
    <n v="2751"/>
    <x v="1354"/>
    <x v="2"/>
    <x v="233"/>
    <d v="2011-08-11T00:00:00"/>
    <s v="Second Class"/>
    <s v="TM-21010"/>
    <s v="Tamara Manning"/>
    <x v="0"/>
    <s v="United States"/>
    <s v="Vacaville"/>
    <x v="1"/>
    <n v="95687"/>
    <x v="1"/>
    <s v="OFF-ST-10000532"/>
    <x v="1"/>
    <x v="4"/>
    <x v="1403"/>
    <n v="423.28"/>
    <n v="11"/>
    <n v="0"/>
    <n v="110.05279999999999"/>
  </r>
  <r>
    <n v="2752"/>
    <x v="1355"/>
    <x v="2"/>
    <x v="542"/>
    <d v="2011-05-30T00:00:00"/>
    <s v="Standard Class"/>
    <s v="HF-14995"/>
    <s v="Herbert Flentye"/>
    <x v="0"/>
    <s v="United States"/>
    <s v="Los Angeles"/>
    <x v="1"/>
    <n v="90008"/>
    <x v="1"/>
    <s v="FUR-CH-10000988"/>
    <x v="0"/>
    <x v="1"/>
    <x v="1132"/>
    <n v="225.29600000000002"/>
    <n v="2"/>
    <n v="0.2"/>
    <n v="22.529599999999995"/>
  </r>
  <r>
    <n v="2753"/>
    <x v="1356"/>
    <x v="1"/>
    <x v="786"/>
    <d v="2012-04-21T00:00:00"/>
    <s v="Standard Class"/>
    <s v="GA-14515"/>
    <s v="George Ashbrook"/>
    <x v="0"/>
    <s v="United States"/>
    <s v="San Francisco"/>
    <x v="1"/>
    <n v="94122"/>
    <x v="1"/>
    <s v="OFF-AR-10003251"/>
    <x v="1"/>
    <x v="6"/>
    <x v="1041"/>
    <n v="5.56"/>
    <n v="2"/>
    <n v="0"/>
    <n v="2.2239999999999998"/>
  </r>
  <r>
    <n v="2754"/>
    <x v="1356"/>
    <x v="1"/>
    <x v="786"/>
    <d v="2012-04-21T00:00:00"/>
    <s v="Standard Class"/>
    <s v="GA-14515"/>
    <s v="George Ashbrook"/>
    <x v="0"/>
    <s v="United States"/>
    <s v="San Francisco"/>
    <x v="1"/>
    <n v="94122"/>
    <x v="1"/>
    <s v="TEC-AC-10003174"/>
    <x v="2"/>
    <x v="11"/>
    <x v="614"/>
    <n v="323.37"/>
    <n v="3"/>
    <n v="0"/>
    <n v="129.34800000000001"/>
  </r>
  <r>
    <n v="2755"/>
    <x v="1356"/>
    <x v="1"/>
    <x v="786"/>
    <d v="2012-04-21T00:00:00"/>
    <s v="Standard Class"/>
    <s v="GA-14515"/>
    <s v="George Ashbrook"/>
    <x v="0"/>
    <s v="United States"/>
    <s v="San Francisco"/>
    <x v="1"/>
    <n v="94122"/>
    <x v="1"/>
    <s v="TEC-PH-10002310"/>
    <x v="2"/>
    <x v="7"/>
    <x v="1359"/>
    <n v="783.96000000000015"/>
    <n v="5"/>
    <n v="0.2"/>
    <n v="68.59650000000002"/>
  </r>
  <r>
    <n v="2756"/>
    <x v="1356"/>
    <x v="1"/>
    <x v="786"/>
    <d v="2012-04-21T00:00:00"/>
    <s v="Standard Class"/>
    <s v="GA-14515"/>
    <s v="George Ashbrook"/>
    <x v="0"/>
    <s v="United States"/>
    <s v="San Francisco"/>
    <x v="1"/>
    <n v="94122"/>
    <x v="1"/>
    <s v="OFF-AP-10002651"/>
    <x v="1"/>
    <x v="9"/>
    <x v="1341"/>
    <n v="1447.6499999999999"/>
    <n v="5"/>
    <n v="0"/>
    <n v="419.8184999999998"/>
  </r>
  <r>
    <n v="2757"/>
    <x v="1356"/>
    <x v="1"/>
    <x v="786"/>
    <d v="2012-04-21T00:00:00"/>
    <s v="Standard Class"/>
    <s v="GA-14515"/>
    <s v="George Ashbrook"/>
    <x v="0"/>
    <s v="United States"/>
    <s v="San Francisco"/>
    <x v="1"/>
    <n v="94122"/>
    <x v="1"/>
    <s v="OFF-PA-10001184"/>
    <x v="1"/>
    <x v="10"/>
    <x v="1307"/>
    <n v="11.96"/>
    <n v="2"/>
    <n v="0"/>
    <n v="5.8604000000000003"/>
  </r>
  <r>
    <n v="2758"/>
    <x v="1357"/>
    <x v="0"/>
    <x v="725"/>
    <d v="2013-06-14T00:00:00"/>
    <s v="Second Class"/>
    <s v="ES-14020"/>
    <s v="Erica Smith"/>
    <x v="0"/>
    <s v="United States"/>
    <s v="New York City"/>
    <x v="15"/>
    <n v="10035"/>
    <x v="3"/>
    <s v="TEC-AC-10002402"/>
    <x v="2"/>
    <x v="11"/>
    <x v="651"/>
    <n v="239.96999999999997"/>
    <n v="3"/>
    <n v="0"/>
    <n v="71.990999999999985"/>
  </r>
  <r>
    <n v="2759"/>
    <x v="1358"/>
    <x v="0"/>
    <x v="21"/>
    <d v="2013-03-16T00:00:00"/>
    <s v="Standard Class"/>
    <s v="JP-16135"/>
    <s v="Julie Prescott"/>
    <x v="2"/>
    <s v="United States"/>
    <s v="Columbus"/>
    <x v="32"/>
    <n v="31907"/>
    <x v="0"/>
    <s v="FUR-FU-10004270"/>
    <x v="0"/>
    <x v="5"/>
    <x v="1372"/>
    <n v="76.92"/>
    <n v="4"/>
    <n v="0"/>
    <n v="31.537200000000006"/>
  </r>
  <r>
    <n v="2760"/>
    <x v="1358"/>
    <x v="0"/>
    <x v="21"/>
    <d v="2013-03-16T00:00:00"/>
    <s v="Standard Class"/>
    <s v="JP-16135"/>
    <s v="Julie Prescott"/>
    <x v="2"/>
    <s v="United States"/>
    <s v="Columbus"/>
    <x v="32"/>
    <n v="31907"/>
    <x v="0"/>
    <s v="OFF-ST-10001526"/>
    <x v="1"/>
    <x v="4"/>
    <x v="764"/>
    <n v="481.32"/>
    <n v="4"/>
    <n v="0"/>
    <n v="125.14319999999998"/>
  </r>
  <r>
    <n v="2761"/>
    <x v="1359"/>
    <x v="2"/>
    <x v="542"/>
    <d v="2011-05-29T00:00:00"/>
    <s v="First Class"/>
    <s v="Dp-13240"/>
    <s v="Dean percer"/>
    <x v="2"/>
    <s v="United States"/>
    <s v="Murray"/>
    <x v="7"/>
    <n v="84107"/>
    <x v="1"/>
    <s v="OFF-PA-10002893"/>
    <x v="1"/>
    <x v="10"/>
    <x v="359"/>
    <n v="48.4"/>
    <n v="5"/>
    <n v="0"/>
    <n v="23.231999999999999"/>
  </r>
  <r>
    <n v="2762"/>
    <x v="1360"/>
    <x v="3"/>
    <x v="386"/>
    <d v="2014-10-15T00:00:00"/>
    <s v="First Class"/>
    <s v="NK-18490"/>
    <s v="Neil Knudson"/>
    <x v="2"/>
    <s v="United States"/>
    <s v="San Francisco"/>
    <x v="1"/>
    <n v="94110"/>
    <x v="1"/>
    <s v="TEC-AC-10003709"/>
    <x v="2"/>
    <x v="11"/>
    <x v="1404"/>
    <n v="0.99"/>
    <n v="1"/>
    <n v="0"/>
    <n v="0.4356000000000001"/>
  </r>
  <r>
    <n v="2763"/>
    <x v="1360"/>
    <x v="3"/>
    <x v="386"/>
    <d v="2014-10-15T00:00:00"/>
    <s v="First Class"/>
    <s v="NK-18490"/>
    <s v="Neil Knudson"/>
    <x v="2"/>
    <s v="United States"/>
    <s v="San Francisco"/>
    <x v="1"/>
    <n v="94110"/>
    <x v="1"/>
    <s v="OFF-BI-10001191"/>
    <x v="1"/>
    <x v="8"/>
    <x v="970"/>
    <n v="101.84"/>
    <n v="5"/>
    <n v="0.2"/>
    <n v="36.917000000000002"/>
  </r>
  <r>
    <n v="2764"/>
    <x v="1361"/>
    <x v="3"/>
    <x v="738"/>
    <d v="2014-06-29T00:00:00"/>
    <s v="Standard Class"/>
    <s v="PL-18925"/>
    <s v="Paul Lucas"/>
    <x v="2"/>
    <s v="United States"/>
    <s v="Philadelphia"/>
    <x v="9"/>
    <n v="19140"/>
    <x v="3"/>
    <s v="OFF-BI-10003166"/>
    <x v="1"/>
    <x v="8"/>
    <x v="1405"/>
    <n v="10.332000000000003"/>
    <n v="3"/>
    <n v="0.7"/>
    <n v="-7.5767999999999986"/>
  </r>
  <r>
    <n v="2765"/>
    <x v="1361"/>
    <x v="3"/>
    <x v="738"/>
    <d v="2014-06-29T00:00:00"/>
    <s v="Standard Class"/>
    <s v="PL-18925"/>
    <s v="Paul Lucas"/>
    <x v="2"/>
    <s v="United States"/>
    <s v="Philadelphia"/>
    <x v="9"/>
    <n v="19140"/>
    <x v="3"/>
    <s v="OFF-BI-10003982"/>
    <x v="1"/>
    <x v="8"/>
    <x v="346"/>
    <n v="31.155000000000005"/>
    <n v="5"/>
    <n v="0.7"/>
    <n v="-23.8855"/>
  </r>
  <r>
    <n v="2766"/>
    <x v="1361"/>
    <x v="3"/>
    <x v="738"/>
    <d v="2014-06-29T00:00:00"/>
    <s v="Standard Class"/>
    <s v="PL-18925"/>
    <s v="Paul Lucas"/>
    <x v="2"/>
    <s v="United States"/>
    <s v="Philadelphia"/>
    <x v="9"/>
    <n v="19140"/>
    <x v="3"/>
    <s v="OFF-ST-10004835"/>
    <x v="1"/>
    <x v="4"/>
    <x v="1406"/>
    <n v="8.9280000000000008"/>
    <n v="2"/>
    <n v="0.2"/>
    <n v="0.66959999999999997"/>
  </r>
  <r>
    <n v="2767"/>
    <x v="1362"/>
    <x v="3"/>
    <x v="787"/>
    <d v="2014-01-19T00:00:00"/>
    <s v="First Class"/>
    <s v="RW-19690"/>
    <s v="Robert Waldorf"/>
    <x v="0"/>
    <s v="United States"/>
    <s v="Philadelphia"/>
    <x v="9"/>
    <n v="19134"/>
    <x v="3"/>
    <s v="OFF-AP-10000159"/>
    <x v="1"/>
    <x v="9"/>
    <x v="1407"/>
    <n v="34.384"/>
    <n v="1"/>
    <n v="0.2"/>
    <n v="3.8681999999999945"/>
  </r>
  <r>
    <n v="2768"/>
    <x v="1362"/>
    <x v="3"/>
    <x v="787"/>
    <d v="2014-01-19T00:00:00"/>
    <s v="First Class"/>
    <s v="RW-19690"/>
    <s v="Robert Waldorf"/>
    <x v="0"/>
    <s v="United States"/>
    <s v="Philadelphia"/>
    <x v="9"/>
    <n v="19134"/>
    <x v="3"/>
    <s v="OFF-AP-10002945"/>
    <x v="1"/>
    <x v="9"/>
    <x v="225"/>
    <n v="1924.1599999999999"/>
    <n v="8"/>
    <n v="0.2"/>
    <n v="312.67599999999993"/>
  </r>
  <r>
    <n v="2769"/>
    <x v="1363"/>
    <x v="1"/>
    <x v="788"/>
    <d v="2012-04-07T00:00:00"/>
    <s v="Standard Class"/>
    <s v="MO-17950"/>
    <s v="Michael Oakman"/>
    <x v="0"/>
    <s v="United States"/>
    <s v="Dallas"/>
    <x v="5"/>
    <n v="75220"/>
    <x v="2"/>
    <s v="OFF-AP-10001242"/>
    <x v="1"/>
    <x v="9"/>
    <x v="1408"/>
    <n v="32.191999999999993"/>
    <n v="2"/>
    <n v="0.8"/>
    <n v="-80.48"/>
  </r>
  <r>
    <n v="2770"/>
    <x v="1363"/>
    <x v="1"/>
    <x v="788"/>
    <d v="2012-04-07T00:00:00"/>
    <s v="Standard Class"/>
    <s v="MO-17950"/>
    <s v="Michael Oakman"/>
    <x v="0"/>
    <s v="United States"/>
    <s v="Dallas"/>
    <x v="5"/>
    <n v="75220"/>
    <x v="2"/>
    <s v="TEC-AC-10003038"/>
    <x v="2"/>
    <x v="11"/>
    <x v="1024"/>
    <n v="50.120000000000005"/>
    <n v="7"/>
    <n v="0.2"/>
    <n v="-0.62650000000000716"/>
  </r>
  <r>
    <n v="2771"/>
    <x v="1363"/>
    <x v="1"/>
    <x v="788"/>
    <d v="2012-04-07T00:00:00"/>
    <s v="Standard Class"/>
    <s v="MO-17950"/>
    <s v="Michael Oakman"/>
    <x v="0"/>
    <s v="United States"/>
    <s v="Dallas"/>
    <x v="5"/>
    <n v="75220"/>
    <x v="2"/>
    <s v="TEC-AC-10003289"/>
    <x v="2"/>
    <x v="11"/>
    <x v="1209"/>
    <n v="47.975999999999999"/>
    <n v="3"/>
    <n v="0.2"/>
    <n v="1.7990999999999993"/>
  </r>
  <r>
    <n v="2772"/>
    <x v="1364"/>
    <x v="0"/>
    <x v="323"/>
    <d v="2013-09-11T00:00:00"/>
    <s v="Standard Class"/>
    <s v="JJ-15445"/>
    <s v="Jennifer Jackson"/>
    <x v="0"/>
    <s v="United States"/>
    <s v="Waukesha"/>
    <x v="6"/>
    <n v="53186"/>
    <x v="2"/>
    <s v="OFF-ST-10000918"/>
    <x v="1"/>
    <x v="4"/>
    <x v="372"/>
    <n v="54.5"/>
    <n v="5"/>
    <n v="0"/>
    <n v="14.169999999999998"/>
  </r>
  <r>
    <n v="2773"/>
    <x v="1365"/>
    <x v="3"/>
    <x v="389"/>
    <d v="2014-12-13T00:00:00"/>
    <s v="First Class"/>
    <s v="BT-11680"/>
    <s v="Brian Thompson"/>
    <x v="0"/>
    <s v="United States"/>
    <s v="Fort Lauderdale"/>
    <x v="2"/>
    <n v="33311"/>
    <x v="0"/>
    <s v="FUR-FU-10001940"/>
    <x v="0"/>
    <x v="5"/>
    <x v="33"/>
    <n v="19.103999999999999"/>
    <n v="3"/>
    <n v="0.2"/>
    <n v="5.7312000000000012"/>
  </r>
  <r>
    <n v="2774"/>
    <x v="1366"/>
    <x v="0"/>
    <x v="441"/>
    <d v="2013-11-27T00:00:00"/>
    <s v="Standard Class"/>
    <s v="RD-19585"/>
    <s v="Rob Dowd"/>
    <x v="0"/>
    <s v="United States"/>
    <s v="Detroit"/>
    <x v="12"/>
    <n v="48205"/>
    <x v="2"/>
    <s v="OFF-BI-10002852"/>
    <x v="1"/>
    <x v="8"/>
    <x v="91"/>
    <n v="49.44"/>
    <n v="3"/>
    <n v="0"/>
    <n v="24.2256"/>
  </r>
  <r>
    <n v="2775"/>
    <x v="1367"/>
    <x v="3"/>
    <x v="343"/>
    <d v="2014-11-19T00:00:00"/>
    <s v="Standard Class"/>
    <s v="ML-17755"/>
    <s v="Max Ludwig"/>
    <x v="2"/>
    <s v="United States"/>
    <s v="Springfield"/>
    <x v="24"/>
    <n v="45503"/>
    <x v="3"/>
    <s v="OFF-PA-10004451"/>
    <x v="1"/>
    <x v="10"/>
    <x v="493"/>
    <n v="10.368000000000002"/>
    <n v="2"/>
    <n v="0.2"/>
    <n v="3.6288"/>
  </r>
  <r>
    <n v="2776"/>
    <x v="1368"/>
    <x v="0"/>
    <x v="147"/>
    <d v="2013-10-26T00:00:00"/>
    <s v="Standard Class"/>
    <s v="JE-15745"/>
    <s v="Joel Eaton"/>
    <x v="0"/>
    <s v="United States"/>
    <s v="San Diego"/>
    <x v="1"/>
    <n v="92037"/>
    <x v="1"/>
    <s v="OFF-ST-10004804"/>
    <x v="1"/>
    <x v="4"/>
    <x v="230"/>
    <n v="154.44"/>
    <n v="3"/>
    <n v="0"/>
    <n v="1.5444000000000031"/>
  </r>
  <r>
    <n v="2777"/>
    <x v="1369"/>
    <x v="1"/>
    <x v="379"/>
    <d v="2012-12-25T00:00:00"/>
    <s v="Standard Class"/>
    <s v="ER-13855"/>
    <s v="Elpida Rittenbach"/>
    <x v="1"/>
    <s v="United States"/>
    <s v="Colorado Springs"/>
    <x v="22"/>
    <n v="80906"/>
    <x v="1"/>
    <s v="OFF-AP-10003971"/>
    <x v="1"/>
    <x v="9"/>
    <x v="914"/>
    <n v="60.984000000000009"/>
    <n v="7"/>
    <n v="0.2"/>
    <n v="4.5737999999999985"/>
  </r>
  <r>
    <n v="2778"/>
    <x v="1370"/>
    <x v="1"/>
    <x v="789"/>
    <d v="2012-07-19T00:00:00"/>
    <s v="Second Class"/>
    <s v="JM-15535"/>
    <s v="Jessica Myrick"/>
    <x v="0"/>
    <s v="United States"/>
    <s v="Bakersfield"/>
    <x v="1"/>
    <n v="93309"/>
    <x v="1"/>
    <s v="FUR-BO-10003159"/>
    <x v="0"/>
    <x v="0"/>
    <x v="1100"/>
    <n v="195.46600000000001"/>
    <n v="2"/>
    <n v="0.15"/>
    <n v="-13.797600000000017"/>
  </r>
  <r>
    <n v="2779"/>
    <x v="1371"/>
    <x v="3"/>
    <x v="504"/>
    <d v="2014-05-06T00:00:00"/>
    <s v="Standard Class"/>
    <s v="SS-20140"/>
    <s v="Saphhira Shifley"/>
    <x v="1"/>
    <s v="United States"/>
    <s v="Pompano Beach"/>
    <x v="2"/>
    <n v="33068"/>
    <x v="0"/>
    <s v="FUR-FU-10001935"/>
    <x v="0"/>
    <x v="5"/>
    <x v="341"/>
    <n v="23.680000000000003"/>
    <n v="8"/>
    <n v="0.2"/>
    <n v="6.216000000000002"/>
  </r>
  <r>
    <n v="2780"/>
    <x v="1371"/>
    <x v="3"/>
    <x v="504"/>
    <d v="2014-05-06T00:00:00"/>
    <s v="Standard Class"/>
    <s v="SS-20140"/>
    <s v="Saphhira Shifley"/>
    <x v="1"/>
    <s v="United States"/>
    <s v="Pompano Beach"/>
    <x v="2"/>
    <n v="33068"/>
    <x v="0"/>
    <s v="TEC-AC-10003433"/>
    <x v="2"/>
    <x v="11"/>
    <x v="1409"/>
    <n v="2.3760000000000003"/>
    <n v="3"/>
    <n v="0.2"/>
    <n v="0.74249999999999994"/>
  </r>
  <r>
    <n v="2781"/>
    <x v="1372"/>
    <x v="3"/>
    <x v="636"/>
    <d v="2014-05-09T00:00:00"/>
    <s v="First Class"/>
    <s v="TC-21295"/>
    <s v="Toby Carlisle"/>
    <x v="0"/>
    <s v="United States"/>
    <s v="New York City"/>
    <x v="15"/>
    <n v="10035"/>
    <x v="3"/>
    <s v="OFF-LA-10004544"/>
    <x v="1"/>
    <x v="2"/>
    <x v="197"/>
    <n v="59.2"/>
    <n v="4"/>
    <n v="0"/>
    <n v="29.6"/>
  </r>
  <r>
    <n v="2782"/>
    <x v="1373"/>
    <x v="3"/>
    <x v="225"/>
    <d v="2014-11-28T00:00:00"/>
    <s v="Standard Class"/>
    <s v="HG-15025"/>
    <s v="Hunter Glantz"/>
    <x v="0"/>
    <s v="United States"/>
    <s v="Lakeville"/>
    <x v="11"/>
    <n v="55044"/>
    <x v="2"/>
    <s v="OFF-AR-10001026"/>
    <x v="1"/>
    <x v="6"/>
    <x v="207"/>
    <n v="22"/>
    <n v="10"/>
    <n v="0"/>
    <n v="9.6800000000000015"/>
  </r>
  <r>
    <n v="2783"/>
    <x v="1374"/>
    <x v="0"/>
    <x v="583"/>
    <d v="2013-11-17T00:00:00"/>
    <s v="Standard Class"/>
    <s v="LD-17005"/>
    <s v="Lisa DeCherney"/>
    <x v="0"/>
    <s v="United States"/>
    <s v="Detroit"/>
    <x v="12"/>
    <n v="48234"/>
    <x v="2"/>
    <s v="TEC-PH-10001336"/>
    <x v="2"/>
    <x v="7"/>
    <x v="941"/>
    <n v="257.98"/>
    <n v="2"/>
    <n v="0"/>
    <n v="74.8142"/>
  </r>
  <r>
    <n v="2784"/>
    <x v="1375"/>
    <x v="0"/>
    <x v="732"/>
    <d v="2013-11-11T00:00:00"/>
    <s v="Standard Class"/>
    <s v="AS-10285"/>
    <s v="Alejandro Savely"/>
    <x v="1"/>
    <s v="United States"/>
    <s v="Philadelphia"/>
    <x v="9"/>
    <n v="19134"/>
    <x v="3"/>
    <s v="TEC-PH-10003187"/>
    <x v="2"/>
    <x v="7"/>
    <x v="1410"/>
    <n v="23.987999999999996"/>
    <n v="2"/>
    <n v="0.4"/>
    <n v="-15.991999999999999"/>
  </r>
  <r>
    <n v="2785"/>
    <x v="1376"/>
    <x v="0"/>
    <x v="790"/>
    <d v="2013-10-16T00:00:00"/>
    <s v="Standard Class"/>
    <s v="MP-17965"/>
    <s v="Michael Paige"/>
    <x v="1"/>
    <s v="United States"/>
    <s v="Troy"/>
    <x v="24"/>
    <n v="45373"/>
    <x v="3"/>
    <s v="TEC-PH-10004897"/>
    <x v="2"/>
    <x v="7"/>
    <x v="1115"/>
    <n v="23.975999999999999"/>
    <n v="4"/>
    <n v="0.4"/>
    <n v="-15.584400000000002"/>
  </r>
  <r>
    <n v="2786"/>
    <x v="1377"/>
    <x v="1"/>
    <x v="481"/>
    <d v="2012-09-23T00:00:00"/>
    <s v="First Class"/>
    <s v="CD-12790"/>
    <s v="Cynthia Delaney"/>
    <x v="2"/>
    <s v="United States"/>
    <s v="Los Angeles"/>
    <x v="1"/>
    <n v="90036"/>
    <x v="1"/>
    <s v="FUR-CH-10004997"/>
    <x v="0"/>
    <x v="1"/>
    <x v="494"/>
    <n v="601.53599999999994"/>
    <n v="4"/>
    <n v="0.2"/>
    <n v="0"/>
  </r>
  <r>
    <n v="2787"/>
    <x v="1377"/>
    <x v="1"/>
    <x v="481"/>
    <d v="2012-09-23T00:00:00"/>
    <s v="First Class"/>
    <s v="CD-12790"/>
    <s v="Cynthia Delaney"/>
    <x v="2"/>
    <s v="United States"/>
    <s v="Los Angeles"/>
    <x v="1"/>
    <n v="90036"/>
    <x v="1"/>
    <s v="OFF-FA-10002763"/>
    <x v="1"/>
    <x v="13"/>
    <x v="1411"/>
    <n v="7.9"/>
    <n v="2"/>
    <n v="0"/>
    <n v="2.5279999999999996"/>
  </r>
  <r>
    <n v="2788"/>
    <x v="1378"/>
    <x v="2"/>
    <x v="266"/>
    <d v="2011-12-06T00:00:00"/>
    <s v="Standard Class"/>
    <s v="MD-17860"/>
    <s v="Michael Dominguez"/>
    <x v="1"/>
    <s v="United States"/>
    <s v="Corpus Christi"/>
    <x v="5"/>
    <n v="78415"/>
    <x v="2"/>
    <s v="FUR-FU-10001588"/>
    <x v="0"/>
    <x v="5"/>
    <x v="284"/>
    <n v="58.36"/>
    <n v="5"/>
    <n v="0.6"/>
    <n v="-24.802999999999997"/>
  </r>
  <r>
    <n v="2789"/>
    <x v="1378"/>
    <x v="2"/>
    <x v="266"/>
    <d v="2011-12-06T00:00:00"/>
    <s v="Standard Class"/>
    <s v="MD-17860"/>
    <s v="Michael Dominguez"/>
    <x v="1"/>
    <s v="United States"/>
    <s v="Corpus Christi"/>
    <x v="5"/>
    <n v="78415"/>
    <x v="2"/>
    <s v="OFF-AR-10000940"/>
    <x v="1"/>
    <x v="6"/>
    <x v="134"/>
    <n v="16.463999999999999"/>
    <n v="7"/>
    <n v="0.2"/>
    <n v="1.4406000000000008"/>
  </r>
  <r>
    <n v="2790"/>
    <x v="1378"/>
    <x v="2"/>
    <x v="266"/>
    <d v="2011-12-06T00:00:00"/>
    <s v="Standard Class"/>
    <s v="MD-17860"/>
    <s v="Michael Dominguez"/>
    <x v="1"/>
    <s v="United States"/>
    <s v="Corpus Christi"/>
    <x v="5"/>
    <n v="78415"/>
    <x v="2"/>
    <s v="FUR-FU-10002759"/>
    <x v="0"/>
    <x v="5"/>
    <x v="555"/>
    <n v="39.960000000000008"/>
    <n v="5"/>
    <n v="0.6"/>
    <n v="-23.975999999999999"/>
  </r>
  <r>
    <n v="2791"/>
    <x v="1379"/>
    <x v="2"/>
    <x v="158"/>
    <d v="2011-09-22T00:00:00"/>
    <s v="First Class"/>
    <s v="BM-11650"/>
    <s v="Brian Moss"/>
    <x v="1"/>
    <s v="United States"/>
    <s v="Omaha"/>
    <x v="8"/>
    <n v="68104"/>
    <x v="2"/>
    <s v="OFF-AP-10000358"/>
    <x v="1"/>
    <x v="9"/>
    <x v="95"/>
    <n v="25.96"/>
    <n v="2"/>
    <n v="0"/>
    <n v="7.5283999999999978"/>
  </r>
  <r>
    <n v="2792"/>
    <x v="1379"/>
    <x v="2"/>
    <x v="158"/>
    <d v="2011-09-22T00:00:00"/>
    <s v="First Class"/>
    <s v="BM-11650"/>
    <s v="Brian Moss"/>
    <x v="1"/>
    <s v="United States"/>
    <s v="Omaha"/>
    <x v="8"/>
    <n v="68104"/>
    <x v="2"/>
    <s v="OFF-AP-10003281"/>
    <x v="1"/>
    <x v="9"/>
    <x v="1180"/>
    <n v="36.269999999999996"/>
    <n v="3"/>
    <n v="0"/>
    <n v="10.880999999999997"/>
  </r>
  <r>
    <n v="2793"/>
    <x v="1379"/>
    <x v="2"/>
    <x v="158"/>
    <d v="2011-09-22T00:00:00"/>
    <s v="First Class"/>
    <s v="BM-11650"/>
    <s v="Brian Moss"/>
    <x v="1"/>
    <s v="United States"/>
    <s v="Omaha"/>
    <x v="8"/>
    <n v="68104"/>
    <x v="2"/>
    <s v="OFF-PA-10000029"/>
    <x v="1"/>
    <x v="10"/>
    <x v="803"/>
    <n v="6.48"/>
    <n v="1"/>
    <n v="0"/>
    <n v="3.1104000000000003"/>
  </r>
  <r>
    <n v="2794"/>
    <x v="1380"/>
    <x v="2"/>
    <x v="791"/>
    <d v="2011-04-17T00:00:00"/>
    <s v="Standard Class"/>
    <s v="KN-16450"/>
    <s v="Kean Nguyen"/>
    <x v="1"/>
    <s v="United States"/>
    <s v="Redondo Beach"/>
    <x v="1"/>
    <n v="90278"/>
    <x v="1"/>
    <s v="TEC-PH-10001557"/>
    <x v="2"/>
    <x v="7"/>
    <x v="658"/>
    <n v="1075.088"/>
    <n v="14"/>
    <n v="0.2"/>
    <n v="94.070199999999943"/>
  </r>
  <r>
    <n v="2795"/>
    <x v="1380"/>
    <x v="2"/>
    <x v="791"/>
    <d v="2011-04-17T00:00:00"/>
    <s v="Standard Class"/>
    <s v="KN-16450"/>
    <s v="Kean Nguyen"/>
    <x v="1"/>
    <s v="United States"/>
    <s v="Redondo Beach"/>
    <x v="1"/>
    <n v="90278"/>
    <x v="1"/>
    <s v="TEC-PH-10000576"/>
    <x v="2"/>
    <x v="7"/>
    <x v="807"/>
    <n v="438.36800000000005"/>
    <n v="4"/>
    <n v="0.2"/>
    <n v="38.357200000000006"/>
  </r>
  <r>
    <n v="2796"/>
    <x v="1380"/>
    <x v="2"/>
    <x v="791"/>
    <d v="2011-04-17T00:00:00"/>
    <s v="Standard Class"/>
    <s v="KN-16450"/>
    <s v="Kean Nguyen"/>
    <x v="1"/>
    <s v="United States"/>
    <s v="Redondo Beach"/>
    <x v="1"/>
    <n v="90278"/>
    <x v="1"/>
    <s v="OFF-BI-10002764"/>
    <x v="1"/>
    <x v="8"/>
    <x v="502"/>
    <n v="18.088000000000001"/>
    <n v="7"/>
    <n v="0.2"/>
    <n v="6.5569000000000006"/>
  </r>
  <r>
    <n v="2797"/>
    <x v="1380"/>
    <x v="2"/>
    <x v="791"/>
    <d v="2011-04-17T00:00:00"/>
    <s v="Standard Class"/>
    <s v="KN-16450"/>
    <s v="Kean Nguyen"/>
    <x v="1"/>
    <s v="United States"/>
    <s v="Redondo Beach"/>
    <x v="1"/>
    <n v="90278"/>
    <x v="1"/>
    <s v="FUR-BO-10001337"/>
    <x v="0"/>
    <x v="0"/>
    <x v="425"/>
    <n v="308.49900000000002"/>
    <n v="3"/>
    <n v="0.15"/>
    <n v="-18.146999999999998"/>
  </r>
  <r>
    <n v="2798"/>
    <x v="1381"/>
    <x v="3"/>
    <x v="179"/>
    <d v="2014-10-28T00:00:00"/>
    <s v="Standard Class"/>
    <s v="IG-15085"/>
    <s v="Ivan Gibson"/>
    <x v="0"/>
    <s v="United States"/>
    <s v="Little Rock"/>
    <x v="36"/>
    <n v="72209"/>
    <x v="0"/>
    <s v="OFF-AR-10002257"/>
    <x v="1"/>
    <x v="6"/>
    <x v="1191"/>
    <n v="13.36"/>
    <n v="4"/>
    <n v="0"/>
    <n v="4.1415999999999986"/>
  </r>
  <r>
    <n v="2799"/>
    <x v="1381"/>
    <x v="3"/>
    <x v="179"/>
    <d v="2014-10-28T00:00:00"/>
    <s v="Standard Class"/>
    <s v="IG-15085"/>
    <s v="Ivan Gibson"/>
    <x v="0"/>
    <s v="United States"/>
    <s v="Little Rock"/>
    <x v="36"/>
    <n v="72209"/>
    <x v="0"/>
    <s v="OFF-PA-10001019"/>
    <x v="1"/>
    <x v="10"/>
    <x v="675"/>
    <n v="39.96"/>
    <n v="2"/>
    <n v="0"/>
    <n v="18.781199999999998"/>
  </r>
  <r>
    <n v="2800"/>
    <x v="1381"/>
    <x v="3"/>
    <x v="179"/>
    <d v="2014-10-28T00:00:00"/>
    <s v="Standard Class"/>
    <s v="IG-15085"/>
    <s v="Ivan Gibson"/>
    <x v="0"/>
    <s v="United States"/>
    <s v="Little Rock"/>
    <x v="36"/>
    <n v="72209"/>
    <x v="0"/>
    <s v="OFF-BI-10003364"/>
    <x v="1"/>
    <x v="8"/>
    <x v="698"/>
    <n v="145.85000000000002"/>
    <n v="5"/>
    <n v="0"/>
    <n v="70.007999999999996"/>
  </r>
  <r>
    <n v="2801"/>
    <x v="1382"/>
    <x v="0"/>
    <x v="792"/>
    <d v="2013-10-29T00:00:00"/>
    <s v="First Class"/>
    <s v="JS-15595"/>
    <s v="Jill Stevenson"/>
    <x v="1"/>
    <s v="United States"/>
    <s v="Miami"/>
    <x v="2"/>
    <n v="33180"/>
    <x v="0"/>
    <s v="TEC-PH-10000984"/>
    <x v="2"/>
    <x v="7"/>
    <x v="465"/>
    <n v="783.96000000000015"/>
    <n v="5"/>
    <n v="0.2"/>
    <n v="78.396000000000043"/>
  </r>
  <r>
    <n v="2802"/>
    <x v="1383"/>
    <x v="1"/>
    <x v="549"/>
    <d v="2012-11-04T00:00:00"/>
    <s v="First Class"/>
    <s v="GA-14725"/>
    <s v="Guy Armstrong"/>
    <x v="0"/>
    <s v="United States"/>
    <s v="Salem"/>
    <x v="21"/>
    <n v="97301"/>
    <x v="1"/>
    <s v="OFF-AR-10001683"/>
    <x v="1"/>
    <x v="6"/>
    <x v="32"/>
    <n v="7.88"/>
    <n v="1"/>
    <n v="0.2"/>
    <n v="1.7730000000000004"/>
  </r>
  <r>
    <n v="2803"/>
    <x v="1384"/>
    <x v="3"/>
    <x v="132"/>
    <d v="2014-11-09T00:00:00"/>
    <s v="Standard Class"/>
    <s v="DL-13330"/>
    <s v="Denise Leinenbach"/>
    <x v="0"/>
    <s v="United States"/>
    <s v="Las Cruces"/>
    <x v="27"/>
    <n v="88001"/>
    <x v="1"/>
    <s v="FUR-FU-10000629"/>
    <x v="0"/>
    <x v="5"/>
    <x v="93"/>
    <n v="41.37"/>
    <n v="3"/>
    <n v="0"/>
    <n v="17.375399999999999"/>
  </r>
  <r>
    <n v="2804"/>
    <x v="1385"/>
    <x v="1"/>
    <x v="793"/>
    <d v="2012-05-16T00:00:00"/>
    <s v="Standard Class"/>
    <s v="CS-12505"/>
    <s v="Cindy Stewart"/>
    <x v="0"/>
    <s v="United States"/>
    <s v="San Francisco"/>
    <x v="1"/>
    <n v="94122"/>
    <x v="1"/>
    <s v="OFF-PA-10003893"/>
    <x v="1"/>
    <x v="10"/>
    <x v="1096"/>
    <n v="12.84"/>
    <n v="3"/>
    <n v="0"/>
    <n v="5.7779999999999987"/>
  </r>
  <r>
    <n v="2805"/>
    <x v="1385"/>
    <x v="1"/>
    <x v="793"/>
    <d v="2012-05-16T00:00:00"/>
    <s v="Standard Class"/>
    <s v="CS-12505"/>
    <s v="Cindy Stewart"/>
    <x v="0"/>
    <s v="United States"/>
    <s v="San Francisco"/>
    <x v="1"/>
    <n v="94122"/>
    <x v="1"/>
    <s v="OFF-PA-10004239"/>
    <x v="1"/>
    <x v="10"/>
    <x v="1412"/>
    <n v="25.68"/>
    <n v="6"/>
    <n v="0"/>
    <n v="11.555999999999997"/>
  </r>
  <r>
    <n v="2806"/>
    <x v="1386"/>
    <x v="1"/>
    <x v="67"/>
    <d v="2012-09-11T00:00:00"/>
    <s v="Standard Class"/>
    <s v="CC-12145"/>
    <s v="Charles Crestani"/>
    <x v="0"/>
    <s v="United States"/>
    <s v="El Paso"/>
    <x v="5"/>
    <n v="79907"/>
    <x v="2"/>
    <s v="FUR-CH-10000553"/>
    <x v="0"/>
    <x v="1"/>
    <x v="1248"/>
    <n v="47.515999999999991"/>
    <n v="2"/>
    <n v="0.3"/>
    <n v="-2.0364000000000004"/>
  </r>
  <r>
    <n v="2807"/>
    <x v="1387"/>
    <x v="1"/>
    <x v="395"/>
    <d v="2012-07-27T00:00:00"/>
    <s v="Second Class"/>
    <s v="MH-18025"/>
    <s v="Michelle Huthwaite"/>
    <x v="0"/>
    <s v="United States"/>
    <s v="Seattle"/>
    <x v="4"/>
    <n v="98115"/>
    <x v="1"/>
    <s v="OFF-FA-10004395"/>
    <x v="1"/>
    <x v="13"/>
    <x v="1192"/>
    <n v="9.42"/>
    <n v="2"/>
    <n v="0"/>
    <n v="0.47100000000000009"/>
  </r>
  <r>
    <n v="2808"/>
    <x v="1387"/>
    <x v="1"/>
    <x v="395"/>
    <d v="2012-07-27T00:00:00"/>
    <s v="Second Class"/>
    <s v="MH-18025"/>
    <s v="Michelle Huthwaite"/>
    <x v="0"/>
    <s v="United States"/>
    <s v="Seattle"/>
    <x v="4"/>
    <n v="98115"/>
    <x v="1"/>
    <s v="OFF-PA-10004782"/>
    <x v="1"/>
    <x v="10"/>
    <x v="1413"/>
    <n v="12.96"/>
    <n v="2"/>
    <n v="0"/>
    <n v="6.2208000000000006"/>
  </r>
  <r>
    <n v="2809"/>
    <x v="1387"/>
    <x v="1"/>
    <x v="395"/>
    <d v="2012-07-27T00:00:00"/>
    <s v="Second Class"/>
    <s v="MH-18025"/>
    <s v="Michelle Huthwaite"/>
    <x v="0"/>
    <s v="United States"/>
    <s v="Seattle"/>
    <x v="4"/>
    <n v="98115"/>
    <x v="1"/>
    <s v="FUR-BO-10002213"/>
    <x v="0"/>
    <x v="0"/>
    <x v="1325"/>
    <n v="704.9"/>
    <n v="5"/>
    <n v="0"/>
    <n v="56.392000000000024"/>
  </r>
  <r>
    <n v="2810"/>
    <x v="1387"/>
    <x v="1"/>
    <x v="395"/>
    <d v="2012-07-27T00:00:00"/>
    <s v="Second Class"/>
    <s v="MH-18025"/>
    <s v="Michelle Huthwaite"/>
    <x v="0"/>
    <s v="United States"/>
    <s v="Seattle"/>
    <x v="4"/>
    <n v="98115"/>
    <x v="1"/>
    <s v="FUR-CH-10001854"/>
    <x v="0"/>
    <x v="1"/>
    <x v="1110"/>
    <n v="561.5680000000001"/>
    <n v="2"/>
    <n v="0.2"/>
    <n v="28.078400000000016"/>
  </r>
  <r>
    <n v="2811"/>
    <x v="1388"/>
    <x v="1"/>
    <x v="547"/>
    <d v="2012-11-18T00:00:00"/>
    <s v="Second Class"/>
    <s v="MP-18175"/>
    <s v="Mike Pelletier"/>
    <x v="2"/>
    <s v="United States"/>
    <s v="Milwaukee"/>
    <x v="6"/>
    <n v="53209"/>
    <x v="2"/>
    <s v="OFF-PA-10000157"/>
    <x v="1"/>
    <x v="10"/>
    <x v="364"/>
    <n v="179.82"/>
    <n v="9"/>
    <n v="0"/>
    <n v="84.5154"/>
  </r>
  <r>
    <n v="2812"/>
    <x v="1388"/>
    <x v="1"/>
    <x v="547"/>
    <d v="2012-11-18T00:00:00"/>
    <s v="Second Class"/>
    <s v="MP-18175"/>
    <s v="Mike Pelletier"/>
    <x v="2"/>
    <s v="United States"/>
    <s v="Milwaukee"/>
    <x v="6"/>
    <n v="53209"/>
    <x v="2"/>
    <s v="FUR-FU-10001185"/>
    <x v="0"/>
    <x v="5"/>
    <x v="1414"/>
    <n v="185.57999999999998"/>
    <n v="6"/>
    <n v="0"/>
    <n v="76.087800000000001"/>
  </r>
  <r>
    <n v="2813"/>
    <x v="1388"/>
    <x v="1"/>
    <x v="547"/>
    <d v="2012-11-18T00:00:00"/>
    <s v="Second Class"/>
    <s v="MP-18175"/>
    <s v="Mike Pelletier"/>
    <x v="2"/>
    <s v="United States"/>
    <s v="Milwaukee"/>
    <x v="6"/>
    <n v="53209"/>
    <x v="2"/>
    <s v="FUR-TA-10001520"/>
    <x v="0"/>
    <x v="3"/>
    <x v="711"/>
    <n v="214.11"/>
    <n v="3"/>
    <n v="0"/>
    <n v="36.398699999999977"/>
  </r>
  <r>
    <n v="2814"/>
    <x v="1388"/>
    <x v="1"/>
    <x v="547"/>
    <d v="2012-11-18T00:00:00"/>
    <s v="Second Class"/>
    <s v="MP-18175"/>
    <s v="Mike Pelletier"/>
    <x v="2"/>
    <s v="United States"/>
    <s v="Milwaukee"/>
    <x v="6"/>
    <n v="53209"/>
    <x v="2"/>
    <s v="TEC-AC-10004145"/>
    <x v="2"/>
    <x v="11"/>
    <x v="1264"/>
    <n v="999.96"/>
    <n v="4"/>
    <n v="0"/>
    <n v="229.99080000000004"/>
  </r>
  <r>
    <n v="2815"/>
    <x v="1388"/>
    <x v="1"/>
    <x v="547"/>
    <d v="2012-11-18T00:00:00"/>
    <s v="Second Class"/>
    <s v="MP-18175"/>
    <s v="Mike Pelletier"/>
    <x v="2"/>
    <s v="United States"/>
    <s v="Milwaukee"/>
    <x v="6"/>
    <n v="53209"/>
    <x v="2"/>
    <s v="FUR-TA-10000688"/>
    <x v="0"/>
    <x v="3"/>
    <x v="556"/>
    <n v="653.54999999999995"/>
    <n v="3"/>
    <n v="0"/>
    <n v="111.10349999999994"/>
  </r>
  <r>
    <n v="2816"/>
    <x v="1389"/>
    <x v="1"/>
    <x v="135"/>
    <d v="2012-09-08T00:00:00"/>
    <s v="Standard Class"/>
    <s v="DR-12940"/>
    <s v="Daniel Raglin"/>
    <x v="2"/>
    <s v="United States"/>
    <s v="Franklin"/>
    <x v="31"/>
    <n v="2038"/>
    <x v="3"/>
    <s v="OFF-BI-10001510"/>
    <x v="1"/>
    <x v="8"/>
    <x v="702"/>
    <n v="114.60000000000001"/>
    <n v="5"/>
    <n v="0"/>
    <n v="51.57"/>
  </r>
  <r>
    <n v="2817"/>
    <x v="1389"/>
    <x v="1"/>
    <x v="135"/>
    <d v="2012-09-08T00:00:00"/>
    <s v="Standard Class"/>
    <s v="DR-12940"/>
    <s v="Daniel Raglin"/>
    <x v="2"/>
    <s v="United States"/>
    <s v="Franklin"/>
    <x v="31"/>
    <n v="2038"/>
    <x v="3"/>
    <s v="FUR-CH-10003817"/>
    <x v="0"/>
    <x v="1"/>
    <x v="162"/>
    <n v="60.74"/>
    <n v="1"/>
    <n v="0"/>
    <n v="15.185000000000002"/>
  </r>
  <r>
    <n v="2818"/>
    <x v="1389"/>
    <x v="1"/>
    <x v="135"/>
    <d v="2012-09-08T00:00:00"/>
    <s v="Standard Class"/>
    <s v="DR-12940"/>
    <s v="Daniel Raglin"/>
    <x v="2"/>
    <s v="United States"/>
    <s v="Franklin"/>
    <x v="31"/>
    <n v="2038"/>
    <x v="3"/>
    <s v="FUR-FU-10000308"/>
    <x v="0"/>
    <x v="5"/>
    <x v="1269"/>
    <n v="124.36"/>
    <n v="2"/>
    <n v="0"/>
    <n v="27.359200000000001"/>
  </r>
  <r>
    <n v="2819"/>
    <x v="1389"/>
    <x v="1"/>
    <x v="135"/>
    <d v="2012-09-08T00:00:00"/>
    <s v="Standard Class"/>
    <s v="DR-12940"/>
    <s v="Daniel Raglin"/>
    <x v="2"/>
    <s v="United States"/>
    <s v="Franklin"/>
    <x v="31"/>
    <n v="2038"/>
    <x v="3"/>
    <s v="OFF-ST-10003208"/>
    <x v="1"/>
    <x v="4"/>
    <x v="243"/>
    <n v="1088.76"/>
    <n v="6"/>
    <n v="0"/>
    <n v="315.74039999999985"/>
  </r>
  <r>
    <n v="2820"/>
    <x v="1390"/>
    <x v="0"/>
    <x v="465"/>
    <d v="2013-05-09T00:00:00"/>
    <s v="First Class"/>
    <s v="DM-13015"/>
    <s v="Darrin Martin"/>
    <x v="0"/>
    <s v="United States"/>
    <s v="Encinitas"/>
    <x v="1"/>
    <n v="92024"/>
    <x v="1"/>
    <s v="OFF-BI-10003784"/>
    <x v="1"/>
    <x v="8"/>
    <x v="1314"/>
    <n v="6.7200000000000006"/>
    <n v="5"/>
    <n v="0.2"/>
    <n v="2.351999999999999"/>
  </r>
  <r>
    <n v="2821"/>
    <x v="1390"/>
    <x v="0"/>
    <x v="465"/>
    <d v="2013-05-09T00:00:00"/>
    <s v="First Class"/>
    <s v="DM-13015"/>
    <s v="Darrin Martin"/>
    <x v="0"/>
    <s v="United States"/>
    <s v="Encinitas"/>
    <x v="1"/>
    <n v="92024"/>
    <x v="1"/>
    <s v="FUR-TA-10003748"/>
    <x v="0"/>
    <x v="3"/>
    <x v="208"/>
    <n v="298.77600000000001"/>
    <n v="3"/>
    <n v="0.2"/>
    <n v="7.4693999999999932"/>
  </r>
  <r>
    <n v="2822"/>
    <x v="1391"/>
    <x v="3"/>
    <x v="413"/>
    <d v="2014-01-06T00:00:00"/>
    <s v="Standard Class"/>
    <s v="BD-11620"/>
    <s v="Brian DeCherney"/>
    <x v="0"/>
    <s v="United States"/>
    <s v="Anaheim"/>
    <x v="1"/>
    <n v="92804"/>
    <x v="1"/>
    <s v="TEC-PH-10002563"/>
    <x v="2"/>
    <x v="7"/>
    <x v="201"/>
    <n v="302.37599999999998"/>
    <n v="3"/>
    <n v="0.2"/>
    <n v="22.678200000000018"/>
  </r>
  <r>
    <n v="2823"/>
    <x v="1392"/>
    <x v="3"/>
    <x v="65"/>
    <d v="2014-09-21T00:00:00"/>
    <s v="First Class"/>
    <s v="DC-12850"/>
    <s v="Dan Campbell"/>
    <x v="0"/>
    <s v="United States"/>
    <s v="Arlington"/>
    <x v="5"/>
    <n v="76017"/>
    <x v="2"/>
    <s v="OFF-AR-10000122"/>
    <x v="1"/>
    <x v="6"/>
    <x v="308"/>
    <n v="8.9280000000000008"/>
    <n v="2"/>
    <n v="0.2"/>
    <n v="0.55799999999999894"/>
  </r>
  <r>
    <n v="2824"/>
    <x v="1392"/>
    <x v="3"/>
    <x v="65"/>
    <d v="2014-09-21T00:00:00"/>
    <s v="First Class"/>
    <s v="DC-12850"/>
    <s v="Dan Campbell"/>
    <x v="0"/>
    <s v="United States"/>
    <s v="Arlington"/>
    <x v="5"/>
    <n v="76017"/>
    <x v="2"/>
    <s v="OFF-ST-10000352"/>
    <x v="1"/>
    <x v="4"/>
    <x v="1049"/>
    <n v="47.584000000000003"/>
    <n v="2"/>
    <n v="0.2"/>
    <n v="-2.9739999999999966"/>
  </r>
  <r>
    <n v="2825"/>
    <x v="1393"/>
    <x v="2"/>
    <x v="794"/>
    <d v="2011-09-30T00:00:00"/>
    <s v="Standard Class"/>
    <s v="MT-18070"/>
    <s v="Michelle Tran"/>
    <x v="2"/>
    <s v="United States"/>
    <s v="Houston"/>
    <x v="5"/>
    <n v="77041"/>
    <x v="2"/>
    <s v="OFF-PA-10003270"/>
    <x v="1"/>
    <x v="10"/>
    <x v="1415"/>
    <n v="33.792000000000002"/>
    <n v="8"/>
    <n v="0.2"/>
    <n v="10.559999999999999"/>
  </r>
  <r>
    <n v="2826"/>
    <x v="1393"/>
    <x v="2"/>
    <x v="794"/>
    <d v="2011-09-30T00:00:00"/>
    <s v="Standard Class"/>
    <s v="MT-18070"/>
    <s v="Michelle Tran"/>
    <x v="2"/>
    <s v="United States"/>
    <s v="Houston"/>
    <x v="5"/>
    <n v="77041"/>
    <x v="2"/>
    <s v="FUR-BO-10003272"/>
    <x v="0"/>
    <x v="0"/>
    <x v="582"/>
    <n v="300.53279999999995"/>
    <n v="2"/>
    <n v="0.32"/>
    <n v="-97.23120000000003"/>
  </r>
  <r>
    <n v="2827"/>
    <x v="1393"/>
    <x v="2"/>
    <x v="794"/>
    <d v="2011-09-30T00:00:00"/>
    <s v="Standard Class"/>
    <s v="MT-18070"/>
    <s v="Michelle Tran"/>
    <x v="2"/>
    <s v="United States"/>
    <s v="Houston"/>
    <x v="5"/>
    <n v="77041"/>
    <x v="2"/>
    <s v="OFF-BI-10002982"/>
    <x v="1"/>
    <x v="8"/>
    <x v="1258"/>
    <n v="2.7239999999999993"/>
    <n v="2"/>
    <n v="0.8"/>
    <n v="-4.3584000000000014"/>
  </r>
  <r>
    <n v="2828"/>
    <x v="1393"/>
    <x v="2"/>
    <x v="794"/>
    <d v="2011-09-30T00:00:00"/>
    <s v="Standard Class"/>
    <s v="MT-18070"/>
    <s v="Michelle Tran"/>
    <x v="2"/>
    <s v="United States"/>
    <s v="Houston"/>
    <x v="5"/>
    <n v="77041"/>
    <x v="2"/>
    <s v="OFF-EN-10001509"/>
    <x v="1"/>
    <x v="12"/>
    <x v="29"/>
    <n v="3.2640000000000002"/>
    <n v="2"/>
    <n v="0.2"/>
    <n v="1.1015999999999997"/>
  </r>
  <r>
    <n v="2829"/>
    <x v="1394"/>
    <x v="0"/>
    <x v="131"/>
    <d v="2013-04-27T00:00:00"/>
    <s v="First Class"/>
    <s v="MJ-17740"/>
    <s v="Max Jones"/>
    <x v="0"/>
    <s v="United States"/>
    <s v="Lancaster"/>
    <x v="24"/>
    <n v="43130"/>
    <x v="3"/>
    <s v="OFF-PA-10002421"/>
    <x v="1"/>
    <x v="10"/>
    <x v="1416"/>
    <n v="108.33600000000001"/>
    <n v="6"/>
    <n v="0.2"/>
    <n v="37.917599999999993"/>
  </r>
  <r>
    <n v="2830"/>
    <x v="1394"/>
    <x v="0"/>
    <x v="131"/>
    <d v="2013-04-27T00:00:00"/>
    <s v="First Class"/>
    <s v="MJ-17740"/>
    <s v="Max Jones"/>
    <x v="0"/>
    <s v="United States"/>
    <s v="Lancaster"/>
    <x v="24"/>
    <n v="43130"/>
    <x v="3"/>
    <s v="OFF-ST-10000760"/>
    <x v="1"/>
    <x v="4"/>
    <x v="4"/>
    <n v="55.92"/>
    <n v="5"/>
    <n v="0.2"/>
    <n v="6.2910000000000004"/>
  </r>
  <r>
    <n v="2831"/>
    <x v="1394"/>
    <x v="0"/>
    <x v="131"/>
    <d v="2013-04-27T00:00:00"/>
    <s v="First Class"/>
    <s v="MJ-17740"/>
    <s v="Max Jones"/>
    <x v="0"/>
    <s v="United States"/>
    <s v="Lancaster"/>
    <x v="24"/>
    <n v="43130"/>
    <x v="3"/>
    <s v="OFF-PA-10002923"/>
    <x v="1"/>
    <x v="10"/>
    <x v="1417"/>
    <n v="78.304000000000002"/>
    <n v="2"/>
    <n v="0.2"/>
    <n v="29.363999999999997"/>
  </r>
  <r>
    <n v="2832"/>
    <x v="1395"/>
    <x v="2"/>
    <x v="301"/>
    <d v="2011-11-05T00:00:00"/>
    <s v="Standard Class"/>
    <s v="ND-18370"/>
    <s v="Natalie DeCherney"/>
    <x v="0"/>
    <s v="United States"/>
    <s v="Portland"/>
    <x v="21"/>
    <n v="97206"/>
    <x v="1"/>
    <s v="OFF-ST-10001128"/>
    <x v="1"/>
    <x v="4"/>
    <x v="1418"/>
    <n v="443.92"/>
    <n v="5"/>
    <n v="0.2"/>
    <n v="-94.33299999999997"/>
  </r>
  <r>
    <n v="2833"/>
    <x v="1395"/>
    <x v="2"/>
    <x v="301"/>
    <d v="2011-11-05T00:00:00"/>
    <s v="Standard Class"/>
    <s v="ND-18370"/>
    <s v="Natalie DeCherney"/>
    <x v="0"/>
    <s v="United States"/>
    <s v="Portland"/>
    <x v="21"/>
    <n v="97206"/>
    <x v="1"/>
    <s v="TEC-PH-10000673"/>
    <x v="2"/>
    <x v="7"/>
    <x v="1396"/>
    <n v="155.976"/>
    <n v="3"/>
    <n v="0.2"/>
    <n v="54.5916"/>
  </r>
  <r>
    <n v="2834"/>
    <x v="1396"/>
    <x v="3"/>
    <x v="795"/>
    <d v="2014-02-01T00:00:00"/>
    <s v="Second Class"/>
    <s v="CA-11965"/>
    <s v="Carol Adams"/>
    <x v="1"/>
    <s v="United States"/>
    <s v="Hoover"/>
    <x v="19"/>
    <n v="35244"/>
    <x v="0"/>
    <s v="OFF-AR-10001547"/>
    <x v="1"/>
    <x v="6"/>
    <x v="147"/>
    <n v="15.469999999999999"/>
    <n v="7"/>
    <n v="0"/>
    <n v="4.1768999999999998"/>
  </r>
  <r>
    <n v="2835"/>
    <x v="1396"/>
    <x v="3"/>
    <x v="795"/>
    <d v="2014-02-01T00:00:00"/>
    <s v="Second Class"/>
    <s v="CA-11965"/>
    <s v="Carol Adams"/>
    <x v="1"/>
    <s v="United States"/>
    <s v="Hoover"/>
    <x v="19"/>
    <n v="35244"/>
    <x v="0"/>
    <s v="OFF-BI-10001890"/>
    <x v="1"/>
    <x v="8"/>
    <x v="174"/>
    <n v="7.16"/>
    <n v="2"/>
    <n v="0"/>
    <n v="3.4367999999999999"/>
  </r>
  <r>
    <n v="2836"/>
    <x v="1397"/>
    <x v="3"/>
    <x v="343"/>
    <d v="2014-11-17T00:00:00"/>
    <s v="Standard Class"/>
    <s v="GA-14725"/>
    <s v="Guy Armstrong"/>
    <x v="0"/>
    <s v="United States"/>
    <s v="Los Angeles"/>
    <x v="1"/>
    <n v="90036"/>
    <x v="1"/>
    <s v="OFF-AP-10003971"/>
    <x v="1"/>
    <x v="9"/>
    <x v="914"/>
    <n v="10.89"/>
    <n v="1"/>
    <n v="0"/>
    <n v="2.8314000000000004"/>
  </r>
  <r>
    <n v="2837"/>
    <x v="1397"/>
    <x v="3"/>
    <x v="343"/>
    <d v="2014-11-17T00:00:00"/>
    <s v="Standard Class"/>
    <s v="GA-14725"/>
    <s v="Guy Armstrong"/>
    <x v="0"/>
    <s v="United States"/>
    <s v="Los Angeles"/>
    <x v="1"/>
    <n v="90036"/>
    <x v="1"/>
    <s v="OFF-PA-10000520"/>
    <x v="1"/>
    <x v="10"/>
    <x v="1419"/>
    <n v="19.440000000000001"/>
    <n v="3"/>
    <n v="0"/>
    <n v="9.3312000000000008"/>
  </r>
  <r>
    <n v="2838"/>
    <x v="1397"/>
    <x v="3"/>
    <x v="343"/>
    <d v="2014-11-17T00:00:00"/>
    <s v="Standard Class"/>
    <s v="GA-14725"/>
    <s v="Guy Armstrong"/>
    <x v="0"/>
    <s v="United States"/>
    <s v="Los Angeles"/>
    <x v="1"/>
    <n v="90036"/>
    <x v="1"/>
    <s v="OFF-BI-10000977"/>
    <x v="1"/>
    <x v="8"/>
    <x v="982"/>
    <n v="121.6"/>
    <n v="5"/>
    <n v="0.2"/>
    <n v="39.519999999999989"/>
  </r>
  <r>
    <n v="2839"/>
    <x v="1398"/>
    <x v="0"/>
    <x v="632"/>
    <d v="2013-06-13T00:00:00"/>
    <s v="First Class"/>
    <s v="TC-21295"/>
    <s v="Toby Carlisle"/>
    <x v="0"/>
    <s v="United States"/>
    <s v="Tallahassee"/>
    <x v="2"/>
    <n v="32303"/>
    <x v="0"/>
    <s v="TEC-MA-10002178"/>
    <x v="2"/>
    <x v="15"/>
    <x v="930"/>
    <n v="695.7"/>
    <n v="2"/>
    <n v="0.5"/>
    <n v="-27.827999999999975"/>
  </r>
  <r>
    <n v="2840"/>
    <x v="1399"/>
    <x v="1"/>
    <x v="37"/>
    <d v="2012-09-08T00:00:00"/>
    <s v="Second Class"/>
    <s v="JB-15400"/>
    <s v="Jennifer Braxton"/>
    <x v="1"/>
    <s v="United States"/>
    <s v="New York City"/>
    <x v="15"/>
    <n v="10009"/>
    <x v="3"/>
    <s v="OFF-ST-10001526"/>
    <x v="1"/>
    <x v="4"/>
    <x v="764"/>
    <n v="120.33"/>
    <n v="1"/>
    <n v="0"/>
    <n v="31.285799999999995"/>
  </r>
  <r>
    <n v="2841"/>
    <x v="1400"/>
    <x v="2"/>
    <x v="619"/>
    <d v="2011-03-19T00:00:00"/>
    <s v="Standard Class"/>
    <s v="CK-12325"/>
    <s v="Christine Kargatis"/>
    <x v="2"/>
    <s v="United States"/>
    <s v="Chesapeake"/>
    <x v="17"/>
    <n v="23320"/>
    <x v="0"/>
    <s v="FUR-CH-10003379"/>
    <x v="0"/>
    <x v="1"/>
    <x v="459"/>
    <n v="1139.92"/>
    <n v="4"/>
    <n v="0"/>
    <n v="284.98"/>
  </r>
  <r>
    <n v="2842"/>
    <x v="1401"/>
    <x v="3"/>
    <x v="515"/>
    <d v="2014-09-05T00:00:00"/>
    <s v="Second Class"/>
    <s v="RL-19615"/>
    <s v="Rob Lucas"/>
    <x v="0"/>
    <s v="United States"/>
    <s v="Fayetteville"/>
    <x v="3"/>
    <n v="28314"/>
    <x v="0"/>
    <s v="OFF-PA-10000100"/>
    <x v="1"/>
    <x v="10"/>
    <x v="825"/>
    <n v="229.54400000000001"/>
    <n v="7"/>
    <n v="0.2"/>
    <n v="83.209699999999998"/>
  </r>
  <r>
    <n v="2843"/>
    <x v="1402"/>
    <x v="3"/>
    <x v="721"/>
    <d v="2014-03-28T00:00:00"/>
    <s v="Standard Class"/>
    <s v="AC-10660"/>
    <s v="Anna Chung"/>
    <x v="0"/>
    <s v="United States"/>
    <s v="Huntsville"/>
    <x v="5"/>
    <n v="77340"/>
    <x v="2"/>
    <s v="OFF-ST-10001809"/>
    <x v="1"/>
    <x v="4"/>
    <x v="430"/>
    <n v="143.72800000000001"/>
    <n v="2"/>
    <n v="0.2"/>
    <n v="-32.338800000000006"/>
  </r>
  <r>
    <n v="2844"/>
    <x v="1403"/>
    <x v="3"/>
    <x v="796"/>
    <d v="2014-05-23T00:00:00"/>
    <s v="Standard Class"/>
    <s v="BH-11710"/>
    <s v="Brosina Hoffman"/>
    <x v="0"/>
    <s v="United States"/>
    <s v="Philadelphia"/>
    <x v="9"/>
    <n v="19140"/>
    <x v="3"/>
    <s v="TEC-AC-10000387"/>
    <x v="2"/>
    <x v="11"/>
    <x v="1350"/>
    <n v="36.048000000000002"/>
    <n v="3"/>
    <n v="0.2"/>
    <n v="-0.90120000000000111"/>
  </r>
  <r>
    <n v="2845"/>
    <x v="1404"/>
    <x v="0"/>
    <x v="797"/>
    <d v="2014-01-01T00:00:00"/>
    <s v="Standard Class"/>
    <s v="BG-11695"/>
    <s v="Brooke Gillingham"/>
    <x v="1"/>
    <s v="United States"/>
    <s v="Woodstock"/>
    <x v="10"/>
    <n v="60098"/>
    <x v="2"/>
    <s v="FUR-CH-10004853"/>
    <x v="0"/>
    <x v="1"/>
    <x v="526"/>
    <n v="845.48799999999994"/>
    <n v="8"/>
    <n v="0.3"/>
    <n v="-12.078400000000101"/>
  </r>
  <r>
    <n v="2846"/>
    <x v="1405"/>
    <x v="3"/>
    <x v="701"/>
    <d v="2014-11-21T00:00:00"/>
    <s v="First Class"/>
    <s v="XP-21865"/>
    <s v="Xylona Preis"/>
    <x v="0"/>
    <s v="United States"/>
    <s v="Everett"/>
    <x v="31"/>
    <n v="2149"/>
    <x v="3"/>
    <s v="OFF-AR-10001958"/>
    <x v="1"/>
    <x v="6"/>
    <x v="206"/>
    <n v="50.94"/>
    <n v="3"/>
    <n v="0"/>
    <n v="14.263200000000001"/>
  </r>
  <r>
    <n v="2847"/>
    <x v="1406"/>
    <x v="3"/>
    <x v="18"/>
    <d v="2014-09-16T00:00:00"/>
    <s v="Standard Class"/>
    <s v="SN-20560"/>
    <s v="Skye Norling"/>
    <x v="2"/>
    <s v="United States"/>
    <s v="Chicago"/>
    <x v="10"/>
    <n v="60653"/>
    <x v="2"/>
    <s v="OFF-BI-10003527"/>
    <x v="1"/>
    <x v="8"/>
    <x v="446"/>
    <n v="762.59399999999982"/>
    <n v="3"/>
    <n v="0.8"/>
    <n v="-1143.8910000000001"/>
  </r>
  <r>
    <n v="2848"/>
    <x v="1407"/>
    <x v="3"/>
    <x v="798"/>
    <d v="2014-04-16T00:00:00"/>
    <s v="Standard Class"/>
    <s v="DM-13345"/>
    <s v="Denise Monton"/>
    <x v="1"/>
    <s v="United States"/>
    <s v="Roswell"/>
    <x v="32"/>
    <n v="30076"/>
    <x v="0"/>
    <s v="FUR-FU-10003832"/>
    <x v="0"/>
    <x v="5"/>
    <x v="1420"/>
    <n v="56.28"/>
    <n v="6"/>
    <n v="0"/>
    <n v="15.758400000000002"/>
  </r>
  <r>
    <n v="2849"/>
    <x v="1407"/>
    <x v="3"/>
    <x v="798"/>
    <d v="2014-04-16T00:00:00"/>
    <s v="Standard Class"/>
    <s v="DM-13345"/>
    <s v="Denise Monton"/>
    <x v="1"/>
    <s v="United States"/>
    <s v="Roswell"/>
    <x v="32"/>
    <n v="30076"/>
    <x v="0"/>
    <s v="OFF-BI-10001359"/>
    <x v="1"/>
    <x v="8"/>
    <x v="1153"/>
    <n v="2690.9700000000003"/>
    <n v="3"/>
    <n v="0"/>
    <n v="1264.7558999999999"/>
  </r>
  <r>
    <n v="2850"/>
    <x v="1408"/>
    <x v="0"/>
    <x v="85"/>
    <d v="2013-12-04T00:00:00"/>
    <s v="Standard Class"/>
    <s v="AJ-10780"/>
    <s v="Anthony Jacobs"/>
    <x v="1"/>
    <s v="United States"/>
    <s v="Palm Coast"/>
    <x v="2"/>
    <n v="32137"/>
    <x v="0"/>
    <s v="OFF-BI-10002976"/>
    <x v="1"/>
    <x v="8"/>
    <x v="849"/>
    <n v="7.4340000000000011"/>
    <n v="6"/>
    <n v="0.7"/>
    <n v="-5.6993999999999971"/>
  </r>
  <r>
    <n v="2851"/>
    <x v="1409"/>
    <x v="0"/>
    <x v="799"/>
    <d v="2013-06-06T00:00:00"/>
    <s v="First Class"/>
    <s v="KC-16255"/>
    <s v="Karen Carlisle"/>
    <x v="1"/>
    <s v="United States"/>
    <s v="Philadelphia"/>
    <x v="9"/>
    <n v="19120"/>
    <x v="3"/>
    <s v="OFF-ST-10000736"/>
    <x v="1"/>
    <x v="4"/>
    <x v="455"/>
    <n v="64.784000000000006"/>
    <n v="1"/>
    <n v="0.2"/>
    <n v="-12.956800000000005"/>
  </r>
  <r>
    <n v="2852"/>
    <x v="1410"/>
    <x v="3"/>
    <x v="94"/>
    <d v="2014-12-23T00:00:00"/>
    <s v="Standard Class"/>
    <s v="VF-21715"/>
    <s v="Vicky Freymann"/>
    <x v="2"/>
    <s v="United States"/>
    <s v="Columbus"/>
    <x v="14"/>
    <n v="47201"/>
    <x v="2"/>
    <s v="OFF-PA-10001745"/>
    <x v="1"/>
    <x v="10"/>
    <x v="720"/>
    <n v="28.16"/>
    <n v="4"/>
    <n v="0"/>
    <n v="13.235199999999999"/>
  </r>
  <r>
    <n v="2853"/>
    <x v="1411"/>
    <x v="0"/>
    <x v="690"/>
    <d v="2013-03-22T00:00:00"/>
    <s v="Second Class"/>
    <s v="SV-20935"/>
    <s v="Susan Vittorini"/>
    <x v="0"/>
    <s v="United States"/>
    <s v="Oceanside"/>
    <x v="15"/>
    <n v="11572"/>
    <x v="3"/>
    <s v="FUR-FU-10000409"/>
    <x v="0"/>
    <x v="5"/>
    <x v="1421"/>
    <n v="14.98"/>
    <n v="1"/>
    <n v="0"/>
    <n v="6.8908000000000005"/>
  </r>
  <r>
    <n v="2854"/>
    <x v="1411"/>
    <x v="0"/>
    <x v="690"/>
    <d v="2013-03-22T00:00:00"/>
    <s v="Second Class"/>
    <s v="SV-20935"/>
    <s v="Susan Vittorini"/>
    <x v="0"/>
    <s v="United States"/>
    <s v="Oceanside"/>
    <x v="15"/>
    <n v="11572"/>
    <x v="3"/>
    <s v="FUR-FU-10000221"/>
    <x v="0"/>
    <x v="5"/>
    <x v="529"/>
    <n v="20.32"/>
    <n v="4"/>
    <n v="0"/>
    <n v="6.9087999999999994"/>
  </r>
  <r>
    <n v="2855"/>
    <x v="1412"/>
    <x v="3"/>
    <x v="648"/>
    <d v="2014-08-21T00:00:00"/>
    <s v="Same Day"/>
    <s v="EM-13810"/>
    <s v="Eleni McCrary"/>
    <x v="1"/>
    <s v="United States"/>
    <s v="Franklin"/>
    <x v="31"/>
    <n v="2038"/>
    <x v="3"/>
    <s v="OFF-ST-10000344"/>
    <x v="1"/>
    <x v="4"/>
    <x v="1013"/>
    <n v="40.29"/>
    <n v="3"/>
    <n v="0"/>
    <n v="10.475399999999999"/>
  </r>
  <r>
    <n v="2856"/>
    <x v="1413"/>
    <x v="3"/>
    <x v="800"/>
    <d v="2014-08-01T00:00:00"/>
    <s v="Standard Class"/>
    <s v="RB-19360"/>
    <s v="Raymond Buch"/>
    <x v="0"/>
    <s v="United States"/>
    <s v="Sioux Falls"/>
    <x v="44"/>
    <n v="57103"/>
    <x v="2"/>
    <s v="OFF-LA-10003663"/>
    <x v="1"/>
    <x v="2"/>
    <x v="1364"/>
    <n v="20.23"/>
    <n v="7"/>
    <n v="0"/>
    <n v="9.5081000000000007"/>
  </r>
  <r>
    <n v="2857"/>
    <x v="1414"/>
    <x v="0"/>
    <x v="370"/>
    <d v="2013-08-30T00:00:00"/>
    <s v="First Class"/>
    <s v="DJ-13510"/>
    <s v="Don Jones"/>
    <x v="1"/>
    <s v="United States"/>
    <s v="San Diego"/>
    <x v="1"/>
    <n v="92037"/>
    <x v="1"/>
    <s v="FUR-CH-10001215"/>
    <x v="0"/>
    <x v="1"/>
    <x v="440"/>
    <n v="1603.1360000000002"/>
    <n v="4"/>
    <n v="0.2"/>
    <n v="100.19599999999997"/>
  </r>
  <r>
    <n v="2858"/>
    <x v="1415"/>
    <x v="0"/>
    <x v="243"/>
    <d v="2013-08-18T00:00:00"/>
    <s v="Second Class"/>
    <s v="CC-12370"/>
    <s v="Christopher Conant"/>
    <x v="0"/>
    <s v="United States"/>
    <s v="Fayetteville"/>
    <x v="3"/>
    <n v="28314"/>
    <x v="0"/>
    <s v="FUR-CH-10000988"/>
    <x v="0"/>
    <x v="1"/>
    <x v="1132"/>
    <n v="225.29600000000002"/>
    <n v="2"/>
    <n v="0.2"/>
    <n v="22.529599999999995"/>
  </r>
  <r>
    <n v="2859"/>
    <x v="1416"/>
    <x v="3"/>
    <x v="240"/>
    <d v="2014-05-24T00:00:00"/>
    <s v="Standard Class"/>
    <s v="SC-20380"/>
    <s v="Shahid Collister"/>
    <x v="0"/>
    <s v="United States"/>
    <s v="Atlanta"/>
    <x v="32"/>
    <n v="30318"/>
    <x v="0"/>
    <s v="TEC-AC-10003441"/>
    <x v="2"/>
    <x v="11"/>
    <x v="652"/>
    <n v="67.8"/>
    <n v="4"/>
    <n v="0"/>
    <n v="4.0679999999999978"/>
  </r>
  <r>
    <n v="2860"/>
    <x v="1416"/>
    <x v="3"/>
    <x v="240"/>
    <d v="2014-05-24T00:00:00"/>
    <s v="Standard Class"/>
    <s v="SC-20380"/>
    <s v="Shahid Collister"/>
    <x v="0"/>
    <s v="United States"/>
    <s v="Atlanta"/>
    <x v="32"/>
    <n v="30318"/>
    <x v="0"/>
    <s v="TEC-PH-10004389"/>
    <x v="2"/>
    <x v="7"/>
    <x v="1422"/>
    <n v="377.96999999999997"/>
    <n v="3"/>
    <n v="0"/>
    <n v="98.272200000000012"/>
  </r>
  <r>
    <n v="2861"/>
    <x v="1416"/>
    <x v="3"/>
    <x v="240"/>
    <d v="2014-05-24T00:00:00"/>
    <s v="Standard Class"/>
    <s v="SC-20380"/>
    <s v="Shahid Collister"/>
    <x v="0"/>
    <s v="United States"/>
    <s v="Atlanta"/>
    <x v="32"/>
    <n v="30318"/>
    <x v="0"/>
    <s v="FUR-BO-10004695"/>
    <x v="0"/>
    <x v="0"/>
    <x v="198"/>
    <n v="1628.82"/>
    <n v="9"/>
    <n v="0"/>
    <n v="374.62859999999989"/>
  </r>
  <r>
    <n v="2862"/>
    <x v="1416"/>
    <x v="3"/>
    <x v="240"/>
    <d v="2014-05-24T00:00:00"/>
    <s v="Standard Class"/>
    <s v="SC-20380"/>
    <s v="Shahid Collister"/>
    <x v="0"/>
    <s v="United States"/>
    <s v="Atlanta"/>
    <x v="32"/>
    <n v="30318"/>
    <x v="0"/>
    <s v="OFF-PA-10000100"/>
    <x v="1"/>
    <x v="10"/>
    <x v="825"/>
    <n v="286.93"/>
    <n v="7"/>
    <n v="0"/>
    <n v="140.59569999999999"/>
  </r>
  <r>
    <n v="2863"/>
    <x v="1417"/>
    <x v="3"/>
    <x v="801"/>
    <d v="2014-08-18T00:00:00"/>
    <s v="Standard Class"/>
    <s v="RH-19495"/>
    <s v="Rick Hansen"/>
    <x v="0"/>
    <s v="United States"/>
    <s v="Orlando"/>
    <x v="2"/>
    <n v="32839"/>
    <x v="0"/>
    <s v="OFF-PA-10000223"/>
    <x v="1"/>
    <x v="10"/>
    <x v="1374"/>
    <n v="20.736000000000004"/>
    <n v="4"/>
    <n v="0.2"/>
    <n v="7.2576000000000001"/>
  </r>
  <r>
    <n v="2864"/>
    <x v="1418"/>
    <x v="3"/>
    <x v="802"/>
    <d v="2014-08-14T00:00:00"/>
    <s v="Same Day"/>
    <s v="JK-15370"/>
    <s v="Jay Kimmel"/>
    <x v="0"/>
    <s v="United States"/>
    <s v="San Francisco"/>
    <x v="1"/>
    <n v="94122"/>
    <x v="1"/>
    <s v="OFF-ST-10001325"/>
    <x v="1"/>
    <x v="4"/>
    <x v="466"/>
    <n v="31.44"/>
    <n v="3"/>
    <n v="0"/>
    <n v="8.4888000000000012"/>
  </r>
  <r>
    <n v="2865"/>
    <x v="1418"/>
    <x v="3"/>
    <x v="802"/>
    <d v="2014-08-14T00:00:00"/>
    <s v="Same Day"/>
    <s v="JK-15370"/>
    <s v="Jay Kimmel"/>
    <x v="0"/>
    <s v="United States"/>
    <s v="San Francisco"/>
    <x v="1"/>
    <n v="94122"/>
    <x v="1"/>
    <s v="OFF-AP-10004249"/>
    <x v="1"/>
    <x v="9"/>
    <x v="33"/>
    <n v="83.79"/>
    <n v="7"/>
    <n v="0"/>
    <n v="22.623299999999997"/>
  </r>
  <r>
    <n v="2866"/>
    <x v="1418"/>
    <x v="3"/>
    <x v="802"/>
    <d v="2014-08-14T00:00:00"/>
    <s v="Same Day"/>
    <s v="JK-15370"/>
    <s v="Jay Kimmel"/>
    <x v="0"/>
    <s v="United States"/>
    <s v="San Francisco"/>
    <x v="1"/>
    <n v="94122"/>
    <x v="1"/>
    <s v="OFF-AR-10000588"/>
    <x v="1"/>
    <x v="6"/>
    <x v="393"/>
    <n v="59.519999999999996"/>
    <n v="3"/>
    <n v="0"/>
    <n v="15.475200000000001"/>
  </r>
  <r>
    <n v="2867"/>
    <x v="1418"/>
    <x v="3"/>
    <x v="802"/>
    <d v="2014-08-14T00:00:00"/>
    <s v="Same Day"/>
    <s v="JK-15370"/>
    <s v="Jay Kimmel"/>
    <x v="0"/>
    <s v="United States"/>
    <s v="San Francisco"/>
    <x v="1"/>
    <n v="94122"/>
    <x v="1"/>
    <s v="OFF-SU-10000946"/>
    <x v="1"/>
    <x v="14"/>
    <x v="33"/>
    <n v="31.92"/>
    <n v="4"/>
    <n v="0"/>
    <n v="9.2567999999999984"/>
  </r>
  <r>
    <n v="2868"/>
    <x v="1419"/>
    <x v="0"/>
    <x v="338"/>
    <d v="2013-11-13T00:00:00"/>
    <s v="Second Class"/>
    <s v="AF-10885"/>
    <s v="Art Foster"/>
    <x v="0"/>
    <s v="United States"/>
    <s v="Toledo"/>
    <x v="24"/>
    <n v="43615"/>
    <x v="3"/>
    <s v="OFF-SU-10001225"/>
    <x v="1"/>
    <x v="14"/>
    <x v="33"/>
    <n v="14.720000000000002"/>
    <n v="5"/>
    <n v="0.2"/>
    <n v="-3.3120000000000012"/>
  </r>
  <r>
    <n v="2869"/>
    <x v="1419"/>
    <x v="0"/>
    <x v="338"/>
    <d v="2013-11-13T00:00:00"/>
    <s v="Second Class"/>
    <s v="AF-10885"/>
    <s v="Art Foster"/>
    <x v="0"/>
    <s v="United States"/>
    <s v="Toledo"/>
    <x v="24"/>
    <n v="43615"/>
    <x v="3"/>
    <s v="OFF-ST-10001558"/>
    <x v="1"/>
    <x v="4"/>
    <x v="712"/>
    <n v="38.975999999999999"/>
    <n v="3"/>
    <n v="0.2"/>
    <n v="-2.4359999999999999"/>
  </r>
  <r>
    <n v="2870"/>
    <x v="1420"/>
    <x v="3"/>
    <x v="492"/>
    <d v="2014-06-20T00:00:00"/>
    <s v="Standard Class"/>
    <s v="LC-16885"/>
    <s v="Lena Creighton"/>
    <x v="0"/>
    <s v="United States"/>
    <s v="Saint Petersburg"/>
    <x v="2"/>
    <n v="33710"/>
    <x v="0"/>
    <s v="FUR-FU-10001546"/>
    <x v="0"/>
    <x v="5"/>
    <x v="1423"/>
    <n v="17.088000000000001"/>
    <n v="2"/>
    <n v="0.2"/>
    <n v="1.0679999999999996"/>
  </r>
  <r>
    <n v="2871"/>
    <x v="1421"/>
    <x v="2"/>
    <x v="579"/>
    <d v="2011-03-26T00:00:00"/>
    <s v="Standard Class"/>
    <s v="BF-11275"/>
    <s v="Beth Fritzler"/>
    <x v="1"/>
    <s v="United States"/>
    <s v="Tucson"/>
    <x v="16"/>
    <n v="85705"/>
    <x v="1"/>
    <s v="OFF-PA-10002581"/>
    <x v="1"/>
    <x v="10"/>
    <x v="1300"/>
    <n v="74.352000000000004"/>
    <n v="3"/>
    <n v="0.2"/>
    <n v="23.234999999999992"/>
  </r>
  <r>
    <n v="2872"/>
    <x v="1421"/>
    <x v="2"/>
    <x v="579"/>
    <d v="2011-03-26T00:00:00"/>
    <s v="Standard Class"/>
    <s v="BF-11275"/>
    <s v="Beth Fritzler"/>
    <x v="1"/>
    <s v="United States"/>
    <s v="Tucson"/>
    <x v="16"/>
    <n v="85705"/>
    <x v="1"/>
    <s v="FUR-CH-10001482"/>
    <x v="0"/>
    <x v="1"/>
    <x v="536"/>
    <n v="314.35199999999998"/>
    <n v="3"/>
    <n v="0.2"/>
    <n v="-35.36460000000001"/>
  </r>
  <r>
    <n v="2873"/>
    <x v="1422"/>
    <x v="3"/>
    <x v="140"/>
    <d v="2014-06-21T00:00:00"/>
    <s v="Standard Class"/>
    <s v="SC-20800"/>
    <s v="Stuart Calhoun"/>
    <x v="0"/>
    <s v="United States"/>
    <s v="Los Angeles"/>
    <x v="1"/>
    <n v="90036"/>
    <x v="1"/>
    <s v="OFF-AR-10002399"/>
    <x v="1"/>
    <x v="6"/>
    <x v="316"/>
    <n v="4.26"/>
    <n v="1"/>
    <n v="0"/>
    <n v="1.7465999999999999"/>
  </r>
  <r>
    <n v="2874"/>
    <x v="1423"/>
    <x v="3"/>
    <x v="673"/>
    <d v="2014-11-23T00:00:00"/>
    <s v="Standard Class"/>
    <s v="SW-20275"/>
    <s v="Scott Williamson"/>
    <x v="0"/>
    <s v="United States"/>
    <s v="San Diego"/>
    <x v="1"/>
    <n v="92105"/>
    <x v="1"/>
    <s v="OFF-ST-10001963"/>
    <x v="1"/>
    <x v="4"/>
    <x v="532"/>
    <n v="811.28"/>
    <n v="8"/>
    <n v="0"/>
    <n v="24.338399999999979"/>
  </r>
  <r>
    <n v="2875"/>
    <x v="1424"/>
    <x v="3"/>
    <x v="614"/>
    <d v="2015-01-01T00:00:00"/>
    <s v="First Class"/>
    <s v="MC-17845"/>
    <s v="Michael Chen"/>
    <x v="0"/>
    <s v="United States"/>
    <s v="New York City"/>
    <x v="15"/>
    <n v="10035"/>
    <x v="3"/>
    <s v="OFF-FA-10002988"/>
    <x v="1"/>
    <x v="13"/>
    <x v="131"/>
    <n v="6.0299999999999994"/>
    <n v="3"/>
    <n v="0"/>
    <n v="2.9546999999999999"/>
  </r>
  <r>
    <n v="2876"/>
    <x v="1425"/>
    <x v="0"/>
    <x v="803"/>
    <d v="2013-01-23T00:00:00"/>
    <s v="Second Class"/>
    <s v="TD-20995"/>
    <s v="Tamara Dahlen"/>
    <x v="0"/>
    <s v="United States"/>
    <s v="San Diego"/>
    <x v="1"/>
    <n v="92037"/>
    <x v="1"/>
    <s v="FUR-CH-10004289"/>
    <x v="0"/>
    <x v="1"/>
    <x v="975"/>
    <n v="153.56800000000001"/>
    <n v="2"/>
    <n v="0.2"/>
    <n v="-5.758800000000015"/>
  </r>
  <r>
    <n v="2877"/>
    <x v="1425"/>
    <x v="0"/>
    <x v="803"/>
    <d v="2013-01-23T00:00:00"/>
    <s v="Second Class"/>
    <s v="TD-20995"/>
    <s v="Tamara Dahlen"/>
    <x v="0"/>
    <s v="United States"/>
    <s v="San Diego"/>
    <x v="1"/>
    <n v="92037"/>
    <x v="1"/>
    <s v="FUR-CH-10000785"/>
    <x v="0"/>
    <x v="1"/>
    <x v="320"/>
    <n v="1013.4879999999999"/>
    <n v="7"/>
    <n v="0.2"/>
    <n v="76.011600000000016"/>
  </r>
  <r>
    <n v="2878"/>
    <x v="1426"/>
    <x v="0"/>
    <x v="804"/>
    <d v="2013-01-19T00:00:00"/>
    <s v="Standard Class"/>
    <s v="Dp-13240"/>
    <s v="Dean percer"/>
    <x v="2"/>
    <s v="United States"/>
    <s v="Westfield"/>
    <x v="30"/>
    <n v="7090"/>
    <x v="3"/>
    <s v="OFF-EN-10003040"/>
    <x v="1"/>
    <x v="12"/>
    <x v="1224"/>
    <n v="52.34"/>
    <n v="2"/>
    <n v="0"/>
    <n v="24.599800000000002"/>
  </r>
  <r>
    <n v="2879"/>
    <x v="1426"/>
    <x v="0"/>
    <x v="804"/>
    <d v="2013-01-19T00:00:00"/>
    <s v="Standard Class"/>
    <s v="Dp-13240"/>
    <s v="Dean percer"/>
    <x v="2"/>
    <s v="United States"/>
    <s v="Westfield"/>
    <x v="30"/>
    <n v="7090"/>
    <x v="3"/>
    <s v="OFF-AR-10001573"/>
    <x v="1"/>
    <x v="6"/>
    <x v="368"/>
    <n v="4.66"/>
    <n v="2"/>
    <n v="0"/>
    <n v="1.3513999999999995"/>
  </r>
  <r>
    <n v="2880"/>
    <x v="1426"/>
    <x v="0"/>
    <x v="804"/>
    <d v="2013-01-19T00:00:00"/>
    <s v="Standard Class"/>
    <s v="Dp-13240"/>
    <s v="Dean percer"/>
    <x v="2"/>
    <s v="United States"/>
    <s v="Westfield"/>
    <x v="30"/>
    <n v="7090"/>
    <x v="3"/>
    <s v="TEC-AC-10000844"/>
    <x v="2"/>
    <x v="11"/>
    <x v="106"/>
    <n v="254.96999999999997"/>
    <n v="3"/>
    <n v="0"/>
    <n v="91.789199999999994"/>
  </r>
  <r>
    <n v="2881"/>
    <x v="1427"/>
    <x v="0"/>
    <x v="251"/>
    <d v="2013-09-24T00:00:00"/>
    <s v="Second Class"/>
    <s v="SD-20485"/>
    <s v="Shirley Daniels"/>
    <x v="2"/>
    <s v="United States"/>
    <s v="Orange"/>
    <x v="30"/>
    <n v="7050"/>
    <x v="3"/>
    <s v="OFF-BI-10000756"/>
    <x v="1"/>
    <x v="8"/>
    <x v="15"/>
    <n v="25.44"/>
    <n v="6"/>
    <n v="0"/>
    <n v="12.72"/>
  </r>
  <r>
    <n v="2882"/>
    <x v="1427"/>
    <x v="0"/>
    <x v="251"/>
    <d v="2013-09-24T00:00:00"/>
    <s v="Second Class"/>
    <s v="SD-20485"/>
    <s v="Shirley Daniels"/>
    <x v="2"/>
    <s v="United States"/>
    <s v="Orange"/>
    <x v="30"/>
    <n v="7050"/>
    <x v="3"/>
    <s v="OFF-SU-10000381"/>
    <x v="1"/>
    <x v="14"/>
    <x v="654"/>
    <n v="27.93"/>
    <n v="3"/>
    <n v="0"/>
    <n v="8.0996999999999986"/>
  </r>
  <r>
    <n v="2883"/>
    <x v="1428"/>
    <x v="2"/>
    <x v="805"/>
    <d v="2011-02-26T00:00:00"/>
    <s v="Standard Class"/>
    <s v="TM-21010"/>
    <s v="Tamara Manning"/>
    <x v="0"/>
    <s v="United States"/>
    <s v="Woodstock"/>
    <x v="10"/>
    <n v="60098"/>
    <x v="2"/>
    <s v="OFF-BI-10004094"/>
    <x v="1"/>
    <x v="8"/>
    <x v="603"/>
    <n v="8.8499999999999979"/>
    <n v="5"/>
    <n v="0.8"/>
    <n v="-13.717499999999998"/>
  </r>
  <r>
    <n v="2884"/>
    <x v="1429"/>
    <x v="0"/>
    <x v="583"/>
    <d v="2013-11-17T00:00:00"/>
    <s v="Second Class"/>
    <s v="BK-11260"/>
    <s v="Berenike Kampe"/>
    <x v="0"/>
    <s v="United States"/>
    <s v="San Francisco"/>
    <x v="1"/>
    <n v="94110"/>
    <x v="1"/>
    <s v="FUR-FU-10001852"/>
    <x v="0"/>
    <x v="5"/>
    <x v="837"/>
    <n v="6.96"/>
    <n v="4"/>
    <n v="0"/>
    <n v="2.2271999999999998"/>
  </r>
  <r>
    <n v="2885"/>
    <x v="1430"/>
    <x v="0"/>
    <x v="806"/>
    <d v="2013-02-03T00:00:00"/>
    <s v="Standard Class"/>
    <s v="JF-15490"/>
    <s v="Jeremy Farry"/>
    <x v="0"/>
    <s v="United States"/>
    <s v="San Francisco"/>
    <x v="1"/>
    <n v="94122"/>
    <x v="1"/>
    <s v="OFF-BI-10000014"/>
    <x v="1"/>
    <x v="8"/>
    <x v="628"/>
    <n v="17.456"/>
    <n v="2"/>
    <n v="0.2"/>
    <n v="5.8914"/>
  </r>
  <r>
    <n v="2886"/>
    <x v="1431"/>
    <x v="0"/>
    <x v="807"/>
    <d v="2013-10-23T00:00:00"/>
    <s v="Standard Class"/>
    <s v="EP-13915"/>
    <s v="Emily Phan"/>
    <x v="0"/>
    <s v="United States"/>
    <s v="Tempe"/>
    <x v="16"/>
    <n v="85281"/>
    <x v="1"/>
    <s v="FUR-CH-10003396"/>
    <x v="0"/>
    <x v="1"/>
    <x v="385"/>
    <n v="307.92"/>
    <n v="5"/>
    <n v="0.2"/>
    <n v="-34.64100000000002"/>
  </r>
  <r>
    <n v="2887"/>
    <x v="1432"/>
    <x v="3"/>
    <x v="404"/>
    <d v="2014-12-20T00:00:00"/>
    <s v="First Class"/>
    <s v="EP-13915"/>
    <s v="Emily Phan"/>
    <x v="0"/>
    <s v="United States"/>
    <s v="Los Angeles"/>
    <x v="1"/>
    <n v="90008"/>
    <x v="1"/>
    <s v="OFF-AR-10003811"/>
    <x v="1"/>
    <x v="6"/>
    <x v="449"/>
    <n v="6.63"/>
    <n v="3"/>
    <n v="0"/>
    <n v="1.7901"/>
  </r>
  <r>
    <n v="2888"/>
    <x v="1432"/>
    <x v="3"/>
    <x v="404"/>
    <d v="2014-12-20T00:00:00"/>
    <s v="First Class"/>
    <s v="EP-13915"/>
    <s v="Emily Phan"/>
    <x v="0"/>
    <s v="United States"/>
    <s v="Los Angeles"/>
    <x v="1"/>
    <n v="90008"/>
    <x v="1"/>
    <s v="OFF-PA-10003172"/>
    <x v="1"/>
    <x v="10"/>
    <x v="846"/>
    <n v="12.96"/>
    <n v="2"/>
    <n v="0"/>
    <n v="6.2208000000000006"/>
  </r>
  <r>
    <n v="2889"/>
    <x v="1432"/>
    <x v="3"/>
    <x v="404"/>
    <d v="2014-12-20T00:00:00"/>
    <s v="First Class"/>
    <s v="EP-13915"/>
    <s v="Emily Phan"/>
    <x v="0"/>
    <s v="United States"/>
    <s v="Los Angeles"/>
    <x v="1"/>
    <n v="90008"/>
    <x v="1"/>
    <s v="OFF-PA-10000289"/>
    <x v="1"/>
    <x v="10"/>
    <x v="722"/>
    <n v="32.400000000000006"/>
    <n v="5"/>
    <n v="0"/>
    <n v="15.552000000000001"/>
  </r>
  <r>
    <n v="2890"/>
    <x v="1433"/>
    <x v="3"/>
    <x v="808"/>
    <d v="2014-11-07T00:00:00"/>
    <s v="Standard Class"/>
    <s v="KH-16630"/>
    <s v="Ken Heidel"/>
    <x v="1"/>
    <s v="United States"/>
    <s v="Seattle"/>
    <x v="4"/>
    <n v="98105"/>
    <x v="1"/>
    <s v="OFF-PA-10000791"/>
    <x v="1"/>
    <x v="10"/>
    <x v="1424"/>
    <n v="23.849999999999998"/>
    <n v="5"/>
    <n v="0"/>
    <n v="10.732499999999998"/>
  </r>
  <r>
    <n v="2891"/>
    <x v="1434"/>
    <x v="2"/>
    <x v="333"/>
    <d v="2011-05-01T00:00:00"/>
    <s v="Second Class"/>
    <s v="HG-14845"/>
    <s v="Harry Greene"/>
    <x v="0"/>
    <s v="United States"/>
    <s v="Lake Charles"/>
    <x v="28"/>
    <n v="70601"/>
    <x v="0"/>
    <s v="FUR-CH-10002304"/>
    <x v="0"/>
    <x v="1"/>
    <x v="782"/>
    <n v="51.96"/>
    <n v="2"/>
    <n v="0"/>
    <n v="12.990000000000002"/>
  </r>
  <r>
    <n v="2892"/>
    <x v="1434"/>
    <x v="2"/>
    <x v="333"/>
    <d v="2011-05-01T00:00:00"/>
    <s v="Second Class"/>
    <s v="HG-14845"/>
    <s v="Harry Greene"/>
    <x v="0"/>
    <s v="United States"/>
    <s v="Lake Charles"/>
    <x v="28"/>
    <n v="70601"/>
    <x v="0"/>
    <s v="OFF-BI-10000136"/>
    <x v="1"/>
    <x v="8"/>
    <x v="936"/>
    <n v="17.940000000000001"/>
    <n v="3"/>
    <n v="0"/>
    <n v="8.6112000000000002"/>
  </r>
  <r>
    <n v="2893"/>
    <x v="1435"/>
    <x v="3"/>
    <x v="436"/>
    <d v="2014-10-30T00:00:00"/>
    <s v="Standard Class"/>
    <s v="JC-16105"/>
    <s v="Julie Creighton"/>
    <x v="1"/>
    <s v="United States"/>
    <s v="Rochester"/>
    <x v="15"/>
    <n v="14609"/>
    <x v="3"/>
    <s v="OFF-PA-10003739"/>
    <x v="1"/>
    <x v="10"/>
    <x v="1425"/>
    <n v="11.56"/>
    <n v="2"/>
    <n v="0"/>
    <n v="5.6644000000000005"/>
  </r>
  <r>
    <n v="2894"/>
    <x v="1435"/>
    <x v="3"/>
    <x v="436"/>
    <d v="2014-10-30T00:00:00"/>
    <s v="Standard Class"/>
    <s v="JC-16105"/>
    <s v="Julie Creighton"/>
    <x v="1"/>
    <s v="United States"/>
    <s v="Rochester"/>
    <x v="15"/>
    <n v="14609"/>
    <x v="3"/>
    <s v="OFF-PA-10002479"/>
    <x v="1"/>
    <x v="10"/>
    <x v="217"/>
    <n v="26.400000000000002"/>
    <n v="5"/>
    <n v="0"/>
    <n v="11.879999999999999"/>
  </r>
  <r>
    <n v="2895"/>
    <x v="1435"/>
    <x v="3"/>
    <x v="436"/>
    <d v="2014-10-30T00:00:00"/>
    <s v="Standard Class"/>
    <s v="JC-16105"/>
    <s v="Julie Creighton"/>
    <x v="1"/>
    <s v="United States"/>
    <s v="Rochester"/>
    <x v="15"/>
    <n v="14609"/>
    <x v="3"/>
    <s v="FUR-FU-10000771"/>
    <x v="0"/>
    <x v="5"/>
    <x v="1426"/>
    <n v="69.08"/>
    <n v="11"/>
    <n v="0"/>
    <n v="29.013600000000004"/>
  </r>
  <r>
    <n v="2896"/>
    <x v="1435"/>
    <x v="3"/>
    <x v="436"/>
    <d v="2014-10-30T00:00:00"/>
    <s v="Standard Class"/>
    <s v="JC-16105"/>
    <s v="Julie Creighton"/>
    <x v="1"/>
    <s v="United States"/>
    <s v="Rochester"/>
    <x v="15"/>
    <n v="14609"/>
    <x v="3"/>
    <s v="TEC-PH-10001552"/>
    <x v="2"/>
    <x v="7"/>
    <x v="178"/>
    <n v="35.880000000000003"/>
    <n v="3"/>
    <n v="0"/>
    <n v="10.046400000000002"/>
  </r>
  <r>
    <n v="2897"/>
    <x v="1436"/>
    <x v="2"/>
    <x v="809"/>
    <d v="2011-04-03T00:00:00"/>
    <s v="Standard Class"/>
    <s v="KM-16720"/>
    <s v="Kunst Miller"/>
    <x v="0"/>
    <s v="United States"/>
    <s v="Long Beach"/>
    <x v="15"/>
    <n v="11561"/>
    <x v="3"/>
    <s v="OFF-AR-10001915"/>
    <x v="1"/>
    <x v="6"/>
    <x v="1048"/>
    <n v="49.65"/>
    <n v="5"/>
    <n v="0"/>
    <n v="20.853000000000002"/>
  </r>
  <r>
    <n v="2898"/>
    <x v="1437"/>
    <x v="0"/>
    <x v="810"/>
    <d v="2013-01-09T00:00:00"/>
    <s v="Standard Class"/>
    <s v="EB-13975"/>
    <s v="Erica Bern"/>
    <x v="1"/>
    <s v="United States"/>
    <s v="Charlotte"/>
    <x v="3"/>
    <n v="28205"/>
    <x v="0"/>
    <s v="TEC-CO-10000971"/>
    <x v="2"/>
    <x v="16"/>
    <x v="1304"/>
    <n v="959.96800000000007"/>
    <n v="4"/>
    <n v="0.2"/>
    <n v="119.99599999999992"/>
  </r>
  <r>
    <n v="2899"/>
    <x v="1438"/>
    <x v="1"/>
    <x v="33"/>
    <d v="2012-04-30T00:00:00"/>
    <s v="Standard Class"/>
    <s v="PW-19240"/>
    <s v="Pierre Wener"/>
    <x v="0"/>
    <s v="United States"/>
    <s v="Houston"/>
    <x v="5"/>
    <n v="77036"/>
    <x v="2"/>
    <s v="FUR-CH-10004086"/>
    <x v="0"/>
    <x v="1"/>
    <x v="281"/>
    <n v="408.42200000000003"/>
    <n v="2"/>
    <n v="0.3"/>
    <n v="-5.8346000000000231"/>
  </r>
  <r>
    <n v="2900"/>
    <x v="1439"/>
    <x v="1"/>
    <x v="811"/>
    <d v="2012-09-17T00:00:00"/>
    <s v="Standard Class"/>
    <s v="PG-18895"/>
    <s v="Paul Gonzalez"/>
    <x v="0"/>
    <s v="United States"/>
    <s v="New York City"/>
    <x v="15"/>
    <n v="10035"/>
    <x v="3"/>
    <s v="TEC-CO-10000971"/>
    <x v="2"/>
    <x v="16"/>
    <x v="1304"/>
    <n v="479.98400000000004"/>
    <n v="2"/>
    <n v="0.2"/>
    <n v="59.997999999999962"/>
  </r>
  <r>
    <n v="2901"/>
    <x v="1439"/>
    <x v="1"/>
    <x v="811"/>
    <d v="2012-09-17T00:00:00"/>
    <s v="Standard Class"/>
    <s v="PG-18895"/>
    <s v="Paul Gonzalez"/>
    <x v="0"/>
    <s v="United States"/>
    <s v="New York City"/>
    <x v="15"/>
    <n v="10035"/>
    <x v="3"/>
    <s v="OFF-LA-10001317"/>
    <x v="1"/>
    <x v="2"/>
    <x v="391"/>
    <n v="12.6"/>
    <n v="4"/>
    <n v="0"/>
    <n v="6.048"/>
  </r>
  <r>
    <n v="2902"/>
    <x v="1440"/>
    <x v="3"/>
    <x v="220"/>
    <d v="2014-09-16T00:00:00"/>
    <s v="Standard Class"/>
    <s v="DB-12910"/>
    <s v="Daniel Byrd"/>
    <x v="2"/>
    <s v="United States"/>
    <s v="Columbus"/>
    <x v="32"/>
    <n v="31907"/>
    <x v="0"/>
    <s v="OFF-PA-10003656"/>
    <x v="1"/>
    <x v="10"/>
    <x v="770"/>
    <n v="184.66"/>
    <n v="7"/>
    <n v="0"/>
    <n v="84.943599999999989"/>
  </r>
  <r>
    <n v="2903"/>
    <x v="1441"/>
    <x v="0"/>
    <x v="1"/>
    <d v="2013-06-18T00:00:00"/>
    <s v="Standard Class"/>
    <s v="CR-12730"/>
    <s v="Craig Reiter"/>
    <x v="0"/>
    <s v="United States"/>
    <s v="Chicago"/>
    <x v="10"/>
    <n v="60610"/>
    <x v="2"/>
    <s v="OFF-PA-10002160"/>
    <x v="1"/>
    <x v="10"/>
    <x v="1190"/>
    <n v="23.120000000000005"/>
    <n v="5"/>
    <n v="0.2"/>
    <n v="8.3810000000000002"/>
  </r>
  <r>
    <n v="2904"/>
    <x v="1442"/>
    <x v="0"/>
    <x v="812"/>
    <d v="2013-07-02T00:00:00"/>
    <s v="Standard Class"/>
    <s v="KH-16330"/>
    <s v="Katharine Harms"/>
    <x v="1"/>
    <s v="United States"/>
    <s v="Highland Park"/>
    <x v="10"/>
    <n v="60035"/>
    <x v="2"/>
    <s v="OFF-PA-10000575"/>
    <x v="1"/>
    <x v="10"/>
    <x v="1050"/>
    <n v="37.463999999999999"/>
    <n v="7"/>
    <n v="0.2"/>
    <n v="12.175799999999999"/>
  </r>
  <r>
    <n v="2905"/>
    <x v="1442"/>
    <x v="0"/>
    <x v="812"/>
    <d v="2013-07-02T00:00:00"/>
    <s v="Standard Class"/>
    <s v="KH-16330"/>
    <s v="Katharine Harms"/>
    <x v="1"/>
    <s v="United States"/>
    <s v="Highland Park"/>
    <x v="10"/>
    <n v="60035"/>
    <x v="2"/>
    <s v="FUR-CH-10003981"/>
    <x v="0"/>
    <x v="1"/>
    <x v="1166"/>
    <n v="539.65800000000002"/>
    <n v="3"/>
    <n v="0.3"/>
    <n v="-7.7094000000001017"/>
  </r>
  <r>
    <n v="2906"/>
    <x v="1443"/>
    <x v="2"/>
    <x v="467"/>
    <d v="2011-09-30T00:00:00"/>
    <s v="Standard Class"/>
    <s v="CS-12400"/>
    <s v="Christopher Schild"/>
    <x v="2"/>
    <s v="United States"/>
    <s v="Seattle"/>
    <x v="4"/>
    <n v="98115"/>
    <x v="1"/>
    <s v="OFF-ST-10002615"/>
    <x v="1"/>
    <x v="4"/>
    <x v="1427"/>
    <n v="310.12"/>
    <n v="2"/>
    <n v="0"/>
    <n v="80.631200000000007"/>
  </r>
  <r>
    <n v="2907"/>
    <x v="1444"/>
    <x v="3"/>
    <x v="132"/>
    <d v="2014-11-10T00:00:00"/>
    <s v="Standard Class"/>
    <s v="DL-12925"/>
    <s v="Daniel Lacy"/>
    <x v="0"/>
    <s v="United States"/>
    <s v="Eagan"/>
    <x v="11"/>
    <n v="55122"/>
    <x v="2"/>
    <s v="OFF-PA-10000327"/>
    <x v="1"/>
    <x v="10"/>
    <x v="1428"/>
    <n v="8.56"/>
    <n v="2"/>
    <n v="0"/>
    <n v="3.8519999999999994"/>
  </r>
  <r>
    <n v="2908"/>
    <x v="1444"/>
    <x v="3"/>
    <x v="132"/>
    <d v="2014-11-10T00:00:00"/>
    <s v="Standard Class"/>
    <s v="DL-12925"/>
    <s v="Daniel Lacy"/>
    <x v="0"/>
    <s v="United States"/>
    <s v="Eagan"/>
    <x v="11"/>
    <n v="55122"/>
    <x v="2"/>
    <s v="OFF-ST-10001325"/>
    <x v="1"/>
    <x v="4"/>
    <x v="466"/>
    <n v="52.400000000000006"/>
    <n v="5"/>
    <n v="0"/>
    <n v="14.148"/>
  </r>
  <r>
    <n v="2909"/>
    <x v="1444"/>
    <x v="3"/>
    <x v="132"/>
    <d v="2014-11-10T00:00:00"/>
    <s v="Standard Class"/>
    <s v="DL-12925"/>
    <s v="Daniel Lacy"/>
    <x v="0"/>
    <s v="United States"/>
    <s v="Eagan"/>
    <x v="11"/>
    <n v="55122"/>
    <x v="2"/>
    <s v="OFF-LA-10001771"/>
    <x v="1"/>
    <x v="2"/>
    <x v="1119"/>
    <n v="14.940000000000001"/>
    <n v="3"/>
    <n v="0"/>
    <n v="6.8723999999999998"/>
  </r>
  <r>
    <n v="2910"/>
    <x v="1445"/>
    <x v="3"/>
    <x v="600"/>
    <d v="2014-02-24T00:00:00"/>
    <s v="Standard Class"/>
    <s v="ME-17725"/>
    <s v="Max Engle"/>
    <x v="0"/>
    <s v="United States"/>
    <s v="Seattle"/>
    <x v="4"/>
    <n v="98103"/>
    <x v="1"/>
    <s v="OFF-FA-10004968"/>
    <x v="1"/>
    <x v="13"/>
    <x v="1010"/>
    <n v="11.22"/>
    <n v="3"/>
    <n v="0"/>
    <n v="0.2244000000000006"/>
  </r>
  <r>
    <n v="2911"/>
    <x v="1446"/>
    <x v="1"/>
    <x v="599"/>
    <d v="2012-11-09T00:00:00"/>
    <s v="Standard Class"/>
    <s v="VD-21670"/>
    <s v="Valerie Dominguez"/>
    <x v="0"/>
    <s v="United States"/>
    <s v="Coral Springs"/>
    <x v="2"/>
    <n v="33065"/>
    <x v="0"/>
    <s v="OFF-AP-10000576"/>
    <x v="1"/>
    <x v="9"/>
    <x v="842"/>
    <n v="387.13600000000002"/>
    <n v="4"/>
    <n v="0.2"/>
    <n v="24.196000000000012"/>
  </r>
  <r>
    <n v="2912"/>
    <x v="1447"/>
    <x v="2"/>
    <x v="737"/>
    <d v="2011-06-21T00:00:00"/>
    <s v="Standard Class"/>
    <s v="CK-12205"/>
    <s v="Chloris Kastensmidt"/>
    <x v="0"/>
    <s v="United States"/>
    <s v="Hempstead"/>
    <x v="15"/>
    <n v="11550"/>
    <x v="3"/>
    <s v="OFF-EN-10003286"/>
    <x v="1"/>
    <x v="12"/>
    <x v="33"/>
    <n v="41.4"/>
    <n v="5"/>
    <n v="0"/>
    <n v="19.457999999999998"/>
  </r>
  <r>
    <n v="2913"/>
    <x v="1447"/>
    <x v="2"/>
    <x v="737"/>
    <d v="2011-06-21T00:00:00"/>
    <s v="Standard Class"/>
    <s v="CK-12205"/>
    <s v="Chloris Kastensmidt"/>
    <x v="0"/>
    <s v="United States"/>
    <s v="Hempstead"/>
    <x v="15"/>
    <n v="11550"/>
    <x v="3"/>
    <s v="OFF-AR-10003772"/>
    <x v="1"/>
    <x v="6"/>
    <x v="1429"/>
    <n v="35"/>
    <n v="4"/>
    <n v="0"/>
    <n v="10.499999999999996"/>
  </r>
  <r>
    <n v="2914"/>
    <x v="1447"/>
    <x v="2"/>
    <x v="737"/>
    <d v="2011-06-21T00:00:00"/>
    <s v="Standard Class"/>
    <s v="CK-12205"/>
    <s v="Chloris Kastensmidt"/>
    <x v="0"/>
    <s v="United States"/>
    <s v="Hempstead"/>
    <x v="15"/>
    <n v="11550"/>
    <x v="3"/>
    <s v="OFF-BI-10002852"/>
    <x v="1"/>
    <x v="8"/>
    <x v="91"/>
    <n v="39.552000000000007"/>
    <n v="3"/>
    <n v="0.2"/>
    <n v="14.337599999999998"/>
  </r>
  <r>
    <n v="2915"/>
    <x v="1448"/>
    <x v="1"/>
    <x v="88"/>
    <d v="2012-10-17T00:00:00"/>
    <s v="Second Class"/>
    <s v="DL-12925"/>
    <s v="Daniel Lacy"/>
    <x v="0"/>
    <s v="United States"/>
    <s v="Noblesville"/>
    <x v="14"/>
    <n v="46060"/>
    <x v="2"/>
    <s v="TEC-PH-10002890"/>
    <x v="2"/>
    <x v="7"/>
    <x v="1387"/>
    <n v="135.72"/>
    <n v="3"/>
    <n v="0"/>
    <n v="35.287199999999999"/>
  </r>
  <r>
    <n v="2916"/>
    <x v="1448"/>
    <x v="1"/>
    <x v="88"/>
    <d v="2012-10-17T00:00:00"/>
    <s v="Second Class"/>
    <s v="DL-12925"/>
    <s v="Daniel Lacy"/>
    <x v="0"/>
    <s v="United States"/>
    <s v="Noblesville"/>
    <x v="14"/>
    <n v="46060"/>
    <x v="2"/>
    <s v="OFF-BI-10001308"/>
    <x v="1"/>
    <x v="8"/>
    <x v="1351"/>
    <n v="12.56"/>
    <n v="2"/>
    <n v="0"/>
    <n v="5.6519999999999992"/>
  </r>
  <r>
    <n v="2917"/>
    <x v="1448"/>
    <x v="1"/>
    <x v="88"/>
    <d v="2012-10-17T00:00:00"/>
    <s v="Second Class"/>
    <s v="DL-12925"/>
    <s v="Daniel Lacy"/>
    <x v="0"/>
    <s v="United States"/>
    <s v="Noblesville"/>
    <x v="14"/>
    <n v="46060"/>
    <x v="2"/>
    <s v="TEC-PH-10001750"/>
    <x v="2"/>
    <x v="7"/>
    <x v="968"/>
    <n v="263.95999999999998"/>
    <n v="4"/>
    <n v="0"/>
    <n v="71.269200000000012"/>
  </r>
  <r>
    <n v="2918"/>
    <x v="1449"/>
    <x v="3"/>
    <x v="151"/>
    <d v="2014-08-31T00:00:00"/>
    <s v="First Class"/>
    <s v="SE-20110"/>
    <s v="Sanjit Engle"/>
    <x v="0"/>
    <s v="United States"/>
    <s v="Dallas"/>
    <x v="5"/>
    <n v="75220"/>
    <x v="2"/>
    <s v="OFF-AR-10003338"/>
    <x v="1"/>
    <x v="6"/>
    <x v="1430"/>
    <n v="5.9520000000000008"/>
    <n v="1"/>
    <n v="0.2"/>
    <n v="0.37200000000000011"/>
  </r>
  <r>
    <n v="2919"/>
    <x v="1450"/>
    <x v="0"/>
    <x v="813"/>
    <d v="2013-11-24T00:00:00"/>
    <s v="Same Day"/>
    <s v="LS-17200"/>
    <s v="Luke Schmidt"/>
    <x v="1"/>
    <s v="United States"/>
    <s v="Philadelphia"/>
    <x v="9"/>
    <n v="19140"/>
    <x v="3"/>
    <s v="OFF-FA-10002763"/>
    <x v="1"/>
    <x v="13"/>
    <x v="1411"/>
    <n v="15.8"/>
    <n v="5"/>
    <n v="0.2"/>
    <n v="2.3699999999999983"/>
  </r>
  <r>
    <n v="2920"/>
    <x v="1450"/>
    <x v="0"/>
    <x v="813"/>
    <d v="2013-11-24T00:00:00"/>
    <s v="Same Day"/>
    <s v="LS-17200"/>
    <s v="Luke Schmidt"/>
    <x v="1"/>
    <s v="United States"/>
    <s v="Philadelphia"/>
    <x v="9"/>
    <n v="19140"/>
    <x v="3"/>
    <s v="FUR-FU-10002088"/>
    <x v="0"/>
    <x v="5"/>
    <x v="1084"/>
    <n v="14.368000000000002"/>
    <n v="2"/>
    <n v="0.2"/>
    <n v="3.9512"/>
  </r>
  <r>
    <n v="2921"/>
    <x v="1450"/>
    <x v="0"/>
    <x v="813"/>
    <d v="2013-11-24T00:00:00"/>
    <s v="Same Day"/>
    <s v="LS-17200"/>
    <s v="Luke Schmidt"/>
    <x v="1"/>
    <s v="United States"/>
    <s v="Philadelphia"/>
    <x v="9"/>
    <n v="19140"/>
    <x v="3"/>
    <s v="FUR-FU-10003976"/>
    <x v="0"/>
    <x v="5"/>
    <x v="964"/>
    <n v="70.448000000000008"/>
    <n v="7"/>
    <n v="0.2"/>
    <n v="12.328399999999988"/>
  </r>
  <r>
    <n v="2922"/>
    <x v="1451"/>
    <x v="3"/>
    <x v="289"/>
    <d v="2014-01-31T00:00:00"/>
    <s v="Same Day"/>
    <s v="MM-17920"/>
    <s v="Michael Moore"/>
    <x v="0"/>
    <s v="United States"/>
    <s v="San Francisco"/>
    <x v="1"/>
    <n v="94109"/>
    <x v="1"/>
    <s v="OFF-ST-10001511"/>
    <x v="1"/>
    <x v="4"/>
    <x v="551"/>
    <n v="129.30000000000001"/>
    <n v="2"/>
    <n v="0"/>
    <n v="6.4649999999999892"/>
  </r>
  <r>
    <n v="2923"/>
    <x v="1452"/>
    <x v="1"/>
    <x v="672"/>
    <d v="2012-12-03T00:00:00"/>
    <s v="Second Class"/>
    <s v="DB-13270"/>
    <s v="Deborah Brumfield"/>
    <x v="2"/>
    <s v="United States"/>
    <s v="Austin"/>
    <x v="5"/>
    <n v="78745"/>
    <x v="2"/>
    <s v="OFF-BI-10000301"/>
    <x v="1"/>
    <x v="8"/>
    <x v="619"/>
    <n v="3.8819999999999988"/>
    <n v="3"/>
    <n v="0.8"/>
    <n v="-5.8230000000000004"/>
  </r>
  <r>
    <n v="2924"/>
    <x v="1453"/>
    <x v="2"/>
    <x v="307"/>
    <d v="2011-07-04T00:00:00"/>
    <s v="Standard Class"/>
    <s v="RW-19630"/>
    <s v="Rob Williams"/>
    <x v="1"/>
    <s v="United States"/>
    <s v="Detroit"/>
    <x v="12"/>
    <n v="48234"/>
    <x v="2"/>
    <s v="OFF-FA-10003495"/>
    <x v="1"/>
    <x v="13"/>
    <x v="33"/>
    <n v="6.08"/>
    <n v="1"/>
    <n v="0"/>
    <n v="3.04"/>
  </r>
  <r>
    <n v="2925"/>
    <x v="1454"/>
    <x v="2"/>
    <x v="814"/>
    <d v="2011-09-05T00:00:00"/>
    <s v="First Class"/>
    <s v="JM-16195"/>
    <s v="Justin MacKendrick"/>
    <x v="0"/>
    <s v="United States"/>
    <s v="Watertown"/>
    <x v="15"/>
    <n v="13601"/>
    <x v="3"/>
    <s v="OFF-AP-10001303"/>
    <x v="1"/>
    <x v="9"/>
    <x v="925"/>
    <n v="19.899999999999999"/>
    <n v="1"/>
    <n v="0"/>
    <n v="8.9549999999999983"/>
  </r>
  <r>
    <n v="2926"/>
    <x v="1454"/>
    <x v="2"/>
    <x v="814"/>
    <d v="2011-09-05T00:00:00"/>
    <s v="First Class"/>
    <s v="JM-16195"/>
    <s v="Justin MacKendrick"/>
    <x v="0"/>
    <s v="United States"/>
    <s v="Watertown"/>
    <x v="15"/>
    <n v="13601"/>
    <x v="3"/>
    <s v="FUR-FU-10002116"/>
    <x v="0"/>
    <x v="5"/>
    <x v="1431"/>
    <n v="70.709999999999994"/>
    <n v="1"/>
    <n v="0"/>
    <n v="4.9496999999999929"/>
  </r>
  <r>
    <n v="2927"/>
    <x v="1455"/>
    <x v="3"/>
    <x v="815"/>
    <d v="2014-07-15T00:00:00"/>
    <s v="Second Class"/>
    <s v="BP-11155"/>
    <s v="Becky Pak"/>
    <x v="0"/>
    <s v="United States"/>
    <s v="Columbus"/>
    <x v="32"/>
    <n v="31907"/>
    <x v="0"/>
    <s v="FUR-FU-10000771"/>
    <x v="0"/>
    <x v="5"/>
    <x v="1426"/>
    <n v="18.84"/>
    <n v="3"/>
    <n v="0"/>
    <n v="7.9128000000000007"/>
  </r>
  <r>
    <n v="2928"/>
    <x v="1456"/>
    <x v="3"/>
    <x v="400"/>
    <d v="2014-06-11T00:00:00"/>
    <s v="Standard Class"/>
    <s v="CT-11995"/>
    <s v="Carol Triggs"/>
    <x v="0"/>
    <s v="United States"/>
    <s v="Apple Valley"/>
    <x v="11"/>
    <n v="55124"/>
    <x v="2"/>
    <s v="OFF-AR-10002255"/>
    <x v="1"/>
    <x v="6"/>
    <x v="814"/>
    <n v="8.64"/>
    <n v="3"/>
    <n v="0"/>
    <n v="2.5055999999999998"/>
  </r>
  <r>
    <n v="2929"/>
    <x v="1457"/>
    <x v="3"/>
    <x v="15"/>
    <d v="2014-10-27T00:00:00"/>
    <s v="Standard Class"/>
    <s v="TH-21550"/>
    <s v="Tracy Hopkins"/>
    <x v="2"/>
    <s v="United States"/>
    <s v="Burlington"/>
    <x v="3"/>
    <n v="27217"/>
    <x v="0"/>
    <s v="OFF-BI-10004995"/>
    <x v="1"/>
    <x v="8"/>
    <x v="313"/>
    <n v="1633.1880000000003"/>
    <n v="4"/>
    <n v="0.7"/>
    <n v="-1306.5504000000001"/>
  </r>
  <r>
    <n v="2930"/>
    <x v="1458"/>
    <x v="3"/>
    <x v="551"/>
    <d v="2014-11-25T00:00:00"/>
    <s v="Standard Class"/>
    <s v="ME-17320"/>
    <s v="Maria Etezadi"/>
    <x v="2"/>
    <s v="United States"/>
    <s v="Saginaw"/>
    <x v="12"/>
    <n v="48601"/>
    <x v="2"/>
    <s v="FUR-FU-10002597"/>
    <x v="0"/>
    <x v="5"/>
    <x v="621"/>
    <n v="19.760000000000002"/>
    <n v="4"/>
    <n v="0"/>
    <n v="8.2992000000000008"/>
  </r>
  <r>
    <n v="2931"/>
    <x v="1459"/>
    <x v="1"/>
    <x v="816"/>
    <d v="2012-08-08T00:00:00"/>
    <s v="Same Day"/>
    <s v="TT-21220"/>
    <s v="Thomas Thornton"/>
    <x v="0"/>
    <s v="United States"/>
    <s v="San Francisco"/>
    <x v="1"/>
    <n v="94109"/>
    <x v="1"/>
    <s v="OFF-BI-10004970"/>
    <x v="1"/>
    <x v="8"/>
    <x v="908"/>
    <n v="6.6080000000000005"/>
    <n v="2"/>
    <n v="0.2"/>
    <n v="2.2302"/>
  </r>
  <r>
    <n v="2932"/>
    <x v="1459"/>
    <x v="1"/>
    <x v="816"/>
    <d v="2012-08-08T00:00:00"/>
    <s v="Same Day"/>
    <s v="TT-21220"/>
    <s v="Thomas Thornton"/>
    <x v="0"/>
    <s v="United States"/>
    <s v="San Francisco"/>
    <x v="1"/>
    <n v="94109"/>
    <x v="1"/>
    <s v="OFF-BI-10002557"/>
    <x v="1"/>
    <x v="8"/>
    <x v="246"/>
    <n v="7.28"/>
    <n v="2"/>
    <n v="0.2"/>
    <n v="2.7299999999999995"/>
  </r>
  <r>
    <n v="2933"/>
    <x v="1459"/>
    <x v="1"/>
    <x v="816"/>
    <d v="2012-08-08T00:00:00"/>
    <s v="Same Day"/>
    <s v="TT-21220"/>
    <s v="Thomas Thornton"/>
    <x v="0"/>
    <s v="United States"/>
    <s v="San Francisco"/>
    <x v="1"/>
    <n v="94109"/>
    <x v="1"/>
    <s v="FUR-CH-10000785"/>
    <x v="0"/>
    <x v="1"/>
    <x v="320"/>
    <n v="144.78399999999999"/>
    <n v="1"/>
    <n v="0.2"/>
    <n v="10.858800000000002"/>
  </r>
  <r>
    <n v="2934"/>
    <x v="1460"/>
    <x v="0"/>
    <x v="409"/>
    <d v="2013-12-13T00:00:00"/>
    <s v="Standard Class"/>
    <s v="GT-14710"/>
    <s v="Greg Tran"/>
    <x v="0"/>
    <s v="United States"/>
    <s v="Seattle"/>
    <x v="4"/>
    <n v="98105"/>
    <x v="1"/>
    <s v="TEC-PH-10002310"/>
    <x v="2"/>
    <x v="7"/>
    <x v="1359"/>
    <n v="156.79200000000003"/>
    <n v="1"/>
    <n v="0.2"/>
    <n v="13.719300000000004"/>
  </r>
  <r>
    <n v="2935"/>
    <x v="1460"/>
    <x v="0"/>
    <x v="409"/>
    <d v="2013-12-13T00:00:00"/>
    <s v="Standard Class"/>
    <s v="GT-14710"/>
    <s v="Greg Tran"/>
    <x v="0"/>
    <s v="United States"/>
    <s v="Seattle"/>
    <x v="4"/>
    <n v="98105"/>
    <x v="1"/>
    <s v="TEC-PH-10002834"/>
    <x v="2"/>
    <x v="7"/>
    <x v="1378"/>
    <n v="431.97600000000006"/>
    <n v="3"/>
    <n v="0.2"/>
    <n v="26.998499999999993"/>
  </r>
  <r>
    <n v="2936"/>
    <x v="1460"/>
    <x v="0"/>
    <x v="409"/>
    <d v="2013-12-13T00:00:00"/>
    <s v="Standard Class"/>
    <s v="GT-14710"/>
    <s v="Greg Tran"/>
    <x v="0"/>
    <s v="United States"/>
    <s v="Seattle"/>
    <x v="4"/>
    <n v="98105"/>
    <x v="1"/>
    <s v="OFF-EN-10000927"/>
    <x v="1"/>
    <x v="12"/>
    <x v="81"/>
    <n v="35.89"/>
    <n v="1"/>
    <n v="0"/>
    <n v="16.150499999999997"/>
  </r>
  <r>
    <n v="2937"/>
    <x v="1460"/>
    <x v="0"/>
    <x v="409"/>
    <d v="2013-12-13T00:00:00"/>
    <s v="Standard Class"/>
    <s v="GT-14710"/>
    <s v="Greg Tran"/>
    <x v="0"/>
    <s v="United States"/>
    <s v="Seattle"/>
    <x v="4"/>
    <n v="98105"/>
    <x v="1"/>
    <s v="OFF-BI-10001636"/>
    <x v="1"/>
    <x v="8"/>
    <x v="668"/>
    <n v="47.207999999999998"/>
    <n v="7"/>
    <n v="0.2"/>
    <n v="15.342599999999997"/>
  </r>
  <r>
    <n v="2938"/>
    <x v="1460"/>
    <x v="0"/>
    <x v="409"/>
    <d v="2013-12-13T00:00:00"/>
    <s v="Standard Class"/>
    <s v="GT-14710"/>
    <s v="Greg Tran"/>
    <x v="0"/>
    <s v="United States"/>
    <s v="Seattle"/>
    <x v="4"/>
    <n v="98105"/>
    <x v="1"/>
    <s v="OFF-PA-10001736"/>
    <x v="1"/>
    <x v="10"/>
    <x v="129"/>
    <n v="248.07999999999998"/>
    <n v="7"/>
    <n v="0"/>
    <n v="116.59759999999997"/>
  </r>
  <r>
    <n v="2939"/>
    <x v="1460"/>
    <x v="0"/>
    <x v="409"/>
    <d v="2013-12-13T00:00:00"/>
    <s v="Standard Class"/>
    <s v="GT-14710"/>
    <s v="Greg Tran"/>
    <x v="0"/>
    <s v="United States"/>
    <s v="Seattle"/>
    <x v="4"/>
    <n v="98105"/>
    <x v="1"/>
    <s v="OFF-PA-10000482"/>
    <x v="1"/>
    <x v="10"/>
    <x v="67"/>
    <n v="189.7"/>
    <n v="5"/>
    <n v="0"/>
    <n v="89.158999999999992"/>
  </r>
  <r>
    <n v="2940"/>
    <x v="1460"/>
    <x v="0"/>
    <x v="409"/>
    <d v="2013-12-13T00:00:00"/>
    <s v="Standard Class"/>
    <s v="GT-14710"/>
    <s v="Greg Tran"/>
    <x v="0"/>
    <s v="United States"/>
    <s v="Seattle"/>
    <x v="4"/>
    <n v="98105"/>
    <x v="1"/>
    <s v="OFF-BI-10001658"/>
    <x v="1"/>
    <x v="8"/>
    <x v="439"/>
    <n v="59.808000000000007"/>
    <n v="3"/>
    <n v="0.2"/>
    <n v="19.4376"/>
  </r>
  <r>
    <n v="2941"/>
    <x v="1461"/>
    <x v="3"/>
    <x v="613"/>
    <d v="2014-04-01T00:00:00"/>
    <s v="Standard Class"/>
    <s v="JD-16150"/>
    <s v="Justin Deggeller"/>
    <x v="1"/>
    <s v="United States"/>
    <s v="Milwaukee"/>
    <x v="6"/>
    <n v="53209"/>
    <x v="2"/>
    <s v="FUR-CH-10000422"/>
    <x v="0"/>
    <x v="1"/>
    <x v="1432"/>
    <n v="90.99"/>
    <n v="1"/>
    <n v="0"/>
    <n v="14.558400000000006"/>
  </r>
  <r>
    <n v="2942"/>
    <x v="1461"/>
    <x v="3"/>
    <x v="613"/>
    <d v="2014-04-01T00:00:00"/>
    <s v="Standard Class"/>
    <s v="JD-16150"/>
    <s v="Justin Deggeller"/>
    <x v="1"/>
    <s v="United States"/>
    <s v="Milwaukee"/>
    <x v="6"/>
    <n v="53209"/>
    <x v="2"/>
    <s v="FUR-CH-10004675"/>
    <x v="0"/>
    <x v="1"/>
    <x v="629"/>
    <n v="1526.5600000000002"/>
    <n v="7"/>
    <n v="0"/>
    <n v="427.43679999999995"/>
  </r>
  <r>
    <n v="2943"/>
    <x v="1461"/>
    <x v="3"/>
    <x v="613"/>
    <d v="2014-04-01T00:00:00"/>
    <s v="Standard Class"/>
    <s v="JD-16150"/>
    <s v="Justin Deggeller"/>
    <x v="1"/>
    <s v="United States"/>
    <s v="Milwaukee"/>
    <x v="6"/>
    <n v="53209"/>
    <x v="2"/>
    <s v="FUR-CH-10002880"/>
    <x v="0"/>
    <x v="1"/>
    <x v="801"/>
    <n v="368.96999999999997"/>
    <n v="3"/>
    <n v="0"/>
    <n v="40.586699999999979"/>
  </r>
  <r>
    <n v="2944"/>
    <x v="1462"/>
    <x v="3"/>
    <x v="123"/>
    <d v="2014-11-25T00:00:00"/>
    <s v="Standard Class"/>
    <s v="MC-18100"/>
    <s v="Mick Crebagga"/>
    <x v="0"/>
    <s v="United States"/>
    <s v="Los Angeles"/>
    <x v="1"/>
    <n v="90049"/>
    <x v="1"/>
    <s v="OFF-ST-10000675"/>
    <x v="1"/>
    <x v="4"/>
    <x v="295"/>
    <n v="305.01"/>
    <n v="9"/>
    <n v="0"/>
    <n v="76.252499999999998"/>
  </r>
  <r>
    <n v="2945"/>
    <x v="1462"/>
    <x v="3"/>
    <x v="123"/>
    <d v="2014-11-25T00:00:00"/>
    <s v="Standard Class"/>
    <s v="MC-18100"/>
    <s v="Mick Crebagga"/>
    <x v="0"/>
    <s v="United States"/>
    <s v="Los Angeles"/>
    <x v="1"/>
    <n v="90049"/>
    <x v="1"/>
    <s v="FUR-FU-10002685"/>
    <x v="0"/>
    <x v="5"/>
    <x v="1433"/>
    <n v="18.7"/>
    <n v="1"/>
    <n v="0"/>
    <n v="7.1059999999999999"/>
  </r>
  <r>
    <n v="2946"/>
    <x v="1463"/>
    <x v="0"/>
    <x v="254"/>
    <d v="2013-11-06T00:00:00"/>
    <s v="First Class"/>
    <s v="LH-17020"/>
    <s v="Lisa Hazard"/>
    <x v="0"/>
    <s v="United States"/>
    <s v="San Francisco"/>
    <x v="1"/>
    <n v="94122"/>
    <x v="1"/>
    <s v="FUR-FU-10004020"/>
    <x v="0"/>
    <x v="5"/>
    <x v="488"/>
    <n v="38.29"/>
    <n v="7"/>
    <n v="0"/>
    <n v="16.464700000000001"/>
  </r>
  <r>
    <n v="2947"/>
    <x v="1464"/>
    <x v="3"/>
    <x v="817"/>
    <d v="2014-12-19T00:00:00"/>
    <s v="Standard Class"/>
    <s v="MP-18175"/>
    <s v="Mike Pelletier"/>
    <x v="2"/>
    <s v="United States"/>
    <s v="San Diego"/>
    <x v="1"/>
    <n v="92024"/>
    <x v="1"/>
    <s v="FUR-FU-10004963"/>
    <x v="0"/>
    <x v="5"/>
    <x v="1434"/>
    <n v="26.25"/>
    <n v="3"/>
    <n v="0"/>
    <n v="11.025000000000002"/>
  </r>
  <r>
    <n v="2948"/>
    <x v="1464"/>
    <x v="3"/>
    <x v="817"/>
    <d v="2014-12-19T00:00:00"/>
    <s v="Standard Class"/>
    <s v="MP-18175"/>
    <s v="Mike Pelletier"/>
    <x v="2"/>
    <s v="United States"/>
    <s v="San Diego"/>
    <x v="1"/>
    <n v="92024"/>
    <x v="1"/>
    <s v="OFF-BI-10000174"/>
    <x v="1"/>
    <x v="8"/>
    <x v="1435"/>
    <n v="64.959999999999994"/>
    <n v="14"/>
    <n v="0.2"/>
    <n v="22.736000000000001"/>
  </r>
  <r>
    <n v="2949"/>
    <x v="1464"/>
    <x v="3"/>
    <x v="817"/>
    <d v="2014-12-19T00:00:00"/>
    <s v="Standard Class"/>
    <s v="MP-18175"/>
    <s v="Mike Pelletier"/>
    <x v="2"/>
    <s v="United States"/>
    <s v="San Diego"/>
    <x v="1"/>
    <n v="92024"/>
    <x v="1"/>
    <s v="OFF-EN-10000461"/>
    <x v="1"/>
    <x v="12"/>
    <x v="746"/>
    <n v="43.7"/>
    <n v="5"/>
    <n v="0"/>
    <n v="20.539000000000001"/>
  </r>
  <r>
    <n v="2950"/>
    <x v="1465"/>
    <x v="3"/>
    <x v="105"/>
    <d v="2014-11-13T00:00:00"/>
    <s v="Same Day"/>
    <s v="EM-14140"/>
    <s v="Eugene Moren"/>
    <x v="2"/>
    <s v="United States"/>
    <s v="Glendale"/>
    <x v="16"/>
    <n v="85301"/>
    <x v="1"/>
    <s v="TEC-AC-10001266"/>
    <x v="2"/>
    <x v="11"/>
    <x v="196"/>
    <n v="41.6"/>
    <n v="4"/>
    <n v="0.2"/>
    <n v="12.999999999999998"/>
  </r>
  <r>
    <n v="2951"/>
    <x v="1465"/>
    <x v="3"/>
    <x v="105"/>
    <d v="2014-11-13T00:00:00"/>
    <s v="Same Day"/>
    <s v="EM-14140"/>
    <s v="Eugene Moren"/>
    <x v="2"/>
    <s v="United States"/>
    <s v="Glendale"/>
    <x v="16"/>
    <n v="85301"/>
    <x v="1"/>
    <s v="OFF-PA-10002160"/>
    <x v="1"/>
    <x v="10"/>
    <x v="1190"/>
    <n v="23.120000000000005"/>
    <n v="5"/>
    <n v="0.2"/>
    <n v="8.3810000000000002"/>
  </r>
  <r>
    <n v="2952"/>
    <x v="1465"/>
    <x v="3"/>
    <x v="105"/>
    <d v="2014-11-13T00:00:00"/>
    <s v="Same Day"/>
    <s v="EM-14140"/>
    <s v="Eugene Moren"/>
    <x v="2"/>
    <s v="United States"/>
    <s v="Glendale"/>
    <x v="16"/>
    <n v="85301"/>
    <x v="1"/>
    <s v="FUR-CH-10004875"/>
    <x v="0"/>
    <x v="1"/>
    <x v="1436"/>
    <n v="113.88800000000002"/>
    <n v="2"/>
    <n v="0.2"/>
    <n v="9.9651999999999994"/>
  </r>
  <r>
    <n v="2953"/>
    <x v="1465"/>
    <x v="3"/>
    <x v="105"/>
    <d v="2014-11-13T00:00:00"/>
    <s v="Same Day"/>
    <s v="EM-14140"/>
    <s v="Eugene Moren"/>
    <x v="2"/>
    <s v="United States"/>
    <s v="Glendale"/>
    <x v="16"/>
    <n v="85301"/>
    <x v="1"/>
    <s v="FUR-FU-10000305"/>
    <x v="0"/>
    <x v="5"/>
    <x v="1437"/>
    <n v="113.56800000000001"/>
    <n v="2"/>
    <n v="0.2"/>
    <n v="-5.6784000000000034"/>
  </r>
  <r>
    <n v="2954"/>
    <x v="1465"/>
    <x v="3"/>
    <x v="105"/>
    <d v="2014-11-13T00:00:00"/>
    <s v="Same Day"/>
    <s v="EM-14140"/>
    <s v="Eugene Moren"/>
    <x v="2"/>
    <s v="United States"/>
    <s v="Glendale"/>
    <x v="16"/>
    <n v="85301"/>
    <x v="1"/>
    <s v="TEC-PH-10000347"/>
    <x v="2"/>
    <x v="7"/>
    <x v="495"/>
    <n v="7.9200000000000008"/>
    <n v="2"/>
    <n v="0.2"/>
    <n v="0.69299999999999984"/>
  </r>
  <r>
    <n v="2955"/>
    <x v="1465"/>
    <x v="3"/>
    <x v="105"/>
    <d v="2014-11-13T00:00:00"/>
    <s v="Same Day"/>
    <s v="EM-14140"/>
    <s v="Eugene Moren"/>
    <x v="2"/>
    <s v="United States"/>
    <s v="Glendale"/>
    <x v="16"/>
    <n v="85301"/>
    <x v="1"/>
    <s v="TEC-PH-10001459"/>
    <x v="2"/>
    <x v="7"/>
    <x v="1438"/>
    <n v="671.98400000000004"/>
    <n v="2"/>
    <n v="0.2"/>
    <n v="50.398800000000023"/>
  </r>
  <r>
    <n v="2956"/>
    <x v="1466"/>
    <x v="0"/>
    <x v="298"/>
    <d v="2013-08-25T00:00:00"/>
    <s v="Standard Class"/>
    <s v="GG-14650"/>
    <s v="Greg Guthrie"/>
    <x v="1"/>
    <s v="United States"/>
    <s v="New York City"/>
    <x v="15"/>
    <n v="10035"/>
    <x v="3"/>
    <s v="TEC-PH-10000439"/>
    <x v="2"/>
    <x v="7"/>
    <x v="869"/>
    <n v="39.99"/>
    <n v="1"/>
    <n v="0"/>
    <n v="11.597099999999998"/>
  </r>
  <r>
    <n v="2957"/>
    <x v="1467"/>
    <x v="3"/>
    <x v="818"/>
    <d v="2014-07-05T00:00:00"/>
    <s v="Standard Class"/>
    <s v="MA-17995"/>
    <s v="Michelle Arnett"/>
    <x v="2"/>
    <s v="United States"/>
    <s v="Watertown"/>
    <x v="15"/>
    <n v="13601"/>
    <x v="3"/>
    <s v="FUR-CH-10002647"/>
    <x v="0"/>
    <x v="1"/>
    <x v="470"/>
    <n v="191.64600000000002"/>
    <n v="3"/>
    <n v="0.1"/>
    <n v="31.94100000000001"/>
  </r>
  <r>
    <n v="2958"/>
    <x v="1468"/>
    <x v="3"/>
    <x v="464"/>
    <d v="2014-05-10T00:00:00"/>
    <s v="Standard Class"/>
    <s v="SH-20395"/>
    <s v="Shahid Hopkins"/>
    <x v="0"/>
    <s v="United States"/>
    <s v="Springfield"/>
    <x v="24"/>
    <n v="45503"/>
    <x v="3"/>
    <s v="OFF-BI-10003910"/>
    <x v="1"/>
    <x v="8"/>
    <x v="8"/>
    <n v="2.3130000000000002"/>
    <n v="1"/>
    <n v="0.7"/>
    <n v="-1.9274999999999993"/>
  </r>
  <r>
    <n v="2959"/>
    <x v="1469"/>
    <x v="1"/>
    <x v="100"/>
    <d v="2012-12-29T00:00:00"/>
    <s v="Standard Class"/>
    <s v="KT-16465"/>
    <s v="Kean Takahito"/>
    <x v="0"/>
    <s v="United States"/>
    <s v="Los Angeles"/>
    <x v="1"/>
    <n v="90032"/>
    <x v="1"/>
    <s v="OFF-BI-10001097"/>
    <x v="1"/>
    <x v="8"/>
    <x v="789"/>
    <n v="19.936000000000003"/>
    <n v="4"/>
    <n v="0.2"/>
    <n v="7.2267999999999999"/>
  </r>
  <r>
    <n v="2960"/>
    <x v="1469"/>
    <x v="1"/>
    <x v="100"/>
    <d v="2012-12-29T00:00:00"/>
    <s v="Standard Class"/>
    <s v="KT-16465"/>
    <s v="Kean Takahito"/>
    <x v="0"/>
    <s v="United States"/>
    <s v="Los Angeles"/>
    <x v="1"/>
    <n v="90032"/>
    <x v="1"/>
    <s v="OFF-FA-10004854"/>
    <x v="1"/>
    <x v="13"/>
    <x v="268"/>
    <n v="45.92"/>
    <n v="4"/>
    <n v="0"/>
    <n v="21.5824"/>
  </r>
  <r>
    <n v="2961"/>
    <x v="1470"/>
    <x v="3"/>
    <x v="466"/>
    <d v="2014-05-02T00:00:00"/>
    <s v="Standard Class"/>
    <s v="PO-19180"/>
    <s v="Philisse Overcash"/>
    <x v="2"/>
    <s v="United States"/>
    <s v="Seattle"/>
    <x v="4"/>
    <n v="98115"/>
    <x v="1"/>
    <s v="OFF-PA-10003673"/>
    <x v="1"/>
    <x v="10"/>
    <x v="971"/>
    <n v="20.34"/>
    <n v="3"/>
    <n v="0"/>
    <n v="9.3563999999999989"/>
  </r>
  <r>
    <n v="2962"/>
    <x v="1470"/>
    <x v="3"/>
    <x v="466"/>
    <d v="2014-05-02T00:00:00"/>
    <s v="Standard Class"/>
    <s v="PO-19180"/>
    <s v="Philisse Overcash"/>
    <x v="2"/>
    <s v="United States"/>
    <s v="Seattle"/>
    <x v="4"/>
    <n v="98115"/>
    <x v="1"/>
    <s v="OFF-LA-10002034"/>
    <x v="1"/>
    <x v="2"/>
    <x v="1102"/>
    <n v="39.28"/>
    <n v="8"/>
    <n v="0"/>
    <n v="19.247199999999999"/>
  </r>
  <r>
    <n v="2963"/>
    <x v="1471"/>
    <x v="3"/>
    <x v="819"/>
    <d v="2014-12-22T00:00:00"/>
    <s v="Second Class"/>
    <s v="AY-10555"/>
    <s v="Andy Yotov"/>
    <x v="1"/>
    <s v="United States"/>
    <s v="Oceanside"/>
    <x v="1"/>
    <n v="92054"/>
    <x v="1"/>
    <s v="FUR-CH-10002774"/>
    <x v="0"/>
    <x v="1"/>
    <x v="23"/>
    <n v="81.567999999999998"/>
    <n v="2"/>
    <n v="0.2"/>
    <n v="9.1763999999999974"/>
  </r>
  <r>
    <n v="2964"/>
    <x v="1471"/>
    <x v="3"/>
    <x v="819"/>
    <d v="2014-12-22T00:00:00"/>
    <s v="Second Class"/>
    <s v="AY-10555"/>
    <s v="Andy Yotov"/>
    <x v="1"/>
    <s v="United States"/>
    <s v="Oceanside"/>
    <x v="1"/>
    <n v="92054"/>
    <x v="1"/>
    <s v="FUR-CH-10003817"/>
    <x v="0"/>
    <x v="1"/>
    <x v="162"/>
    <n v="97.184000000000012"/>
    <n v="2"/>
    <n v="0.2"/>
    <n v="6.0740000000000016"/>
  </r>
  <r>
    <n v="2965"/>
    <x v="1471"/>
    <x v="3"/>
    <x v="819"/>
    <d v="2014-12-22T00:00:00"/>
    <s v="Second Class"/>
    <s v="AY-10555"/>
    <s v="Andy Yotov"/>
    <x v="1"/>
    <s v="United States"/>
    <s v="Oceanside"/>
    <x v="1"/>
    <n v="92054"/>
    <x v="1"/>
    <s v="OFF-BI-10002949"/>
    <x v="1"/>
    <x v="8"/>
    <x v="520"/>
    <n v="24.320000000000004"/>
    <n v="5"/>
    <n v="0.2"/>
    <n v="8.2079999999999984"/>
  </r>
  <r>
    <n v="2966"/>
    <x v="1471"/>
    <x v="3"/>
    <x v="819"/>
    <d v="2014-12-22T00:00:00"/>
    <s v="Second Class"/>
    <s v="AY-10555"/>
    <s v="Andy Yotov"/>
    <x v="1"/>
    <s v="United States"/>
    <s v="Oceanside"/>
    <x v="1"/>
    <n v="92054"/>
    <x v="1"/>
    <s v="FUR-FU-10002445"/>
    <x v="0"/>
    <x v="5"/>
    <x v="1439"/>
    <n v="18.96"/>
    <n v="2"/>
    <n v="0"/>
    <n v="7.5840000000000014"/>
  </r>
  <r>
    <n v="2967"/>
    <x v="1472"/>
    <x v="2"/>
    <x v="422"/>
    <d v="2011-12-31T00:00:00"/>
    <s v="Standard Class"/>
    <s v="Co-12640"/>
    <s v="Corey-Lock"/>
    <x v="0"/>
    <s v="United States"/>
    <s v="Skokie"/>
    <x v="10"/>
    <n v="60076"/>
    <x v="2"/>
    <s v="FUR-FU-10001473"/>
    <x v="0"/>
    <x v="5"/>
    <x v="984"/>
    <n v="32.952000000000005"/>
    <n v="6"/>
    <n v="0.6"/>
    <n v="-19.771199999999997"/>
  </r>
  <r>
    <n v="2968"/>
    <x v="1472"/>
    <x v="2"/>
    <x v="422"/>
    <d v="2011-12-31T00:00:00"/>
    <s v="Standard Class"/>
    <s v="Co-12640"/>
    <s v="Corey-Lock"/>
    <x v="0"/>
    <s v="United States"/>
    <s v="Skokie"/>
    <x v="10"/>
    <n v="60076"/>
    <x v="2"/>
    <s v="OFF-ST-10002562"/>
    <x v="1"/>
    <x v="4"/>
    <x v="33"/>
    <n v="30.016000000000005"/>
    <n v="4"/>
    <n v="0.2"/>
    <n v="3.0015999999999998"/>
  </r>
  <r>
    <n v="2969"/>
    <x v="1473"/>
    <x v="3"/>
    <x v="44"/>
    <d v="2014-11-10T00:00:00"/>
    <s v="Second Class"/>
    <s v="JF-15565"/>
    <s v="Jill Fjeld"/>
    <x v="0"/>
    <s v="United States"/>
    <s v="Fayetteville"/>
    <x v="3"/>
    <n v="28314"/>
    <x v="0"/>
    <s v="OFF-AP-10002118"/>
    <x v="1"/>
    <x v="9"/>
    <x v="77"/>
    <n v="499.58400000000006"/>
    <n v="3"/>
    <n v="0.2"/>
    <n v="43.713600000000014"/>
  </r>
  <r>
    <n v="2970"/>
    <x v="1473"/>
    <x v="3"/>
    <x v="44"/>
    <d v="2014-11-10T00:00:00"/>
    <s v="Second Class"/>
    <s v="JF-15565"/>
    <s v="Jill Fjeld"/>
    <x v="0"/>
    <s v="United States"/>
    <s v="Fayetteville"/>
    <x v="3"/>
    <n v="28314"/>
    <x v="0"/>
    <s v="OFF-PA-10001800"/>
    <x v="1"/>
    <x v="10"/>
    <x v="580"/>
    <n v="31.104000000000006"/>
    <n v="6"/>
    <n v="0.2"/>
    <n v="10.8864"/>
  </r>
  <r>
    <n v="2971"/>
    <x v="1473"/>
    <x v="3"/>
    <x v="44"/>
    <d v="2014-11-10T00:00:00"/>
    <s v="Second Class"/>
    <s v="JF-15565"/>
    <s v="Jill Fjeld"/>
    <x v="0"/>
    <s v="United States"/>
    <s v="Fayetteville"/>
    <x v="3"/>
    <n v="28314"/>
    <x v="0"/>
    <s v="OFF-BI-10002827"/>
    <x v="1"/>
    <x v="8"/>
    <x v="549"/>
    <n v="13.272000000000002"/>
    <n v="8"/>
    <n v="0.7"/>
    <n v="-10.617599999999999"/>
  </r>
  <r>
    <n v="2972"/>
    <x v="1473"/>
    <x v="3"/>
    <x v="44"/>
    <d v="2014-11-10T00:00:00"/>
    <s v="Second Class"/>
    <s v="JF-15565"/>
    <s v="Jill Fjeld"/>
    <x v="0"/>
    <s v="United States"/>
    <s v="Fayetteville"/>
    <x v="3"/>
    <n v="28314"/>
    <x v="0"/>
    <s v="FUR-FU-10004671"/>
    <x v="0"/>
    <x v="5"/>
    <x v="1357"/>
    <n v="28.272000000000006"/>
    <n v="2"/>
    <n v="0.2"/>
    <n v="6.3612000000000002"/>
  </r>
  <r>
    <n v="2973"/>
    <x v="1473"/>
    <x v="3"/>
    <x v="44"/>
    <d v="2014-11-10T00:00:00"/>
    <s v="Second Class"/>
    <s v="JF-15565"/>
    <s v="Jill Fjeld"/>
    <x v="0"/>
    <s v="United States"/>
    <s v="Fayetteville"/>
    <x v="3"/>
    <n v="28314"/>
    <x v="0"/>
    <s v="OFF-ST-10000736"/>
    <x v="1"/>
    <x v="4"/>
    <x v="455"/>
    <n v="259.13600000000002"/>
    <n v="4"/>
    <n v="0.2"/>
    <n v="-51.827200000000019"/>
  </r>
  <r>
    <n v="2974"/>
    <x v="1474"/>
    <x v="3"/>
    <x v="819"/>
    <d v="2014-12-21T00:00:00"/>
    <s v="Standard Class"/>
    <s v="AR-10510"/>
    <s v="Andrew Roberts"/>
    <x v="0"/>
    <s v="United States"/>
    <s v="Tulsa"/>
    <x v="26"/>
    <n v="74133"/>
    <x v="2"/>
    <s v="OFF-BI-10004656"/>
    <x v="1"/>
    <x v="8"/>
    <x v="855"/>
    <n v="10.8"/>
    <n v="5"/>
    <n v="0"/>
    <n v="5.1839999999999993"/>
  </r>
  <r>
    <n v="2975"/>
    <x v="1475"/>
    <x v="1"/>
    <x v="820"/>
    <d v="2012-05-12T00:00:00"/>
    <s v="Standard Class"/>
    <s v="AG-10675"/>
    <s v="Anna Gayman"/>
    <x v="0"/>
    <s v="United States"/>
    <s v="Allen"/>
    <x v="5"/>
    <n v="75002"/>
    <x v="2"/>
    <s v="FUR-TA-10001095"/>
    <x v="0"/>
    <x v="3"/>
    <x v="611"/>
    <n v="244.00599999999997"/>
    <n v="2"/>
    <n v="0.3"/>
    <n v="-31.372200000000007"/>
  </r>
  <r>
    <n v="2976"/>
    <x v="1475"/>
    <x v="1"/>
    <x v="820"/>
    <d v="2012-05-12T00:00:00"/>
    <s v="Standard Class"/>
    <s v="AG-10675"/>
    <s v="Anna Gayman"/>
    <x v="0"/>
    <s v="United States"/>
    <s v="Allen"/>
    <x v="5"/>
    <n v="75002"/>
    <x v="2"/>
    <s v="OFF-PA-10000213"/>
    <x v="1"/>
    <x v="10"/>
    <x v="1440"/>
    <n v="15.936000000000002"/>
    <n v="4"/>
    <n v="0.2"/>
    <n v="5.378400000000001"/>
  </r>
  <r>
    <n v="2977"/>
    <x v="1476"/>
    <x v="3"/>
    <x v="769"/>
    <d v="2014-12-05T00:00:00"/>
    <s v="Same Day"/>
    <s v="DV-13045"/>
    <s v="Darrin Van Huff"/>
    <x v="1"/>
    <s v="United States"/>
    <s v="Philadelphia"/>
    <x v="9"/>
    <n v="19143"/>
    <x v="3"/>
    <s v="FUR-CH-10001797"/>
    <x v="0"/>
    <x v="1"/>
    <x v="1441"/>
    <n v="188.55199999999996"/>
    <n v="7"/>
    <n v="0.3"/>
    <n v="-2.693600000000032"/>
  </r>
  <r>
    <n v="2978"/>
    <x v="1477"/>
    <x v="3"/>
    <x v="621"/>
    <d v="2014-10-09T00:00:00"/>
    <s v="Second Class"/>
    <s v="HL-15040"/>
    <s v="Hunter Lopez"/>
    <x v="0"/>
    <s v="United States"/>
    <s v="Rochester"/>
    <x v="15"/>
    <n v="14609"/>
    <x v="3"/>
    <s v="OFF-ST-10002214"/>
    <x v="1"/>
    <x v="4"/>
    <x v="994"/>
    <n v="22.58"/>
    <n v="2"/>
    <n v="0"/>
    <n v="5.8707999999999991"/>
  </r>
  <r>
    <n v="2979"/>
    <x v="1478"/>
    <x v="2"/>
    <x v="286"/>
    <d v="2011-01-17T00:00:00"/>
    <s v="Second Class"/>
    <s v="ND-18370"/>
    <s v="Natalie DeCherney"/>
    <x v="0"/>
    <s v="United States"/>
    <s v="Mount Pleasant"/>
    <x v="20"/>
    <n v="29464"/>
    <x v="0"/>
    <s v="FUR-CH-10000422"/>
    <x v="0"/>
    <x v="1"/>
    <x v="1432"/>
    <n v="545.93999999999994"/>
    <n v="6"/>
    <n v="0"/>
    <n v="87.350400000000036"/>
  </r>
  <r>
    <n v="2980"/>
    <x v="1479"/>
    <x v="1"/>
    <x v="821"/>
    <d v="2012-06-17T00:00:00"/>
    <s v="Standard Class"/>
    <s v="GB-14575"/>
    <s v="Giulietta Baptist"/>
    <x v="0"/>
    <s v="United States"/>
    <s v="Philadelphia"/>
    <x v="9"/>
    <n v="19134"/>
    <x v="3"/>
    <s v="OFF-PA-10003848"/>
    <x v="1"/>
    <x v="10"/>
    <x v="1442"/>
    <n v="20.736000000000004"/>
    <n v="4"/>
    <n v="0.2"/>
    <n v="7.2576000000000001"/>
  </r>
  <r>
    <n v="2981"/>
    <x v="1479"/>
    <x v="1"/>
    <x v="821"/>
    <d v="2012-06-17T00:00:00"/>
    <s v="Standard Class"/>
    <s v="GB-14575"/>
    <s v="Giulietta Baptist"/>
    <x v="0"/>
    <s v="United States"/>
    <s v="Philadelphia"/>
    <x v="9"/>
    <n v="19134"/>
    <x v="3"/>
    <s v="FUR-FU-10003623"/>
    <x v="0"/>
    <x v="5"/>
    <x v="1226"/>
    <n v="43.295999999999999"/>
    <n v="2"/>
    <n v="0.2"/>
    <n v="4.3295999999999975"/>
  </r>
  <r>
    <n v="2982"/>
    <x v="1480"/>
    <x v="2"/>
    <x v="136"/>
    <d v="2011-07-18T00:00:00"/>
    <s v="Standard Class"/>
    <s v="CL-12565"/>
    <s v="Clay Ludtke"/>
    <x v="0"/>
    <s v="United States"/>
    <s v="Seattle"/>
    <x v="4"/>
    <n v="98115"/>
    <x v="1"/>
    <s v="FUR-CH-10001797"/>
    <x v="0"/>
    <x v="1"/>
    <x v="1441"/>
    <n v="123.136"/>
    <n v="4"/>
    <n v="0.2"/>
    <n v="13.852799999999981"/>
  </r>
  <r>
    <n v="2983"/>
    <x v="1480"/>
    <x v="2"/>
    <x v="136"/>
    <d v="2011-07-18T00:00:00"/>
    <s v="Standard Class"/>
    <s v="CL-12565"/>
    <s v="Clay Ludtke"/>
    <x v="0"/>
    <s v="United States"/>
    <s v="Seattle"/>
    <x v="4"/>
    <n v="98115"/>
    <x v="1"/>
    <s v="OFF-BI-10003094"/>
    <x v="1"/>
    <x v="8"/>
    <x v="647"/>
    <n v="11.264000000000001"/>
    <n v="4"/>
    <n v="0.2"/>
    <n v="3.8015999999999992"/>
  </r>
  <r>
    <n v="2984"/>
    <x v="1481"/>
    <x v="2"/>
    <x v="776"/>
    <d v="2011-12-11T00:00:00"/>
    <s v="Second Class"/>
    <s v="RC-19960"/>
    <s v="Ryan Crowe"/>
    <x v="0"/>
    <s v="United States"/>
    <s v="Springfield"/>
    <x v="21"/>
    <n v="97477"/>
    <x v="1"/>
    <s v="OFF-ST-10002205"/>
    <x v="1"/>
    <x v="4"/>
    <x v="326"/>
    <n v="53.424000000000007"/>
    <n v="3"/>
    <n v="0.2"/>
    <n v="4.6746000000000016"/>
  </r>
  <r>
    <n v="2985"/>
    <x v="1481"/>
    <x v="2"/>
    <x v="776"/>
    <d v="2011-12-11T00:00:00"/>
    <s v="Second Class"/>
    <s v="RC-19960"/>
    <s v="Ryan Crowe"/>
    <x v="0"/>
    <s v="United States"/>
    <s v="Springfield"/>
    <x v="21"/>
    <n v="97477"/>
    <x v="1"/>
    <s v="FUR-TA-10003238"/>
    <x v="0"/>
    <x v="3"/>
    <x v="1233"/>
    <n v="275.49"/>
    <n v="1"/>
    <n v="0.5"/>
    <n v="-170.80380000000002"/>
  </r>
  <r>
    <n v="2986"/>
    <x v="1482"/>
    <x v="0"/>
    <x v="822"/>
    <d v="2013-05-31T00:00:00"/>
    <s v="Standard Class"/>
    <s v="JB-16045"/>
    <s v="Julia Barnett"/>
    <x v="2"/>
    <s v="United States"/>
    <s v="Columbus"/>
    <x v="32"/>
    <n v="31907"/>
    <x v="0"/>
    <s v="FUR-FU-10000755"/>
    <x v="0"/>
    <x v="5"/>
    <x v="1443"/>
    <n v="24.96"/>
    <n v="4"/>
    <n v="0"/>
    <n v="6.240000000000002"/>
  </r>
  <r>
    <n v="2987"/>
    <x v="1482"/>
    <x v="0"/>
    <x v="822"/>
    <d v="2013-05-31T00:00:00"/>
    <s v="Standard Class"/>
    <s v="JB-16045"/>
    <s v="Julia Barnett"/>
    <x v="2"/>
    <s v="United States"/>
    <s v="Columbus"/>
    <x v="32"/>
    <n v="31907"/>
    <x v="0"/>
    <s v="OFF-PA-10002893"/>
    <x v="1"/>
    <x v="10"/>
    <x v="359"/>
    <n v="19.36"/>
    <n v="2"/>
    <n v="0"/>
    <n v="9.2927999999999997"/>
  </r>
  <r>
    <n v="2988"/>
    <x v="1482"/>
    <x v="0"/>
    <x v="822"/>
    <d v="2013-05-31T00:00:00"/>
    <s v="Standard Class"/>
    <s v="JB-16045"/>
    <s v="Julia Barnett"/>
    <x v="2"/>
    <s v="United States"/>
    <s v="Columbus"/>
    <x v="32"/>
    <n v="31907"/>
    <x v="0"/>
    <s v="OFF-ST-10000689"/>
    <x v="1"/>
    <x v="4"/>
    <x v="421"/>
    <n v="1267.6499999999999"/>
    <n v="9"/>
    <n v="0"/>
    <n v="152.11799999999999"/>
  </r>
  <r>
    <n v="2989"/>
    <x v="1483"/>
    <x v="0"/>
    <x v="823"/>
    <d v="2013-02-26T00:00:00"/>
    <s v="Second Class"/>
    <s v="MC-17635"/>
    <s v="Matthew Clasen"/>
    <x v="1"/>
    <s v="United States"/>
    <s v="Los Angeles"/>
    <x v="1"/>
    <n v="90032"/>
    <x v="1"/>
    <s v="TEC-AC-10004227"/>
    <x v="2"/>
    <x v="11"/>
    <x v="1400"/>
    <n v="12.99"/>
    <n v="1"/>
    <n v="0"/>
    <n v="0.77939999999999898"/>
  </r>
  <r>
    <n v="2990"/>
    <x v="1483"/>
    <x v="0"/>
    <x v="823"/>
    <d v="2013-02-26T00:00:00"/>
    <s v="Second Class"/>
    <s v="MC-17635"/>
    <s v="Matthew Clasen"/>
    <x v="1"/>
    <s v="United States"/>
    <s v="Los Angeles"/>
    <x v="1"/>
    <n v="90032"/>
    <x v="1"/>
    <s v="OFF-BI-10000174"/>
    <x v="1"/>
    <x v="8"/>
    <x v="1435"/>
    <n v="18.559999999999999"/>
    <n v="4"/>
    <n v="0.2"/>
    <n v="6.4959999999999996"/>
  </r>
  <r>
    <n v="2991"/>
    <x v="1483"/>
    <x v="0"/>
    <x v="823"/>
    <d v="2013-02-26T00:00:00"/>
    <s v="Second Class"/>
    <s v="MC-17635"/>
    <s v="Matthew Clasen"/>
    <x v="1"/>
    <s v="United States"/>
    <s v="Los Angeles"/>
    <x v="1"/>
    <n v="90032"/>
    <x v="1"/>
    <s v="OFF-ST-10001809"/>
    <x v="1"/>
    <x v="4"/>
    <x v="430"/>
    <n v="449.15"/>
    <n v="5"/>
    <n v="0"/>
    <n v="8.9829999999999899"/>
  </r>
  <r>
    <n v="2992"/>
    <x v="1483"/>
    <x v="0"/>
    <x v="823"/>
    <d v="2013-02-26T00:00:00"/>
    <s v="Second Class"/>
    <s v="MC-17635"/>
    <s v="Matthew Clasen"/>
    <x v="1"/>
    <s v="United States"/>
    <s v="Los Angeles"/>
    <x v="1"/>
    <n v="90032"/>
    <x v="1"/>
    <s v="OFF-BI-10002309"/>
    <x v="1"/>
    <x v="8"/>
    <x v="78"/>
    <n v="31.248000000000005"/>
    <n v="7"/>
    <n v="0.2"/>
    <n v="10.936799999999998"/>
  </r>
  <r>
    <n v="2993"/>
    <x v="1484"/>
    <x v="0"/>
    <x v="824"/>
    <d v="2013-10-07T00:00:00"/>
    <s v="Standard Class"/>
    <s v="TT-21265"/>
    <s v="Tim Taslimi"/>
    <x v="1"/>
    <s v="United States"/>
    <s v="New York City"/>
    <x v="15"/>
    <n v="10024"/>
    <x v="3"/>
    <s v="OFF-AP-10004532"/>
    <x v="1"/>
    <x v="9"/>
    <x v="559"/>
    <n v="61.44"/>
    <n v="3"/>
    <n v="0"/>
    <n v="16.588799999999999"/>
  </r>
  <r>
    <n v="2994"/>
    <x v="1485"/>
    <x v="3"/>
    <x v="825"/>
    <d v="2014-03-18T00:00:00"/>
    <s v="Standard Class"/>
    <s v="MJ-17740"/>
    <s v="Max Jones"/>
    <x v="0"/>
    <s v="United States"/>
    <s v="Detroit"/>
    <x v="12"/>
    <n v="48227"/>
    <x v="2"/>
    <s v="OFF-BI-10003091"/>
    <x v="1"/>
    <x v="8"/>
    <x v="1165"/>
    <n v="895.92"/>
    <n v="4"/>
    <n v="0"/>
    <n v="421.08239999999995"/>
  </r>
  <r>
    <n v="2995"/>
    <x v="1486"/>
    <x v="0"/>
    <x v="369"/>
    <d v="2013-09-14T00:00:00"/>
    <s v="Second Class"/>
    <s v="AT-10735"/>
    <s v="Annie Thurman"/>
    <x v="0"/>
    <s v="United States"/>
    <s v="Stockton"/>
    <x v="1"/>
    <n v="95207"/>
    <x v="1"/>
    <s v="OFF-BI-10004654"/>
    <x v="1"/>
    <x v="8"/>
    <x v="1444"/>
    <n v="55.360000000000007"/>
    <n v="4"/>
    <n v="0.2"/>
    <n v="18.683999999999997"/>
  </r>
  <r>
    <n v="2996"/>
    <x v="1487"/>
    <x v="2"/>
    <x v="686"/>
    <d v="2011-07-21T00:00:00"/>
    <s v="Standard Class"/>
    <s v="PB-19150"/>
    <s v="Philip Brown"/>
    <x v="0"/>
    <s v="United States"/>
    <s v="Phoenix"/>
    <x v="16"/>
    <n v="85023"/>
    <x v="1"/>
    <s v="OFF-ST-10000760"/>
    <x v="1"/>
    <x v="4"/>
    <x v="4"/>
    <n v="55.92"/>
    <n v="5"/>
    <n v="0.2"/>
    <n v="6.2910000000000004"/>
  </r>
  <r>
    <n v="2997"/>
    <x v="1488"/>
    <x v="2"/>
    <x v="261"/>
    <d v="2011-06-25T00:00:00"/>
    <s v="Standard Class"/>
    <s v="NW-18400"/>
    <s v="Natalie Webber"/>
    <x v="0"/>
    <s v="United States"/>
    <s v="Philadelphia"/>
    <x v="9"/>
    <n v="19120"/>
    <x v="3"/>
    <s v="OFF-EN-10001539"/>
    <x v="1"/>
    <x v="12"/>
    <x v="33"/>
    <n v="24.896000000000001"/>
    <n v="4"/>
    <n v="0.2"/>
    <n v="8.4024000000000001"/>
  </r>
  <r>
    <n v="2998"/>
    <x v="1488"/>
    <x v="2"/>
    <x v="261"/>
    <d v="2011-06-25T00:00:00"/>
    <s v="Standard Class"/>
    <s v="NW-18400"/>
    <s v="Natalie Webber"/>
    <x v="0"/>
    <s v="United States"/>
    <s v="Philadelphia"/>
    <x v="9"/>
    <n v="19120"/>
    <x v="3"/>
    <s v="FUR-FU-10000550"/>
    <x v="0"/>
    <x v="5"/>
    <x v="1445"/>
    <n v="3.9840000000000004"/>
    <n v="1"/>
    <n v="0.2"/>
    <n v="0.64739999999999964"/>
  </r>
  <r>
    <n v="2999"/>
    <x v="1488"/>
    <x v="2"/>
    <x v="261"/>
    <d v="2011-06-25T00:00:00"/>
    <s v="Standard Class"/>
    <s v="NW-18400"/>
    <s v="Natalie Webber"/>
    <x v="0"/>
    <s v="United States"/>
    <s v="Philadelphia"/>
    <x v="9"/>
    <n v="19120"/>
    <x v="3"/>
    <s v="TEC-AC-10003628"/>
    <x v="2"/>
    <x v="11"/>
    <x v="244"/>
    <n v="95.968000000000004"/>
    <n v="4"/>
    <n v="0.2"/>
    <n v="28.790400000000009"/>
  </r>
  <r>
    <n v="3000"/>
    <x v="1488"/>
    <x v="2"/>
    <x v="261"/>
    <d v="2011-06-25T00:00:00"/>
    <s v="Standard Class"/>
    <s v="NW-18400"/>
    <s v="Natalie Webber"/>
    <x v="0"/>
    <s v="United States"/>
    <s v="Philadelphia"/>
    <x v="9"/>
    <n v="19120"/>
    <x v="3"/>
    <s v="TEC-MA-10004521"/>
    <x v="2"/>
    <x v="15"/>
    <x v="1446"/>
    <n v="206.99100000000004"/>
    <n v="3"/>
    <n v="0.7"/>
    <n v="-172.49250000000001"/>
  </r>
  <r>
    <n v="3001"/>
    <x v="1488"/>
    <x v="2"/>
    <x v="261"/>
    <d v="2011-06-25T00:00:00"/>
    <s v="Standard Class"/>
    <s v="NW-18400"/>
    <s v="Natalie Webber"/>
    <x v="0"/>
    <s v="United States"/>
    <s v="Philadelphia"/>
    <x v="9"/>
    <n v="19120"/>
    <x v="3"/>
    <s v="OFF-AP-10003860"/>
    <x v="1"/>
    <x v="9"/>
    <x v="1089"/>
    <n v="44.416000000000004"/>
    <n v="2"/>
    <n v="0.2"/>
    <n v="3.8864000000000001"/>
  </r>
  <r>
    <n v="3002"/>
    <x v="1488"/>
    <x v="2"/>
    <x v="261"/>
    <d v="2011-06-25T00:00:00"/>
    <s v="Standard Class"/>
    <s v="NW-18400"/>
    <s v="Natalie Webber"/>
    <x v="0"/>
    <s v="United States"/>
    <s v="Philadelphia"/>
    <x v="9"/>
    <n v="19120"/>
    <x v="3"/>
    <s v="OFF-BI-10000069"/>
    <x v="1"/>
    <x v="8"/>
    <x v="486"/>
    <n v="9.006000000000002"/>
    <n v="2"/>
    <n v="0.7"/>
    <n v="-7.2048000000000023"/>
  </r>
  <r>
    <n v="3003"/>
    <x v="1489"/>
    <x v="1"/>
    <x v="761"/>
    <d v="2012-07-10T00:00:00"/>
    <s v="Standard Class"/>
    <s v="VP-21730"/>
    <s v="Victor Preis"/>
    <x v="2"/>
    <s v="United States"/>
    <s v="Sterling Heights"/>
    <x v="12"/>
    <n v="48310"/>
    <x v="2"/>
    <s v="OFF-BI-10003655"/>
    <x v="1"/>
    <x v="8"/>
    <x v="1447"/>
    <n v="19"/>
    <n v="5"/>
    <n v="0"/>
    <n v="8.93"/>
  </r>
  <r>
    <n v="3004"/>
    <x v="1490"/>
    <x v="3"/>
    <x v="819"/>
    <d v="2014-12-24T00:00:00"/>
    <s v="Standard Class"/>
    <s v="RD-19810"/>
    <s v="Ross DeVincentis"/>
    <x v="2"/>
    <s v="United States"/>
    <s v="Rochester"/>
    <x v="15"/>
    <n v="14609"/>
    <x v="3"/>
    <s v="OFF-BI-10001628"/>
    <x v="1"/>
    <x v="8"/>
    <x v="1103"/>
    <n v="33.375999999999998"/>
    <n v="4"/>
    <n v="0.2"/>
    <n v="10.429999999999998"/>
  </r>
  <r>
    <n v="3005"/>
    <x v="1491"/>
    <x v="0"/>
    <x v="162"/>
    <d v="2013-09-11T00:00:00"/>
    <s v="First Class"/>
    <s v="MG-17875"/>
    <s v="Michael Grace"/>
    <x v="2"/>
    <s v="United States"/>
    <s v="New York City"/>
    <x v="15"/>
    <n v="10011"/>
    <x v="3"/>
    <s v="OFF-AP-10003779"/>
    <x v="1"/>
    <x v="9"/>
    <x v="1448"/>
    <n v="207.48"/>
    <n v="1"/>
    <n v="0"/>
    <n v="62.243999999999971"/>
  </r>
  <r>
    <n v="3006"/>
    <x v="1492"/>
    <x v="2"/>
    <x v="826"/>
    <d v="2011-05-21T00:00:00"/>
    <s v="Standard Class"/>
    <s v="PA-19060"/>
    <s v="Pete Armstrong"/>
    <x v="2"/>
    <s v="United States"/>
    <s v="Eau Claire"/>
    <x v="6"/>
    <n v="54703"/>
    <x v="2"/>
    <s v="OFF-BI-10000666"/>
    <x v="1"/>
    <x v="8"/>
    <x v="980"/>
    <n v="91.679999999999993"/>
    <n v="3"/>
    <n v="0"/>
    <n v="45.839999999999996"/>
  </r>
  <r>
    <n v="3007"/>
    <x v="1493"/>
    <x v="3"/>
    <x v="119"/>
    <d v="2014-10-16T00:00:00"/>
    <s v="First Class"/>
    <s v="CR-12730"/>
    <s v="Craig Reiter"/>
    <x v="0"/>
    <s v="United States"/>
    <s v="New York City"/>
    <x v="15"/>
    <n v="10009"/>
    <x v="3"/>
    <s v="OFF-AP-10000828"/>
    <x v="1"/>
    <x v="9"/>
    <x v="1087"/>
    <n v="904.9"/>
    <n v="5"/>
    <n v="0"/>
    <n v="253.37199999999996"/>
  </r>
  <r>
    <n v="3008"/>
    <x v="1494"/>
    <x v="2"/>
    <x v="745"/>
    <d v="2011-10-29T00:00:00"/>
    <s v="Standard Class"/>
    <s v="AA-10375"/>
    <s v="Allen Armold"/>
    <x v="0"/>
    <s v="United States"/>
    <s v="Rancho Cucamonga"/>
    <x v="1"/>
    <n v="91730"/>
    <x v="1"/>
    <s v="OFF-BI-10002706"/>
    <x v="1"/>
    <x v="8"/>
    <x v="273"/>
    <n v="34.271999999999998"/>
    <n v="3"/>
    <n v="0.2"/>
    <n v="11.138399999999999"/>
  </r>
  <r>
    <n v="3009"/>
    <x v="1495"/>
    <x v="0"/>
    <x v="5"/>
    <d v="2013-12-07T00:00:00"/>
    <s v="First Class"/>
    <s v="JG-15160"/>
    <s v="James Galang"/>
    <x v="0"/>
    <s v="United States"/>
    <s v="Murray"/>
    <x v="0"/>
    <n v="42071"/>
    <x v="0"/>
    <s v="FUR-FU-10004748"/>
    <x v="0"/>
    <x v="5"/>
    <x v="1243"/>
    <n v="191.82"/>
    <n v="3"/>
    <n v="0"/>
    <n v="74.809799999999996"/>
  </r>
  <r>
    <n v="3010"/>
    <x v="1496"/>
    <x v="0"/>
    <x v="197"/>
    <d v="2013-07-30T00:00:00"/>
    <s v="Standard Class"/>
    <s v="RR-19525"/>
    <s v="Rick Reed"/>
    <x v="1"/>
    <s v="United States"/>
    <s v="Toledo"/>
    <x v="24"/>
    <n v="43615"/>
    <x v="3"/>
    <s v="OFF-AP-10000026"/>
    <x v="1"/>
    <x v="9"/>
    <x v="1282"/>
    <n v="243.88000000000002"/>
    <n v="5"/>
    <n v="0.2"/>
    <n v="27.43649999999996"/>
  </r>
  <r>
    <n v="3011"/>
    <x v="1497"/>
    <x v="3"/>
    <x v="827"/>
    <d v="2014-04-24T00:00:00"/>
    <s v="Standard Class"/>
    <s v="SR-20425"/>
    <s v="Sharelle Roach"/>
    <x v="2"/>
    <s v="United States"/>
    <s v="Louisville"/>
    <x v="22"/>
    <n v="80027"/>
    <x v="1"/>
    <s v="OFF-BI-10000773"/>
    <x v="1"/>
    <x v="8"/>
    <x v="381"/>
    <n v="12.030000000000001"/>
    <n v="5"/>
    <n v="0.7"/>
    <n v="-9.222999999999999"/>
  </r>
  <r>
    <n v="3012"/>
    <x v="1497"/>
    <x v="3"/>
    <x v="827"/>
    <d v="2014-04-24T00:00:00"/>
    <s v="Standard Class"/>
    <s v="SR-20425"/>
    <s v="Sharelle Roach"/>
    <x v="2"/>
    <s v="United States"/>
    <s v="Louisville"/>
    <x v="22"/>
    <n v="80027"/>
    <x v="1"/>
    <s v="TEC-MA-10000822"/>
    <x v="2"/>
    <x v="15"/>
    <x v="154"/>
    <n v="2549.9850000000006"/>
    <n v="5"/>
    <n v="0.7"/>
    <n v="-3399.9800000000009"/>
  </r>
  <r>
    <n v="3013"/>
    <x v="1497"/>
    <x v="3"/>
    <x v="827"/>
    <d v="2014-04-24T00:00:00"/>
    <s v="Standard Class"/>
    <s v="SR-20425"/>
    <s v="Sharelle Roach"/>
    <x v="2"/>
    <s v="United States"/>
    <s v="Louisville"/>
    <x v="22"/>
    <n v="80027"/>
    <x v="1"/>
    <s v="OFF-BI-10001543"/>
    <x v="1"/>
    <x v="8"/>
    <x v="375"/>
    <n v="21.594000000000005"/>
    <n v="2"/>
    <n v="0.7"/>
    <n v="-15.835599999999999"/>
  </r>
  <r>
    <n v="3014"/>
    <x v="1497"/>
    <x v="3"/>
    <x v="827"/>
    <d v="2014-04-24T00:00:00"/>
    <s v="Standard Class"/>
    <s v="SR-20425"/>
    <s v="Sharelle Roach"/>
    <x v="2"/>
    <s v="United States"/>
    <s v="Louisville"/>
    <x v="22"/>
    <n v="80027"/>
    <x v="1"/>
    <s v="OFF-BI-10003355"/>
    <x v="1"/>
    <x v="8"/>
    <x v="586"/>
    <n v="8.9640000000000022"/>
    <n v="6"/>
    <n v="0.7"/>
    <n v="-6.573599999999999"/>
  </r>
  <r>
    <n v="3015"/>
    <x v="1497"/>
    <x v="3"/>
    <x v="827"/>
    <d v="2014-04-24T00:00:00"/>
    <s v="Standard Class"/>
    <s v="SR-20425"/>
    <s v="Sharelle Roach"/>
    <x v="2"/>
    <s v="United States"/>
    <s v="Louisville"/>
    <x v="22"/>
    <n v="80027"/>
    <x v="1"/>
    <s v="OFF-PA-10002005"/>
    <x v="1"/>
    <x v="10"/>
    <x v="505"/>
    <n v="20.736000000000004"/>
    <n v="4"/>
    <n v="0.2"/>
    <n v="7.2576000000000001"/>
  </r>
  <r>
    <n v="3016"/>
    <x v="1498"/>
    <x v="1"/>
    <x v="14"/>
    <d v="2012-09-21T00:00:00"/>
    <s v="Standard Class"/>
    <s v="LS-16975"/>
    <s v="Lindsay Shagiari"/>
    <x v="2"/>
    <s v="United States"/>
    <s v="New York City"/>
    <x v="15"/>
    <n v="10035"/>
    <x v="3"/>
    <s v="FUR-TA-10004154"/>
    <x v="0"/>
    <x v="3"/>
    <x v="730"/>
    <n v="344.22"/>
    <n v="2"/>
    <n v="0.4"/>
    <n v="-103.26600000000002"/>
  </r>
  <r>
    <n v="3017"/>
    <x v="1499"/>
    <x v="0"/>
    <x v="828"/>
    <d v="2013-08-31T00:00:00"/>
    <s v="Standard Class"/>
    <s v="MH-18115"/>
    <s v="Mick Hernandez"/>
    <x v="2"/>
    <s v="United States"/>
    <s v="Pharr"/>
    <x v="5"/>
    <n v="78577"/>
    <x v="2"/>
    <s v="OFF-ST-10002743"/>
    <x v="1"/>
    <x v="4"/>
    <x v="413"/>
    <n v="727.29600000000005"/>
    <n v="8"/>
    <n v="0.2"/>
    <n v="-172.73280000000005"/>
  </r>
  <r>
    <n v="3018"/>
    <x v="1499"/>
    <x v="0"/>
    <x v="828"/>
    <d v="2013-08-31T00:00:00"/>
    <s v="Standard Class"/>
    <s v="MH-18115"/>
    <s v="Mick Hernandez"/>
    <x v="2"/>
    <s v="United States"/>
    <s v="Pharr"/>
    <x v="5"/>
    <n v="78577"/>
    <x v="2"/>
    <s v="FUR-FU-10004973"/>
    <x v="0"/>
    <x v="5"/>
    <x v="1134"/>
    <n v="22.608000000000001"/>
    <n v="3"/>
    <n v="0.6"/>
    <n v="-10.173599999999997"/>
  </r>
  <r>
    <n v="3019"/>
    <x v="1499"/>
    <x v="0"/>
    <x v="828"/>
    <d v="2013-08-31T00:00:00"/>
    <s v="Standard Class"/>
    <s v="MH-18115"/>
    <s v="Mick Hernandez"/>
    <x v="2"/>
    <s v="United States"/>
    <s v="Pharr"/>
    <x v="5"/>
    <n v="78577"/>
    <x v="2"/>
    <s v="TEC-AC-10002842"/>
    <x v="2"/>
    <x v="11"/>
    <x v="1176"/>
    <n v="666.4"/>
    <n v="7"/>
    <n v="0.2"/>
    <n v="-33.319999999999965"/>
  </r>
  <r>
    <n v="3020"/>
    <x v="1500"/>
    <x v="1"/>
    <x v="627"/>
    <d v="2012-11-14T00:00:00"/>
    <s v="Standard Class"/>
    <s v="SC-20095"/>
    <s v="Sanjit Chand"/>
    <x v="0"/>
    <s v="United States"/>
    <s v="West Jordan"/>
    <x v="7"/>
    <n v="84084"/>
    <x v="1"/>
    <s v="OFF-FA-10002701"/>
    <x v="1"/>
    <x v="13"/>
    <x v="1449"/>
    <n v="5.04"/>
    <n v="3"/>
    <n v="0"/>
    <n v="0.20159999999999978"/>
  </r>
  <r>
    <n v="3021"/>
    <x v="1500"/>
    <x v="1"/>
    <x v="627"/>
    <d v="2012-11-14T00:00:00"/>
    <s v="Standard Class"/>
    <s v="SC-20095"/>
    <s v="Sanjit Chand"/>
    <x v="0"/>
    <s v="United States"/>
    <s v="West Jordan"/>
    <x v="7"/>
    <n v="84084"/>
    <x v="1"/>
    <s v="OFF-PA-10001125"/>
    <x v="1"/>
    <x v="10"/>
    <x v="1012"/>
    <n v="92.94"/>
    <n v="3"/>
    <n v="0"/>
    <n v="41.822999999999993"/>
  </r>
  <r>
    <n v="3022"/>
    <x v="1500"/>
    <x v="1"/>
    <x v="627"/>
    <d v="2012-11-14T00:00:00"/>
    <s v="Standard Class"/>
    <s v="SC-20095"/>
    <s v="Sanjit Chand"/>
    <x v="0"/>
    <s v="United States"/>
    <s v="West Jordan"/>
    <x v="7"/>
    <n v="84084"/>
    <x v="1"/>
    <s v="FUR-FU-10004090"/>
    <x v="0"/>
    <x v="5"/>
    <x v="636"/>
    <n v="66.69"/>
    <n v="3"/>
    <n v="0"/>
    <n v="22.007699999999996"/>
  </r>
  <r>
    <n v="3023"/>
    <x v="1500"/>
    <x v="1"/>
    <x v="627"/>
    <d v="2012-11-14T00:00:00"/>
    <s v="Standard Class"/>
    <s v="SC-20095"/>
    <s v="Sanjit Chand"/>
    <x v="0"/>
    <s v="United States"/>
    <s v="West Jordan"/>
    <x v="7"/>
    <n v="84084"/>
    <x v="1"/>
    <s v="OFF-BI-10001510"/>
    <x v="1"/>
    <x v="8"/>
    <x v="702"/>
    <n v="91.68"/>
    <n v="5"/>
    <n v="0.2"/>
    <n v="28.65"/>
  </r>
  <r>
    <n v="3024"/>
    <x v="1501"/>
    <x v="3"/>
    <x v="701"/>
    <d v="2014-11-24T00:00:00"/>
    <s v="Standard Class"/>
    <s v="JB-16000"/>
    <s v="Joy Bell-"/>
    <x v="0"/>
    <s v="United States"/>
    <s v="Brownsville"/>
    <x v="5"/>
    <n v="78521"/>
    <x v="2"/>
    <s v="FUR-BO-10002202"/>
    <x v="0"/>
    <x v="0"/>
    <x v="1251"/>
    <n v="327.73279999999994"/>
    <n v="2"/>
    <n v="0.32"/>
    <n v="-14.458800000000025"/>
  </r>
  <r>
    <n v="3025"/>
    <x v="1502"/>
    <x v="1"/>
    <x v="627"/>
    <d v="2012-11-13T00:00:00"/>
    <s v="Standard Class"/>
    <s v="AC-10450"/>
    <s v="Amy Cox"/>
    <x v="0"/>
    <s v="United States"/>
    <s v="New York City"/>
    <x v="15"/>
    <n v="10011"/>
    <x v="3"/>
    <s v="OFF-BI-10001922"/>
    <x v="1"/>
    <x v="8"/>
    <x v="302"/>
    <n v="52.272000000000006"/>
    <n v="11"/>
    <n v="0.2"/>
    <n v="17.641799999999996"/>
  </r>
  <r>
    <n v="3026"/>
    <x v="1502"/>
    <x v="1"/>
    <x v="627"/>
    <d v="2012-11-13T00:00:00"/>
    <s v="Standard Class"/>
    <s v="AC-10450"/>
    <s v="Amy Cox"/>
    <x v="0"/>
    <s v="United States"/>
    <s v="New York City"/>
    <x v="15"/>
    <n v="10011"/>
    <x v="3"/>
    <s v="OFF-PA-10001667"/>
    <x v="1"/>
    <x v="10"/>
    <x v="453"/>
    <n v="17.940000000000001"/>
    <n v="3"/>
    <n v="0"/>
    <n v="8.0730000000000004"/>
  </r>
  <r>
    <n v="3027"/>
    <x v="1503"/>
    <x v="3"/>
    <x v="300"/>
    <d v="2014-04-27T00:00:00"/>
    <s v="Standard Class"/>
    <s v="MO-17800"/>
    <s v="Meg O'Connel"/>
    <x v="2"/>
    <s v="United States"/>
    <s v="Philadelphia"/>
    <x v="9"/>
    <n v="19140"/>
    <x v="3"/>
    <s v="FUR-FU-10001488"/>
    <x v="0"/>
    <x v="5"/>
    <x v="1040"/>
    <n v="254.35200000000003"/>
    <n v="3"/>
    <n v="0.2"/>
    <n v="0"/>
  </r>
  <r>
    <n v="3028"/>
    <x v="1504"/>
    <x v="2"/>
    <x v="829"/>
    <d v="2011-08-24T00:00:00"/>
    <s v="Same Day"/>
    <s v="RB-19645"/>
    <s v="Robert Barroso"/>
    <x v="1"/>
    <s v="United States"/>
    <s v="Billings"/>
    <x v="37"/>
    <n v="59102"/>
    <x v="1"/>
    <s v="OFF-BI-10002799"/>
    <x v="1"/>
    <x v="8"/>
    <x v="1450"/>
    <n v="8.2880000000000003"/>
    <n v="2"/>
    <n v="0.2"/>
    <n v="2.6935999999999991"/>
  </r>
  <r>
    <n v="3029"/>
    <x v="1505"/>
    <x v="3"/>
    <x v="94"/>
    <d v="2014-12-22T00:00:00"/>
    <s v="Standard Class"/>
    <s v="AI-10855"/>
    <s v="Arianne Irving"/>
    <x v="0"/>
    <s v="United States"/>
    <s v="Chesapeake"/>
    <x v="17"/>
    <n v="23320"/>
    <x v="0"/>
    <s v="FUR-CH-10003846"/>
    <x v="0"/>
    <x v="1"/>
    <x v="915"/>
    <n v="504.90000000000003"/>
    <n v="5"/>
    <n v="0"/>
    <n v="80.78400000000002"/>
  </r>
  <r>
    <n v="3030"/>
    <x v="1506"/>
    <x v="0"/>
    <x v="830"/>
    <d v="2013-03-29T00:00:00"/>
    <s v="Standard Class"/>
    <s v="DR-12880"/>
    <s v="Dan Reichenbach"/>
    <x v="1"/>
    <s v="United States"/>
    <s v="Gresham"/>
    <x v="21"/>
    <n v="97030"/>
    <x v="1"/>
    <s v="TEC-PH-10003691"/>
    <x v="2"/>
    <x v="7"/>
    <x v="1398"/>
    <n v="403.16800000000001"/>
    <n v="4"/>
    <n v="0.2"/>
    <n v="25.198000000000008"/>
  </r>
  <r>
    <n v="3031"/>
    <x v="1507"/>
    <x v="1"/>
    <x v="481"/>
    <d v="2012-09-27T00:00:00"/>
    <s v="Standard Class"/>
    <s v="DM-12955"/>
    <s v="Dario Medina"/>
    <x v="1"/>
    <s v="United States"/>
    <s v="Lincoln Park"/>
    <x v="12"/>
    <n v="48146"/>
    <x v="2"/>
    <s v="FUR-BO-10000468"/>
    <x v="0"/>
    <x v="0"/>
    <x v="1171"/>
    <n v="194.32"/>
    <n v="4"/>
    <n v="0"/>
    <n v="31.091200000000015"/>
  </r>
  <r>
    <n v="3032"/>
    <x v="1507"/>
    <x v="1"/>
    <x v="481"/>
    <d v="2012-09-27T00:00:00"/>
    <s v="Standard Class"/>
    <s v="DM-12955"/>
    <s v="Dario Medina"/>
    <x v="1"/>
    <s v="United States"/>
    <s v="Lincoln Park"/>
    <x v="12"/>
    <n v="48146"/>
    <x v="2"/>
    <s v="OFF-AR-10001044"/>
    <x v="1"/>
    <x v="6"/>
    <x v="1042"/>
    <n v="25.99"/>
    <n v="1"/>
    <n v="0"/>
    <n v="7.5370999999999988"/>
  </r>
  <r>
    <n v="3033"/>
    <x v="1508"/>
    <x v="0"/>
    <x v="831"/>
    <d v="2013-11-27T00:00:00"/>
    <s v="Standard Class"/>
    <s v="JH-16180"/>
    <s v="Justin Hirsh"/>
    <x v="0"/>
    <s v="United States"/>
    <s v="Gresham"/>
    <x v="21"/>
    <n v="97030"/>
    <x v="1"/>
    <s v="FUR-CH-10003833"/>
    <x v="0"/>
    <x v="1"/>
    <x v="1200"/>
    <n v="195.136"/>
    <n v="4"/>
    <n v="0.2"/>
    <n v="-12.196000000000005"/>
  </r>
  <r>
    <n v="3034"/>
    <x v="1509"/>
    <x v="3"/>
    <x v="118"/>
    <d v="2014-09-22T00:00:00"/>
    <s v="Standard Class"/>
    <s v="AB-10060"/>
    <s v="Adam Bellavance"/>
    <x v="2"/>
    <s v="United States"/>
    <s v="Philadelphia"/>
    <x v="9"/>
    <n v="19143"/>
    <x v="3"/>
    <s v="OFF-PA-10004355"/>
    <x v="1"/>
    <x v="10"/>
    <x v="1094"/>
    <n v="20.736000000000004"/>
    <n v="4"/>
    <n v="0.2"/>
    <n v="7.2576000000000001"/>
  </r>
  <r>
    <n v="3035"/>
    <x v="1510"/>
    <x v="1"/>
    <x v="832"/>
    <d v="2012-06-16T00:00:00"/>
    <s v="Standard Class"/>
    <s v="BD-11605"/>
    <s v="Brian Dahlen"/>
    <x v="0"/>
    <s v="United States"/>
    <s v="Monroe"/>
    <x v="28"/>
    <n v="71203"/>
    <x v="0"/>
    <s v="TEC-AC-10003038"/>
    <x v="2"/>
    <x v="11"/>
    <x v="1024"/>
    <n v="53.699999999999996"/>
    <n v="6"/>
    <n v="0"/>
    <n v="10.202999999999994"/>
  </r>
  <r>
    <n v="3036"/>
    <x v="1510"/>
    <x v="1"/>
    <x v="832"/>
    <d v="2012-06-16T00:00:00"/>
    <s v="Standard Class"/>
    <s v="BD-11605"/>
    <s v="Brian Dahlen"/>
    <x v="0"/>
    <s v="United States"/>
    <s v="Monroe"/>
    <x v="28"/>
    <n v="71203"/>
    <x v="0"/>
    <s v="OFF-BI-10002799"/>
    <x v="1"/>
    <x v="8"/>
    <x v="1450"/>
    <n v="36.26"/>
    <n v="7"/>
    <n v="0"/>
    <n v="16.679599999999997"/>
  </r>
  <r>
    <n v="3037"/>
    <x v="1510"/>
    <x v="1"/>
    <x v="832"/>
    <d v="2012-06-16T00:00:00"/>
    <s v="Standard Class"/>
    <s v="BD-11605"/>
    <s v="Brian Dahlen"/>
    <x v="0"/>
    <s v="United States"/>
    <s v="Monroe"/>
    <x v="28"/>
    <n v="71203"/>
    <x v="0"/>
    <s v="OFF-AR-10003582"/>
    <x v="1"/>
    <x v="6"/>
    <x v="1451"/>
    <n v="56.3"/>
    <n v="2"/>
    <n v="0"/>
    <n v="15.764000000000003"/>
  </r>
  <r>
    <n v="3038"/>
    <x v="1510"/>
    <x v="1"/>
    <x v="832"/>
    <d v="2012-06-16T00:00:00"/>
    <s v="Standard Class"/>
    <s v="BD-11605"/>
    <s v="Brian Dahlen"/>
    <x v="0"/>
    <s v="United States"/>
    <s v="Monroe"/>
    <x v="28"/>
    <n v="71203"/>
    <x v="0"/>
    <s v="OFF-PA-10004451"/>
    <x v="1"/>
    <x v="10"/>
    <x v="493"/>
    <n v="32.400000000000006"/>
    <n v="5"/>
    <n v="0"/>
    <n v="15.552000000000001"/>
  </r>
  <r>
    <n v="3039"/>
    <x v="1510"/>
    <x v="1"/>
    <x v="832"/>
    <d v="2012-06-16T00:00:00"/>
    <s v="Standard Class"/>
    <s v="BD-11605"/>
    <s v="Brian Dahlen"/>
    <x v="0"/>
    <s v="United States"/>
    <s v="Monroe"/>
    <x v="28"/>
    <n v="71203"/>
    <x v="0"/>
    <s v="FUR-FU-10004666"/>
    <x v="0"/>
    <x v="5"/>
    <x v="1452"/>
    <n v="29.16"/>
    <n v="2"/>
    <n v="0"/>
    <n v="10.789200000000001"/>
  </r>
  <r>
    <n v="3040"/>
    <x v="1511"/>
    <x v="3"/>
    <x v="621"/>
    <d v="2014-10-09T00:00:00"/>
    <s v="Standard Class"/>
    <s v="AS-10045"/>
    <s v="Aaron Smayling"/>
    <x v="1"/>
    <s v="United States"/>
    <s v="Pasadena"/>
    <x v="1"/>
    <n v="91104"/>
    <x v="1"/>
    <s v="FUR-TA-10001520"/>
    <x v="0"/>
    <x v="3"/>
    <x v="711"/>
    <n v="171.28800000000001"/>
    <n v="3"/>
    <n v="0.2"/>
    <n v="-6.423300000000026"/>
  </r>
  <r>
    <n v="3041"/>
    <x v="1512"/>
    <x v="0"/>
    <x v="465"/>
    <d v="2013-05-10T00:00:00"/>
    <s v="Standard Class"/>
    <s v="ZD-21925"/>
    <s v="Zuschuss Donatelli"/>
    <x v="0"/>
    <s v="United States"/>
    <s v="Chattanooga"/>
    <x v="18"/>
    <n v="37421"/>
    <x v="0"/>
    <s v="FUR-FU-10004270"/>
    <x v="0"/>
    <x v="5"/>
    <x v="989"/>
    <n v="16.72"/>
    <n v="5"/>
    <n v="0.2"/>
    <n v="3.3439999999999994"/>
  </r>
  <r>
    <n v="3042"/>
    <x v="1513"/>
    <x v="3"/>
    <x v="220"/>
    <d v="2014-09-13T00:00:00"/>
    <s v="Same Day"/>
    <s v="KF-16285"/>
    <s v="Karen Ferguson"/>
    <x v="2"/>
    <s v="United States"/>
    <s v="Long Beach"/>
    <x v="1"/>
    <n v="90805"/>
    <x v="1"/>
    <s v="OFF-PA-10003172"/>
    <x v="1"/>
    <x v="10"/>
    <x v="846"/>
    <n v="12.96"/>
    <n v="2"/>
    <n v="0"/>
    <n v="6.2208000000000006"/>
  </r>
  <r>
    <n v="3043"/>
    <x v="1513"/>
    <x v="3"/>
    <x v="220"/>
    <d v="2014-09-13T00:00:00"/>
    <s v="Same Day"/>
    <s v="KF-16285"/>
    <s v="Karen Ferguson"/>
    <x v="2"/>
    <s v="United States"/>
    <s v="Long Beach"/>
    <x v="1"/>
    <n v="90805"/>
    <x v="1"/>
    <s v="OFF-EN-10002312"/>
    <x v="1"/>
    <x v="12"/>
    <x v="1453"/>
    <n v="22.18"/>
    <n v="2"/>
    <n v="0"/>
    <n v="10.8682"/>
  </r>
  <r>
    <n v="3044"/>
    <x v="1513"/>
    <x v="3"/>
    <x v="220"/>
    <d v="2014-09-13T00:00:00"/>
    <s v="Same Day"/>
    <s v="KF-16285"/>
    <s v="Karen Ferguson"/>
    <x v="2"/>
    <s v="United States"/>
    <s v="Long Beach"/>
    <x v="1"/>
    <n v="90805"/>
    <x v="1"/>
    <s v="FUR-CH-10002320"/>
    <x v="0"/>
    <x v="1"/>
    <x v="1454"/>
    <n v="2054.2720000000004"/>
    <n v="8"/>
    <n v="0.2"/>
    <n v="256.78399999999976"/>
  </r>
  <r>
    <n v="3045"/>
    <x v="1514"/>
    <x v="1"/>
    <x v="28"/>
    <d v="2012-05-02T00:00:00"/>
    <s v="Second Class"/>
    <s v="BP-11230"/>
    <s v="Benjamin Patterson"/>
    <x v="0"/>
    <s v="United States"/>
    <s v="Troy"/>
    <x v="24"/>
    <n v="45373"/>
    <x v="3"/>
    <s v="TEC-PH-10001530"/>
    <x v="2"/>
    <x v="7"/>
    <x v="632"/>
    <n v="1022.97"/>
    <n v="5"/>
    <n v="0.4"/>
    <n v="-255.74250000000001"/>
  </r>
  <r>
    <n v="3046"/>
    <x v="1515"/>
    <x v="3"/>
    <x v="44"/>
    <d v="2014-11-11T00:00:00"/>
    <s v="Second Class"/>
    <s v="CC-12430"/>
    <s v="Chuck Clark"/>
    <x v="2"/>
    <s v="United States"/>
    <s v="Minneapolis"/>
    <x v="11"/>
    <n v="55407"/>
    <x v="2"/>
    <s v="OFF-AR-10001216"/>
    <x v="1"/>
    <x v="6"/>
    <x v="1455"/>
    <n v="13.899999999999999"/>
    <n v="5"/>
    <n v="0"/>
    <n v="3.6139999999999994"/>
  </r>
  <r>
    <n v="3047"/>
    <x v="1515"/>
    <x v="3"/>
    <x v="44"/>
    <d v="2014-11-11T00:00:00"/>
    <s v="Second Class"/>
    <s v="CC-12430"/>
    <s v="Chuck Clark"/>
    <x v="2"/>
    <s v="United States"/>
    <s v="Minneapolis"/>
    <x v="11"/>
    <n v="55407"/>
    <x v="2"/>
    <s v="OFF-PA-10003127"/>
    <x v="1"/>
    <x v="10"/>
    <x v="33"/>
    <n v="26.38"/>
    <n v="1"/>
    <n v="0"/>
    <n v="12.134799999999998"/>
  </r>
  <r>
    <n v="3048"/>
    <x v="1516"/>
    <x v="2"/>
    <x v="587"/>
    <d v="2011-10-04T00:00:00"/>
    <s v="Standard Class"/>
    <s v="DB-13615"/>
    <s v="Doug Bickford"/>
    <x v="0"/>
    <s v="United States"/>
    <s v="Seattle"/>
    <x v="4"/>
    <n v="98105"/>
    <x v="1"/>
    <s v="OFF-BI-10003910"/>
    <x v="1"/>
    <x v="8"/>
    <x v="8"/>
    <n v="43.176000000000002"/>
    <n v="7"/>
    <n v="0.2"/>
    <n v="13.4925"/>
  </r>
  <r>
    <n v="3049"/>
    <x v="1517"/>
    <x v="3"/>
    <x v="459"/>
    <d v="2014-04-05T00:00:00"/>
    <s v="First Class"/>
    <s v="TC-21475"/>
    <s v="Tony Chapman"/>
    <x v="2"/>
    <s v="United States"/>
    <s v="Columbus"/>
    <x v="32"/>
    <n v="31907"/>
    <x v="0"/>
    <s v="FUR-TA-10004534"/>
    <x v="0"/>
    <x v="3"/>
    <x v="121"/>
    <n v="411.8"/>
    <n v="2"/>
    <n v="0"/>
    <n v="70.005999999999972"/>
  </r>
  <r>
    <n v="3050"/>
    <x v="1517"/>
    <x v="3"/>
    <x v="459"/>
    <d v="2014-04-05T00:00:00"/>
    <s v="First Class"/>
    <s v="TC-21475"/>
    <s v="Tony Chapman"/>
    <x v="2"/>
    <s v="United States"/>
    <s v="Columbus"/>
    <x v="32"/>
    <n v="31907"/>
    <x v="0"/>
    <s v="TEC-AC-10000892"/>
    <x v="2"/>
    <x v="11"/>
    <x v="290"/>
    <n v="360"/>
    <n v="4"/>
    <n v="0"/>
    <n v="129.6"/>
  </r>
  <r>
    <n v="3051"/>
    <x v="1518"/>
    <x v="3"/>
    <x v="833"/>
    <d v="2014-10-12T00:00:00"/>
    <s v="Standard Class"/>
    <s v="NZ-18565"/>
    <s v="Nick Zandusky"/>
    <x v="2"/>
    <s v="United States"/>
    <s v="Meridian"/>
    <x v="45"/>
    <n v="83642"/>
    <x v="1"/>
    <s v="FUR-FU-10003247"/>
    <x v="0"/>
    <x v="5"/>
    <x v="1456"/>
    <n v="41.96"/>
    <n v="2"/>
    <n v="0"/>
    <n v="2.9371999999999971"/>
  </r>
  <r>
    <n v="3052"/>
    <x v="1518"/>
    <x v="3"/>
    <x v="833"/>
    <d v="2014-10-12T00:00:00"/>
    <s v="Standard Class"/>
    <s v="NZ-18565"/>
    <s v="Nick Zandusky"/>
    <x v="2"/>
    <s v="United States"/>
    <s v="Meridian"/>
    <x v="45"/>
    <n v="83642"/>
    <x v="1"/>
    <s v="OFF-AP-10004336"/>
    <x v="1"/>
    <x v="9"/>
    <x v="1031"/>
    <n v="227.84"/>
    <n v="4"/>
    <n v="0"/>
    <n v="66.073599999999971"/>
  </r>
  <r>
    <n v="3053"/>
    <x v="1518"/>
    <x v="3"/>
    <x v="833"/>
    <d v="2014-10-12T00:00:00"/>
    <s v="Standard Class"/>
    <s v="NZ-18565"/>
    <s v="Nick Zandusky"/>
    <x v="2"/>
    <s v="United States"/>
    <s v="Meridian"/>
    <x v="45"/>
    <n v="83642"/>
    <x v="1"/>
    <s v="OFF-PA-10001295"/>
    <x v="1"/>
    <x v="10"/>
    <x v="1211"/>
    <n v="37.94"/>
    <n v="2"/>
    <n v="0"/>
    <n v="18.211199999999998"/>
  </r>
  <r>
    <n v="3054"/>
    <x v="1519"/>
    <x v="0"/>
    <x v="526"/>
    <d v="2013-04-15T00:00:00"/>
    <s v="Second Class"/>
    <s v="SW-20350"/>
    <s v="Sean Wendt"/>
    <x v="2"/>
    <s v="United States"/>
    <s v="Detroit"/>
    <x v="12"/>
    <n v="48227"/>
    <x v="2"/>
    <s v="TEC-PH-10002555"/>
    <x v="2"/>
    <x v="7"/>
    <x v="1343"/>
    <n v="517.9"/>
    <n v="2"/>
    <n v="0"/>
    <n v="134.654"/>
  </r>
  <r>
    <n v="3055"/>
    <x v="1519"/>
    <x v="0"/>
    <x v="526"/>
    <d v="2013-04-15T00:00:00"/>
    <s v="Second Class"/>
    <s v="SW-20350"/>
    <s v="Sean Wendt"/>
    <x v="2"/>
    <s v="United States"/>
    <s v="Detroit"/>
    <x v="12"/>
    <n v="48227"/>
    <x v="2"/>
    <s v="OFF-BI-10000831"/>
    <x v="1"/>
    <x v="8"/>
    <x v="441"/>
    <n v="5.28"/>
    <n v="2"/>
    <n v="0"/>
    <n v="2.4287999999999998"/>
  </r>
  <r>
    <n v="3056"/>
    <x v="1520"/>
    <x v="1"/>
    <x v="834"/>
    <d v="2012-09-01T00:00:00"/>
    <s v="Standard Class"/>
    <s v="TS-21370"/>
    <s v="Todd Sumrall"/>
    <x v="1"/>
    <s v="United States"/>
    <s v="Chicago"/>
    <x v="10"/>
    <n v="60623"/>
    <x v="2"/>
    <s v="TEC-CO-10001046"/>
    <x v="2"/>
    <x v="16"/>
    <x v="874"/>
    <n v="2799.9600000000005"/>
    <n v="5"/>
    <n v="0.2"/>
    <n v="874.98749999999984"/>
  </r>
  <r>
    <n v="3057"/>
    <x v="1521"/>
    <x v="3"/>
    <x v="15"/>
    <d v="2014-10-25T00:00:00"/>
    <s v="Second Class"/>
    <s v="HH-15010"/>
    <s v="Hilary Holden"/>
    <x v="1"/>
    <s v="United States"/>
    <s v="San Francisco"/>
    <x v="1"/>
    <n v="94110"/>
    <x v="1"/>
    <s v="OFF-EN-10002973"/>
    <x v="1"/>
    <x v="12"/>
    <x v="1319"/>
    <n v="8.9600000000000009"/>
    <n v="2"/>
    <n v="0"/>
    <n v="4.3008000000000006"/>
  </r>
  <r>
    <n v="3058"/>
    <x v="1521"/>
    <x v="3"/>
    <x v="15"/>
    <d v="2014-10-25T00:00:00"/>
    <s v="Second Class"/>
    <s v="HH-15010"/>
    <s v="Hilary Holden"/>
    <x v="1"/>
    <s v="United States"/>
    <s v="San Francisco"/>
    <x v="1"/>
    <n v="94110"/>
    <x v="1"/>
    <s v="OFF-LA-10001641"/>
    <x v="1"/>
    <x v="2"/>
    <x v="1022"/>
    <n v="31.5"/>
    <n v="10"/>
    <n v="0"/>
    <n v="15.120000000000001"/>
  </r>
  <r>
    <n v="3059"/>
    <x v="1521"/>
    <x v="3"/>
    <x v="15"/>
    <d v="2014-10-25T00:00:00"/>
    <s v="Second Class"/>
    <s v="HH-15010"/>
    <s v="Hilary Holden"/>
    <x v="1"/>
    <s v="United States"/>
    <s v="San Francisco"/>
    <x v="1"/>
    <n v="94110"/>
    <x v="1"/>
    <s v="FUR-FU-10003878"/>
    <x v="0"/>
    <x v="5"/>
    <x v="671"/>
    <n v="30.56"/>
    <n v="2"/>
    <n v="0"/>
    <n v="10.3904"/>
  </r>
  <r>
    <n v="3060"/>
    <x v="1521"/>
    <x v="3"/>
    <x v="15"/>
    <d v="2014-10-25T00:00:00"/>
    <s v="Second Class"/>
    <s v="HH-15010"/>
    <s v="Hilary Holden"/>
    <x v="1"/>
    <s v="United States"/>
    <s v="San Francisco"/>
    <x v="1"/>
    <n v="94110"/>
    <x v="1"/>
    <s v="FUR-TA-10003837"/>
    <x v="0"/>
    <x v="3"/>
    <x v="1457"/>
    <n v="24.368000000000002"/>
    <n v="2"/>
    <n v="0.2"/>
    <n v="-3.3506000000000018"/>
  </r>
  <r>
    <n v="3061"/>
    <x v="1522"/>
    <x v="0"/>
    <x v="77"/>
    <d v="2013-11-13T00:00:00"/>
    <s v="Standard Class"/>
    <s v="DM-13345"/>
    <s v="Denise Monton"/>
    <x v="1"/>
    <s v="United States"/>
    <s v="Newark"/>
    <x v="24"/>
    <n v="43055"/>
    <x v="3"/>
    <s v="TEC-AC-10002800"/>
    <x v="2"/>
    <x v="11"/>
    <x v="1207"/>
    <n v="119.97600000000001"/>
    <n v="3"/>
    <n v="0.2"/>
    <n v="22.495499999999989"/>
  </r>
  <r>
    <n v="3062"/>
    <x v="1523"/>
    <x v="3"/>
    <x v="448"/>
    <d v="2014-03-08T00:00:00"/>
    <s v="Standard Class"/>
    <s v="RE-19450"/>
    <s v="Richard Eichhorn"/>
    <x v="0"/>
    <s v="United States"/>
    <s v="Dallas"/>
    <x v="5"/>
    <n v="75081"/>
    <x v="2"/>
    <s v="OFF-PA-10001307"/>
    <x v="1"/>
    <x v="10"/>
    <x v="784"/>
    <n v="26.880000000000003"/>
    <n v="8"/>
    <n v="0.2"/>
    <n v="9.743999999999998"/>
  </r>
  <r>
    <n v="3063"/>
    <x v="1524"/>
    <x v="1"/>
    <x v="154"/>
    <d v="2012-11-29T00:00:00"/>
    <s v="First Class"/>
    <s v="JD-16150"/>
    <s v="Justin Deggeller"/>
    <x v="1"/>
    <s v="United States"/>
    <s v="Newark"/>
    <x v="13"/>
    <n v="19711"/>
    <x v="3"/>
    <s v="TEC-PH-10002350"/>
    <x v="2"/>
    <x v="7"/>
    <x v="1458"/>
    <n v="83.97"/>
    <n v="3"/>
    <n v="0"/>
    <n v="23.511599999999998"/>
  </r>
  <r>
    <n v="3064"/>
    <x v="1524"/>
    <x v="1"/>
    <x v="154"/>
    <d v="2012-11-29T00:00:00"/>
    <s v="First Class"/>
    <s v="JD-16150"/>
    <s v="Justin Deggeller"/>
    <x v="1"/>
    <s v="United States"/>
    <s v="Newark"/>
    <x v="13"/>
    <n v="19711"/>
    <x v="3"/>
    <s v="TEC-AC-10000397"/>
    <x v="2"/>
    <x v="11"/>
    <x v="1459"/>
    <n v="104.97"/>
    <n v="3"/>
    <n v="0"/>
    <n v="7.3479000000000028"/>
  </r>
  <r>
    <n v="3065"/>
    <x v="1525"/>
    <x v="3"/>
    <x v="677"/>
    <d v="2014-03-19T00:00:00"/>
    <s v="Second Class"/>
    <s v="BF-11215"/>
    <s v="Benjamin Farhat"/>
    <x v="2"/>
    <s v="United States"/>
    <s v="Albuquerque"/>
    <x v="27"/>
    <n v="87105"/>
    <x v="1"/>
    <s v="OFF-ST-10000615"/>
    <x v="1"/>
    <x v="4"/>
    <x v="75"/>
    <n v="90.8"/>
    <n v="8"/>
    <n v="0"/>
    <n v="25.424000000000007"/>
  </r>
  <r>
    <n v="3066"/>
    <x v="1525"/>
    <x v="3"/>
    <x v="677"/>
    <d v="2014-03-19T00:00:00"/>
    <s v="Second Class"/>
    <s v="BF-11215"/>
    <s v="Benjamin Farhat"/>
    <x v="2"/>
    <s v="United States"/>
    <s v="Albuquerque"/>
    <x v="27"/>
    <n v="87105"/>
    <x v="1"/>
    <s v="TEC-PH-10004531"/>
    <x v="2"/>
    <x v="7"/>
    <x v="714"/>
    <n v="140.73599999999999"/>
    <n v="8"/>
    <n v="0.2"/>
    <n v="49.257599999999996"/>
  </r>
  <r>
    <n v="3067"/>
    <x v="1525"/>
    <x v="3"/>
    <x v="677"/>
    <d v="2014-03-19T00:00:00"/>
    <s v="Second Class"/>
    <s v="BF-11215"/>
    <s v="Benjamin Farhat"/>
    <x v="2"/>
    <s v="United States"/>
    <s v="Albuquerque"/>
    <x v="27"/>
    <n v="87105"/>
    <x v="1"/>
    <s v="TEC-AC-10004001"/>
    <x v="2"/>
    <x v="11"/>
    <x v="1460"/>
    <n v="214.95000000000002"/>
    <n v="5"/>
    <n v="0"/>
    <n v="88.129500000000007"/>
  </r>
  <r>
    <n v="3068"/>
    <x v="1525"/>
    <x v="3"/>
    <x v="677"/>
    <d v="2014-03-19T00:00:00"/>
    <s v="Second Class"/>
    <s v="BF-11215"/>
    <s v="Benjamin Farhat"/>
    <x v="2"/>
    <s v="United States"/>
    <s v="Albuquerque"/>
    <x v="27"/>
    <n v="87105"/>
    <x v="1"/>
    <s v="OFF-PA-10001534"/>
    <x v="1"/>
    <x v="10"/>
    <x v="1461"/>
    <n v="45.36"/>
    <n v="7"/>
    <n v="0"/>
    <n v="21.772800000000004"/>
  </r>
  <r>
    <n v="3069"/>
    <x v="1525"/>
    <x v="3"/>
    <x v="677"/>
    <d v="2014-03-19T00:00:00"/>
    <s v="Second Class"/>
    <s v="BF-11215"/>
    <s v="Benjamin Farhat"/>
    <x v="2"/>
    <s v="United States"/>
    <s v="Albuquerque"/>
    <x v="27"/>
    <n v="87105"/>
    <x v="1"/>
    <s v="OFF-PA-10001815"/>
    <x v="1"/>
    <x v="10"/>
    <x v="1393"/>
    <n v="288.24"/>
    <n v="6"/>
    <n v="0"/>
    <n v="138.35519999999997"/>
  </r>
  <r>
    <n v="3070"/>
    <x v="1526"/>
    <x v="3"/>
    <x v="329"/>
    <d v="2014-12-01T00:00:00"/>
    <s v="Same Day"/>
    <s v="ML-17755"/>
    <s v="Max Ludwig"/>
    <x v="2"/>
    <s v="United States"/>
    <s v="Toledo"/>
    <x v="24"/>
    <n v="43615"/>
    <x v="3"/>
    <s v="OFF-AP-10003779"/>
    <x v="1"/>
    <x v="9"/>
    <x v="1448"/>
    <n v="663.93600000000004"/>
    <n v="4"/>
    <n v="0.2"/>
    <n v="82.991999999999877"/>
  </r>
  <r>
    <n v="3071"/>
    <x v="1527"/>
    <x v="2"/>
    <x v="664"/>
    <d v="2011-11-22T00:00:00"/>
    <s v="Standard Class"/>
    <s v="YC-21895"/>
    <s v="Yoseph Carroll"/>
    <x v="1"/>
    <s v="United States"/>
    <s v="Newark"/>
    <x v="13"/>
    <n v="19711"/>
    <x v="3"/>
    <s v="OFF-ST-10002011"/>
    <x v="1"/>
    <x v="4"/>
    <x v="1055"/>
    <n v="2934.33"/>
    <n v="7"/>
    <n v="0"/>
    <n v="792.26910000000021"/>
  </r>
  <r>
    <n v="3072"/>
    <x v="1527"/>
    <x v="2"/>
    <x v="664"/>
    <d v="2011-11-22T00:00:00"/>
    <s v="Standard Class"/>
    <s v="YC-21895"/>
    <s v="Yoseph Carroll"/>
    <x v="1"/>
    <s v="United States"/>
    <s v="Newark"/>
    <x v="13"/>
    <n v="19711"/>
    <x v="3"/>
    <s v="FUR-FU-10002379"/>
    <x v="0"/>
    <x v="5"/>
    <x v="1462"/>
    <n v="124.41"/>
    <n v="3"/>
    <n v="0"/>
    <n v="14.929199999999994"/>
  </r>
  <r>
    <n v="3073"/>
    <x v="1527"/>
    <x v="2"/>
    <x v="664"/>
    <d v="2011-11-22T00:00:00"/>
    <s v="Standard Class"/>
    <s v="YC-21895"/>
    <s v="Yoseph Carroll"/>
    <x v="1"/>
    <s v="United States"/>
    <s v="Newark"/>
    <x v="13"/>
    <n v="19711"/>
    <x v="3"/>
    <s v="OFF-AR-10003752"/>
    <x v="1"/>
    <x v="6"/>
    <x v="677"/>
    <n v="57.75"/>
    <n v="5"/>
    <n v="0"/>
    <n v="26.564999999999998"/>
  </r>
  <r>
    <n v="3074"/>
    <x v="1528"/>
    <x v="0"/>
    <x v="835"/>
    <d v="2013-01-05T00:00:00"/>
    <s v="First Class"/>
    <s v="LR-16915"/>
    <s v="Lena Radford"/>
    <x v="0"/>
    <s v="United States"/>
    <s v="Los Angeles"/>
    <x v="1"/>
    <n v="90045"/>
    <x v="1"/>
    <s v="OFF-ST-10003692"/>
    <x v="1"/>
    <x v="4"/>
    <x v="1253"/>
    <n v="114.46"/>
    <n v="2"/>
    <n v="0"/>
    <n v="28.614999999999995"/>
  </r>
  <r>
    <n v="3075"/>
    <x v="1529"/>
    <x v="1"/>
    <x v="292"/>
    <d v="2012-10-08T00:00:00"/>
    <s v="Standard Class"/>
    <s v="BS-11755"/>
    <s v="Bruce Stewart"/>
    <x v="0"/>
    <s v="United States"/>
    <s v="Los Angeles"/>
    <x v="1"/>
    <n v="90032"/>
    <x v="1"/>
    <s v="FUR-BO-10004409"/>
    <x v="0"/>
    <x v="0"/>
    <x v="625"/>
    <n v="120.666"/>
    <n v="2"/>
    <n v="0.15"/>
    <n v="18.454800000000002"/>
  </r>
  <r>
    <n v="3076"/>
    <x v="1530"/>
    <x v="2"/>
    <x v="836"/>
    <d v="2011-07-24T00:00:00"/>
    <s v="Standard Class"/>
    <s v="KM-16375"/>
    <s v="Katherine Murray"/>
    <x v="2"/>
    <s v="United States"/>
    <s v="Dallas"/>
    <x v="5"/>
    <n v="75217"/>
    <x v="2"/>
    <s v="OFF-ST-10003306"/>
    <x v="1"/>
    <x v="4"/>
    <x v="380"/>
    <n v="342.86400000000003"/>
    <n v="3"/>
    <n v="0.2"/>
    <n v="38.572199999999953"/>
  </r>
  <r>
    <n v="3077"/>
    <x v="1530"/>
    <x v="2"/>
    <x v="836"/>
    <d v="2011-07-24T00:00:00"/>
    <s v="Standard Class"/>
    <s v="KM-16375"/>
    <s v="Katherine Murray"/>
    <x v="2"/>
    <s v="United States"/>
    <s v="Dallas"/>
    <x v="5"/>
    <n v="75217"/>
    <x v="2"/>
    <s v="FUR-FU-10003724"/>
    <x v="0"/>
    <x v="5"/>
    <x v="887"/>
    <n v="16.739999999999998"/>
    <n v="5"/>
    <n v="0.6"/>
    <n v="-14.228999999999997"/>
  </r>
  <r>
    <n v="3078"/>
    <x v="1530"/>
    <x v="2"/>
    <x v="836"/>
    <d v="2011-07-24T00:00:00"/>
    <s v="Standard Class"/>
    <s v="KM-16375"/>
    <s v="Katherine Murray"/>
    <x v="2"/>
    <s v="United States"/>
    <s v="Dallas"/>
    <x v="5"/>
    <n v="75217"/>
    <x v="2"/>
    <s v="FUR-CH-10002024"/>
    <x v="0"/>
    <x v="1"/>
    <x v="478"/>
    <n v="981.37199999999996"/>
    <n v="2"/>
    <n v="0.3"/>
    <n v="-140.19599999999997"/>
  </r>
  <r>
    <n v="3079"/>
    <x v="1531"/>
    <x v="2"/>
    <x v="371"/>
    <d v="2011-05-25T00:00:00"/>
    <s v="Standard Class"/>
    <s v="BT-11530"/>
    <s v="Bradley Talbott"/>
    <x v="2"/>
    <s v="United States"/>
    <s v="San Diego"/>
    <x v="1"/>
    <n v="92037"/>
    <x v="1"/>
    <s v="OFF-AR-10003514"/>
    <x v="1"/>
    <x v="6"/>
    <x v="180"/>
    <n v="31.84"/>
    <n v="8"/>
    <n v="0"/>
    <n v="10.507199999999997"/>
  </r>
  <r>
    <n v="3080"/>
    <x v="1532"/>
    <x v="3"/>
    <x v="507"/>
    <d v="2014-09-06T00:00:00"/>
    <s v="First Class"/>
    <s v="KB-16405"/>
    <s v="Katrina Bavinger"/>
    <x v="2"/>
    <s v="United States"/>
    <s v="Apple Valley"/>
    <x v="1"/>
    <n v="92307"/>
    <x v="1"/>
    <s v="OFF-PA-10001800"/>
    <x v="1"/>
    <x v="10"/>
    <x v="580"/>
    <n v="12.96"/>
    <n v="2"/>
    <n v="0"/>
    <n v="6.2208000000000006"/>
  </r>
  <r>
    <n v="3081"/>
    <x v="1532"/>
    <x v="3"/>
    <x v="507"/>
    <d v="2014-09-06T00:00:00"/>
    <s v="First Class"/>
    <s v="KB-16405"/>
    <s v="Katrina Bavinger"/>
    <x v="2"/>
    <s v="United States"/>
    <s v="Apple Valley"/>
    <x v="1"/>
    <n v="92307"/>
    <x v="1"/>
    <s v="TEC-PH-10003589"/>
    <x v="2"/>
    <x v="7"/>
    <x v="818"/>
    <n v="43.176000000000002"/>
    <n v="3"/>
    <n v="0.2"/>
    <n v="15.111599999999999"/>
  </r>
  <r>
    <n v="3082"/>
    <x v="1533"/>
    <x v="3"/>
    <x v="837"/>
    <d v="2014-06-03T00:00:00"/>
    <s v="Standard Class"/>
    <s v="DW-13480"/>
    <s v="Dianna Wilson"/>
    <x v="2"/>
    <s v="United States"/>
    <s v="Louisville"/>
    <x v="0"/>
    <n v="40214"/>
    <x v="0"/>
    <s v="OFF-BI-10003364"/>
    <x v="1"/>
    <x v="8"/>
    <x v="698"/>
    <n v="58.34"/>
    <n v="2"/>
    <n v="0"/>
    <n v="28.0032"/>
  </r>
  <r>
    <n v="3083"/>
    <x v="1533"/>
    <x v="3"/>
    <x v="837"/>
    <d v="2014-06-03T00:00:00"/>
    <s v="Standard Class"/>
    <s v="DW-13480"/>
    <s v="Dianna Wilson"/>
    <x v="2"/>
    <s v="United States"/>
    <s v="Louisville"/>
    <x v="0"/>
    <n v="40214"/>
    <x v="0"/>
    <s v="TEC-PH-10002834"/>
    <x v="2"/>
    <x v="7"/>
    <x v="1378"/>
    <n v="539.97"/>
    <n v="3"/>
    <n v="0"/>
    <n v="134.99250000000001"/>
  </r>
  <r>
    <n v="3084"/>
    <x v="1534"/>
    <x v="2"/>
    <x v="838"/>
    <d v="2011-02-04T00:00:00"/>
    <s v="Standard Class"/>
    <s v="JC-15340"/>
    <s v="Jasper Cacioppo"/>
    <x v="0"/>
    <s v="United States"/>
    <s v="New York City"/>
    <x v="15"/>
    <n v="10024"/>
    <x v="3"/>
    <s v="OFF-BI-10000343"/>
    <x v="1"/>
    <x v="8"/>
    <x v="184"/>
    <n v="3.9280000000000004"/>
    <n v="1"/>
    <n v="0.2"/>
    <n v="1.3256999999999999"/>
  </r>
  <r>
    <n v="3085"/>
    <x v="1535"/>
    <x v="3"/>
    <x v="839"/>
    <d v="2014-02-15T00:00:00"/>
    <s v="Standard Class"/>
    <s v="TP-21415"/>
    <s v="Tom Prescott"/>
    <x v="0"/>
    <s v="United States"/>
    <s v="Houston"/>
    <x v="5"/>
    <n v="77070"/>
    <x v="2"/>
    <s v="OFF-BI-10004584"/>
    <x v="1"/>
    <x v="8"/>
    <x v="378"/>
    <n v="252.78399999999996"/>
    <n v="4"/>
    <n v="0.8"/>
    <n v="-417.09360000000004"/>
  </r>
  <r>
    <n v="3086"/>
    <x v="1535"/>
    <x v="3"/>
    <x v="839"/>
    <d v="2014-02-15T00:00:00"/>
    <s v="Standard Class"/>
    <s v="TP-21415"/>
    <s v="Tom Prescott"/>
    <x v="0"/>
    <s v="United States"/>
    <s v="Houston"/>
    <x v="5"/>
    <n v="77070"/>
    <x v="2"/>
    <s v="TEC-AC-10002402"/>
    <x v="2"/>
    <x v="11"/>
    <x v="651"/>
    <n v="127.98399999999999"/>
    <n v="2"/>
    <n v="0.2"/>
    <n v="15.997999999999987"/>
  </r>
  <r>
    <n v="3087"/>
    <x v="1535"/>
    <x v="3"/>
    <x v="839"/>
    <d v="2014-02-15T00:00:00"/>
    <s v="Standard Class"/>
    <s v="TP-21415"/>
    <s v="Tom Prescott"/>
    <x v="0"/>
    <s v="United States"/>
    <s v="Houston"/>
    <x v="5"/>
    <n v="77070"/>
    <x v="2"/>
    <s v="FUR-FU-10000550"/>
    <x v="0"/>
    <x v="5"/>
    <x v="1445"/>
    <n v="3.9840000000000004"/>
    <n v="2"/>
    <n v="0.6"/>
    <n v="-2.6892000000000005"/>
  </r>
  <r>
    <n v="3088"/>
    <x v="1535"/>
    <x v="3"/>
    <x v="839"/>
    <d v="2014-02-15T00:00:00"/>
    <s v="Standard Class"/>
    <s v="TP-21415"/>
    <s v="Tom Prescott"/>
    <x v="0"/>
    <s v="United States"/>
    <s v="Houston"/>
    <x v="5"/>
    <n v="77070"/>
    <x v="2"/>
    <s v="OFF-AP-10000055"/>
    <x v="1"/>
    <x v="9"/>
    <x v="781"/>
    <n v="12.991999999999996"/>
    <n v="2"/>
    <n v="0.8"/>
    <n v="-32.480000000000004"/>
  </r>
  <r>
    <n v="3089"/>
    <x v="1536"/>
    <x v="3"/>
    <x v="185"/>
    <d v="2014-04-03T00:00:00"/>
    <s v="Second Class"/>
    <s v="DB-12910"/>
    <s v="Daniel Byrd"/>
    <x v="2"/>
    <s v="United States"/>
    <s v="Henderson"/>
    <x v="0"/>
    <n v="42420"/>
    <x v="0"/>
    <s v="FUR-FU-10001591"/>
    <x v="0"/>
    <x v="5"/>
    <x v="1101"/>
    <n v="61"/>
    <n v="5"/>
    <n v="0"/>
    <n v="25.620000000000005"/>
  </r>
  <r>
    <n v="3090"/>
    <x v="1536"/>
    <x v="3"/>
    <x v="185"/>
    <d v="2014-04-03T00:00:00"/>
    <s v="Second Class"/>
    <s v="DB-12910"/>
    <s v="Daniel Byrd"/>
    <x v="2"/>
    <s v="United States"/>
    <s v="Henderson"/>
    <x v="0"/>
    <n v="42420"/>
    <x v="0"/>
    <s v="TEC-PH-10000526"/>
    <x v="2"/>
    <x v="7"/>
    <x v="1463"/>
    <n v="671.93"/>
    <n v="7"/>
    <n v="0"/>
    <n v="188.1404"/>
  </r>
  <r>
    <n v="3091"/>
    <x v="1537"/>
    <x v="0"/>
    <x v="840"/>
    <d v="2013-03-09T00:00:00"/>
    <s v="Standard Class"/>
    <s v="BH-11710"/>
    <s v="Brosina Hoffman"/>
    <x v="0"/>
    <s v="United States"/>
    <s v="Newark"/>
    <x v="13"/>
    <n v="19711"/>
    <x v="3"/>
    <s v="OFF-BI-10001071"/>
    <x v="1"/>
    <x v="8"/>
    <x v="663"/>
    <n v="447.85999999999996"/>
    <n v="7"/>
    <n v="0"/>
    <n v="219.45140000000001"/>
  </r>
  <r>
    <n v="3092"/>
    <x v="1537"/>
    <x v="0"/>
    <x v="840"/>
    <d v="2013-03-09T00:00:00"/>
    <s v="Standard Class"/>
    <s v="BH-11710"/>
    <s v="Brosina Hoffman"/>
    <x v="0"/>
    <s v="United States"/>
    <s v="Newark"/>
    <x v="13"/>
    <n v="19711"/>
    <x v="3"/>
    <s v="TEC-PH-10001557"/>
    <x v="2"/>
    <x v="7"/>
    <x v="658"/>
    <n v="479.95"/>
    <n v="5"/>
    <n v="0"/>
    <n v="129.5865"/>
  </r>
  <r>
    <n v="3093"/>
    <x v="1537"/>
    <x v="0"/>
    <x v="840"/>
    <d v="2013-03-09T00:00:00"/>
    <s v="Standard Class"/>
    <s v="BH-11710"/>
    <s v="Brosina Hoffman"/>
    <x v="0"/>
    <s v="United States"/>
    <s v="Newark"/>
    <x v="13"/>
    <n v="19711"/>
    <x v="3"/>
    <s v="OFF-PA-10001977"/>
    <x v="1"/>
    <x v="10"/>
    <x v="1464"/>
    <n v="166.44"/>
    <n v="3"/>
    <n v="0"/>
    <n v="79.891199999999998"/>
  </r>
  <r>
    <n v="3094"/>
    <x v="1538"/>
    <x v="1"/>
    <x v="841"/>
    <d v="2012-08-23T00:00:00"/>
    <s v="Same Day"/>
    <s v="TD-20995"/>
    <s v="Tamara Dahlen"/>
    <x v="0"/>
    <s v="United States"/>
    <s v="Bolingbrook"/>
    <x v="10"/>
    <n v="60440"/>
    <x v="2"/>
    <s v="OFF-SU-10004231"/>
    <x v="1"/>
    <x v="14"/>
    <x v="552"/>
    <n v="31.680000000000003"/>
    <n v="4"/>
    <n v="0.2"/>
    <n v="2.7719999999999994"/>
  </r>
  <r>
    <n v="3095"/>
    <x v="1538"/>
    <x v="1"/>
    <x v="841"/>
    <d v="2012-08-23T00:00:00"/>
    <s v="Same Day"/>
    <s v="TD-20995"/>
    <s v="Tamara Dahlen"/>
    <x v="0"/>
    <s v="United States"/>
    <s v="Bolingbrook"/>
    <x v="10"/>
    <n v="60440"/>
    <x v="2"/>
    <s v="OFF-PA-10000809"/>
    <x v="1"/>
    <x v="10"/>
    <x v="1124"/>
    <n v="10.368000000000002"/>
    <n v="2"/>
    <n v="0.2"/>
    <n v="3.6288"/>
  </r>
  <r>
    <n v="3096"/>
    <x v="1538"/>
    <x v="1"/>
    <x v="841"/>
    <d v="2012-08-23T00:00:00"/>
    <s v="Same Day"/>
    <s v="TD-20995"/>
    <s v="Tamara Dahlen"/>
    <x v="0"/>
    <s v="United States"/>
    <s v="Bolingbrook"/>
    <x v="10"/>
    <n v="60440"/>
    <x v="2"/>
    <s v="OFF-FA-10003021"/>
    <x v="1"/>
    <x v="13"/>
    <x v="33"/>
    <n v="12.032"/>
    <n v="8"/>
    <n v="0.2"/>
    <n v="2.2559999999999993"/>
  </r>
  <r>
    <n v="3097"/>
    <x v="1538"/>
    <x v="1"/>
    <x v="841"/>
    <d v="2012-08-23T00:00:00"/>
    <s v="Same Day"/>
    <s v="TD-20995"/>
    <s v="Tamara Dahlen"/>
    <x v="0"/>
    <s v="United States"/>
    <s v="Bolingbrook"/>
    <x v="10"/>
    <n v="60440"/>
    <x v="2"/>
    <s v="OFF-AP-10000696"/>
    <x v="1"/>
    <x v="9"/>
    <x v="332"/>
    <n v="5.7679999999999989"/>
    <n v="2"/>
    <n v="0.8"/>
    <n v="-13.554800000000004"/>
  </r>
  <r>
    <n v="3098"/>
    <x v="1539"/>
    <x v="3"/>
    <x v="842"/>
    <d v="2014-05-02T00:00:00"/>
    <s v="Standard Class"/>
    <s v="CV-12805"/>
    <s v="Cynthia Voltz"/>
    <x v="1"/>
    <s v="United States"/>
    <s v="Fort Worth"/>
    <x v="5"/>
    <n v="76106"/>
    <x v="2"/>
    <s v="OFF-LA-10001158"/>
    <x v="1"/>
    <x v="2"/>
    <x v="319"/>
    <n v="33.119999999999997"/>
    <n v="4"/>
    <n v="0.2"/>
    <n v="11.592000000000001"/>
  </r>
  <r>
    <n v="3099"/>
    <x v="1539"/>
    <x v="3"/>
    <x v="842"/>
    <d v="2014-05-02T00:00:00"/>
    <s v="Standard Class"/>
    <s v="CV-12805"/>
    <s v="Cynthia Voltz"/>
    <x v="1"/>
    <s v="United States"/>
    <s v="Fort Worth"/>
    <x v="5"/>
    <n v="76106"/>
    <x v="2"/>
    <s v="FUR-BO-10002268"/>
    <x v="0"/>
    <x v="0"/>
    <x v="314"/>
    <n v="220.26559999999998"/>
    <n v="4"/>
    <n v="0.32"/>
    <n v="-42.1096"/>
  </r>
  <r>
    <n v="3100"/>
    <x v="1540"/>
    <x v="3"/>
    <x v="349"/>
    <d v="2014-04-20T00:00:00"/>
    <s v="Standard Class"/>
    <s v="CS-12355"/>
    <s v="Christine Sundaresam"/>
    <x v="0"/>
    <s v="United States"/>
    <s v="New York City"/>
    <x v="15"/>
    <n v="10024"/>
    <x v="3"/>
    <s v="OFF-BI-10000829"/>
    <x v="1"/>
    <x v="8"/>
    <x v="304"/>
    <n v="10.776000000000002"/>
    <n v="3"/>
    <n v="0.2"/>
    <n v="3.5021999999999989"/>
  </r>
  <r>
    <n v="3101"/>
    <x v="1540"/>
    <x v="3"/>
    <x v="349"/>
    <d v="2014-04-20T00:00:00"/>
    <s v="Standard Class"/>
    <s v="CS-12355"/>
    <s v="Christine Sundaresam"/>
    <x v="0"/>
    <s v="United States"/>
    <s v="New York City"/>
    <x v="15"/>
    <n v="10024"/>
    <x v="3"/>
    <s v="FUR-BO-10003441"/>
    <x v="0"/>
    <x v="0"/>
    <x v="705"/>
    <n v="242.35200000000003"/>
    <n v="3"/>
    <n v="0.2"/>
    <n v="9.0881999999999721"/>
  </r>
  <r>
    <n v="3102"/>
    <x v="1541"/>
    <x v="3"/>
    <x v="66"/>
    <d v="2014-12-28T00:00:00"/>
    <s v="Second Class"/>
    <s v="JG-15310"/>
    <s v="Jason Gross"/>
    <x v="1"/>
    <s v="United States"/>
    <s v="Providence"/>
    <x v="34"/>
    <n v="2908"/>
    <x v="3"/>
    <s v="OFF-SU-10003505"/>
    <x v="1"/>
    <x v="14"/>
    <x v="408"/>
    <n v="695.16"/>
    <n v="6"/>
    <n v="0"/>
    <n v="34.757999999999953"/>
  </r>
  <r>
    <n v="3103"/>
    <x v="1541"/>
    <x v="3"/>
    <x v="66"/>
    <d v="2014-12-28T00:00:00"/>
    <s v="Second Class"/>
    <s v="JG-15310"/>
    <s v="Jason Gross"/>
    <x v="1"/>
    <s v="United States"/>
    <s v="Providence"/>
    <x v="34"/>
    <n v="2908"/>
    <x v="3"/>
    <s v="FUR-BO-10003660"/>
    <x v="0"/>
    <x v="0"/>
    <x v="1465"/>
    <n v="220.98"/>
    <n v="1"/>
    <n v="0"/>
    <n v="50.825400000000002"/>
  </r>
  <r>
    <n v="3104"/>
    <x v="1542"/>
    <x v="0"/>
    <x v="16"/>
    <d v="2013-12-13T00:00:00"/>
    <s v="Standard Class"/>
    <s v="JP-16135"/>
    <s v="Julie Prescott"/>
    <x v="2"/>
    <s v="United States"/>
    <s v="Columbus"/>
    <x v="24"/>
    <n v="43229"/>
    <x v="3"/>
    <s v="OFF-BI-10001267"/>
    <x v="1"/>
    <x v="8"/>
    <x v="1466"/>
    <n v="12.957000000000001"/>
    <n v="7"/>
    <n v="0.7"/>
    <n v="-9.5018000000000029"/>
  </r>
  <r>
    <n v="3105"/>
    <x v="1543"/>
    <x v="3"/>
    <x v="721"/>
    <d v="2014-03-30T00:00:00"/>
    <s v="Standard Class"/>
    <s v="EC-14050"/>
    <s v="Erin Creighton"/>
    <x v="0"/>
    <s v="United States"/>
    <s v="New York City"/>
    <x v="15"/>
    <n v="10024"/>
    <x v="3"/>
    <s v="OFF-PA-10002741"/>
    <x v="1"/>
    <x v="10"/>
    <x v="1467"/>
    <n v="25.68"/>
    <n v="6"/>
    <n v="0"/>
    <n v="11.555999999999997"/>
  </r>
  <r>
    <n v="3106"/>
    <x v="1544"/>
    <x v="0"/>
    <x v="197"/>
    <d v="2013-07-30T00:00:00"/>
    <s v="Standard Class"/>
    <s v="KH-16630"/>
    <s v="Ken Heidel"/>
    <x v="1"/>
    <s v="United States"/>
    <s v="Houston"/>
    <x v="5"/>
    <n v="77070"/>
    <x v="2"/>
    <s v="OFF-LA-10004345"/>
    <x v="1"/>
    <x v="2"/>
    <x v="517"/>
    <n v="15.712000000000002"/>
    <n v="4"/>
    <n v="0.2"/>
    <n v="5.6955999999999989"/>
  </r>
  <r>
    <n v="3107"/>
    <x v="1545"/>
    <x v="3"/>
    <x v="815"/>
    <d v="2014-07-15T00:00:00"/>
    <s v="Standard Class"/>
    <s v="FG-14260"/>
    <s v="Frank Gastineau"/>
    <x v="2"/>
    <s v="United States"/>
    <s v="Aurora"/>
    <x v="10"/>
    <n v="60505"/>
    <x v="2"/>
    <s v="OFF-ST-10004340"/>
    <x v="1"/>
    <x v="4"/>
    <x v="809"/>
    <n v="298.464"/>
    <n v="6"/>
    <n v="0.2"/>
    <n v="26.115600000000015"/>
  </r>
  <r>
    <n v="3108"/>
    <x v="1546"/>
    <x v="0"/>
    <x v="19"/>
    <d v="2013-07-23T00:00:00"/>
    <s v="Standard Class"/>
    <s v="AA-10480"/>
    <s v="Andrew Allen"/>
    <x v="0"/>
    <s v="United States"/>
    <s v="Springfield"/>
    <x v="25"/>
    <n v="65807"/>
    <x v="2"/>
    <s v="OFF-PA-10001471"/>
    <x v="1"/>
    <x v="10"/>
    <x v="1468"/>
    <n v="21.93"/>
    <n v="3"/>
    <n v="0"/>
    <n v="10.087799999999998"/>
  </r>
  <r>
    <n v="3109"/>
    <x v="1546"/>
    <x v="0"/>
    <x v="19"/>
    <d v="2013-07-23T00:00:00"/>
    <s v="Standard Class"/>
    <s v="AA-10480"/>
    <s v="Andrew Allen"/>
    <x v="0"/>
    <s v="United States"/>
    <s v="Springfield"/>
    <x v="25"/>
    <n v="65807"/>
    <x v="2"/>
    <s v="OFF-ST-10002344"/>
    <x v="1"/>
    <x v="4"/>
    <x v="856"/>
    <n v="242.94"/>
    <n v="3"/>
    <n v="0"/>
    <n v="4.8588000000000164"/>
  </r>
  <r>
    <n v="3110"/>
    <x v="1546"/>
    <x v="0"/>
    <x v="19"/>
    <d v="2013-07-23T00:00:00"/>
    <s v="Standard Class"/>
    <s v="AA-10480"/>
    <s v="Andrew Allen"/>
    <x v="0"/>
    <s v="United States"/>
    <s v="Springfield"/>
    <x v="25"/>
    <n v="65807"/>
    <x v="2"/>
    <s v="OFF-PA-10001892"/>
    <x v="1"/>
    <x v="10"/>
    <x v="815"/>
    <n v="7.64"/>
    <n v="1"/>
    <n v="0"/>
    <n v="3.7435999999999998"/>
  </r>
  <r>
    <n v="3111"/>
    <x v="1546"/>
    <x v="0"/>
    <x v="19"/>
    <d v="2013-07-23T00:00:00"/>
    <s v="Standard Class"/>
    <s v="AA-10480"/>
    <s v="Andrew Allen"/>
    <x v="0"/>
    <s v="United States"/>
    <s v="Springfield"/>
    <x v="25"/>
    <n v="65807"/>
    <x v="2"/>
    <s v="OFF-PA-10001934"/>
    <x v="1"/>
    <x v="10"/>
    <x v="543"/>
    <n v="51.84"/>
    <n v="8"/>
    <n v="0"/>
    <n v="25.401600000000002"/>
  </r>
  <r>
    <n v="3112"/>
    <x v="1546"/>
    <x v="0"/>
    <x v="19"/>
    <d v="2013-07-23T00:00:00"/>
    <s v="Standard Class"/>
    <s v="AA-10480"/>
    <s v="Andrew Allen"/>
    <x v="0"/>
    <s v="United States"/>
    <s v="Springfield"/>
    <x v="25"/>
    <n v="65807"/>
    <x v="2"/>
    <s v="OFF-ST-10000078"/>
    <x v="1"/>
    <x v="4"/>
    <x v="1218"/>
    <n v="265.17"/>
    <n v="1"/>
    <n v="0"/>
    <n v="47.730599999999981"/>
  </r>
  <r>
    <n v="3113"/>
    <x v="1547"/>
    <x v="0"/>
    <x v="828"/>
    <d v="2013-08-31T00:00:00"/>
    <s v="Standard Class"/>
    <s v="MS-17770"/>
    <s v="Maxwell Schwartz"/>
    <x v="0"/>
    <s v="United States"/>
    <s v="Seattle"/>
    <x v="4"/>
    <n v="98105"/>
    <x v="1"/>
    <s v="TEC-MA-10001972"/>
    <x v="2"/>
    <x v="15"/>
    <x v="1469"/>
    <n v="837.59999999999991"/>
    <n v="3"/>
    <n v="0.2"/>
    <n v="62.82000000000005"/>
  </r>
  <r>
    <n v="3114"/>
    <x v="1547"/>
    <x v="0"/>
    <x v="828"/>
    <d v="2013-08-31T00:00:00"/>
    <s v="Standard Class"/>
    <s v="MS-17770"/>
    <s v="Maxwell Schwartz"/>
    <x v="0"/>
    <s v="United States"/>
    <s v="Seattle"/>
    <x v="4"/>
    <n v="98105"/>
    <x v="1"/>
    <s v="OFF-EN-10002504"/>
    <x v="1"/>
    <x v="12"/>
    <x v="113"/>
    <n v="135.9"/>
    <n v="5"/>
    <n v="0"/>
    <n v="63.872999999999998"/>
  </r>
  <r>
    <n v="3115"/>
    <x v="1547"/>
    <x v="0"/>
    <x v="828"/>
    <d v="2013-08-31T00:00:00"/>
    <s v="Standard Class"/>
    <s v="MS-17770"/>
    <s v="Maxwell Schwartz"/>
    <x v="0"/>
    <s v="United States"/>
    <s v="Seattle"/>
    <x v="4"/>
    <n v="98105"/>
    <x v="1"/>
    <s v="OFF-PA-10002160"/>
    <x v="1"/>
    <x v="10"/>
    <x v="1190"/>
    <n v="34.68"/>
    <n v="6"/>
    <n v="0"/>
    <n v="16.993200000000002"/>
  </r>
  <r>
    <n v="3116"/>
    <x v="1547"/>
    <x v="0"/>
    <x v="828"/>
    <d v="2013-08-31T00:00:00"/>
    <s v="Standard Class"/>
    <s v="MS-17770"/>
    <s v="Maxwell Schwartz"/>
    <x v="0"/>
    <s v="United States"/>
    <s v="Seattle"/>
    <x v="4"/>
    <n v="98105"/>
    <x v="1"/>
    <s v="FUR-CH-10001973"/>
    <x v="0"/>
    <x v="1"/>
    <x v="896"/>
    <n v="532.70400000000006"/>
    <n v="6"/>
    <n v="0.2"/>
    <n v="-39.952800000000025"/>
  </r>
  <r>
    <n v="3117"/>
    <x v="1547"/>
    <x v="0"/>
    <x v="828"/>
    <d v="2013-08-31T00:00:00"/>
    <s v="Standard Class"/>
    <s v="MS-17770"/>
    <s v="Maxwell Schwartz"/>
    <x v="0"/>
    <s v="United States"/>
    <s v="Seattle"/>
    <x v="4"/>
    <n v="98105"/>
    <x v="1"/>
    <s v="OFF-AP-10001492"/>
    <x v="1"/>
    <x v="9"/>
    <x v="22"/>
    <n v="43.099999999999994"/>
    <n v="5"/>
    <n v="0"/>
    <n v="11.206"/>
  </r>
  <r>
    <n v="3118"/>
    <x v="1547"/>
    <x v="0"/>
    <x v="828"/>
    <d v="2013-08-31T00:00:00"/>
    <s v="Standard Class"/>
    <s v="MS-17770"/>
    <s v="Maxwell Schwartz"/>
    <x v="0"/>
    <s v="United States"/>
    <s v="Seattle"/>
    <x v="4"/>
    <n v="98105"/>
    <x v="1"/>
    <s v="OFF-SU-10002189"/>
    <x v="1"/>
    <x v="14"/>
    <x v="167"/>
    <n v="15.88"/>
    <n v="4"/>
    <n v="0"/>
    <n v="0.15879999999999939"/>
  </r>
  <r>
    <n v="3119"/>
    <x v="1548"/>
    <x v="1"/>
    <x v="832"/>
    <d v="2012-06-12T00:00:00"/>
    <s v="First Class"/>
    <s v="JE-15610"/>
    <s v="Jim Epp"/>
    <x v="1"/>
    <s v="United States"/>
    <s v="Lakeland"/>
    <x v="2"/>
    <n v="33801"/>
    <x v="0"/>
    <s v="FUR-CH-10003312"/>
    <x v="0"/>
    <x v="1"/>
    <x v="296"/>
    <n v="1123.92"/>
    <n v="5"/>
    <n v="0.2"/>
    <n v="-182.63700000000017"/>
  </r>
  <r>
    <n v="3120"/>
    <x v="1548"/>
    <x v="1"/>
    <x v="832"/>
    <d v="2012-06-12T00:00:00"/>
    <s v="First Class"/>
    <s v="JE-15610"/>
    <s v="Jim Epp"/>
    <x v="1"/>
    <s v="United States"/>
    <s v="Lakeland"/>
    <x v="2"/>
    <n v="33801"/>
    <x v="0"/>
    <s v="TEC-PH-10002496"/>
    <x v="2"/>
    <x v="7"/>
    <x v="490"/>
    <n v="249.58400000000003"/>
    <n v="2"/>
    <n v="0.2"/>
    <n v="31.197999999999986"/>
  </r>
  <r>
    <n v="3121"/>
    <x v="1548"/>
    <x v="1"/>
    <x v="832"/>
    <d v="2012-06-12T00:00:00"/>
    <s v="First Class"/>
    <s v="JE-15610"/>
    <s v="Jim Epp"/>
    <x v="1"/>
    <s v="United States"/>
    <s v="Lakeland"/>
    <x v="2"/>
    <n v="33801"/>
    <x v="0"/>
    <s v="FUR-FU-10003464"/>
    <x v="0"/>
    <x v="5"/>
    <x v="1470"/>
    <n v="48.671999999999997"/>
    <n v="3"/>
    <n v="0.2"/>
    <n v="7.3007999999999988"/>
  </r>
  <r>
    <n v="3122"/>
    <x v="1548"/>
    <x v="1"/>
    <x v="832"/>
    <d v="2012-06-12T00:00:00"/>
    <s v="First Class"/>
    <s v="JE-15610"/>
    <s v="Jim Epp"/>
    <x v="1"/>
    <s v="United States"/>
    <s v="Lakeland"/>
    <x v="2"/>
    <n v="33801"/>
    <x v="0"/>
    <s v="OFF-AR-10000380"/>
    <x v="1"/>
    <x v="6"/>
    <x v="108"/>
    <n v="60.768000000000001"/>
    <n v="2"/>
    <n v="0.2"/>
    <n v="7.5959999999999894"/>
  </r>
  <r>
    <n v="3123"/>
    <x v="1548"/>
    <x v="1"/>
    <x v="832"/>
    <d v="2012-06-12T00:00:00"/>
    <s v="First Class"/>
    <s v="JE-15610"/>
    <s v="Jim Epp"/>
    <x v="1"/>
    <s v="United States"/>
    <s v="Lakeland"/>
    <x v="2"/>
    <n v="33801"/>
    <x v="0"/>
    <s v="OFF-BI-10004593"/>
    <x v="1"/>
    <x v="8"/>
    <x v="267"/>
    <n v="78.600000000000009"/>
    <n v="5"/>
    <n v="0.7"/>
    <n v="-62.88000000000001"/>
  </r>
  <r>
    <n v="3124"/>
    <x v="1548"/>
    <x v="1"/>
    <x v="832"/>
    <d v="2012-06-12T00:00:00"/>
    <s v="First Class"/>
    <s v="JE-15610"/>
    <s v="Jim Epp"/>
    <x v="1"/>
    <s v="United States"/>
    <s v="Lakeland"/>
    <x v="2"/>
    <n v="33801"/>
    <x v="0"/>
    <s v="OFF-BI-10001308"/>
    <x v="1"/>
    <x v="8"/>
    <x v="1351"/>
    <n v="3.7680000000000007"/>
    <n v="2"/>
    <n v="0.7"/>
    <n v="-3.1400000000000006"/>
  </r>
  <r>
    <n v="3125"/>
    <x v="1548"/>
    <x v="1"/>
    <x v="832"/>
    <d v="2012-06-12T00:00:00"/>
    <s v="First Class"/>
    <s v="JE-15610"/>
    <s v="Jim Epp"/>
    <x v="1"/>
    <s v="United States"/>
    <s v="Lakeland"/>
    <x v="2"/>
    <n v="33801"/>
    <x v="0"/>
    <s v="OFF-ST-10001780"/>
    <x v="1"/>
    <x v="4"/>
    <x v="481"/>
    <n v="1036.624"/>
    <n v="2"/>
    <n v="0.2"/>
    <n v="51.831200000000024"/>
  </r>
  <r>
    <n v="3126"/>
    <x v="1548"/>
    <x v="1"/>
    <x v="832"/>
    <d v="2012-06-12T00:00:00"/>
    <s v="First Class"/>
    <s v="JE-15610"/>
    <s v="Jim Epp"/>
    <x v="1"/>
    <s v="United States"/>
    <s v="Lakeland"/>
    <x v="2"/>
    <n v="33801"/>
    <x v="0"/>
    <s v="OFF-ST-10003816"/>
    <x v="1"/>
    <x v="4"/>
    <x v="710"/>
    <n v="563.80799999999999"/>
    <n v="4"/>
    <n v="0.2"/>
    <n v="21.142799999999966"/>
  </r>
  <r>
    <n v="3127"/>
    <x v="1549"/>
    <x v="3"/>
    <x v="565"/>
    <d v="2014-09-13T00:00:00"/>
    <s v="Standard Class"/>
    <s v="EB-14110"/>
    <s v="Eugene Barchas"/>
    <x v="0"/>
    <s v="United States"/>
    <s v="Philadelphia"/>
    <x v="9"/>
    <n v="19134"/>
    <x v="3"/>
    <s v="TEC-PH-10002200"/>
    <x v="2"/>
    <x v="7"/>
    <x v="1471"/>
    <n v="258.52799999999996"/>
    <n v="2"/>
    <n v="0.4"/>
    <n v="-47.396800000000013"/>
  </r>
  <r>
    <n v="3128"/>
    <x v="1550"/>
    <x v="3"/>
    <x v="280"/>
    <d v="2014-10-07T00:00:00"/>
    <s v="Standard Class"/>
    <s v="BP-11155"/>
    <s v="Becky Pak"/>
    <x v="0"/>
    <s v="United States"/>
    <s v="New York City"/>
    <x v="15"/>
    <n v="10011"/>
    <x v="3"/>
    <s v="OFF-PA-10004438"/>
    <x v="1"/>
    <x v="10"/>
    <x v="1472"/>
    <n v="49.12"/>
    <n v="4"/>
    <n v="0"/>
    <n v="23.086399999999998"/>
  </r>
  <r>
    <n v="3129"/>
    <x v="1551"/>
    <x v="2"/>
    <x v="757"/>
    <d v="2011-12-17T00:00:00"/>
    <s v="First Class"/>
    <s v="CC-12100"/>
    <s v="Chad Cunningham"/>
    <x v="2"/>
    <s v="United States"/>
    <s v="Los Angeles"/>
    <x v="1"/>
    <n v="90049"/>
    <x v="1"/>
    <s v="FUR-FU-10004090"/>
    <x v="0"/>
    <x v="5"/>
    <x v="636"/>
    <n v="44.46"/>
    <n v="2"/>
    <n v="0"/>
    <n v="14.671799999999998"/>
  </r>
  <r>
    <n v="3130"/>
    <x v="1551"/>
    <x v="2"/>
    <x v="757"/>
    <d v="2011-12-17T00:00:00"/>
    <s v="First Class"/>
    <s v="CC-12100"/>
    <s v="Chad Cunningham"/>
    <x v="2"/>
    <s v="United States"/>
    <s v="Los Angeles"/>
    <x v="1"/>
    <n v="90049"/>
    <x v="1"/>
    <s v="FUR-CH-10002602"/>
    <x v="0"/>
    <x v="1"/>
    <x v="288"/>
    <n v="241.56799999999998"/>
    <n v="2"/>
    <n v="0.2"/>
    <n v="18.11760000000001"/>
  </r>
  <r>
    <n v="3131"/>
    <x v="1551"/>
    <x v="2"/>
    <x v="757"/>
    <d v="2011-12-17T00:00:00"/>
    <s v="First Class"/>
    <s v="CC-12100"/>
    <s v="Chad Cunningham"/>
    <x v="2"/>
    <s v="United States"/>
    <s v="Los Angeles"/>
    <x v="1"/>
    <n v="90049"/>
    <x v="1"/>
    <s v="TEC-AC-10001142"/>
    <x v="2"/>
    <x v="11"/>
    <x v="546"/>
    <n v="395"/>
    <n v="5"/>
    <n v="0"/>
    <n v="39.499999999999957"/>
  </r>
  <r>
    <n v="3132"/>
    <x v="1551"/>
    <x v="2"/>
    <x v="757"/>
    <d v="2011-12-17T00:00:00"/>
    <s v="First Class"/>
    <s v="CC-12100"/>
    <s v="Chad Cunningham"/>
    <x v="2"/>
    <s v="United States"/>
    <s v="Los Angeles"/>
    <x v="1"/>
    <n v="90049"/>
    <x v="1"/>
    <s v="TEC-PH-10004977"/>
    <x v="2"/>
    <x v="7"/>
    <x v="34"/>
    <n v="627.16800000000012"/>
    <n v="4"/>
    <n v="0.2"/>
    <n v="70.55639999999994"/>
  </r>
  <r>
    <n v="3133"/>
    <x v="1552"/>
    <x v="2"/>
    <x v="829"/>
    <d v="2011-08-26T00:00:00"/>
    <s v="First Class"/>
    <s v="JP-15460"/>
    <s v="Jennifer Patt"/>
    <x v="1"/>
    <s v="United States"/>
    <s v="Oceanside"/>
    <x v="15"/>
    <n v="11572"/>
    <x v="3"/>
    <s v="FUR-FU-10004586"/>
    <x v="0"/>
    <x v="5"/>
    <x v="1473"/>
    <n v="13.28"/>
    <n v="2"/>
    <n v="0"/>
    <n v="6.3743999999999996"/>
  </r>
  <r>
    <n v="3134"/>
    <x v="1552"/>
    <x v="2"/>
    <x v="829"/>
    <d v="2011-08-26T00:00:00"/>
    <s v="First Class"/>
    <s v="JP-15460"/>
    <s v="Jennifer Patt"/>
    <x v="1"/>
    <s v="United States"/>
    <s v="Oceanside"/>
    <x v="15"/>
    <n v="11572"/>
    <x v="3"/>
    <s v="OFF-BI-10001116"/>
    <x v="1"/>
    <x v="8"/>
    <x v="1066"/>
    <n v="12.672000000000001"/>
    <n v="3"/>
    <n v="0.2"/>
    <n v="4.4352000000000009"/>
  </r>
  <r>
    <n v="3135"/>
    <x v="1553"/>
    <x v="3"/>
    <x v="105"/>
    <d v="2014-11-19T00:00:00"/>
    <s v="Standard Class"/>
    <s v="LS-16975"/>
    <s v="Lindsay Shagiari"/>
    <x v="2"/>
    <s v="United States"/>
    <s v="Dallas"/>
    <x v="5"/>
    <n v="75081"/>
    <x v="2"/>
    <s v="OFF-BI-10000666"/>
    <x v="1"/>
    <x v="8"/>
    <x v="980"/>
    <n v="30.559999999999992"/>
    <n v="5"/>
    <n v="0.8"/>
    <n v="-45.840000000000018"/>
  </r>
  <r>
    <n v="3136"/>
    <x v="1553"/>
    <x v="3"/>
    <x v="105"/>
    <d v="2014-11-19T00:00:00"/>
    <s v="Standard Class"/>
    <s v="LS-16975"/>
    <s v="Lindsay Shagiari"/>
    <x v="2"/>
    <s v="United States"/>
    <s v="Dallas"/>
    <x v="5"/>
    <n v="75081"/>
    <x v="2"/>
    <s v="OFF-ST-10002583"/>
    <x v="1"/>
    <x v="4"/>
    <x v="566"/>
    <n v="77.951999999999998"/>
    <n v="3"/>
    <n v="0.2"/>
    <n v="-15.590400000000002"/>
  </r>
  <r>
    <n v="3137"/>
    <x v="1553"/>
    <x v="3"/>
    <x v="105"/>
    <d v="2014-11-19T00:00:00"/>
    <s v="Standard Class"/>
    <s v="LS-16975"/>
    <s v="Lindsay Shagiari"/>
    <x v="2"/>
    <s v="United States"/>
    <s v="Dallas"/>
    <x v="5"/>
    <n v="75081"/>
    <x v="2"/>
    <s v="TEC-PH-10004908"/>
    <x v="2"/>
    <x v="7"/>
    <x v="1474"/>
    <n v="67.992000000000004"/>
    <n v="1"/>
    <n v="0.2"/>
    <n v="8.4989999999999917"/>
  </r>
  <r>
    <n v="3138"/>
    <x v="1553"/>
    <x v="3"/>
    <x v="105"/>
    <d v="2014-11-19T00:00:00"/>
    <s v="Standard Class"/>
    <s v="LS-16975"/>
    <s v="Lindsay Shagiari"/>
    <x v="2"/>
    <s v="United States"/>
    <s v="Dallas"/>
    <x v="5"/>
    <n v="75081"/>
    <x v="2"/>
    <s v="OFF-EN-10001219"/>
    <x v="1"/>
    <x v="12"/>
    <x v="583"/>
    <n v="12.224"/>
    <n v="2"/>
    <n v="0.2"/>
    <n v="4.4311999999999996"/>
  </r>
  <r>
    <n v="3139"/>
    <x v="1553"/>
    <x v="3"/>
    <x v="105"/>
    <d v="2014-11-19T00:00:00"/>
    <s v="Standard Class"/>
    <s v="LS-16975"/>
    <s v="Lindsay Shagiari"/>
    <x v="2"/>
    <s v="United States"/>
    <s v="Dallas"/>
    <x v="5"/>
    <n v="75081"/>
    <x v="2"/>
    <s v="TEC-AC-10004568"/>
    <x v="2"/>
    <x v="11"/>
    <x v="1109"/>
    <n v="44.783999999999999"/>
    <n v="2"/>
    <n v="0.2"/>
    <n v="-0.55980000000000452"/>
  </r>
  <r>
    <n v="3140"/>
    <x v="1553"/>
    <x v="3"/>
    <x v="105"/>
    <d v="2014-11-19T00:00:00"/>
    <s v="Standard Class"/>
    <s v="LS-16975"/>
    <s v="Lindsay Shagiari"/>
    <x v="2"/>
    <s v="United States"/>
    <s v="Dallas"/>
    <x v="5"/>
    <n v="75081"/>
    <x v="2"/>
    <s v="FUR-FU-10001756"/>
    <x v="0"/>
    <x v="5"/>
    <x v="282"/>
    <n v="22.847999999999999"/>
    <n v="3"/>
    <n v="0.6"/>
    <n v="-17.707200000000007"/>
  </r>
  <r>
    <n v="3141"/>
    <x v="1554"/>
    <x v="1"/>
    <x v="334"/>
    <d v="2012-04-28T00:00:00"/>
    <s v="First Class"/>
    <s v="JL-15850"/>
    <s v="John Lucas"/>
    <x v="0"/>
    <s v="United States"/>
    <s v="New York City"/>
    <x v="15"/>
    <n v="10035"/>
    <x v="3"/>
    <s v="OFF-AP-10002311"/>
    <x v="1"/>
    <x v="9"/>
    <x v="14"/>
    <n v="206.43"/>
    <n v="3"/>
    <n v="0"/>
    <n v="90.829200000000014"/>
  </r>
  <r>
    <n v="3142"/>
    <x v="1555"/>
    <x v="2"/>
    <x v="432"/>
    <d v="2011-12-12T00:00:00"/>
    <s v="Same Day"/>
    <s v="CY-12745"/>
    <s v="Craig Yedwab"/>
    <x v="1"/>
    <s v="United States"/>
    <s v="San Antonio"/>
    <x v="5"/>
    <n v="78207"/>
    <x v="2"/>
    <s v="OFF-BI-10003650"/>
    <x v="1"/>
    <x v="8"/>
    <x v="115"/>
    <n v="210.39199999999997"/>
    <n v="2"/>
    <n v="0.8"/>
    <n v="-336.62720000000013"/>
  </r>
  <r>
    <n v="3143"/>
    <x v="1556"/>
    <x v="3"/>
    <x v="145"/>
    <d v="2014-09-28T00:00:00"/>
    <s v="Second Class"/>
    <s v="RB-19360"/>
    <s v="Raymond Buch"/>
    <x v="0"/>
    <s v="United States"/>
    <s v="Cincinnati"/>
    <x v="24"/>
    <n v="45231"/>
    <x v="3"/>
    <s v="TEC-AC-10003628"/>
    <x v="2"/>
    <x v="11"/>
    <x v="244"/>
    <n v="119.96000000000001"/>
    <n v="5"/>
    <n v="0.2"/>
    <n v="35.988000000000007"/>
  </r>
  <r>
    <n v="3144"/>
    <x v="1556"/>
    <x v="3"/>
    <x v="145"/>
    <d v="2014-09-28T00:00:00"/>
    <s v="Second Class"/>
    <s v="RB-19360"/>
    <s v="Raymond Buch"/>
    <x v="0"/>
    <s v="United States"/>
    <s v="Cincinnati"/>
    <x v="24"/>
    <n v="45231"/>
    <x v="3"/>
    <s v="OFF-AR-10001547"/>
    <x v="1"/>
    <x v="6"/>
    <x v="147"/>
    <n v="10.608000000000001"/>
    <n v="6"/>
    <n v="0.2"/>
    <n v="0.92819999999999991"/>
  </r>
  <r>
    <n v="3145"/>
    <x v="1557"/>
    <x v="0"/>
    <x v="64"/>
    <d v="2013-09-12T00:00:00"/>
    <s v="Standard Class"/>
    <s v="AR-10825"/>
    <s v="Anthony Rawles"/>
    <x v="1"/>
    <s v="United States"/>
    <s v="Austin"/>
    <x v="5"/>
    <n v="78745"/>
    <x v="2"/>
    <s v="FUR-CH-10002647"/>
    <x v="0"/>
    <x v="1"/>
    <x v="470"/>
    <n v="347.80200000000002"/>
    <n v="7"/>
    <n v="0.3"/>
    <n v="-24.842999999999961"/>
  </r>
  <r>
    <n v="3146"/>
    <x v="1558"/>
    <x v="3"/>
    <x v="512"/>
    <d v="2014-02-14T00:00:00"/>
    <s v="Second Class"/>
    <s v="CS-11845"/>
    <s v="Cari Sayre"/>
    <x v="1"/>
    <s v="United States"/>
    <s v="Seattle"/>
    <x v="4"/>
    <n v="98105"/>
    <x v="1"/>
    <s v="FUR-CH-10004495"/>
    <x v="0"/>
    <x v="1"/>
    <x v="1475"/>
    <n v="963.13600000000008"/>
    <n v="4"/>
    <n v="0.2"/>
    <n v="108.35279999999986"/>
  </r>
  <r>
    <n v="3147"/>
    <x v="1558"/>
    <x v="3"/>
    <x v="512"/>
    <d v="2014-02-14T00:00:00"/>
    <s v="Second Class"/>
    <s v="CS-11845"/>
    <s v="Cari Sayre"/>
    <x v="1"/>
    <s v="United States"/>
    <s v="Seattle"/>
    <x v="4"/>
    <n v="98105"/>
    <x v="1"/>
    <s v="TEC-PH-10002923"/>
    <x v="2"/>
    <x v="7"/>
    <x v="680"/>
    <n v="88.77600000000001"/>
    <n v="3"/>
    <n v="0.2"/>
    <n v="7.7679000000000009"/>
  </r>
  <r>
    <n v="3148"/>
    <x v="1559"/>
    <x v="2"/>
    <x v="479"/>
    <d v="2011-07-03T00:00:00"/>
    <s v="Second Class"/>
    <s v="AR-10825"/>
    <s v="Anthony Rawles"/>
    <x v="1"/>
    <s v="United States"/>
    <s v="Los Angeles"/>
    <x v="1"/>
    <n v="90004"/>
    <x v="1"/>
    <s v="OFF-AR-10001374"/>
    <x v="1"/>
    <x v="6"/>
    <x v="310"/>
    <n v="32.400000000000006"/>
    <n v="5"/>
    <n v="0"/>
    <n v="10.367999999999999"/>
  </r>
  <r>
    <n v="3149"/>
    <x v="1560"/>
    <x v="0"/>
    <x v="843"/>
    <d v="2013-06-11T00:00:00"/>
    <s v="First Class"/>
    <s v="RD-19810"/>
    <s v="Ross DeVincentis"/>
    <x v="2"/>
    <s v="United States"/>
    <s v="New York City"/>
    <x v="15"/>
    <n v="10035"/>
    <x v="3"/>
    <s v="OFF-PA-10003441"/>
    <x v="1"/>
    <x v="10"/>
    <x v="485"/>
    <n v="32.400000000000006"/>
    <n v="5"/>
    <n v="0"/>
    <n v="15.552000000000001"/>
  </r>
  <r>
    <n v="3150"/>
    <x v="1561"/>
    <x v="2"/>
    <x v="414"/>
    <d v="2011-12-25T00:00:00"/>
    <s v="Standard Class"/>
    <s v="KH-16510"/>
    <s v="Keith Herrera"/>
    <x v="0"/>
    <s v="United States"/>
    <s v="Seattle"/>
    <x v="4"/>
    <n v="98103"/>
    <x v="1"/>
    <s v="OFF-LA-10002043"/>
    <x v="1"/>
    <x v="2"/>
    <x v="252"/>
    <n v="31.049999999999997"/>
    <n v="3"/>
    <n v="0"/>
    <n v="14.904"/>
  </r>
  <r>
    <n v="3151"/>
    <x v="1562"/>
    <x v="1"/>
    <x v="83"/>
    <d v="2012-12-18T00:00:00"/>
    <s v="First Class"/>
    <s v="NF-18385"/>
    <s v="Natalie Fritzler"/>
    <x v="0"/>
    <s v="United States"/>
    <s v="Newark"/>
    <x v="24"/>
    <n v="43055"/>
    <x v="3"/>
    <s v="TEC-AC-10002049"/>
    <x v="2"/>
    <x v="11"/>
    <x v="1053"/>
    <n v="2025.3600000000001"/>
    <n v="6"/>
    <n v="0.2"/>
    <n v="607.60800000000006"/>
  </r>
  <r>
    <n v="3152"/>
    <x v="1562"/>
    <x v="1"/>
    <x v="83"/>
    <d v="2012-12-18T00:00:00"/>
    <s v="First Class"/>
    <s v="NF-18385"/>
    <s v="Natalie Fritzler"/>
    <x v="0"/>
    <s v="United States"/>
    <s v="Newark"/>
    <x v="24"/>
    <n v="43055"/>
    <x v="3"/>
    <s v="TEC-MA-10000418"/>
    <x v="2"/>
    <x v="15"/>
    <x v="1476"/>
    <n v="1799.9940000000001"/>
    <n v="2"/>
    <n v="0.7"/>
    <n v="-2639.9912000000004"/>
  </r>
  <r>
    <n v="3153"/>
    <x v="1562"/>
    <x v="1"/>
    <x v="83"/>
    <d v="2012-12-18T00:00:00"/>
    <s v="First Class"/>
    <s v="NF-18385"/>
    <s v="Natalie Fritzler"/>
    <x v="0"/>
    <s v="United States"/>
    <s v="Newark"/>
    <x v="24"/>
    <n v="43055"/>
    <x v="3"/>
    <s v="TEC-PH-10004908"/>
    <x v="2"/>
    <x v="7"/>
    <x v="1474"/>
    <n v="101.98799999999999"/>
    <n v="2"/>
    <n v="0.4"/>
    <n v="-16.998000000000019"/>
  </r>
  <r>
    <n v="3154"/>
    <x v="1562"/>
    <x v="1"/>
    <x v="83"/>
    <d v="2012-12-18T00:00:00"/>
    <s v="First Class"/>
    <s v="NF-18385"/>
    <s v="Natalie Fritzler"/>
    <x v="0"/>
    <s v="United States"/>
    <s v="Newark"/>
    <x v="24"/>
    <n v="43055"/>
    <x v="3"/>
    <s v="FUR-FU-10004091"/>
    <x v="0"/>
    <x v="5"/>
    <x v="264"/>
    <n v="262.86399999999998"/>
    <n v="7"/>
    <n v="0.2"/>
    <n v="69.001800000000017"/>
  </r>
  <r>
    <n v="3155"/>
    <x v="1563"/>
    <x v="3"/>
    <x v="228"/>
    <d v="2014-07-25T00:00:00"/>
    <s v="Standard Class"/>
    <s v="SM-20950"/>
    <s v="Suzanne McNair"/>
    <x v="1"/>
    <s v="United States"/>
    <s v="Maple Grove"/>
    <x v="11"/>
    <n v="55369"/>
    <x v="2"/>
    <s v="OFF-BI-10004600"/>
    <x v="1"/>
    <x v="8"/>
    <x v="1477"/>
    <n v="735.98"/>
    <n v="2"/>
    <n v="0"/>
    <n v="331.19099999999997"/>
  </r>
  <r>
    <n v="3156"/>
    <x v="1564"/>
    <x v="2"/>
    <x v="93"/>
    <d v="2011-08-05T00:00:00"/>
    <s v="Second Class"/>
    <s v="GH-14410"/>
    <s v="Gary Hansen"/>
    <x v="2"/>
    <s v="United States"/>
    <s v="Glendale"/>
    <x v="16"/>
    <n v="85301"/>
    <x v="1"/>
    <s v="OFF-PA-10001289"/>
    <x v="1"/>
    <x v="10"/>
    <x v="952"/>
    <n v="93.024000000000001"/>
    <n v="3"/>
    <n v="0.2"/>
    <n v="33.721199999999996"/>
  </r>
  <r>
    <n v="3157"/>
    <x v="1565"/>
    <x v="1"/>
    <x v="252"/>
    <d v="2012-08-28T00:00:00"/>
    <s v="Standard Class"/>
    <s v="EM-13810"/>
    <s v="Eleni McCrary"/>
    <x v="1"/>
    <s v="United States"/>
    <s v="New York City"/>
    <x v="15"/>
    <n v="10009"/>
    <x v="3"/>
    <s v="FUR-TA-10001539"/>
    <x v="0"/>
    <x v="3"/>
    <x v="10"/>
    <n v="284.36399999999998"/>
    <n v="2"/>
    <n v="0.4"/>
    <n v="-75.830400000000054"/>
  </r>
  <r>
    <n v="3158"/>
    <x v="1565"/>
    <x v="1"/>
    <x v="252"/>
    <d v="2012-08-28T00:00:00"/>
    <s v="Standard Class"/>
    <s v="EM-13810"/>
    <s v="Eleni McCrary"/>
    <x v="1"/>
    <s v="United States"/>
    <s v="New York City"/>
    <x v="15"/>
    <n v="10009"/>
    <x v="3"/>
    <s v="TEC-AC-10001266"/>
    <x v="2"/>
    <x v="11"/>
    <x v="196"/>
    <n v="26"/>
    <n v="2"/>
    <n v="0"/>
    <n v="11.7"/>
  </r>
  <r>
    <n v="3159"/>
    <x v="1566"/>
    <x v="0"/>
    <x v="253"/>
    <d v="2013-03-28T00:00:00"/>
    <s v="First Class"/>
    <s v="DB-13210"/>
    <s v="Dean Braden"/>
    <x v="0"/>
    <s v="United States"/>
    <s v="Jacksonville"/>
    <x v="3"/>
    <n v="28540"/>
    <x v="0"/>
    <s v="OFF-ST-10001291"/>
    <x v="1"/>
    <x v="4"/>
    <x v="1017"/>
    <n v="67.64"/>
    <n v="5"/>
    <n v="0.2"/>
    <n v="5.9184999999999981"/>
  </r>
  <r>
    <n v="3160"/>
    <x v="1566"/>
    <x v="0"/>
    <x v="253"/>
    <d v="2013-03-28T00:00:00"/>
    <s v="First Class"/>
    <s v="DB-13210"/>
    <s v="Dean Braden"/>
    <x v="0"/>
    <s v="United States"/>
    <s v="Jacksonville"/>
    <x v="3"/>
    <n v="28540"/>
    <x v="0"/>
    <s v="TEC-AC-10001314"/>
    <x v="2"/>
    <x v="11"/>
    <x v="943"/>
    <n v="119.97600000000001"/>
    <n v="3"/>
    <n v="0.2"/>
    <n v="-17.996400000000019"/>
  </r>
  <r>
    <n v="3161"/>
    <x v="1567"/>
    <x v="2"/>
    <x v="171"/>
    <d v="2011-09-16T00:00:00"/>
    <s v="Second Class"/>
    <s v="PT-19090"/>
    <s v="Pete Takahito"/>
    <x v="0"/>
    <s v="United States"/>
    <s v="Houston"/>
    <x v="5"/>
    <n v="77070"/>
    <x v="2"/>
    <s v="OFF-BI-10004040"/>
    <x v="1"/>
    <x v="8"/>
    <x v="1478"/>
    <n v="5.1799999999999988"/>
    <n v="5"/>
    <n v="0.8"/>
    <n v="-8.0289999999999999"/>
  </r>
  <r>
    <n v="3162"/>
    <x v="1568"/>
    <x v="2"/>
    <x v="158"/>
    <d v="2011-09-25T00:00:00"/>
    <s v="Standard Class"/>
    <s v="HF-14995"/>
    <s v="Herbert Flentye"/>
    <x v="0"/>
    <s v="United States"/>
    <s v="San Francisco"/>
    <x v="1"/>
    <n v="94109"/>
    <x v="1"/>
    <s v="OFF-EN-10001539"/>
    <x v="1"/>
    <x v="12"/>
    <x v="33"/>
    <n v="15.56"/>
    <n v="2"/>
    <n v="0"/>
    <n v="7.3132000000000001"/>
  </r>
  <r>
    <n v="3163"/>
    <x v="1568"/>
    <x v="2"/>
    <x v="158"/>
    <d v="2011-09-25T00:00:00"/>
    <s v="Standard Class"/>
    <s v="HF-14995"/>
    <s v="Herbert Flentye"/>
    <x v="0"/>
    <s v="United States"/>
    <s v="San Francisco"/>
    <x v="1"/>
    <n v="94109"/>
    <x v="1"/>
    <s v="OFF-EN-10004483"/>
    <x v="1"/>
    <x v="12"/>
    <x v="1335"/>
    <n v="78.349999999999994"/>
    <n v="5"/>
    <n v="0"/>
    <n v="36.824499999999993"/>
  </r>
  <r>
    <n v="3164"/>
    <x v="1568"/>
    <x v="2"/>
    <x v="158"/>
    <d v="2011-09-25T00:00:00"/>
    <s v="Standard Class"/>
    <s v="HF-14995"/>
    <s v="Herbert Flentye"/>
    <x v="0"/>
    <s v="United States"/>
    <s v="San Francisco"/>
    <x v="1"/>
    <n v="94109"/>
    <x v="1"/>
    <s v="OFF-AR-10001615"/>
    <x v="1"/>
    <x v="6"/>
    <x v="1479"/>
    <n v="59.519999999999996"/>
    <n v="3"/>
    <n v="0"/>
    <n v="15.475200000000001"/>
  </r>
  <r>
    <n v="3165"/>
    <x v="1568"/>
    <x v="2"/>
    <x v="158"/>
    <d v="2011-09-25T00:00:00"/>
    <s v="Standard Class"/>
    <s v="HF-14995"/>
    <s v="Herbert Flentye"/>
    <x v="0"/>
    <s v="United States"/>
    <s v="San Francisco"/>
    <x v="1"/>
    <n v="94109"/>
    <x v="1"/>
    <s v="OFF-PA-10000327"/>
    <x v="1"/>
    <x v="10"/>
    <x v="1428"/>
    <n v="38.520000000000003"/>
    <n v="9"/>
    <n v="0"/>
    <n v="17.333999999999996"/>
  </r>
  <r>
    <n v="3166"/>
    <x v="1568"/>
    <x v="2"/>
    <x v="158"/>
    <d v="2011-09-25T00:00:00"/>
    <s v="Standard Class"/>
    <s v="HF-14995"/>
    <s v="Herbert Flentye"/>
    <x v="0"/>
    <s v="United States"/>
    <s v="San Francisco"/>
    <x v="1"/>
    <n v="94109"/>
    <x v="1"/>
    <s v="TEC-PH-10001299"/>
    <x v="2"/>
    <x v="7"/>
    <x v="1480"/>
    <n v="239.98400000000004"/>
    <n v="2"/>
    <n v="0.2"/>
    <n v="23.998400000000004"/>
  </r>
  <r>
    <n v="3167"/>
    <x v="1568"/>
    <x v="2"/>
    <x v="158"/>
    <d v="2011-09-25T00:00:00"/>
    <s v="Standard Class"/>
    <s v="HF-14995"/>
    <s v="Herbert Flentye"/>
    <x v="0"/>
    <s v="United States"/>
    <s v="San Francisco"/>
    <x v="1"/>
    <n v="94109"/>
    <x v="1"/>
    <s v="OFF-PA-10002246"/>
    <x v="1"/>
    <x v="10"/>
    <x v="1386"/>
    <n v="19.350000000000001"/>
    <n v="3"/>
    <n v="0"/>
    <n v="9.4815000000000005"/>
  </r>
  <r>
    <n v="3168"/>
    <x v="1569"/>
    <x v="0"/>
    <x v="517"/>
    <d v="2013-11-01T00:00:00"/>
    <s v="First Class"/>
    <s v="KW-16435"/>
    <s v="Katrina Willman"/>
    <x v="0"/>
    <s v="United States"/>
    <s v="Lansing"/>
    <x v="12"/>
    <n v="48911"/>
    <x v="2"/>
    <s v="FUR-FU-10002671"/>
    <x v="0"/>
    <x v="5"/>
    <x v="275"/>
    <n v="67"/>
    <n v="5"/>
    <n v="0"/>
    <n v="32.159999999999997"/>
  </r>
  <r>
    <n v="3169"/>
    <x v="1570"/>
    <x v="0"/>
    <x v="316"/>
    <d v="2013-06-04T00:00:00"/>
    <s v="Standard Class"/>
    <s v="KC-16675"/>
    <s v="Kimberly Carter"/>
    <x v="1"/>
    <s v="United States"/>
    <s v="Tallahassee"/>
    <x v="2"/>
    <n v="32303"/>
    <x v="0"/>
    <s v="FUR-CH-10003833"/>
    <x v="0"/>
    <x v="1"/>
    <x v="1200"/>
    <n v="390.27199999999999"/>
    <n v="8"/>
    <n v="0.2"/>
    <n v="-24.39200000000001"/>
  </r>
  <r>
    <n v="3170"/>
    <x v="1570"/>
    <x v="0"/>
    <x v="316"/>
    <d v="2013-06-04T00:00:00"/>
    <s v="Standard Class"/>
    <s v="KC-16675"/>
    <s v="Kimberly Carter"/>
    <x v="1"/>
    <s v="United States"/>
    <s v="Tallahassee"/>
    <x v="2"/>
    <n v="32303"/>
    <x v="0"/>
    <s v="OFF-PA-10001667"/>
    <x v="1"/>
    <x v="10"/>
    <x v="453"/>
    <n v="62.192000000000007"/>
    <n v="13"/>
    <n v="0.2"/>
    <n v="19.434999999999995"/>
  </r>
  <r>
    <n v="3171"/>
    <x v="1571"/>
    <x v="3"/>
    <x v="202"/>
    <d v="2014-12-27T00:00:00"/>
    <s v="Second Class"/>
    <s v="PK-19075"/>
    <s v="Pete Kriz"/>
    <x v="0"/>
    <s v="United States"/>
    <s v="Columbia"/>
    <x v="20"/>
    <n v="29203"/>
    <x v="0"/>
    <s v="OFF-BI-10002003"/>
    <x v="1"/>
    <x v="8"/>
    <x v="1384"/>
    <n v="23.88"/>
    <n v="6"/>
    <n v="0"/>
    <n v="11.223600000000001"/>
  </r>
  <r>
    <n v="3172"/>
    <x v="1572"/>
    <x v="0"/>
    <x v="844"/>
    <d v="2013-03-29T00:00:00"/>
    <s v="Standard Class"/>
    <s v="KT-16465"/>
    <s v="Kean Takahito"/>
    <x v="0"/>
    <s v="United States"/>
    <s v="Chicago"/>
    <x v="10"/>
    <n v="60623"/>
    <x v="2"/>
    <s v="OFF-BI-10004465"/>
    <x v="1"/>
    <x v="8"/>
    <x v="732"/>
    <n v="3.1679999999999993"/>
    <n v="2"/>
    <n v="0.8"/>
    <n v="-4.7520000000000007"/>
  </r>
  <r>
    <n v="3173"/>
    <x v="1572"/>
    <x v="0"/>
    <x v="844"/>
    <d v="2013-03-29T00:00:00"/>
    <s v="Standard Class"/>
    <s v="KT-16465"/>
    <s v="Kean Takahito"/>
    <x v="0"/>
    <s v="United States"/>
    <s v="Chicago"/>
    <x v="10"/>
    <n v="60623"/>
    <x v="2"/>
    <s v="FUR-CH-10000665"/>
    <x v="0"/>
    <x v="1"/>
    <x v="656"/>
    <n v="528.42999999999995"/>
    <n v="5"/>
    <n v="0.3"/>
    <n v="0"/>
  </r>
  <r>
    <n v="3174"/>
    <x v="1572"/>
    <x v="0"/>
    <x v="844"/>
    <d v="2013-03-29T00:00:00"/>
    <s v="Standard Class"/>
    <s v="KT-16465"/>
    <s v="Kean Takahito"/>
    <x v="0"/>
    <s v="United States"/>
    <s v="Chicago"/>
    <x v="10"/>
    <n v="60623"/>
    <x v="2"/>
    <s v="OFF-AR-10004956"/>
    <x v="1"/>
    <x v="6"/>
    <x v="1235"/>
    <n v="13.392000000000001"/>
    <n v="3"/>
    <n v="0.2"/>
    <n v="1.5065999999999975"/>
  </r>
  <r>
    <n v="3175"/>
    <x v="1573"/>
    <x v="3"/>
    <x v="343"/>
    <d v="2014-11-19T00:00:00"/>
    <s v="Standard Class"/>
    <s v="EP-13915"/>
    <s v="Emily Phan"/>
    <x v="0"/>
    <s v="United States"/>
    <s v="Detroit"/>
    <x v="12"/>
    <n v="48227"/>
    <x v="2"/>
    <s v="OFF-AR-10004260"/>
    <x v="1"/>
    <x v="6"/>
    <x v="1481"/>
    <n v="181.86"/>
    <n v="7"/>
    <n v="0"/>
    <n v="50.9208"/>
  </r>
  <r>
    <n v="3176"/>
    <x v="1574"/>
    <x v="3"/>
    <x v="397"/>
    <d v="2014-09-30T00:00:00"/>
    <s v="Standard Class"/>
    <s v="AP-10915"/>
    <s v="Arthur Prichep"/>
    <x v="0"/>
    <s v="United States"/>
    <s v="Fort Collins"/>
    <x v="22"/>
    <n v="80525"/>
    <x v="1"/>
    <s v="FUR-BO-10001811"/>
    <x v="0"/>
    <x v="0"/>
    <x v="779"/>
    <n v="180.58800000000005"/>
    <n v="2"/>
    <n v="0.7"/>
    <n v="-240.78400000000005"/>
  </r>
  <r>
    <n v="3177"/>
    <x v="1574"/>
    <x v="3"/>
    <x v="397"/>
    <d v="2014-09-30T00:00:00"/>
    <s v="Standard Class"/>
    <s v="AP-10915"/>
    <s v="Arthur Prichep"/>
    <x v="0"/>
    <s v="United States"/>
    <s v="Fort Collins"/>
    <x v="22"/>
    <n v="80525"/>
    <x v="1"/>
    <s v="TEC-AC-10003280"/>
    <x v="2"/>
    <x v="11"/>
    <x v="1028"/>
    <n v="47.984000000000002"/>
    <n v="2"/>
    <n v="0.2"/>
    <n v="0.59979999999999656"/>
  </r>
  <r>
    <n v="3178"/>
    <x v="1575"/>
    <x v="3"/>
    <x v="18"/>
    <d v="2014-09-11T00:00:00"/>
    <s v="Same Day"/>
    <s v="SH-20395"/>
    <s v="Shahid Hopkins"/>
    <x v="0"/>
    <s v="United States"/>
    <s v="New York City"/>
    <x v="15"/>
    <n v="10024"/>
    <x v="3"/>
    <s v="OFF-PA-10004911"/>
    <x v="1"/>
    <x v="10"/>
    <x v="929"/>
    <n v="18.760000000000002"/>
    <n v="2"/>
    <n v="0"/>
    <n v="9.0048000000000012"/>
  </r>
  <r>
    <n v="3179"/>
    <x v="1576"/>
    <x v="3"/>
    <x v="256"/>
    <d v="2014-12-12T00:00:00"/>
    <s v="Standard Class"/>
    <s v="SM-20950"/>
    <s v="Suzanne McNair"/>
    <x v="1"/>
    <s v="United States"/>
    <s v="New York City"/>
    <x v="15"/>
    <n v="10011"/>
    <x v="3"/>
    <s v="FUR-FU-10001487"/>
    <x v="0"/>
    <x v="5"/>
    <x v="5"/>
    <n v="20.94"/>
    <n v="3"/>
    <n v="0"/>
    <n v="6.0725999999999987"/>
  </r>
  <r>
    <n v="3180"/>
    <x v="1576"/>
    <x v="3"/>
    <x v="256"/>
    <d v="2014-12-12T00:00:00"/>
    <s v="Standard Class"/>
    <s v="SM-20950"/>
    <s v="Suzanne McNair"/>
    <x v="1"/>
    <s v="United States"/>
    <s v="New York City"/>
    <x v="15"/>
    <n v="10011"/>
    <x v="3"/>
    <s v="FUR-FU-10000521"/>
    <x v="0"/>
    <x v="5"/>
    <x v="138"/>
    <n v="58.68"/>
    <n v="2"/>
    <n v="0"/>
    <n v="18.190799999999996"/>
  </r>
  <r>
    <n v="3181"/>
    <x v="1576"/>
    <x v="3"/>
    <x v="256"/>
    <d v="2014-12-12T00:00:00"/>
    <s v="Standard Class"/>
    <s v="SM-20950"/>
    <s v="Suzanne McNair"/>
    <x v="1"/>
    <s v="United States"/>
    <s v="New York City"/>
    <x v="15"/>
    <n v="10011"/>
    <x v="3"/>
    <s v="OFF-AP-10001271"/>
    <x v="1"/>
    <x v="9"/>
    <x v="469"/>
    <n v="254.89999999999998"/>
    <n v="5"/>
    <n v="0"/>
    <n v="68.823000000000008"/>
  </r>
  <r>
    <n v="3182"/>
    <x v="1577"/>
    <x v="3"/>
    <x v="45"/>
    <d v="2014-11-13T00:00:00"/>
    <s v="Second Class"/>
    <s v="BM-11650"/>
    <s v="Brian Moss"/>
    <x v="1"/>
    <s v="United States"/>
    <s v="Columbia"/>
    <x v="39"/>
    <n v="21044"/>
    <x v="3"/>
    <s v="OFF-BI-10004728"/>
    <x v="1"/>
    <x v="8"/>
    <x v="539"/>
    <n v="9.64"/>
    <n v="2"/>
    <n v="0"/>
    <n v="4.4344000000000001"/>
  </r>
  <r>
    <n v="3183"/>
    <x v="1577"/>
    <x v="3"/>
    <x v="45"/>
    <d v="2014-11-13T00:00:00"/>
    <s v="Second Class"/>
    <s v="BM-11650"/>
    <s v="Brian Moss"/>
    <x v="1"/>
    <s v="United States"/>
    <s v="Columbia"/>
    <x v="39"/>
    <n v="21044"/>
    <x v="3"/>
    <s v="TEC-AC-10004666"/>
    <x v="2"/>
    <x v="11"/>
    <x v="709"/>
    <n v="826.62000000000012"/>
    <n v="3"/>
    <n v="0"/>
    <n v="355.4466000000001"/>
  </r>
  <r>
    <n v="3184"/>
    <x v="1577"/>
    <x v="3"/>
    <x v="45"/>
    <d v="2014-11-13T00:00:00"/>
    <s v="Second Class"/>
    <s v="BM-11650"/>
    <s v="Brian Moss"/>
    <x v="1"/>
    <s v="United States"/>
    <s v="Columbia"/>
    <x v="39"/>
    <n v="21044"/>
    <x v="3"/>
    <s v="OFF-ST-10003208"/>
    <x v="1"/>
    <x v="4"/>
    <x v="243"/>
    <n v="1633.14"/>
    <n v="9"/>
    <n v="0"/>
    <n v="473.61059999999975"/>
  </r>
  <r>
    <n v="3185"/>
    <x v="1577"/>
    <x v="3"/>
    <x v="45"/>
    <d v="2014-11-13T00:00:00"/>
    <s v="Second Class"/>
    <s v="BM-11650"/>
    <s v="Brian Moss"/>
    <x v="1"/>
    <s v="United States"/>
    <s v="Columbia"/>
    <x v="39"/>
    <n v="21044"/>
    <x v="3"/>
    <s v="OFF-ST-10003208"/>
    <x v="1"/>
    <x v="4"/>
    <x v="243"/>
    <n v="544.38"/>
    <n v="3"/>
    <n v="0"/>
    <n v="157.87019999999993"/>
  </r>
  <r>
    <n v="3186"/>
    <x v="1578"/>
    <x v="2"/>
    <x v="845"/>
    <d v="2011-11-09T00:00:00"/>
    <s v="First Class"/>
    <s v="TC-20980"/>
    <s v="Tamara Chand"/>
    <x v="1"/>
    <s v="United States"/>
    <s v="Houston"/>
    <x v="5"/>
    <n v="77041"/>
    <x v="2"/>
    <s v="OFF-BI-10000632"/>
    <x v="1"/>
    <x v="8"/>
    <x v="1288"/>
    <n v="26.045999999999992"/>
    <n v="3"/>
    <n v="0.8"/>
    <n v="-44.278199999999998"/>
  </r>
  <r>
    <n v="3187"/>
    <x v="1578"/>
    <x v="2"/>
    <x v="845"/>
    <d v="2011-11-09T00:00:00"/>
    <s v="First Class"/>
    <s v="TC-20980"/>
    <s v="Tamara Chand"/>
    <x v="1"/>
    <s v="United States"/>
    <s v="Houston"/>
    <x v="5"/>
    <n v="77041"/>
    <x v="2"/>
    <s v="OFF-EN-10004773"/>
    <x v="1"/>
    <x v="12"/>
    <x v="33"/>
    <n v="74.352000000000004"/>
    <n v="3"/>
    <n v="0.2"/>
    <n v="26.952599999999997"/>
  </r>
  <r>
    <n v="3188"/>
    <x v="1579"/>
    <x v="3"/>
    <x v="846"/>
    <d v="2014-03-18T00:00:00"/>
    <s v="Standard Class"/>
    <s v="KB-16585"/>
    <s v="Ken Black"/>
    <x v="1"/>
    <s v="United States"/>
    <s v="Lowell"/>
    <x v="31"/>
    <n v="1852"/>
    <x v="3"/>
    <s v="TEC-PH-10004700"/>
    <x v="2"/>
    <x v="7"/>
    <x v="843"/>
    <n v="69.930000000000007"/>
    <n v="7"/>
    <n v="0"/>
    <n v="32.1678"/>
  </r>
  <r>
    <n v="3189"/>
    <x v="1580"/>
    <x v="3"/>
    <x v="179"/>
    <d v="2014-10-23T00:00:00"/>
    <s v="Second Class"/>
    <s v="JE-16165"/>
    <s v="Justin Ellison"/>
    <x v="1"/>
    <s v="United States"/>
    <s v="Woodland"/>
    <x v="1"/>
    <n v="95695"/>
    <x v="1"/>
    <s v="OFF-LA-10003714"/>
    <x v="1"/>
    <x v="2"/>
    <x v="1148"/>
    <n v="3.75"/>
    <n v="1"/>
    <n v="0"/>
    <n v="1.7999999999999998"/>
  </r>
  <r>
    <n v="3190"/>
    <x v="1580"/>
    <x v="3"/>
    <x v="179"/>
    <d v="2014-10-23T00:00:00"/>
    <s v="Second Class"/>
    <s v="JE-16165"/>
    <s v="Justin Ellison"/>
    <x v="1"/>
    <s v="United States"/>
    <s v="Woodland"/>
    <x v="1"/>
    <n v="95695"/>
    <x v="1"/>
    <s v="OFF-BI-10001787"/>
    <x v="1"/>
    <x v="8"/>
    <x v="1482"/>
    <n v="20.928000000000001"/>
    <n v="4"/>
    <n v="0.2"/>
    <n v="7.5864000000000003"/>
  </r>
  <r>
    <n v="3191"/>
    <x v="1581"/>
    <x v="1"/>
    <x v="17"/>
    <d v="2013-01-01T00:00:00"/>
    <s v="Standard Class"/>
    <s v="DR-12940"/>
    <s v="Daniel Raglin"/>
    <x v="2"/>
    <s v="United States"/>
    <s v="Chicago"/>
    <x v="10"/>
    <n v="60610"/>
    <x v="2"/>
    <s v="OFF-ST-10002957"/>
    <x v="1"/>
    <x v="4"/>
    <x v="1483"/>
    <n v="12.672000000000001"/>
    <n v="3"/>
    <n v="0.2"/>
    <n v="-3.1680000000000001"/>
  </r>
  <r>
    <n v="3192"/>
    <x v="1582"/>
    <x v="3"/>
    <x v="280"/>
    <d v="2014-10-09T00:00:00"/>
    <s v="Standard Class"/>
    <s v="RW-19630"/>
    <s v="Rob Williams"/>
    <x v="1"/>
    <s v="United States"/>
    <s v="New York City"/>
    <x v="15"/>
    <n v="10035"/>
    <x v="3"/>
    <s v="TEC-PH-10002115"/>
    <x v="2"/>
    <x v="7"/>
    <x v="793"/>
    <n v="65.989999999999995"/>
    <n v="1"/>
    <n v="0"/>
    <n v="17.157400000000003"/>
  </r>
  <r>
    <n v="3193"/>
    <x v="1583"/>
    <x v="3"/>
    <x v="400"/>
    <d v="2014-06-09T00:00:00"/>
    <s v="Standard Class"/>
    <s v="ML-18040"/>
    <s v="Michelle Lonsdale"/>
    <x v="1"/>
    <s v="United States"/>
    <s v="Missouri City"/>
    <x v="5"/>
    <n v="77489"/>
    <x v="2"/>
    <s v="OFF-BI-10002557"/>
    <x v="1"/>
    <x v="8"/>
    <x v="246"/>
    <n v="6.3699999999999983"/>
    <n v="7"/>
    <n v="0.8"/>
    <n v="-9.5550000000000015"/>
  </r>
  <r>
    <n v="3194"/>
    <x v="1584"/>
    <x v="2"/>
    <x v="416"/>
    <d v="2011-09-04T00:00:00"/>
    <s v="First Class"/>
    <s v="JL-15130"/>
    <s v="Jack Lebron"/>
    <x v="0"/>
    <s v="United States"/>
    <s v="Houston"/>
    <x v="5"/>
    <n v="77036"/>
    <x v="2"/>
    <s v="OFF-BI-10002949"/>
    <x v="1"/>
    <x v="8"/>
    <x v="520"/>
    <n v="3.6479999999999992"/>
    <n v="3"/>
    <n v="0.8"/>
    <n v="-6.0192000000000032"/>
  </r>
  <r>
    <n v="3195"/>
    <x v="1584"/>
    <x v="2"/>
    <x v="416"/>
    <d v="2011-09-04T00:00:00"/>
    <s v="First Class"/>
    <s v="JL-15130"/>
    <s v="Jack Lebron"/>
    <x v="0"/>
    <s v="United States"/>
    <s v="Houston"/>
    <x v="5"/>
    <n v="77036"/>
    <x v="2"/>
    <s v="OFF-PA-10004100"/>
    <x v="1"/>
    <x v="10"/>
    <x v="257"/>
    <n v="31.104000000000006"/>
    <n v="6"/>
    <n v="0.2"/>
    <n v="10.8864"/>
  </r>
  <r>
    <n v="3196"/>
    <x v="1585"/>
    <x v="0"/>
    <x v="590"/>
    <d v="2013-08-14T00:00:00"/>
    <s v="Standard Class"/>
    <s v="CM-12655"/>
    <s v="Corinna Mitchell"/>
    <x v="2"/>
    <s v="United States"/>
    <s v="Jackson"/>
    <x v="35"/>
    <n v="39212"/>
    <x v="0"/>
    <s v="OFF-FA-10001883"/>
    <x v="1"/>
    <x v="13"/>
    <x v="1484"/>
    <n v="23.34"/>
    <n v="3"/>
    <n v="0"/>
    <n v="0.23339999999999961"/>
  </r>
  <r>
    <n v="3197"/>
    <x v="1586"/>
    <x v="3"/>
    <x v="847"/>
    <d v="2014-07-29T00:00:00"/>
    <s v="Standard Class"/>
    <s v="FH-14365"/>
    <s v="Fred Hopkins"/>
    <x v="1"/>
    <s v="United States"/>
    <s v="New York City"/>
    <x v="15"/>
    <n v="10009"/>
    <x v="3"/>
    <s v="TEC-PH-10000702"/>
    <x v="2"/>
    <x v="7"/>
    <x v="309"/>
    <n v="29.97"/>
    <n v="3"/>
    <n v="0"/>
    <n v="14.085899999999999"/>
  </r>
  <r>
    <n v="3198"/>
    <x v="1587"/>
    <x v="1"/>
    <x v="848"/>
    <d v="2012-07-10T00:00:00"/>
    <s v="Same Day"/>
    <s v="EH-13945"/>
    <s v="Eric Hoffmann"/>
    <x v="0"/>
    <s v="United States"/>
    <s v="Tempe"/>
    <x v="16"/>
    <n v="85281"/>
    <x v="1"/>
    <s v="OFF-BI-10003196"/>
    <x v="1"/>
    <x v="8"/>
    <x v="1367"/>
    <n v="3.366000000000001"/>
    <n v="3"/>
    <n v="0.7"/>
    <n v="-2.2439999999999989"/>
  </r>
  <r>
    <n v="3199"/>
    <x v="1588"/>
    <x v="2"/>
    <x v="588"/>
    <d v="2011-12-07T00:00:00"/>
    <s v="Standard Class"/>
    <s v="TB-21280"/>
    <s v="Toby Braunhardt"/>
    <x v="0"/>
    <s v="United States"/>
    <s v="Jacksonville"/>
    <x v="3"/>
    <n v="28540"/>
    <x v="0"/>
    <s v="TEC-PH-10001644"/>
    <x v="2"/>
    <x v="7"/>
    <x v="1485"/>
    <n v="95.968000000000004"/>
    <n v="4"/>
    <n v="0.2"/>
    <n v="9.5968000000000053"/>
  </r>
  <r>
    <n v="3200"/>
    <x v="1589"/>
    <x v="3"/>
    <x v="404"/>
    <d v="2014-12-23T00:00:00"/>
    <s v="Standard Class"/>
    <s v="AH-10030"/>
    <s v="Aaron Hawkins"/>
    <x v="1"/>
    <s v="United States"/>
    <s v="Philadelphia"/>
    <x v="9"/>
    <n v="19134"/>
    <x v="3"/>
    <s v="OFF-AR-10003183"/>
    <x v="1"/>
    <x v="6"/>
    <x v="1390"/>
    <n v="18.704000000000001"/>
    <n v="7"/>
    <n v="0.2"/>
    <n v="2.3379999999999983"/>
  </r>
  <r>
    <n v="3201"/>
    <x v="1590"/>
    <x v="2"/>
    <x v="598"/>
    <d v="2011-05-20T00:00:00"/>
    <s v="Second Class"/>
    <s v="TT-21070"/>
    <s v="Ted Trevino"/>
    <x v="0"/>
    <s v="United States"/>
    <s v="Akron"/>
    <x v="24"/>
    <n v="44312"/>
    <x v="3"/>
    <s v="FUR-FU-10000308"/>
    <x v="0"/>
    <x v="5"/>
    <x v="1269"/>
    <n v="149.232"/>
    <n v="3"/>
    <n v="0.2"/>
    <n v="3.7308000000000021"/>
  </r>
  <r>
    <n v="3202"/>
    <x v="1590"/>
    <x v="2"/>
    <x v="598"/>
    <d v="2011-05-20T00:00:00"/>
    <s v="Second Class"/>
    <s v="TT-21070"/>
    <s v="Ted Trevino"/>
    <x v="0"/>
    <s v="United States"/>
    <s v="Akron"/>
    <x v="24"/>
    <n v="44312"/>
    <x v="3"/>
    <s v="OFF-PA-10001526"/>
    <x v="1"/>
    <x v="10"/>
    <x v="1030"/>
    <n v="15.936000000000002"/>
    <n v="4"/>
    <n v="0.2"/>
    <n v="5.7768000000000015"/>
  </r>
  <r>
    <n v="3203"/>
    <x v="1591"/>
    <x v="2"/>
    <x v="849"/>
    <d v="2011-11-16T00:00:00"/>
    <s v="Standard Class"/>
    <s v="RD-19900"/>
    <s v="Ruben Dartt"/>
    <x v="0"/>
    <s v="United States"/>
    <s v="San Diego"/>
    <x v="1"/>
    <n v="92037"/>
    <x v="1"/>
    <s v="TEC-PH-10002103"/>
    <x v="2"/>
    <x v="7"/>
    <x v="534"/>
    <n v="601.53599999999994"/>
    <n v="8"/>
    <n v="0.2"/>
    <n v="60.153600000000012"/>
  </r>
  <r>
    <n v="3204"/>
    <x v="1591"/>
    <x v="2"/>
    <x v="849"/>
    <d v="2011-11-16T00:00:00"/>
    <s v="Standard Class"/>
    <s v="RD-19900"/>
    <s v="Ruben Dartt"/>
    <x v="0"/>
    <s v="United States"/>
    <s v="San Diego"/>
    <x v="1"/>
    <n v="92037"/>
    <x v="1"/>
    <s v="TEC-AC-10004209"/>
    <x v="2"/>
    <x v="11"/>
    <x v="899"/>
    <n v="10.99"/>
    <n v="1"/>
    <n v="0"/>
    <n v="4.2861000000000002"/>
  </r>
  <r>
    <n v="3205"/>
    <x v="1591"/>
    <x v="2"/>
    <x v="849"/>
    <d v="2011-11-16T00:00:00"/>
    <s v="Standard Class"/>
    <s v="RD-19900"/>
    <s v="Ruben Dartt"/>
    <x v="0"/>
    <s v="United States"/>
    <s v="San Diego"/>
    <x v="1"/>
    <n v="92037"/>
    <x v="1"/>
    <s v="FUR-FU-10000397"/>
    <x v="0"/>
    <x v="5"/>
    <x v="63"/>
    <n v="39.880000000000003"/>
    <n v="2"/>
    <n v="0"/>
    <n v="11.166400000000003"/>
  </r>
  <r>
    <n v="3206"/>
    <x v="1591"/>
    <x v="2"/>
    <x v="849"/>
    <d v="2011-11-16T00:00:00"/>
    <s v="Standard Class"/>
    <s v="RD-19900"/>
    <s v="Ruben Dartt"/>
    <x v="0"/>
    <s v="United States"/>
    <s v="San Diego"/>
    <x v="1"/>
    <n v="92037"/>
    <x v="1"/>
    <s v="OFF-PA-10002137"/>
    <x v="1"/>
    <x v="10"/>
    <x v="560"/>
    <n v="62.24"/>
    <n v="8"/>
    <n v="0"/>
    <n v="28.007999999999996"/>
  </r>
  <r>
    <n v="3207"/>
    <x v="1591"/>
    <x v="2"/>
    <x v="849"/>
    <d v="2011-11-16T00:00:00"/>
    <s v="Standard Class"/>
    <s v="RD-19900"/>
    <s v="Ruben Dartt"/>
    <x v="0"/>
    <s v="United States"/>
    <s v="San Diego"/>
    <x v="1"/>
    <n v="92037"/>
    <x v="1"/>
    <s v="FUR-FU-10001867"/>
    <x v="0"/>
    <x v="5"/>
    <x v="867"/>
    <n v="53.2"/>
    <n v="5"/>
    <n v="0"/>
    <n v="14.896000000000003"/>
  </r>
  <r>
    <n v="3208"/>
    <x v="1591"/>
    <x v="2"/>
    <x v="849"/>
    <d v="2011-11-16T00:00:00"/>
    <s v="Standard Class"/>
    <s v="RD-19900"/>
    <s v="Ruben Dartt"/>
    <x v="0"/>
    <s v="United States"/>
    <s v="San Diego"/>
    <x v="1"/>
    <n v="92037"/>
    <x v="1"/>
    <s v="OFF-LA-10000407"/>
    <x v="1"/>
    <x v="2"/>
    <x v="1486"/>
    <n v="39.840000000000003"/>
    <n v="8"/>
    <n v="0"/>
    <n v="18.3264"/>
  </r>
  <r>
    <n v="3209"/>
    <x v="1592"/>
    <x v="0"/>
    <x v="850"/>
    <d v="2013-01-15T00:00:00"/>
    <s v="Standard Class"/>
    <s v="LA-16780"/>
    <s v="Laura Armstrong"/>
    <x v="1"/>
    <s v="United States"/>
    <s v="Fresno"/>
    <x v="1"/>
    <n v="93727"/>
    <x v="1"/>
    <s v="TEC-AC-10000420"/>
    <x v="2"/>
    <x v="11"/>
    <x v="1487"/>
    <n v="349.95"/>
    <n v="5"/>
    <n v="0"/>
    <n v="118.98299999999999"/>
  </r>
  <r>
    <n v="3210"/>
    <x v="1592"/>
    <x v="0"/>
    <x v="850"/>
    <d v="2013-01-15T00:00:00"/>
    <s v="Standard Class"/>
    <s v="LA-16780"/>
    <s v="Laura Armstrong"/>
    <x v="1"/>
    <s v="United States"/>
    <s v="Fresno"/>
    <x v="1"/>
    <n v="93727"/>
    <x v="1"/>
    <s v="TEC-PH-10002726"/>
    <x v="2"/>
    <x v="7"/>
    <x v="66"/>
    <n v="377.92800000000005"/>
    <n v="9"/>
    <n v="0.2"/>
    <n v="141.72300000000001"/>
  </r>
  <r>
    <n v="3211"/>
    <x v="1593"/>
    <x v="3"/>
    <x v="585"/>
    <d v="2014-09-28T00:00:00"/>
    <s v="Standard Class"/>
    <s v="SH-19975"/>
    <s v="Sally Hughsby"/>
    <x v="1"/>
    <s v="United States"/>
    <s v="Pearland"/>
    <x v="5"/>
    <n v="77581"/>
    <x v="2"/>
    <s v="OFF-EN-10001415"/>
    <x v="1"/>
    <x v="12"/>
    <x v="33"/>
    <n v="13.392000000000001"/>
    <n v="3"/>
    <n v="0.2"/>
    <n v="5.0220000000000002"/>
  </r>
  <r>
    <n v="3212"/>
    <x v="1593"/>
    <x v="3"/>
    <x v="585"/>
    <d v="2014-09-28T00:00:00"/>
    <s v="Standard Class"/>
    <s v="SH-19975"/>
    <s v="Sally Hughsby"/>
    <x v="1"/>
    <s v="United States"/>
    <s v="Pearland"/>
    <x v="5"/>
    <n v="77581"/>
    <x v="2"/>
    <s v="OFF-BI-10000773"/>
    <x v="1"/>
    <x v="8"/>
    <x v="381"/>
    <n v="11.227999999999998"/>
    <n v="7"/>
    <n v="0.8"/>
    <n v="-18.52620000000001"/>
  </r>
  <r>
    <n v="3213"/>
    <x v="1594"/>
    <x v="2"/>
    <x v="851"/>
    <d v="2011-12-28T00:00:00"/>
    <s v="Standard Class"/>
    <s v="SF-20200"/>
    <s v="Sarah Foster"/>
    <x v="0"/>
    <s v="United States"/>
    <s v="Richmond"/>
    <x v="14"/>
    <n v="47374"/>
    <x v="2"/>
    <s v="OFF-AP-10002350"/>
    <x v="1"/>
    <x v="9"/>
    <x v="545"/>
    <n v="207.24"/>
    <n v="11"/>
    <n v="0"/>
    <n v="58.027200000000001"/>
  </r>
  <r>
    <n v="3214"/>
    <x v="1595"/>
    <x v="0"/>
    <x v="439"/>
    <d v="2013-06-02T00:00:00"/>
    <s v="Standard Class"/>
    <s v="TH-21235"/>
    <s v="Tiffany House"/>
    <x v="1"/>
    <s v="United States"/>
    <s v="Philadelphia"/>
    <x v="9"/>
    <n v="19134"/>
    <x v="3"/>
    <s v="OFF-AR-10001919"/>
    <x v="1"/>
    <x v="6"/>
    <x v="853"/>
    <n v="1.504"/>
    <n v="1"/>
    <n v="0.2"/>
    <n v="0.16919999999999991"/>
  </r>
  <r>
    <n v="3215"/>
    <x v="1595"/>
    <x v="0"/>
    <x v="439"/>
    <d v="2013-06-02T00:00:00"/>
    <s v="Standard Class"/>
    <s v="TH-21235"/>
    <s v="Tiffany House"/>
    <x v="1"/>
    <s v="United States"/>
    <s v="Philadelphia"/>
    <x v="9"/>
    <n v="19134"/>
    <x v="3"/>
    <s v="OFF-AP-10002082"/>
    <x v="1"/>
    <x v="9"/>
    <x v="1092"/>
    <n v="34.848000000000006"/>
    <n v="2"/>
    <n v="0.2"/>
    <n v="6.5339999999999971"/>
  </r>
  <r>
    <n v="3216"/>
    <x v="1596"/>
    <x v="3"/>
    <x v="141"/>
    <d v="2014-07-11T00:00:00"/>
    <s v="First Class"/>
    <s v="VG-21790"/>
    <s v="Vivek Gonzalez"/>
    <x v="0"/>
    <s v="United States"/>
    <s v="San Mateo"/>
    <x v="1"/>
    <n v="94403"/>
    <x v="1"/>
    <s v="OFF-LA-10002762"/>
    <x v="1"/>
    <x v="2"/>
    <x v="49"/>
    <n v="75.179999999999993"/>
    <n v="6"/>
    <n v="0"/>
    <n v="35.334599999999995"/>
  </r>
  <r>
    <n v="3217"/>
    <x v="1597"/>
    <x v="2"/>
    <x v="8"/>
    <d v="2011-05-17T00:00:00"/>
    <s v="Standard Class"/>
    <s v="NP-18325"/>
    <s v="Naresj Patel"/>
    <x v="0"/>
    <s v="United States"/>
    <s v="Oakland"/>
    <x v="1"/>
    <n v="94601"/>
    <x v="1"/>
    <s v="TEC-AC-10002800"/>
    <x v="2"/>
    <x v="11"/>
    <x v="1207"/>
    <n v="149.97"/>
    <n v="3"/>
    <n v="0"/>
    <n v="52.489499999999992"/>
  </r>
  <r>
    <n v="3218"/>
    <x v="1598"/>
    <x v="3"/>
    <x v="468"/>
    <d v="2014-11-17T00:00:00"/>
    <s v="Standard Class"/>
    <s v="FH-14275"/>
    <s v="Frank Hawley"/>
    <x v="1"/>
    <s v="United States"/>
    <s v="New York City"/>
    <x v="15"/>
    <n v="10024"/>
    <x v="3"/>
    <s v="OFF-BI-10003925"/>
    <x v="1"/>
    <x v="8"/>
    <x v="751"/>
    <n v="931.17600000000016"/>
    <n v="3"/>
    <n v="0.2"/>
    <n v="314.27190000000002"/>
  </r>
  <r>
    <n v="3219"/>
    <x v="1598"/>
    <x v="3"/>
    <x v="468"/>
    <d v="2014-11-17T00:00:00"/>
    <s v="Standard Class"/>
    <s v="FH-14275"/>
    <s v="Frank Hawley"/>
    <x v="1"/>
    <s v="United States"/>
    <s v="New York City"/>
    <x v="15"/>
    <n v="10024"/>
    <x v="3"/>
    <s v="TEC-PH-10002200"/>
    <x v="2"/>
    <x v="7"/>
    <x v="1471"/>
    <n v="430.88"/>
    <n v="2"/>
    <n v="0"/>
    <n v="124.95519999999999"/>
  </r>
  <r>
    <n v="3220"/>
    <x v="1599"/>
    <x v="1"/>
    <x v="653"/>
    <d v="2012-10-08T00:00:00"/>
    <s v="Standard Class"/>
    <s v="JP-15460"/>
    <s v="Jennifer Patt"/>
    <x v="1"/>
    <s v="United States"/>
    <s v="Lakewood"/>
    <x v="30"/>
    <n v="8701"/>
    <x v="3"/>
    <s v="OFF-PA-10001295"/>
    <x v="1"/>
    <x v="10"/>
    <x v="1211"/>
    <n v="94.85"/>
    <n v="5"/>
    <n v="0"/>
    <n v="45.527999999999992"/>
  </r>
  <r>
    <n v="3221"/>
    <x v="1599"/>
    <x v="1"/>
    <x v="653"/>
    <d v="2012-10-08T00:00:00"/>
    <s v="Standard Class"/>
    <s v="JP-15460"/>
    <s v="Jennifer Patt"/>
    <x v="1"/>
    <s v="United States"/>
    <s v="Lakewood"/>
    <x v="30"/>
    <n v="8701"/>
    <x v="3"/>
    <s v="OFF-EN-10002500"/>
    <x v="1"/>
    <x v="12"/>
    <x v="118"/>
    <n v="51.12"/>
    <n v="4"/>
    <n v="0"/>
    <n v="23.003999999999998"/>
  </r>
  <r>
    <n v="3222"/>
    <x v="1599"/>
    <x v="1"/>
    <x v="653"/>
    <d v="2012-10-08T00:00:00"/>
    <s v="Standard Class"/>
    <s v="JP-15460"/>
    <s v="Jennifer Patt"/>
    <x v="1"/>
    <s v="United States"/>
    <s v="Lakewood"/>
    <x v="30"/>
    <n v="8701"/>
    <x v="3"/>
    <s v="TEC-AC-10000892"/>
    <x v="2"/>
    <x v="11"/>
    <x v="290"/>
    <n v="90"/>
    <n v="1"/>
    <n v="0"/>
    <n v="32.4"/>
  </r>
  <r>
    <n v="3223"/>
    <x v="1600"/>
    <x v="2"/>
    <x v="852"/>
    <d v="2011-10-05T00:00:00"/>
    <s v="First Class"/>
    <s v="ES-14080"/>
    <s v="Erin Smith"/>
    <x v="1"/>
    <s v="United States"/>
    <s v="Tempe"/>
    <x v="16"/>
    <n v="85281"/>
    <x v="1"/>
    <s v="OFF-PA-10001838"/>
    <x v="1"/>
    <x v="10"/>
    <x v="999"/>
    <n v="9.4079999999999995"/>
    <n v="2"/>
    <n v="0.2"/>
    <n v="3.4103999999999997"/>
  </r>
  <r>
    <n v="3224"/>
    <x v="1600"/>
    <x v="2"/>
    <x v="852"/>
    <d v="2011-10-05T00:00:00"/>
    <s v="First Class"/>
    <s v="ES-14080"/>
    <s v="Erin Smith"/>
    <x v="1"/>
    <s v="United States"/>
    <s v="Tempe"/>
    <x v="16"/>
    <n v="85281"/>
    <x v="1"/>
    <s v="OFF-FA-10000735"/>
    <x v="1"/>
    <x v="13"/>
    <x v="33"/>
    <n v="4.6719999999999997"/>
    <n v="2"/>
    <n v="0.2"/>
    <n v="1.4599999999999997"/>
  </r>
  <r>
    <n v="3225"/>
    <x v="1600"/>
    <x v="2"/>
    <x v="852"/>
    <d v="2011-10-05T00:00:00"/>
    <s v="First Class"/>
    <s v="ES-14080"/>
    <s v="Erin Smith"/>
    <x v="1"/>
    <s v="United States"/>
    <s v="Tempe"/>
    <x v="16"/>
    <n v="85281"/>
    <x v="1"/>
    <s v="TEC-PH-10001760"/>
    <x v="2"/>
    <x v="7"/>
    <x v="254"/>
    <n v="318.40000000000003"/>
    <n v="2"/>
    <n v="0.2"/>
    <n v="107.46"/>
  </r>
  <r>
    <n v="3226"/>
    <x v="1600"/>
    <x v="2"/>
    <x v="852"/>
    <d v="2011-10-05T00:00:00"/>
    <s v="First Class"/>
    <s v="ES-14080"/>
    <s v="Erin Smith"/>
    <x v="1"/>
    <s v="United States"/>
    <s v="Tempe"/>
    <x v="16"/>
    <n v="85281"/>
    <x v="1"/>
    <s v="OFF-EN-10004846"/>
    <x v="1"/>
    <x v="12"/>
    <x v="1488"/>
    <n v="12.768000000000001"/>
    <n v="6"/>
    <n v="0.2"/>
    <n v="4.628400000000001"/>
  </r>
  <r>
    <n v="3227"/>
    <x v="1600"/>
    <x v="2"/>
    <x v="852"/>
    <d v="2011-10-05T00:00:00"/>
    <s v="First Class"/>
    <s v="ES-14080"/>
    <s v="Erin Smith"/>
    <x v="1"/>
    <s v="United States"/>
    <s v="Tempe"/>
    <x v="16"/>
    <n v="85281"/>
    <x v="1"/>
    <s v="OFF-SU-10003567"/>
    <x v="1"/>
    <x v="14"/>
    <x v="1489"/>
    <n v="15.36"/>
    <n v="2"/>
    <n v="0.2"/>
    <n v="-3.2639999999999993"/>
  </r>
  <r>
    <n v="3228"/>
    <x v="1600"/>
    <x v="2"/>
    <x v="852"/>
    <d v="2011-10-05T00:00:00"/>
    <s v="First Class"/>
    <s v="ES-14080"/>
    <s v="Erin Smith"/>
    <x v="1"/>
    <s v="United States"/>
    <s v="Tempe"/>
    <x v="16"/>
    <n v="85281"/>
    <x v="1"/>
    <s v="TEC-PH-10001557"/>
    <x v="2"/>
    <x v="7"/>
    <x v="658"/>
    <n v="230.376"/>
    <n v="3"/>
    <n v="0.2"/>
    <n v="20.157899999999991"/>
  </r>
  <r>
    <n v="3229"/>
    <x v="1600"/>
    <x v="2"/>
    <x v="852"/>
    <d v="2011-10-05T00:00:00"/>
    <s v="First Class"/>
    <s v="ES-14080"/>
    <s v="Erin Smith"/>
    <x v="1"/>
    <s v="United States"/>
    <s v="Tempe"/>
    <x v="16"/>
    <n v="85281"/>
    <x v="1"/>
    <s v="TEC-AC-10003038"/>
    <x v="2"/>
    <x v="11"/>
    <x v="1024"/>
    <n v="7.16"/>
    <n v="1"/>
    <n v="0.2"/>
    <n v="-8.9500000000001023E-2"/>
  </r>
  <r>
    <n v="3230"/>
    <x v="1601"/>
    <x v="2"/>
    <x v="430"/>
    <d v="2011-08-16T00:00:00"/>
    <s v="Standard Class"/>
    <s v="KL-16645"/>
    <s v="Ken Lonsdale"/>
    <x v="0"/>
    <s v="United States"/>
    <s v="New York City"/>
    <x v="15"/>
    <n v="10035"/>
    <x v="3"/>
    <s v="OFF-ST-10004459"/>
    <x v="1"/>
    <x v="4"/>
    <x v="454"/>
    <n v="375.34"/>
    <n v="1"/>
    <n v="0"/>
    <n v="18.766999999999996"/>
  </r>
  <r>
    <n v="3231"/>
    <x v="1602"/>
    <x v="3"/>
    <x v="853"/>
    <d v="2014-09-06T00:00:00"/>
    <s v="Second Class"/>
    <s v="BN-11515"/>
    <s v="Bradley Nguyen"/>
    <x v="0"/>
    <s v="United States"/>
    <s v="New York City"/>
    <x v="15"/>
    <n v="10009"/>
    <x v="3"/>
    <s v="FUR-FU-10004960"/>
    <x v="0"/>
    <x v="5"/>
    <x v="919"/>
    <n v="114.9"/>
    <n v="5"/>
    <n v="0"/>
    <n v="39.066000000000003"/>
  </r>
  <r>
    <n v="3232"/>
    <x v="1603"/>
    <x v="3"/>
    <x v="513"/>
    <d v="2014-04-23T00:00:00"/>
    <s v="Standard Class"/>
    <s v="ND-18370"/>
    <s v="Natalie DeCherney"/>
    <x v="0"/>
    <s v="United States"/>
    <s v="Houston"/>
    <x v="5"/>
    <n v="77095"/>
    <x v="2"/>
    <s v="OFF-BI-10000632"/>
    <x v="1"/>
    <x v="8"/>
    <x v="1288"/>
    <n v="26.045999999999992"/>
    <n v="3"/>
    <n v="0.8"/>
    <n v="-44.278199999999998"/>
  </r>
  <r>
    <n v="3233"/>
    <x v="1603"/>
    <x v="3"/>
    <x v="513"/>
    <d v="2014-04-23T00:00:00"/>
    <s v="Standard Class"/>
    <s v="ND-18370"/>
    <s v="Natalie DeCherney"/>
    <x v="0"/>
    <s v="United States"/>
    <s v="Houston"/>
    <x v="5"/>
    <n v="77095"/>
    <x v="2"/>
    <s v="OFF-BI-10001107"/>
    <x v="1"/>
    <x v="8"/>
    <x v="492"/>
    <n v="2.8959999999999995"/>
    <n v="1"/>
    <n v="0.8"/>
    <n v="-4.7784000000000013"/>
  </r>
  <r>
    <n v="3234"/>
    <x v="1603"/>
    <x v="3"/>
    <x v="513"/>
    <d v="2014-04-23T00:00:00"/>
    <s v="Standard Class"/>
    <s v="ND-18370"/>
    <s v="Natalie DeCherney"/>
    <x v="0"/>
    <s v="United States"/>
    <s v="Houston"/>
    <x v="5"/>
    <n v="77095"/>
    <x v="2"/>
    <s v="OFF-ST-10002301"/>
    <x v="1"/>
    <x v="4"/>
    <x v="1490"/>
    <n v="32.544000000000004"/>
    <n v="2"/>
    <n v="0.2"/>
    <n v="-7.7292000000000041"/>
  </r>
  <r>
    <n v="3235"/>
    <x v="1604"/>
    <x v="0"/>
    <x v="423"/>
    <d v="2013-04-28T00:00:00"/>
    <s v="First Class"/>
    <s v="JL-15130"/>
    <s v="Jack Lebron"/>
    <x v="0"/>
    <s v="United States"/>
    <s v="Riverside"/>
    <x v="1"/>
    <n v="92503"/>
    <x v="1"/>
    <s v="OFF-BI-10003355"/>
    <x v="1"/>
    <x v="8"/>
    <x v="586"/>
    <n v="3.9840000000000004"/>
    <n v="1"/>
    <n v="0.2"/>
    <n v="1.3944000000000001"/>
  </r>
  <r>
    <n v="3236"/>
    <x v="1605"/>
    <x v="0"/>
    <x v="804"/>
    <d v="2013-01-15T00:00:00"/>
    <s v="Same Day"/>
    <s v="RC-19825"/>
    <s v="Roy Collins"/>
    <x v="0"/>
    <s v="United States"/>
    <s v="Fairfield"/>
    <x v="29"/>
    <n v="6824"/>
    <x v="3"/>
    <s v="FUR-TA-10002903"/>
    <x v="0"/>
    <x v="3"/>
    <x v="255"/>
    <n v="181.79699999999997"/>
    <n v="1"/>
    <n v="0.3"/>
    <n v="-15.582599999999999"/>
  </r>
  <r>
    <n v="3237"/>
    <x v="1606"/>
    <x v="0"/>
    <x v="440"/>
    <d v="2013-05-03T00:00:00"/>
    <s v="Same Day"/>
    <s v="CC-12475"/>
    <s v="Cindy Chapman"/>
    <x v="0"/>
    <s v="United States"/>
    <s v="New York City"/>
    <x v="15"/>
    <n v="10024"/>
    <x v="3"/>
    <s v="OFF-ST-10001580"/>
    <x v="1"/>
    <x v="4"/>
    <x v="351"/>
    <n v="44.94"/>
    <n v="3"/>
    <n v="0"/>
    <n v="12.5832"/>
  </r>
  <r>
    <n v="3238"/>
    <x v="1606"/>
    <x v="0"/>
    <x v="440"/>
    <d v="2013-05-03T00:00:00"/>
    <s v="Same Day"/>
    <s v="CC-12475"/>
    <s v="Cindy Chapman"/>
    <x v="0"/>
    <s v="United States"/>
    <s v="New York City"/>
    <x v="15"/>
    <n v="10024"/>
    <x v="3"/>
    <s v="OFF-BI-10000315"/>
    <x v="1"/>
    <x v="8"/>
    <x v="407"/>
    <n v="45.576000000000001"/>
    <n v="3"/>
    <n v="0.2"/>
    <n v="15.951599999999997"/>
  </r>
  <r>
    <n v="3239"/>
    <x v="1607"/>
    <x v="0"/>
    <x v="73"/>
    <d v="2013-11-28T00:00:00"/>
    <s v="Standard Class"/>
    <s v="DW-13195"/>
    <s v="David Wiener"/>
    <x v="1"/>
    <s v="United States"/>
    <s v="Houston"/>
    <x v="5"/>
    <n v="77095"/>
    <x v="2"/>
    <s v="FUR-CH-10003774"/>
    <x v="0"/>
    <x v="1"/>
    <x v="1185"/>
    <n v="318.43"/>
    <n v="5"/>
    <n v="0.3"/>
    <n v="-77.333000000000013"/>
  </r>
  <r>
    <n v="3240"/>
    <x v="1607"/>
    <x v="0"/>
    <x v="73"/>
    <d v="2013-11-28T00:00:00"/>
    <s v="Standard Class"/>
    <s v="DW-13195"/>
    <s v="David Wiener"/>
    <x v="1"/>
    <s v="United States"/>
    <s v="Houston"/>
    <x v="5"/>
    <n v="77095"/>
    <x v="2"/>
    <s v="TEC-PH-10003095"/>
    <x v="2"/>
    <x v="7"/>
    <x v="1491"/>
    <n v="122.91999999999999"/>
    <n v="7"/>
    <n v="0.2"/>
    <n v="46.095000000000006"/>
  </r>
  <r>
    <n v="3241"/>
    <x v="1607"/>
    <x v="0"/>
    <x v="73"/>
    <d v="2013-11-28T00:00:00"/>
    <s v="Standard Class"/>
    <s v="DW-13195"/>
    <s v="David Wiener"/>
    <x v="1"/>
    <s v="United States"/>
    <s v="Houston"/>
    <x v="5"/>
    <n v="77095"/>
    <x v="2"/>
    <s v="FUR-FU-10000023"/>
    <x v="0"/>
    <x v="5"/>
    <x v="322"/>
    <n v="7.0679999999999996"/>
    <n v="3"/>
    <n v="0.6"/>
    <n v="-2.8271999999999995"/>
  </r>
  <r>
    <n v="3242"/>
    <x v="1608"/>
    <x v="0"/>
    <x v="854"/>
    <d v="2013-02-03T00:00:00"/>
    <s v="First Class"/>
    <s v="CK-12760"/>
    <s v="Cyma Kinney"/>
    <x v="1"/>
    <s v="United States"/>
    <s v="Arlington"/>
    <x v="17"/>
    <n v="22204"/>
    <x v="0"/>
    <s v="OFF-ST-10002214"/>
    <x v="1"/>
    <x v="4"/>
    <x v="994"/>
    <n v="56.449999999999996"/>
    <n v="5"/>
    <n v="0"/>
    <n v="14.676999999999998"/>
  </r>
  <r>
    <n v="3243"/>
    <x v="1609"/>
    <x v="3"/>
    <x v="185"/>
    <d v="2014-04-06T00:00:00"/>
    <s v="Second Class"/>
    <s v="EG-13900"/>
    <s v="Emily Grady"/>
    <x v="0"/>
    <s v="United States"/>
    <s v="Chicago"/>
    <x v="10"/>
    <n v="60623"/>
    <x v="2"/>
    <s v="OFF-BI-10002799"/>
    <x v="1"/>
    <x v="8"/>
    <x v="1450"/>
    <n v="13.467999999999998"/>
    <n v="13"/>
    <n v="0.8"/>
    <n v="-22.895600000000005"/>
  </r>
  <r>
    <n v="3244"/>
    <x v="1610"/>
    <x v="3"/>
    <x v="96"/>
    <d v="2014-12-06T00:00:00"/>
    <s v="Standard Class"/>
    <s v="SJ-20215"/>
    <s v="Sarah Jordon"/>
    <x v="0"/>
    <s v="United States"/>
    <s v="Grand Prairie"/>
    <x v="5"/>
    <n v="75051"/>
    <x v="2"/>
    <s v="TEC-PH-10004912"/>
    <x v="2"/>
    <x v="7"/>
    <x v="1492"/>
    <n v="219.80000000000004"/>
    <n v="5"/>
    <n v="0.2"/>
    <n v="24.727499999999971"/>
  </r>
  <r>
    <n v="3245"/>
    <x v="1610"/>
    <x v="3"/>
    <x v="96"/>
    <d v="2014-12-06T00:00:00"/>
    <s v="Standard Class"/>
    <s v="SJ-20215"/>
    <s v="Sarah Jordon"/>
    <x v="0"/>
    <s v="United States"/>
    <s v="Grand Prairie"/>
    <x v="5"/>
    <n v="75051"/>
    <x v="2"/>
    <s v="FUR-CH-10002602"/>
    <x v="0"/>
    <x v="1"/>
    <x v="288"/>
    <n v="317.05799999999999"/>
    <n v="3"/>
    <n v="0.3"/>
    <n v="-18.117599999999996"/>
  </r>
  <r>
    <n v="3246"/>
    <x v="1611"/>
    <x v="3"/>
    <x v="389"/>
    <d v="2014-12-13T00:00:00"/>
    <s v="Second Class"/>
    <s v="BP-11185"/>
    <s v="Ben Peterman"/>
    <x v="1"/>
    <s v="United States"/>
    <s v="Seattle"/>
    <x v="4"/>
    <n v="98103"/>
    <x v="1"/>
    <s v="TEC-AC-10004510"/>
    <x v="2"/>
    <x v="11"/>
    <x v="944"/>
    <n v="49.08"/>
    <n v="3"/>
    <n v="0"/>
    <n v="4.9079999999999977"/>
  </r>
  <r>
    <n v="3247"/>
    <x v="1611"/>
    <x v="3"/>
    <x v="389"/>
    <d v="2014-12-13T00:00:00"/>
    <s v="Second Class"/>
    <s v="BP-11185"/>
    <s v="Ben Peterman"/>
    <x v="1"/>
    <s v="United States"/>
    <s v="Seattle"/>
    <x v="4"/>
    <n v="98103"/>
    <x v="1"/>
    <s v="OFF-ST-10000060"/>
    <x v="1"/>
    <x v="4"/>
    <x v="387"/>
    <n v="324.90000000000003"/>
    <n v="5"/>
    <n v="0"/>
    <n v="38.988000000000014"/>
  </r>
  <r>
    <n v="3248"/>
    <x v="1611"/>
    <x v="3"/>
    <x v="389"/>
    <d v="2014-12-13T00:00:00"/>
    <s v="Second Class"/>
    <s v="BP-11185"/>
    <s v="Ben Peterman"/>
    <x v="1"/>
    <s v="United States"/>
    <s v="Seattle"/>
    <x v="4"/>
    <n v="98103"/>
    <x v="1"/>
    <s v="OFF-AR-10000799"/>
    <x v="1"/>
    <x v="6"/>
    <x v="1493"/>
    <n v="18.240000000000002"/>
    <n v="3"/>
    <n v="0"/>
    <n v="5.2895999999999983"/>
  </r>
  <r>
    <n v="3249"/>
    <x v="1612"/>
    <x v="0"/>
    <x v="42"/>
    <d v="2013-09-22T00:00:00"/>
    <s v="Standard Class"/>
    <s v="SJ-20125"/>
    <s v="Sanjit Jacobs"/>
    <x v="2"/>
    <s v="United States"/>
    <s v="Seattle"/>
    <x v="4"/>
    <n v="98103"/>
    <x v="1"/>
    <s v="FUR-CH-10004875"/>
    <x v="0"/>
    <x v="1"/>
    <x v="1436"/>
    <n v="113.88800000000002"/>
    <n v="2"/>
    <n v="0.2"/>
    <n v="9.9651999999999994"/>
  </r>
  <r>
    <n v="3250"/>
    <x v="1612"/>
    <x v="0"/>
    <x v="42"/>
    <d v="2013-09-22T00:00:00"/>
    <s v="Standard Class"/>
    <s v="SJ-20125"/>
    <s v="Sanjit Jacobs"/>
    <x v="2"/>
    <s v="United States"/>
    <s v="Seattle"/>
    <x v="4"/>
    <n v="98103"/>
    <x v="1"/>
    <s v="TEC-PH-10002085"/>
    <x v="2"/>
    <x v="7"/>
    <x v="659"/>
    <n v="105.584"/>
    <n v="2"/>
    <n v="0.2"/>
    <n v="7.9188000000000045"/>
  </r>
  <r>
    <n v="3251"/>
    <x v="1613"/>
    <x v="0"/>
    <x v="443"/>
    <d v="2013-12-30T00:00:00"/>
    <s v="Standard Class"/>
    <s v="MC-17590"/>
    <s v="Matt Collister"/>
    <x v="1"/>
    <s v="United States"/>
    <s v="Grand Rapids"/>
    <x v="12"/>
    <n v="49505"/>
    <x v="2"/>
    <s v="OFF-FA-10000992"/>
    <x v="1"/>
    <x v="13"/>
    <x v="1033"/>
    <n v="24.849999999999998"/>
    <n v="7"/>
    <n v="0"/>
    <n v="11.679499999999999"/>
  </r>
  <r>
    <n v="3252"/>
    <x v="1614"/>
    <x v="3"/>
    <x v="827"/>
    <d v="2014-04-20T00:00:00"/>
    <s v="First Class"/>
    <s v="BG-11740"/>
    <s v="Bruce Geld"/>
    <x v="0"/>
    <s v="United States"/>
    <s v="Philadelphia"/>
    <x v="9"/>
    <n v="19120"/>
    <x v="3"/>
    <s v="FUR-FU-10001473"/>
    <x v="0"/>
    <x v="5"/>
    <x v="1244"/>
    <n v="60.311999999999998"/>
    <n v="3"/>
    <n v="0.2"/>
    <n v="5.2773000000000003"/>
  </r>
  <r>
    <n v="3253"/>
    <x v="1615"/>
    <x v="3"/>
    <x v="855"/>
    <d v="2014-10-31T00:00:00"/>
    <s v="Second Class"/>
    <s v="MA-17560"/>
    <s v="Matt Abelman"/>
    <x v="2"/>
    <s v="United States"/>
    <s v="Chicago"/>
    <x v="10"/>
    <n v="60610"/>
    <x v="2"/>
    <s v="OFF-AR-10003045"/>
    <x v="1"/>
    <x v="6"/>
    <x v="420"/>
    <n v="7.0559999999999992"/>
    <n v="3"/>
    <n v="0.2"/>
    <n v="2.2050000000000001"/>
  </r>
  <r>
    <n v="3254"/>
    <x v="1615"/>
    <x v="3"/>
    <x v="855"/>
    <d v="2014-10-31T00:00:00"/>
    <s v="Second Class"/>
    <s v="MA-17560"/>
    <s v="Matt Abelman"/>
    <x v="2"/>
    <s v="United States"/>
    <s v="Chicago"/>
    <x v="10"/>
    <n v="60610"/>
    <x v="2"/>
    <s v="TEC-PH-10001536"/>
    <x v="2"/>
    <x v="7"/>
    <x v="1234"/>
    <n v="27.183999999999997"/>
    <n v="2"/>
    <n v="0.2"/>
    <n v="2.0387999999999984"/>
  </r>
  <r>
    <n v="3255"/>
    <x v="1616"/>
    <x v="0"/>
    <x v="630"/>
    <d v="2013-07-15T00:00:00"/>
    <s v="Standard Class"/>
    <s v="CC-12220"/>
    <s v="Chris Cortes"/>
    <x v="0"/>
    <s v="United States"/>
    <s v="Seattle"/>
    <x v="4"/>
    <n v="98105"/>
    <x v="1"/>
    <s v="TEC-PH-10001580"/>
    <x v="2"/>
    <x v="7"/>
    <x v="231"/>
    <n v="107.98399999999999"/>
    <n v="1"/>
    <n v="0.2"/>
    <n v="9.4485999999999954"/>
  </r>
  <r>
    <n v="3256"/>
    <x v="1616"/>
    <x v="0"/>
    <x v="630"/>
    <d v="2013-07-15T00:00:00"/>
    <s v="Standard Class"/>
    <s v="CC-12220"/>
    <s v="Chris Cortes"/>
    <x v="0"/>
    <s v="United States"/>
    <s v="Seattle"/>
    <x v="4"/>
    <n v="98105"/>
    <x v="1"/>
    <s v="OFF-BI-10004209"/>
    <x v="1"/>
    <x v="8"/>
    <x v="1206"/>
    <n v="19.295999999999999"/>
    <n v="3"/>
    <n v="0.2"/>
    <n v="6.0299999999999994"/>
  </r>
  <r>
    <n v="3257"/>
    <x v="1617"/>
    <x v="1"/>
    <x v="101"/>
    <d v="2012-08-14T00:00:00"/>
    <s v="Standard Class"/>
    <s v="RA-19885"/>
    <s v="Ruben Ausman"/>
    <x v="1"/>
    <s v="United States"/>
    <s v="Jacksonville"/>
    <x v="2"/>
    <n v="32216"/>
    <x v="0"/>
    <s v="OFF-LA-10001613"/>
    <x v="1"/>
    <x v="2"/>
    <x v="736"/>
    <n v="4.6079999999999997"/>
    <n v="2"/>
    <n v="0.2"/>
    <n v="1.6704000000000001"/>
  </r>
  <r>
    <n v="3258"/>
    <x v="1618"/>
    <x v="0"/>
    <x v="10"/>
    <d v="2013-12-15T00:00:00"/>
    <s v="Second Class"/>
    <s v="DK-12835"/>
    <s v="Damala Kotsonis"/>
    <x v="1"/>
    <s v="United States"/>
    <s v="Franklin"/>
    <x v="18"/>
    <n v="37064"/>
    <x v="0"/>
    <s v="FUR-TA-10001676"/>
    <x v="0"/>
    <x v="3"/>
    <x v="957"/>
    <n v="79.97399999999999"/>
    <n v="3"/>
    <n v="0.4"/>
    <n v="-29.323800000000006"/>
  </r>
  <r>
    <n v="3259"/>
    <x v="1618"/>
    <x v="0"/>
    <x v="10"/>
    <d v="2013-12-15T00:00:00"/>
    <s v="Second Class"/>
    <s v="DK-12835"/>
    <s v="Damala Kotsonis"/>
    <x v="1"/>
    <s v="United States"/>
    <s v="Franklin"/>
    <x v="18"/>
    <n v="37064"/>
    <x v="0"/>
    <s v="OFF-BI-10003712"/>
    <x v="1"/>
    <x v="8"/>
    <x v="689"/>
    <n v="2.9460000000000006"/>
    <n v="2"/>
    <n v="0.7"/>
    <n v="-2.0621999999999998"/>
  </r>
  <r>
    <n v="3260"/>
    <x v="1619"/>
    <x v="0"/>
    <x v="373"/>
    <d v="2013-11-18T00:00:00"/>
    <s v="Standard Class"/>
    <s v="LB-16795"/>
    <s v="Laurel Beltran"/>
    <x v="2"/>
    <s v="United States"/>
    <s v="Highland Park"/>
    <x v="10"/>
    <n v="60035"/>
    <x v="2"/>
    <s v="OFF-BI-10000285"/>
    <x v="1"/>
    <x v="8"/>
    <x v="456"/>
    <n v="3.1359999999999992"/>
    <n v="2"/>
    <n v="0.8"/>
    <n v="-4.7040000000000006"/>
  </r>
  <r>
    <n v="3261"/>
    <x v="1620"/>
    <x v="2"/>
    <x v="687"/>
    <d v="2011-11-15T00:00:00"/>
    <s v="First Class"/>
    <s v="CM-11815"/>
    <s v="Candace McMahon"/>
    <x v="1"/>
    <s v="United States"/>
    <s v="Pasadena"/>
    <x v="5"/>
    <n v="77506"/>
    <x v="2"/>
    <s v="OFF-PA-10004609"/>
    <x v="1"/>
    <x v="10"/>
    <x v="1494"/>
    <n v="20.736000000000004"/>
    <n v="4"/>
    <n v="0.2"/>
    <n v="7.2576000000000001"/>
  </r>
  <r>
    <n v="3262"/>
    <x v="1621"/>
    <x v="2"/>
    <x v="664"/>
    <d v="2011-11-19T00:00:00"/>
    <s v="First Class"/>
    <s v="TS-21205"/>
    <s v="Thomas Seio"/>
    <x v="1"/>
    <s v="United States"/>
    <s v="San Francisco"/>
    <x v="1"/>
    <n v="94109"/>
    <x v="1"/>
    <s v="TEC-AC-10001314"/>
    <x v="2"/>
    <x v="11"/>
    <x v="943"/>
    <n v="99.98"/>
    <n v="2"/>
    <n v="0"/>
    <n v="7.9983999999999895"/>
  </r>
  <r>
    <n v="3263"/>
    <x v="1621"/>
    <x v="2"/>
    <x v="664"/>
    <d v="2011-11-19T00:00:00"/>
    <s v="First Class"/>
    <s v="TS-21205"/>
    <s v="Thomas Seio"/>
    <x v="1"/>
    <s v="United States"/>
    <s v="San Francisco"/>
    <x v="1"/>
    <n v="94109"/>
    <x v="1"/>
    <s v="OFF-PA-10003395"/>
    <x v="1"/>
    <x v="10"/>
    <x v="650"/>
    <n v="733.94999999999993"/>
    <n v="7"/>
    <n v="0"/>
    <n v="352.29599999999999"/>
  </r>
  <r>
    <n v="3264"/>
    <x v="1621"/>
    <x v="2"/>
    <x v="664"/>
    <d v="2011-11-19T00:00:00"/>
    <s v="First Class"/>
    <s v="TS-21205"/>
    <s v="Thomas Seio"/>
    <x v="1"/>
    <s v="United States"/>
    <s v="San Francisco"/>
    <x v="1"/>
    <n v="94109"/>
    <x v="1"/>
    <s v="OFF-AP-10001242"/>
    <x v="1"/>
    <x v="9"/>
    <x v="1408"/>
    <n v="241.44"/>
    <n v="3"/>
    <n v="0"/>
    <n v="72.431999999999988"/>
  </r>
  <r>
    <n v="3265"/>
    <x v="1622"/>
    <x v="0"/>
    <x v="758"/>
    <d v="2013-03-09T00:00:00"/>
    <s v="Second Class"/>
    <s v="RF-19345"/>
    <s v="Randy Ferguson"/>
    <x v="1"/>
    <s v="United States"/>
    <s v="Miami"/>
    <x v="2"/>
    <n v="33180"/>
    <x v="0"/>
    <s v="OFF-LA-10001641"/>
    <x v="1"/>
    <x v="2"/>
    <x v="1022"/>
    <n v="10.08"/>
    <n v="4"/>
    <n v="0.2"/>
    <n v="3.528"/>
  </r>
  <r>
    <n v="3266"/>
    <x v="1623"/>
    <x v="2"/>
    <x v="856"/>
    <d v="2011-10-15T00:00:00"/>
    <s v="Standard Class"/>
    <s v="JF-15565"/>
    <s v="Jill Fjeld"/>
    <x v="0"/>
    <s v="United States"/>
    <s v="Philadelphia"/>
    <x v="9"/>
    <n v="19120"/>
    <x v="3"/>
    <s v="OFF-ST-10003816"/>
    <x v="1"/>
    <x v="4"/>
    <x v="710"/>
    <n v="281.904"/>
    <n v="2"/>
    <n v="0.2"/>
    <n v="10.571399999999983"/>
  </r>
  <r>
    <n v="3267"/>
    <x v="1623"/>
    <x v="2"/>
    <x v="856"/>
    <d v="2011-10-15T00:00:00"/>
    <s v="Standard Class"/>
    <s v="JF-15565"/>
    <s v="Jill Fjeld"/>
    <x v="0"/>
    <s v="United States"/>
    <s v="Philadelphia"/>
    <x v="9"/>
    <n v="19120"/>
    <x v="3"/>
    <s v="OFF-EN-10002230"/>
    <x v="1"/>
    <x v="12"/>
    <x v="550"/>
    <n v="201.43200000000002"/>
    <n v="3"/>
    <n v="0.2"/>
    <n v="67.983299999999986"/>
  </r>
  <r>
    <n v="3268"/>
    <x v="1624"/>
    <x v="2"/>
    <x v="857"/>
    <d v="2011-05-29T00:00:00"/>
    <s v="Standard Class"/>
    <s v="EH-14185"/>
    <s v="Evan Henry"/>
    <x v="0"/>
    <s v="United States"/>
    <s v="Decatur"/>
    <x v="19"/>
    <n v="35601"/>
    <x v="0"/>
    <s v="TEC-PH-10002660"/>
    <x v="2"/>
    <x v="7"/>
    <x v="697"/>
    <n v="135.97999999999999"/>
    <n v="2"/>
    <n v="0"/>
    <n v="33.995000000000005"/>
  </r>
  <r>
    <n v="3269"/>
    <x v="1624"/>
    <x v="2"/>
    <x v="857"/>
    <d v="2011-05-29T00:00:00"/>
    <s v="Standard Class"/>
    <s v="EH-14185"/>
    <s v="Evan Henry"/>
    <x v="0"/>
    <s v="United States"/>
    <s v="Decatur"/>
    <x v="19"/>
    <n v="35601"/>
    <x v="0"/>
    <s v="TEC-PH-10003171"/>
    <x v="2"/>
    <x v="7"/>
    <x v="1495"/>
    <n v="44.95"/>
    <n v="1"/>
    <n v="0"/>
    <n v="12.585999999999999"/>
  </r>
  <r>
    <n v="3270"/>
    <x v="1625"/>
    <x v="2"/>
    <x v="858"/>
    <d v="2011-07-19T00:00:00"/>
    <s v="Standard Class"/>
    <s v="VW-21775"/>
    <s v="Victoria Wilson"/>
    <x v="1"/>
    <s v="United States"/>
    <s v="Sioux Falls"/>
    <x v="44"/>
    <n v="57103"/>
    <x v="2"/>
    <s v="TEC-AC-10003709"/>
    <x v="2"/>
    <x v="11"/>
    <x v="1404"/>
    <n v="2.9699999999999998"/>
    <n v="3"/>
    <n v="0"/>
    <n v="1.3068000000000004"/>
  </r>
  <r>
    <n v="3271"/>
    <x v="1625"/>
    <x v="2"/>
    <x v="858"/>
    <d v="2011-07-19T00:00:00"/>
    <s v="Standard Class"/>
    <s v="VW-21775"/>
    <s v="Victoria Wilson"/>
    <x v="1"/>
    <s v="United States"/>
    <s v="Sioux Falls"/>
    <x v="44"/>
    <n v="57103"/>
    <x v="2"/>
    <s v="OFF-FA-10000304"/>
    <x v="1"/>
    <x v="13"/>
    <x v="52"/>
    <n v="6.5400000000000009"/>
    <n v="3"/>
    <n v="0"/>
    <n v="2.6814000000000004"/>
  </r>
  <r>
    <n v="3272"/>
    <x v="1626"/>
    <x v="1"/>
    <x v="17"/>
    <d v="2012-12-29T00:00:00"/>
    <s v="Second Class"/>
    <s v="KN-16450"/>
    <s v="Kean Nguyen"/>
    <x v="1"/>
    <s v="United States"/>
    <s v="Visalia"/>
    <x v="1"/>
    <n v="93277"/>
    <x v="1"/>
    <s v="TEC-AC-10003709"/>
    <x v="2"/>
    <x v="11"/>
    <x v="1404"/>
    <n v="7.92"/>
    <n v="8"/>
    <n v="0"/>
    <n v="3.4848000000000008"/>
  </r>
  <r>
    <n v="3273"/>
    <x v="1627"/>
    <x v="1"/>
    <x v="97"/>
    <d v="2012-02-16T00:00:00"/>
    <s v="Standard Class"/>
    <s v="SJ-20215"/>
    <s v="Sarah Jordon"/>
    <x v="0"/>
    <s v="United States"/>
    <s v="Los Angeles"/>
    <x v="1"/>
    <n v="90049"/>
    <x v="1"/>
    <s v="FUR-CH-10002774"/>
    <x v="0"/>
    <x v="1"/>
    <x v="23"/>
    <n v="203.92"/>
    <n v="5"/>
    <n v="0.2"/>
    <n v="22.940999999999995"/>
  </r>
  <r>
    <n v="3274"/>
    <x v="1628"/>
    <x v="3"/>
    <x v="540"/>
    <d v="2014-05-13T00:00:00"/>
    <s v="Standard Class"/>
    <s v="PS-19045"/>
    <s v="Penelope Sewall"/>
    <x v="2"/>
    <s v="United States"/>
    <s v="Los Angeles"/>
    <x v="1"/>
    <n v="90032"/>
    <x v="1"/>
    <s v="TEC-CO-10001046"/>
    <x v="2"/>
    <x v="16"/>
    <x v="874"/>
    <n v="3359.9520000000002"/>
    <n v="6"/>
    <n v="0.2"/>
    <n v="1049.9849999999999"/>
  </r>
  <r>
    <n v="3275"/>
    <x v="1629"/>
    <x v="3"/>
    <x v="808"/>
    <d v="2014-11-07T00:00:00"/>
    <s v="Standard Class"/>
    <s v="KM-16225"/>
    <s v="Kalyca Meade"/>
    <x v="1"/>
    <s v="United States"/>
    <s v="Overland Park"/>
    <x v="41"/>
    <n v="66212"/>
    <x v="2"/>
    <s v="OFF-FA-10003495"/>
    <x v="1"/>
    <x v="13"/>
    <x v="33"/>
    <n v="18.240000000000002"/>
    <n v="3"/>
    <n v="0"/>
    <n v="9.120000000000001"/>
  </r>
  <r>
    <n v="3276"/>
    <x v="1629"/>
    <x v="3"/>
    <x v="808"/>
    <d v="2014-11-07T00:00:00"/>
    <s v="Standard Class"/>
    <s v="KM-16225"/>
    <s v="Kalyca Meade"/>
    <x v="1"/>
    <s v="United States"/>
    <s v="Overland Park"/>
    <x v="41"/>
    <n v="66212"/>
    <x v="2"/>
    <s v="OFF-AR-10004685"/>
    <x v="1"/>
    <x v="6"/>
    <x v="181"/>
    <n v="27.78"/>
    <n v="6"/>
    <n v="0"/>
    <n v="9.1673999999999989"/>
  </r>
  <r>
    <n v="3277"/>
    <x v="1630"/>
    <x v="2"/>
    <x v="267"/>
    <d v="2011-04-09T00:00:00"/>
    <s v="Second Class"/>
    <s v="GM-14695"/>
    <s v="Greg Maxwell"/>
    <x v="1"/>
    <s v="United States"/>
    <s v="Alexandria"/>
    <x v="17"/>
    <n v="22304"/>
    <x v="0"/>
    <s v="OFF-AR-10004757"/>
    <x v="1"/>
    <x v="6"/>
    <x v="342"/>
    <n v="22.959999999999997"/>
    <n v="7"/>
    <n v="0"/>
    <n v="7.5767999999999986"/>
  </r>
  <r>
    <n v="3278"/>
    <x v="1630"/>
    <x v="2"/>
    <x v="267"/>
    <d v="2011-04-09T00:00:00"/>
    <s v="Second Class"/>
    <s v="GM-14695"/>
    <s v="Greg Maxwell"/>
    <x v="1"/>
    <s v="United States"/>
    <s v="Alexandria"/>
    <x v="17"/>
    <n v="22304"/>
    <x v="0"/>
    <s v="TEC-PH-10001615"/>
    <x v="2"/>
    <x v="7"/>
    <x v="1108"/>
    <n v="28.99"/>
    <n v="1"/>
    <n v="0"/>
    <n v="8.4070999999999962"/>
  </r>
  <r>
    <n v="3279"/>
    <x v="1630"/>
    <x v="2"/>
    <x v="267"/>
    <d v="2011-04-09T00:00:00"/>
    <s v="Second Class"/>
    <s v="GM-14695"/>
    <s v="Greg Maxwell"/>
    <x v="1"/>
    <s v="United States"/>
    <s v="Alexandria"/>
    <x v="17"/>
    <n v="22304"/>
    <x v="0"/>
    <s v="OFF-PA-10003349"/>
    <x v="1"/>
    <x v="10"/>
    <x v="218"/>
    <n v="12.96"/>
    <n v="2"/>
    <n v="0"/>
    <n v="6.3504000000000005"/>
  </r>
  <r>
    <n v="3280"/>
    <x v="1630"/>
    <x v="2"/>
    <x v="267"/>
    <d v="2011-04-09T00:00:00"/>
    <s v="Second Class"/>
    <s v="GM-14695"/>
    <s v="Greg Maxwell"/>
    <x v="1"/>
    <s v="United States"/>
    <s v="Alexandria"/>
    <x v="17"/>
    <n v="22304"/>
    <x v="0"/>
    <s v="OFF-AR-10000127"/>
    <x v="1"/>
    <x v="6"/>
    <x v="1186"/>
    <n v="22.959999999999997"/>
    <n v="7"/>
    <n v="0"/>
    <n v="6.6583999999999968"/>
  </r>
  <r>
    <n v="3281"/>
    <x v="1630"/>
    <x v="2"/>
    <x v="267"/>
    <d v="2011-04-09T00:00:00"/>
    <s v="Second Class"/>
    <s v="GM-14695"/>
    <s v="Greg Maxwell"/>
    <x v="1"/>
    <s v="United States"/>
    <s v="Alexandria"/>
    <x v="17"/>
    <n v="22304"/>
    <x v="0"/>
    <s v="OFF-SU-10002881"/>
    <x v="1"/>
    <x v="14"/>
    <x v="461"/>
    <n v="4164.0499999999993"/>
    <n v="5"/>
    <n v="0"/>
    <n v="83.281000000000063"/>
  </r>
  <r>
    <n v="3282"/>
    <x v="1631"/>
    <x v="2"/>
    <x v="328"/>
    <d v="2011-09-24T00:00:00"/>
    <s v="Standard Class"/>
    <s v="KT-16465"/>
    <s v="Kean Takahito"/>
    <x v="0"/>
    <s v="United States"/>
    <s v="Raleigh"/>
    <x v="3"/>
    <n v="27604"/>
    <x v="0"/>
    <s v="TEC-AC-10001109"/>
    <x v="2"/>
    <x v="11"/>
    <x v="998"/>
    <n v="47.984000000000002"/>
    <n v="2"/>
    <n v="0.2"/>
    <n v="13.195600000000001"/>
  </r>
  <r>
    <n v="3283"/>
    <x v="1631"/>
    <x v="2"/>
    <x v="328"/>
    <d v="2011-09-24T00:00:00"/>
    <s v="Standard Class"/>
    <s v="KT-16465"/>
    <s v="Kean Takahito"/>
    <x v="0"/>
    <s v="United States"/>
    <s v="Raleigh"/>
    <x v="3"/>
    <n v="27604"/>
    <x v="0"/>
    <s v="OFF-PA-10000682"/>
    <x v="1"/>
    <x v="10"/>
    <x v="859"/>
    <n v="4.6240000000000006"/>
    <n v="1"/>
    <n v="0.2"/>
    <n v="1.6762000000000001"/>
  </r>
  <r>
    <n v="3284"/>
    <x v="1632"/>
    <x v="2"/>
    <x v="587"/>
    <d v="2011-10-06T00:00:00"/>
    <s v="Standard Class"/>
    <s v="MH-17785"/>
    <s v="Maya Herman"/>
    <x v="1"/>
    <s v="United States"/>
    <s v="New York City"/>
    <x v="15"/>
    <n v="10035"/>
    <x v="3"/>
    <s v="FUR-FU-10000221"/>
    <x v="0"/>
    <x v="5"/>
    <x v="529"/>
    <n v="15.24"/>
    <n v="3"/>
    <n v="0"/>
    <n v="5.1815999999999995"/>
  </r>
  <r>
    <n v="3285"/>
    <x v="1633"/>
    <x v="2"/>
    <x v="171"/>
    <d v="2011-09-17T00:00:00"/>
    <s v="Standard Class"/>
    <s v="AF-10885"/>
    <s v="Art Foster"/>
    <x v="0"/>
    <s v="United States"/>
    <s v="Fairfield"/>
    <x v="24"/>
    <n v="45014"/>
    <x v="3"/>
    <s v="OFF-BI-10002429"/>
    <x v="1"/>
    <x v="8"/>
    <x v="467"/>
    <n v="63.924000000000007"/>
    <n v="7"/>
    <n v="0.7"/>
    <n v="-46.877600000000001"/>
  </r>
  <r>
    <n v="3286"/>
    <x v="1634"/>
    <x v="3"/>
    <x v="297"/>
    <d v="2014-02-26T00:00:00"/>
    <s v="Standard Class"/>
    <s v="JP-16135"/>
    <s v="Julie Prescott"/>
    <x v="2"/>
    <s v="United States"/>
    <s v="Muskogee"/>
    <x v="26"/>
    <n v="74403"/>
    <x v="2"/>
    <s v="OFF-AR-10002375"/>
    <x v="1"/>
    <x v="6"/>
    <x v="823"/>
    <n v="6.56"/>
    <n v="2"/>
    <n v="0"/>
    <n v="1.9023999999999992"/>
  </r>
  <r>
    <n v="3287"/>
    <x v="1634"/>
    <x v="3"/>
    <x v="297"/>
    <d v="2014-02-26T00:00:00"/>
    <s v="Standard Class"/>
    <s v="JP-16135"/>
    <s v="Julie Prescott"/>
    <x v="2"/>
    <s v="United States"/>
    <s v="Muskogee"/>
    <x v="26"/>
    <n v="74403"/>
    <x v="2"/>
    <s v="OFF-AP-10000595"/>
    <x v="1"/>
    <x v="9"/>
    <x v="1496"/>
    <n v="13.11"/>
    <n v="3"/>
    <n v="0"/>
    <n v="3.4086000000000003"/>
  </r>
  <r>
    <n v="3288"/>
    <x v="1635"/>
    <x v="1"/>
    <x v="350"/>
    <d v="2012-12-15T00:00:00"/>
    <s v="First Class"/>
    <s v="RD-19585"/>
    <s v="Rob Dowd"/>
    <x v="0"/>
    <s v="United States"/>
    <s v="Temecula"/>
    <x v="1"/>
    <n v="92592"/>
    <x v="1"/>
    <s v="TEC-PH-10001530"/>
    <x v="2"/>
    <x v="7"/>
    <x v="752"/>
    <n v="494.37600000000009"/>
    <n v="3"/>
    <n v="0.2"/>
    <n v="49.437599999999975"/>
  </r>
  <r>
    <n v="3289"/>
    <x v="1635"/>
    <x v="1"/>
    <x v="350"/>
    <d v="2012-12-15T00:00:00"/>
    <s v="First Class"/>
    <s v="RD-19585"/>
    <s v="Rob Dowd"/>
    <x v="0"/>
    <s v="United States"/>
    <s v="Temecula"/>
    <x v="1"/>
    <n v="92592"/>
    <x v="1"/>
    <s v="OFF-BI-10000050"/>
    <x v="1"/>
    <x v="8"/>
    <x v="343"/>
    <n v="29.2"/>
    <n v="5"/>
    <n v="0.2"/>
    <n v="9.8549999999999969"/>
  </r>
  <r>
    <n v="3290"/>
    <x v="1635"/>
    <x v="1"/>
    <x v="350"/>
    <d v="2012-12-15T00:00:00"/>
    <s v="First Class"/>
    <s v="RD-19585"/>
    <s v="Rob Dowd"/>
    <x v="0"/>
    <s v="United States"/>
    <s v="Temecula"/>
    <x v="1"/>
    <n v="92592"/>
    <x v="1"/>
    <s v="TEC-AC-10001552"/>
    <x v="2"/>
    <x v="11"/>
    <x v="100"/>
    <n v="248.85000000000002"/>
    <n v="5"/>
    <n v="0"/>
    <n v="27.373499999999993"/>
  </r>
  <r>
    <n v="3291"/>
    <x v="1635"/>
    <x v="1"/>
    <x v="350"/>
    <d v="2012-12-15T00:00:00"/>
    <s v="First Class"/>
    <s v="RD-19585"/>
    <s v="Rob Dowd"/>
    <x v="0"/>
    <s v="United States"/>
    <s v="Temecula"/>
    <x v="1"/>
    <n v="92592"/>
    <x v="1"/>
    <s v="TEC-AC-10003399"/>
    <x v="2"/>
    <x v="11"/>
    <x v="1497"/>
    <n v="36.24"/>
    <n v="1"/>
    <n v="0"/>
    <n v="15.220800000000001"/>
  </r>
  <r>
    <n v="3292"/>
    <x v="1636"/>
    <x v="0"/>
    <x v="859"/>
    <d v="2013-11-05T00:00:00"/>
    <s v="Standard Class"/>
    <s v="JF-15295"/>
    <s v="Jason Fortune-"/>
    <x v="0"/>
    <s v="United States"/>
    <s v="Sterling Heights"/>
    <x v="12"/>
    <n v="48310"/>
    <x v="2"/>
    <s v="OFF-AR-10004078"/>
    <x v="1"/>
    <x v="6"/>
    <x v="507"/>
    <n v="11.68"/>
    <n v="2"/>
    <n v="0"/>
    <n v="3.5039999999999996"/>
  </r>
  <r>
    <n v="3293"/>
    <x v="1637"/>
    <x v="2"/>
    <x v="58"/>
    <d v="2011-12-30T00:00:00"/>
    <s v="Standard Class"/>
    <s v="CK-12595"/>
    <s v="Clytie Kelty"/>
    <x v="0"/>
    <s v="United States"/>
    <s v="San Diego"/>
    <x v="1"/>
    <n v="92024"/>
    <x v="1"/>
    <s v="OFF-SU-10002189"/>
    <x v="1"/>
    <x v="14"/>
    <x v="167"/>
    <n v="11.91"/>
    <n v="3"/>
    <n v="0"/>
    <n v="0.11909999999999954"/>
  </r>
  <r>
    <n v="3294"/>
    <x v="1637"/>
    <x v="2"/>
    <x v="58"/>
    <d v="2011-12-30T00:00:00"/>
    <s v="Standard Class"/>
    <s v="CK-12595"/>
    <s v="Clytie Kelty"/>
    <x v="0"/>
    <s v="United States"/>
    <s v="San Diego"/>
    <x v="1"/>
    <n v="92024"/>
    <x v="1"/>
    <s v="FUR-FU-10001852"/>
    <x v="0"/>
    <x v="5"/>
    <x v="837"/>
    <n v="3.48"/>
    <n v="2"/>
    <n v="0"/>
    <n v="1.1135999999999999"/>
  </r>
  <r>
    <n v="3295"/>
    <x v="1638"/>
    <x v="2"/>
    <x v="860"/>
    <d v="2011-08-18T00:00:00"/>
    <s v="First Class"/>
    <s v="KH-16510"/>
    <s v="Keith Herrera"/>
    <x v="0"/>
    <s v="United States"/>
    <s v="Dallas"/>
    <x v="5"/>
    <n v="75081"/>
    <x v="2"/>
    <s v="OFF-BI-10003638"/>
    <x v="1"/>
    <x v="8"/>
    <x v="607"/>
    <n v="30.959999999999994"/>
    <n v="8"/>
    <n v="0.8"/>
    <n v="-52.632000000000019"/>
  </r>
  <r>
    <n v="3296"/>
    <x v="1639"/>
    <x v="3"/>
    <x v="172"/>
    <d v="2014-10-04T00:00:00"/>
    <s v="First Class"/>
    <s v="CM-12655"/>
    <s v="Corinna Mitchell"/>
    <x v="2"/>
    <s v="United States"/>
    <s v="New York City"/>
    <x v="15"/>
    <n v="10035"/>
    <x v="3"/>
    <s v="TEC-MA-10002428"/>
    <x v="2"/>
    <x v="15"/>
    <x v="1498"/>
    <n v="1704.89"/>
    <n v="11"/>
    <n v="0"/>
    <n v="767.20049999999992"/>
  </r>
  <r>
    <n v="3297"/>
    <x v="1640"/>
    <x v="1"/>
    <x v="293"/>
    <d v="2012-05-30T00:00:00"/>
    <s v="Standard Class"/>
    <s v="EB-13870"/>
    <s v="Emily Burns"/>
    <x v="0"/>
    <s v="United States"/>
    <s v="Phoenix"/>
    <x v="16"/>
    <n v="85023"/>
    <x v="1"/>
    <s v="OFF-BI-10001036"/>
    <x v="1"/>
    <x v="8"/>
    <x v="618"/>
    <n v="19.194000000000003"/>
    <n v="7"/>
    <n v="0.7"/>
    <n v="-12.795999999999999"/>
  </r>
  <r>
    <n v="3298"/>
    <x v="1640"/>
    <x v="1"/>
    <x v="293"/>
    <d v="2012-05-30T00:00:00"/>
    <s v="Standard Class"/>
    <s v="EB-13870"/>
    <s v="Emily Burns"/>
    <x v="0"/>
    <s v="United States"/>
    <s v="Phoenix"/>
    <x v="16"/>
    <n v="85023"/>
    <x v="1"/>
    <s v="OFF-AP-10004708"/>
    <x v="1"/>
    <x v="9"/>
    <x v="508"/>
    <n v="121.79200000000002"/>
    <n v="4"/>
    <n v="0.2"/>
    <n v="13.701599999999988"/>
  </r>
  <r>
    <n v="3299"/>
    <x v="1641"/>
    <x v="3"/>
    <x v="673"/>
    <d v="2014-11-17T00:00:00"/>
    <s v="Same Day"/>
    <s v="MW-18235"/>
    <s v="Mitch Willingham"/>
    <x v="1"/>
    <s v="United States"/>
    <s v="San Francisco"/>
    <x v="1"/>
    <n v="94122"/>
    <x v="1"/>
    <s v="TEC-MA-10000488"/>
    <x v="2"/>
    <x v="15"/>
    <x v="1129"/>
    <n v="1919.9760000000001"/>
    <n v="3"/>
    <n v="0.2"/>
    <n v="215.99729999999977"/>
  </r>
  <r>
    <n v="3300"/>
    <x v="1642"/>
    <x v="2"/>
    <x v="728"/>
    <d v="2011-11-22T00:00:00"/>
    <s v="Standard Class"/>
    <s v="CS-11950"/>
    <s v="Carlos Soltero"/>
    <x v="0"/>
    <s v="United States"/>
    <s v="Philadelphia"/>
    <x v="9"/>
    <n v="19140"/>
    <x v="3"/>
    <s v="OFF-BI-10003656"/>
    <x v="1"/>
    <x v="8"/>
    <x v="13"/>
    <n v="50.997000000000007"/>
    <n v="1"/>
    <n v="0.7"/>
    <n v="-40.797600000000003"/>
  </r>
  <r>
    <n v="3301"/>
    <x v="1642"/>
    <x v="2"/>
    <x v="728"/>
    <d v="2011-11-22T00:00:00"/>
    <s v="Standard Class"/>
    <s v="CS-11950"/>
    <s v="Carlos Soltero"/>
    <x v="0"/>
    <s v="United States"/>
    <s v="Philadelphia"/>
    <x v="9"/>
    <n v="19140"/>
    <x v="3"/>
    <s v="OFF-ST-10003656"/>
    <x v="1"/>
    <x v="4"/>
    <x v="82"/>
    <n v="76.792000000000002"/>
    <n v="1"/>
    <n v="0.2"/>
    <n v="-16.318300000000001"/>
  </r>
  <r>
    <n v="3302"/>
    <x v="1642"/>
    <x v="2"/>
    <x v="728"/>
    <d v="2011-11-22T00:00:00"/>
    <s v="Standard Class"/>
    <s v="CS-11950"/>
    <s v="Carlos Soltero"/>
    <x v="0"/>
    <s v="United States"/>
    <s v="Philadelphia"/>
    <x v="9"/>
    <n v="19140"/>
    <x v="3"/>
    <s v="TEC-PH-10001128"/>
    <x v="2"/>
    <x v="7"/>
    <x v="1499"/>
    <n v="539.96399999999994"/>
    <n v="6"/>
    <n v="0.4"/>
    <n v="-107.99280000000002"/>
  </r>
  <r>
    <n v="3303"/>
    <x v="1642"/>
    <x v="2"/>
    <x v="728"/>
    <d v="2011-11-22T00:00:00"/>
    <s v="Standard Class"/>
    <s v="CS-11950"/>
    <s v="Carlos Soltero"/>
    <x v="0"/>
    <s v="United States"/>
    <s v="Philadelphia"/>
    <x v="9"/>
    <n v="19140"/>
    <x v="3"/>
    <s v="FUR-FU-10001473"/>
    <x v="0"/>
    <x v="5"/>
    <x v="1244"/>
    <n v="60.311999999999998"/>
    <n v="3"/>
    <n v="0.2"/>
    <n v="5.2773000000000003"/>
  </r>
  <r>
    <n v="3304"/>
    <x v="1642"/>
    <x v="2"/>
    <x v="728"/>
    <d v="2011-11-22T00:00:00"/>
    <s v="Standard Class"/>
    <s v="CS-11950"/>
    <s v="Carlos Soltero"/>
    <x v="0"/>
    <s v="United States"/>
    <s v="Philadelphia"/>
    <x v="9"/>
    <n v="19140"/>
    <x v="3"/>
    <s v="OFF-BI-10004656"/>
    <x v="1"/>
    <x v="8"/>
    <x v="855"/>
    <n v="1.9440000000000004"/>
    <n v="3"/>
    <n v="0.7"/>
    <n v="-1.4255999999999998"/>
  </r>
  <r>
    <n v="3305"/>
    <x v="1643"/>
    <x v="2"/>
    <x v="125"/>
    <d v="2012-01-01T00:00:00"/>
    <s v="Second Class"/>
    <s v="SP-20620"/>
    <s v="Stefania Perrino"/>
    <x v="1"/>
    <s v="United States"/>
    <s v="Laredo"/>
    <x v="5"/>
    <n v="78041"/>
    <x v="2"/>
    <s v="OFF-EN-10004955"/>
    <x v="1"/>
    <x v="12"/>
    <x v="881"/>
    <n v="12.984000000000002"/>
    <n v="3"/>
    <n v="0.2"/>
    <n v="4.7066999999999997"/>
  </r>
  <r>
    <n v="3306"/>
    <x v="1643"/>
    <x v="2"/>
    <x v="125"/>
    <d v="2012-01-01T00:00:00"/>
    <s v="Second Class"/>
    <s v="SP-20620"/>
    <s v="Stefania Perrino"/>
    <x v="1"/>
    <s v="United States"/>
    <s v="Laredo"/>
    <x v="5"/>
    <n v="78041"/>
    <x v="2"/>
    <s v="TEC-PH-10002468"/>
    <x v="2"/>
    <x v="7"/>
    <x v="1210"/>
    <n v="217.58400000000003"/>
    <n v="2"/>
    <n v="0.2"/>
    <n v="19.03860000000001"/>
  </r>
  <r>
    <n v="3307"/>
    <x v="1643"/>
    <x v="2"/>
    <x v="125"/>
    <d v="2012-01-01T00:00:00"/>
    <s v="Second Class"/>
    <s v="SP-20620"/>
    <s v="Stefania Perrino"/>
    <x v="1"/>
    <s v="United States"/>
    <s v="Laredo"/>
    <x v="5"/>
    <n v="78041"/>
    <x v="2"/>
    <s v="TEC-PH-10000576"/>
    <x v="2"/>
    <x v="7"/>
    <x v="807"/>
    <n v="328.77600000000007"/>
    <n v="3"/>
    <n v="0.2"/>
    <n v="28.767899999999997"/>
  </r>
  <r>
    <n v="3308"/>
    <x v="1643"/>
    <x v="2"/>
    <x v="125"/>
    <d v="2012-01-01T00:00:00"/>
    <s v="Second Class"/>
    <s v="SP-20620"/>
    <s v="Stefania Perrino"/>
    <x v="1"/>
    <s v="United States"/>
    <s v="Laredo"/>
    <x v="5"/>
    <n v="78041"/>
    <x v="2"/>
    <s v="OFF-BI-10002160"/>
    <x v="1"/>
    <x v="8"/>
    <x v="312"/>
    <n v="2.2859999999999996"/>
    <n v="3"/>
    <n v="0.8"/>
    <n v="-3.6576000000000004"/>
  </r>
  <r>
    <n v="3309"/>
    <x v="1643"/>
    <x v="2"/>
    <x v="125"/>
    <d v="2012-01-01T00:00:00"/>
    <s v="Second Class"/>
    <s v="SP-20620"/>
    <s v="Stefania Perrino"/>
    <x v="1"/>
    <s v="United States"/>
    <s v="Laredo"/>
    <x v="5"/>
    <n v="78041"/>
    <x v="2"/>
    <s v="TEC-AC-10003628"/>
    <x v="2"/>
    <x v="11"/>
    <x v="244"/>
    <n v="47.984000000000002"/>
    <n v="2"/>
    <n v="0.2"/>
    <n v="14.395200000000004"/>
  </r>
  <r>
    <n v="3310"/>
    <x v="1644"/>
    <x v="1"/>
    <x v="599"/>
    <d v="2012-11-11T00:00:00"/>
    <s v="Standard Class"/>
    <s v="GT-14635"/>
    <s v="Grant Thornton"/>
    <x v="1"/>
    <s v="United States"/>
    <s v="New York City"/>
    <x v="15"/>
    <n v="10009"/>
    <x v="3"/>
    <s v="OFF-BI-10001116"/>
    <x v="1"/>
    <x v="8"/>
    <x v="1066"/>
    <n v="25.344000000000001"/>
    <n v="6"/>
    <n v="0.2"/>
    <n v="8.8704000000000018"/>
  </r>
  <r>
    <n v="3311"/>
    <x v="1645"/>
    <x v="0"/>
    <x v="42"/>
    <d v="2013-09-23T00:00:00"/>
    <s v="Standard Class"/>
    <s v="LW-17215"/>
    <s v="Luke Weiss"/>
    <x v="0"/>
    <s v="United States"/>
    <s v="New York City"/>
    <x v="15"/>
    <n v="10035"/>
    <x v="3"/>
    <s v="OFF-BI-10002026"/>
    <x v="1"/>
    <x v="8"/>
    <x v="903"/>
    <n v="232.40000000000003"/>
    <n v="5"/>
    <n v="0.2"/>
    <n v="78.434999999999988"/>
  </r>
  <r>
    <n v="3312"/>
    <x v="1646"/>
    <x v="0"/>
    <x v="231"/>
    <d v="2013-03-26T00:00:00"/>
    <s v="Second Class"/>
    <s v="AH-10030"/>
    <s v="Aaron Hawkins"/>
    <x v="1"/>
    <s v="United States"/>
    <s v="Gulfport"/>
    <x v="35"/>
    <n v="39503"/>
    <x v="0"/>
    <s v="FUR-FU-10003691"/>
    <x v="0"/>
    <x v="5"/>
    <x v="877"/>
    <n v="86.45"/>
    <n v="7"/>
    <n v="0"/>
    <n v="38.038000000000004"/>
  </r>
  <r>
    <n v="3313"/>
    <x v="1647"/>
    <x v="2"/>
    <x v="127"/>
    <d v="2011-10-01T00:00:00"/>
    <s v="Standard Class"/>
    <s v="TH-21100"/>
    <s v="Thea Hendricks"/>
    <x v="0"/>
    <s v="United States"/>
    <s v="San Diego"/>
    <x v="1"/>
    <n v="92037"/>
    <x v="1"/>
    <s v="FUR-CH-10002602"/>
    <x v="0"/>
    <x v="1"/>
    <x v="288"/>
    <n v="603.91999999999996"/>
    <n v="5"/>
    <n v="0.2"/>
    <n v="45.294000000000011"/>
  </r>
  <r>
    <n v="3314"/>
    <x v="1647"/>
    <x v="2"/>
    <x v="127"/>
    <d v="2011-10-01T00:00:00"/>
    <s v="Standard Class"/>
    <s v="TH-21100"/>
    <s v="Thea Hendricks"/>
    <x v="0"/>
    <s v="United States"/>
    <s v="San Diego"/>
    <x v="1"/>
    <n v="92037"/>
    <x v="1"/>
    <s v="OFF-PA-10000675"/>
    <x v="1"/>
    <x v="10"/>
    <x v="1106"/>
    <n v="81.98"/>
    <n v="2"/>
    <n v="0"/>
    <n v="40.170200000000001"/>
  </r>
  <r>
    <n v="3315"/>
    <x v="1648"/>
    <x v="3"/>
    <x v="165"/>
    <d v="2014-12-29T00:00:00"/>
    <s v="Standard Class"/>
    <s v="HG-15025"/>
    <s v="Hunter Glantz"/>
    <x v="0"/>
    <s v="United States"/>
    <s v="Oceanside"/>
    <x v="15"/>
    <n v="11572"/>
    <x v="3"/>
    <s v="FUR-CH-10002602"/>
    <x v="0"/>
    <x v="1"/>
    <x v="288"/>
    <n v="271.76400000000001"/>
    <n v="2"/>
    <n v="0.1"/>
    <n v="48.313600000000008"/>
  </r>
  <r>
    <n v="3316"/>
    <x v="1648"/>
    <x v="3"/>
    <x v="165"/>
    <d v="2014-12-29T00:00:00"/>
    <s v="Standard Class"/>
    <s v="HG-15025"/>
    <s v="Hunter Glantz"/>
    <x v="0"/>
    <s v="United States"/>
    <s v="Oceanside"/>
    <x v="15"/>
    <n v="11572"/>
    <x v="3"/>
    <s v="OFF-BI-10001900"/>
    <x v="1"/>
    <x v="8"/>
    <x v="1099"/>
    <n v="14.376000000000001"/>
    <n v="3"/>
    <n v="0.2"/>
    <n v="4.8518999999999997"/>
  </r>
  <r>
    <n v="3317"/>
    <x v="1649"/>
    <x v="3"/>
    <x v="468"/>
    <d v="2014-11-16T00:00:00"/>
    <s v="Second Class"/>
    <s v="EB-13750"/>
    <s v="Edward Becker"/>
    <x v="1"/>
    <s v="United States"/>
    <s v="Round Rock"/>
    <x v="5"/>
    <n v="78664"/>
    <x v="2"/>
    <s v="FUR-FU-10001468"/>
    <x v="0"/>
    <x v="5"/>
    <x v="1280"/>
    <n v="341.96"/>
    <n v="5"/>
    <n v="0.6"/>
    <n v="-427.45000000000005"/>
  </r>
  <r>
    <n v="3318"/>
    <x v="1650"/>
    <x v="1"/>
    <x v="861"/>
    <d v="2012-09-15T00:00:00"/>
    <s v="Standard Class"/>
    <s v="SC-20725"/>
    <s v="Steven Cartwright"/>
    <x v="0"/>
    <s v="United States"/>
    <s v="Redlands"/>
    <x v="1"/>
    <n v="92374"/>
    <x v="1"/>
    <s v="OFF-AR-10004648"/>
    <x v="1"/>
    <x v="6"/>
    <x v="620"/>
    <n v="181.35"/>
    <n v="9"/>
    <n v="0"/>
    <n v="48.964500000000001"/>
  </r>
  <r>
    <n v="3319"/>
    <x v="1650"/>
    <x v="1"/>
    <x v="861"/>
    <d v="2012-09-15T00:00:00"/>
    <s v="Standard Class"/>
    <s v="SC-20725"/>
    <s v="Steven Cartwright"/>
    <x v="0"/>
    <s v="United States"/>
    <s v="Redlands"/>
    <x v="1"/>
    <n v="92374"/>
    <x v="1"/>
    <s v="OFF-LA-10003190"/>
    <x v="1"/>
    <x v="2"/>
    <x v="1163"/>
    <n v="8.64"/>
    <n v="3"/>
    <n v="0"/>
    <n v="4.2336"/>
  </r>
  <r>
    <n v="3320"/>
    <x v="1651"/>
    <x v="2"/>
    <x v="414"/>
    <d v="2011-12-25T00:00:00"/>
    <s v="Standard Class"/>
    <s v="TS-21505"/>
    <s v="Tony Sayre"/>
    <x v="0"/>
    <s v="United States"/>
    <s v="Columbia"/>
    <x v="18"/>
    <n v="38401"/>
    <x v="0"/>
    <s v="OFF-AP-10004868"/>
    <x v="1"/>
    <x v="9"/>
    <x v="1018"/>
    <n v="43.512"/>
    <n v="7"/>
    <n v="0.2"/>
    <n v="3.8073000000000015"/>
  </r>
  <r>
    <n v="3321"/>
    <x v="1651"/>
    <x v="2"/>
    <x v="414"/>
    <d v="2011-12-25T00:00:00"/>
    <s v="Standard Class"/>
    <s v="TS-21505"/>
    <s v="Tony Sayre"/>
    <x v="0"/>
    <s v="United States"/>
    <s v="Columbia"/>
    <x v="18"/>
    <n v="38401"/>
    <x v="0"/>
    <s v="FUR-CH-10004287"/>
    <x v="0"/>
    <x v="1"/>
    <x v="156"/>
    <n v="662.88"/>
    <n v="3"/>
    <n v="0.2"/>
    <n v="74.573999999999955"/>
  </r>
  <r>
    <n v="3322"/>
    <x v="1651"/>
    <x v="2"/>
    <x v="414"/>
    <d v="2011-12-25T00:00:00"/>
    <s v="Standard Class"/>
    <s v="TS-21505"/>
    <s v="Tony Sayre"/>
    <x v="0"/>
    <s v="United States"/>
    <s v="Columbia"/>
    <x v="18"/>
    <n v="38401"/>
    <x v="0"/>
    <s v="OFF-PA-10002689"/>
    <x v="1"/>
    <x v="10"/>
    <x v="1057"/>
    <n v="25.920000000000005"/>
    <n v="5"/>
    <n v="0.2"/>
    <n v="9.0719999999999992"/>
  </r>
  <r>
    <n v="3323"/>
    <x v="1652"/>
    <x v="1"/>
    <x v="862"/>
    <d v="2012-07-27T00:00:00"/>
    <s v="Standard Class"/>
    <s v="TH-21550"/>
    <s v="Tracy Hopkins"/>
    <x v="2"/>
    <s v="United States"/>
    <s v="New York City"/>
    <x v="15"/>
    <n v="10009"/>
    <x v="3"/>
    <s v="OFF-AP-10002892"/>
    <x v="1"/>
    <x v="9"/>
    <x v="9"/>
    <n v="68.94"/>
    <n v="3"/>
    <n v="0"/>
    <n v="20.681999999999995"/>
  </r>
  <r>
    <n v="3324"/>
    <x v="1652"/>
    <x v="1"/>
    <x v="862"/>
    <d v="2012-07-27T00:00:00"/>
    <s v="Standard Class"/>
    <s v="TH-21550"/>
    <s v="Tracy Hopkins"/>
    <x v="2"/>
    <s v="United States"/>
    <s v="New York City"/>
    <x v="15"/>
    <n v="10009"/>
    <x v="3"/>
    <s v="FUR-FU-10002253"/>
    <x v="0"/>
    <x v="5"/>
    <x v="587"/>
    <n v="128.82"/>
    <n v="3"/>
    <n v="0"/>
    <n v="50.239800000000002"/>
  </r>
  <r>
    <n v="3325"/>
    <x v="1653"/>
    <x v="2"/>
    <x v="7"/>
    <d v="2011-11-15T00:00:00"/>
    <s v="Standard Class"/>
    <s v="KD-16270"/>
    <s v="Karen Daniels"/>
    <x v="0"/>
    <s v="United States"/>
    <s v="Houston"/>
    <x v="5"/>
    <n v="77095"/>
    <x v="2"/>
    <s v="OFF-BI-10001359"/>
    <x v="1"/>
    <x v="8"/>
    <x v="1153"/>
    <n v="896.98999999999978"/>
    <n v="5"/>
    <n v="0.8"/>
    <n v="-1480.0335000000009"/>
  </r>
  <r>
    <n v="3326"/>
    <x v="1653"/>
    <x v="2"/>
    <x v="7"/>
    <d v="2011-11-15T00:00:00"/>
    <s v="Standard Class"/>
    <s v="KD-16270"/>
    <s v="Karen Daniels"/>
    <x v="0"/>
    <s v="United States"/>
    <s v="Houston"/>
    <x v="5"/>
    <n v="77095"/>
    <x v="2"/>
    <s v="OFF-BI-10001267"/>
    <x v="1"/>
    <x v="8"/>
    <x v="1466"/>
    <n v="1.2339999999999998"/>
    <n v="1"/>
    <n v="0.8"/>
    <n v="-1.9744000000000002"/>
  </r>
  <r>
    <n v="3327"/>
    <x v="1653"/>
    <x v="2"/>
    <x v="7"/>
    <d v="2011-11-15T00:00:00"/>
    <s v="Standard Class"/>
    <s v="KD-16270"/>
    <s v="Karen Daniels"/>
    <x v="0"/>
    <s v="United States"/>
    <s v="Houston"/>
    <x v="5"/>
    <n v="77095"/>
    <x v="2"/>
    <s v="OFF-AR-10003582"/>
    <x v="1"/>
    <x v="6"/>
    <x v="1451"/>
    <n v="67.56"/>
    <n v="3"/>
    <n v="0.2"/>
    <n v="6.7560000000000038"/>
  </r>
  <r>
    <n v="3328"/>
    <x v="1653"/>
    <x v="2"/>
    <x v="7"/>
    <d v="2011-11-15T00:00:00"/>
    <s v="Standard Class"/>
    <s v="KD-16270"/>
    <s v="Karen Daniels"/>
    <x v="0"/>
    <s v="United States"/>
    <s v="Houston"/>
    <x v="5"/>
    <n v="77095"/>
    <x v="2"/>
    <s v="OFF-PA-10003724"/>
    <x v="1"/>
    <x v="10"/>
    <x v="357"/>
    <n v="21.720000000000002"/>
    <n v="5"/>
    <n v="0.2"/>
    <n v="7.8734999999999991"/>
  </r>
  <r>
    <n v="3329"/>
    <x v="1653"/>
    <x v="2"/>
    <x v="7"/>
    <d v="2011-11-15T00:00:00"/>
    <s v="Standard Class"/>
    <s v="KD-16270"/>
    <s v="Karen Daniels"/>
    <x v="0"/>
    <s v="United States"/>
    <s v="Houston"/>
    <x v="5"/>
    <n v="77095"/>
    <x v="2"/>
    <s v="OFF-PA-10001033"/>
    <x v="1"/>
    <x v="10"/>
    <x v="1500"/>
    <n v="262.33600000000001"/>
    <n v="8"/>
    <n v="0.2"/>
    <n v="95.096800000000002"/>
  </r>
  <r>
    <n v="3330"/>
    <x v="1653"/>
    <x v="2"/>
    <x v="7"/>
    <d v="2011-11-15T00:00:00"/>
    <s v="Standard Class"/>
    <s v="KD-16270"/>
    <s v="Karen Daniels"/>
    <x v="0"/>
    <s v="United States"/>
    <s v="Houston"/>
    <x v="5"/>
    <n v="77095"/>
    <x v="2"/>
    <s v="TEC-PH-10003505"/>
    <x v="2"/>
    <x v="7"/>
    <x v="901"/>
    <n v="148.47999999999999"/>
    <n v="2"/>
    <n v="0.2"/>
    <n v="16.703999999999986"/>
  </r>
  <r>
    <n v="3331"/>
    <x v="1653"/>
    <x v="2"/>
    <x v="7"/>
    <d v="2011-11-15T00:00:00"/>
    <s v="Standard Class"/>
    <s v="KD-16270"/>
    <s v="Karen Daniels"/>
    <x v="0"/>
    <s v="United States"/>
    <s v="Houston"/>
    <x v="5"/>
    <n v="77095"/>
    <x v="2"/>
    <s v="TEC-PH-10004959"/>
    <x v="2"/>
    <x v="7"/>
    <x v="1139"/>
    <n v="241.17599999999999"/>
    <n v="3"/>
    <n v="0.2"/>
    <n v="15.07350000000001"/>
  </r>
  <r>
    <n v="3332"/>
    <x v="1654"/>
    <x v="3"/>
    <x v="817"/>
    <d v="2014-12-21T00:00:00"/>
    <s v="Standard Class"/>
    <s v="GM-14455"/>
    <s v="Gary Mitchum"/>
    <x v="2"/>
    <s v="United States"/>
    <s v="Chicago"/>
    <x v="10"/>
    <n v="60653"/>
    <x v="2"/>
    <s v="TEC-AC-10000474"/>
    <x v="2"/>
    <x v="11"/>
    <x v="1501"/>
    <n v="227.976"/>
    <n v="3"/>
    <n v="0.2"/>
    <n v="28.496999999999957"/>
  </r>
  <r>
    <n v="3333"/>
    <x v="1654"/>
    <x v="3"/>
    <x v="817"/>
    <d v="2014-12-21T00:00:00"/>
    <s v="Standard Class"/>
    <s v="GM-14455"/>
    <s v="Gary Mitchum"/>
    <x v="2"/>
    <s v="United States"/>
    <s v="Chicago"/>
    <x v="10"/>
    <n v="60653"/>
    <x v="2"/>
    <s v="TEC-PH-10003095"/>
    <x v="2"/>
    <x v="7"/>
    <x v="1491"/>
    <n v="52.679999999999993"/>
    <n v="3"/>
    <n v="0.2"/>
    <n v="19.754999999999999"/>
  </r>
  <r>
    <n v="3334"/>
    <x v="1654"/>
    <x v="3"/>
    <x v="817"/>
    <d v="2014-12-21T00:00:00"/>
    <s v="Standard Class"/>
    <s v="GM-14455"/>
    <s v="Gary Mitchum"/>
    <x v="2"/>
    <s v="United States"/>
    <s v="Chicago"/>
    <x v="10"/>
    <n v="60653"/>
    <x v="2"/>
    <s v="FUR-FU-10002963"/>
    <x v="0"/>
    <x v="5"/>
    <x v="1502"/>
    <n v="2.032"/>
    <n v="1"/>
    <n v="0.6"/>
    <n v="-1.3208000000000002"/>
  </r>
  <r>
    <n v="3335"/>
    <x v="1655"/>
    <x v="3"/>
    <x v="170"/>
    <d v="2014-08-23T00:00:00"/>
    <s v="First Class"/>
    <s v="PR-18880"/>
    <s v="Patrick Ryan"/>
    <x v="0"/>
    <s v="United States"/>
    <s v="Oakland"/>
    <x v="1"/>
    <n v="94601"/>
    <x v="1"/>
    <s v="OFF-AR-10000203"/>
    <x v="1"/>
    <x v="6"/>
    <x v="777"/>
    <n v="17.12"/>
    <n v="4"/>
    <n v="0"/>
    <n v="4.9647999999999985"/>
  </r>
  <r>
    <n v="3336"/>
    <x v="1655"/>
    <x v="3"/>
    <x v="170"/>
    <d v="2014-08-23T00:00:00"/>
    <s v="First Class"/>
    <s v="PR-18880"/>
    <s v="Patrick Ryan"/>
    <x v="0"/>
    <s v="United States"/>
    <s v="Oakland"/>
    <x v="1"/>
    <n v="94601"/>
    <x v="1"/>
    <s v="TEC-PH-10004667"/>
    <x v="2"/>
    <x v="7"/>
    <x v="519"/>
    <n v="431.96800000000007"/>
    <n v="4"/>
    <n v="0.2"/>
    <n v="37.797199999999975"/>
  </r>
  <r>
    <n v="3337"/>
    <x v="1655"/>
    <x v="3"/>
    <x v="170"/>
    <d v="2014-08-23T00:00:00"/>
    <s v="First Class"/>
    <s v="PR-18880"/>
    <s v="Patrick Ryan"/>
    <x v="0"/>
    <s v="United States"/>
    <s v="Oakland"/>
    <x v="1"/>
    <n v="94601"/>
    <x v="1"/>
    <s v="FUR-FU-10000193"/>
    <x v="0"/>
    <x v="5"/>
    <x v="1503"/>
    <n v="129.91999999999999"/>
    <n v="4"/>
    <n v="0"/>
    <n v="10.393599999999992"/>
  </r>
  <r>
    <n v="3338"/>
    <x v="1655"/>
    <x v="3"/>
    <x v="170"/>
    <d v="2014-08-23T00:00:00"/>
    <s v="First Class"/>
    <s v="PR-18880"/>
    <s v="Patrick Ryan"/>
    <x v="0"/>
    <s v="United States"/>
    <s v="Oakland"/>
    <x v="1"/>
    <n v="94601"/>
    <x v="1"/>
    <s v="FUR-TA-10001539"/>
    <x v="0"/>
    <x v="3"/>
    <x v="10"/>
    <n v="568.72800000000007"/>
    <n v="3"/>
    <n v="0.2"/>
    <n v="28.436399999999935"/>
  </r>
  <r>
    <n v="3339"/>
    <x v="1655"/>
    <x v="3"/>
    <x v="170"/>
    <d v="2014-08-23T00:00:00"/>
    <s v="First Class"/>
    <s v="PR-18880"/>
    <s v="Patrick Ryan"/>
    <x v="0"/>
    <s v="United States"/>
    <s v="Oakland"/>
    <x v="1"/>
    <n v="94601"/>
    <x v="1"/>
    <s v="OFF-BI-10000962"/>
    <x v="1"/>
    <x v="8"/>
    <x v="1504"/>
    <n v="117.14400000000001"/>
    <n v="9"/>
    <n v="0.2"/>
    <n v="42.464699999999993"/>
  </r>
  <r>
    <n v="3340"/>
    <x v="1655"/>
    <x v="3"/>
    <x v="170"/>
    <d v="2014-08-23T00:00:00"/>
    <s v="First Class"/>
    <s v="PR-18880"/>
    <s v="Patrick Ryan"/>
    <x v="0"/>
    <s v="United States"/>
    <s v="Oakland"/>
    <x v="1"/>
    <n v="94601"/>
    <x v="1"/>
    <s v="OFF-AP-10002867"/>
    <x v="1"/>
    <x v="9"/>
    <x v="1505"/>
    <n v="203.52"/>
    <n v="3"/>
    <n v="0"/>
    <n v="54.950400000000002"/>
  </r>
  <r>
    <n v="3341"/>
    <x v="1655"/>
    <x v="3"/>
    <x v="170"/>
    <d v="2014-08-23T00:00:00"/>
    <s v="First Class"/>
    <s v="PR-18880"/>
    <s v="Patrick Ryan"/>
    <x v="0"/>
    <s v="United States"/>
    <s v="Oakland"/>
    <x v="1"/>
    <n v="94601"/>
    <x v="1"/>
    <s v="OFF-LA-10001158"/>
    <x v="1"/>
    <x v="2"/>
    <x v="319"/>
    <n v="51.75"/>
    <n v="5"/>
    <n v="0"/>
    <n v="24.84"/>
  </r>
  <r>
    <n v="3342"/>
    <x v="1656"/>
    <x v="0"/>
    <x v="278"/>
    <d v="2013-09-02T00:00:00"/>
    <s v="Second Class"/>
    <s v="TB-21055"/>
    <s v="Ted Butterfield"/>
    <x v="0"/>
    <s v="United States"/>
    <s v="Quincy"/>
    <x v="31"/>
    <n v="2169"/>
    <x v="3"/>
    <s v="OFF-PA-10000675"/>
    <x v="1"/>
    <x v="10"/>
    <x v="1106"/>
    <n v="122.97"/>
    <n v="3"/>
    <n v="0"/>
    <n v="60.255300000000005"/>
  </r>
  <r>
    <n v="3343"/>
    <x v="1656"/>
    <x v="0"/>
    <x v="278"/>
    <d v="2013-09-02T00:00:00"/>
    <s v="Second Class"/>
    <s v="TB-21055"/>
    <s v="Ted Butterfield"/>
    <x v="0"/>
    <s v="United States"/>
    <s v="Quincy"/>
    <x v="31"/>
    <n v="2169"/>
    <x v="3"/>
    <s v="FUR-TA-10001307"/>
    <x v="0"/>
    <x v="3"/>
    <x v="1090"/>
    <n v="244.61499999999998"/>
    <n v="1"/>
    <n v="0.3"/>
    <n v="20.966999999999999"/>
  </r>
  <r>
    <n v="3344"/>
    <x v="1656"/>
    <x v="0"/>
    <x v="278"/>
    <d v="2013-09-02T00:00:00"/>
    <s v="Second Class"/>
    <s v="TB-21055"/>
    <s v="Ted Butterfield"/>
    <x v="0"/>
    <s v="United States"/>
    <s v="Quincy"/>
    <x v="31"/>
    <n v="2169"/>
    <x v="3"/>
    <s v="TEC-PH-10000011"/>
    <x v="2"/>
    <x v="7"/>
    <x v="220"/>
    <n v="59.97"/>
    <n v="3"/>
    <n v="0"/>
    <n v="28.785599999999995"/>
  </r>
  <r>
    <n v="3345"/>
    <x v="1656"/>
    <x v="0"/>
    <x v="278"/>
    <d v="2013-09-02T00:00:00"/>
    <s v="Second Class"/>
    <s v="TB-21055"/>
    <s v="Ted Butterfield"/>
    <x v="0"/>
    <s v="United States"/>
    <s v="Quincy"/>
    <x v="31"/>
    <n v="2169"/>
    <x v="3"/>
    <s v="OFF-PA-10002666"/>
    <x v="1"/>
    <x v="10"/>
    <x v="186"/>
    <n v="81.540000000000006"/>
    <n v="9"/>
    <n v="0"/>
    <n v="36.692999999999998"/>
  </r>
  <r>
    <n v="3346"/>
    <x v="1656"/>
    <x v="0"/>
    <x v="278"/>
    <d v="2013-09-02T00:00:00"/>
    <s v="Second Class"/>
    <s v="TB-21055"/>
    <s v="Ted Butterfield"/>
    <x v="0"/>
    <s v="United States"/>
    <s v="Quincy"/>
    <x v="31"/>
    <n v="2169"/>
    <x v="3"/>
    <s v="OFF-FA-10000735"/>
    <x v="1"/>
    <x v="13"/>
    <x v="33"/>
    <n v="11.68"/>
    <n v="4"/>
    <n v="0"/>
    <n v="5.2559999999999993"/>
  </r>
  <r>
    <n v="3347"/>
    <x v="1656"/>
    <x v="0"/>
    <x v="278"/>
    <d v="2013-09-02T00:00:00"/>
    <s v="Second Class"/>
    <s v="TB-21055"/>
    <s v="Ted Butterfield"/>
    <x v="0"/>
    <s v="United States"/>
    <s v="Quincy"/>
    <x v="31"/>
    <n v="2169"/>
    <x v="3"/>
    <s v="OFF-BI-10000174"/>
    <x v="1"/>
    <x v="8"/>
    <x v="1435"/>
    <n v="29"/>
    <n v="5"/>
    <n v="0"/>
    <n v="13.919999999999998"/>
  </r>
  <r>
    <n v="3348"/>
    <x v="1657"/>
    <x v="1"/>
    <x v="863"/>
    <d v="2012-08-20T00:00:00"/>
    <s v="Standard Class"/>
    <s v="ON-18715"/>
    <s v="Odella Nelson"/>
    <x v="1"/>
    <s v="United States"/>
    <s v="Yucaipa"/>
    <x v="1"/>
    <n v="92399"/>
    <x v="1"/>
    <s v="OFF-AR-10003156"/>
    <x v="1"/>
    <x v="6"/>
    <x v="396"/>
    <n v="50.8"/>
    <n v="5"/>
    <n v="0"/>
    <n v="13.208000000000002"/>
  </r>
  <r>
    <n v="3349"/>
    <x v="1658"/>
    <x v="3"/>
    <x v="60"/>
    <d v="2014-11-08T00:00:00"/>
    <s v="First Class"/>
    <s v="AH-10195"/>
    <s v="Alan Haines"/>
    <x v="1"/>
    <s v="United States"/>
    <s v="Chicago"/>
    <x v="10"/>
    <n v="60623"/>
    <x v="2"/>
    <s v="OFF-BI-10000474"/>
    <x v="1"/>
    <x v="8"/>
    <x v="27"/>
    <n v="16.029999999999998"/>
    <n v="5"/>
    <n v="0.8"/>
    <n v="-25.648000000000003"/>
  </r>
  <r>
    <n v="3350"/>
    <x v="1659"/>
    <x v="0"/>
    <x v="864"/>
    <d v="2013-08-22T00:00:00"/>
    <s v="Standard Class"/>
    <s v="NM-18520"/>
    <s v="Neoma Murray"/>
    <x v="0"/>
    <s v="United States"/>
    <s v="Seattle"/>
    <x v="4"/>
    <n v="98105"/>
    <x v="1"/>
    <s v="OFF-BI-10003712"/>
    <x v="1"/>
    <x v="8"/>
    <x v="689"/>
    <n v="15.712000000000002"/>
    <n v="4"/>
    <n v="0.2"/>
    <n v="5.6955999999999989"/>
  </r>
  <r>
    <n v="3351"/>
    <x v="1660"/>
    <x v="0"/>
    <x v="482"/>
    <d v="2014-01-01T00:00:00"/>
    <s v="Standard Class"/>
    <s v="AR-10510"/>
    <s v="Andrew Roberts"/>
    <x v="0"/>
    <s v="United States"/>
    <s v="New York City"/>
    <x v="15"/>
    <n v="10024"/>
    <x v="3"/>
    <s v="TEC-AC-10003280"/>
    <x v="2"/>
    <x v="11"/>
    <x v="1028"/>
    <n v="89.97"/>
    <n v="3"/>
    <n v="0"/>
    <n v="18.893699999999995"/>
  </r>
  <r>
    <n v="3352"/>
    <x v="1661"/>
    <x v="2"/>
    <x v="865"/>
    <d v="2011-09-28T00:00:00"/>
    <s v="Standard Class"/>
    <s v="BM-11650"/>
    <s v="Brian Moss"/>
    <x v="1"/>
    <s v="United States"/>
    <s v="San Diego"/>
    <x v="1"/>
    <n v="92037"/>
    <x v="1"/>
    <s v="FUR-BO-10002916"/>
    <x v="0"/>
    <x v="0"/>
    <x v="1506"/>
    <n v="435.99900000000002"/>
    <n v="3"/>
    <n v="0.15"/>
    <n v="20.517599999999987"/>
  </r>
  <r>
    <n v="3353"/>
    <x v="1661"/>
    <x v="2"/>
    <x v="865"/>
    <d v="2011-09-28T00:00:00"/>
    <s v="Standard Class"/>
    <s v="BM-11650"/>
    <s v="Brian Moss"/>
    <x v="1"/>
    <s v="United States"/>
    <s v="San Diego"/>
    <x v="1"/>
    <n v="92037"/>
    <x v="1"/>
    <s v="TEC-PH-10002726"/>
    <x v="2"/>
    <x v="7"/>
    <x v="66"/>
    <n v="83.984000000000009"/>
    <n v="2"/>
    <n v="0.2"/>
    <n v="31.494"/>
  </r>
  <r>
    <n v="3354"/>
    <x v="1662"/>
    <x v="2"/>
    <x v="866"/>
    <d v="2011-07-24T00:00:00"/>
    <s v="Standard Class"/>
    <s v="CA-12310"/>
    <s v="Christine Abelman"/>
    <x v="1"/>
    <s v="United States"/>
    <s v="Bristol"/>
    <x v="29"/>
    <n v="6010"/>
    <x v="3"/>
    <s v="TEC-PH-10000895"/>
    <x v="2"/>
    <x v="7"/>
    <x v="1128"/>
    <n v="359.98"/>
    <n v="2"/>
    <n v="0"/>
    <n v="93.594800000000021"/>
  </r>
  <r>
    <n v="3355"/>
    <x v="1662"/>
    <x v="2"/>
    <x v="866"/>
    <d v="2011-07-24T00:00:00"/>
    <s v="Standard Class"/>
    <s v="CA-12310"/>
    <s v="Christine Abelman"/>
    <x v="1"/>
    <s v="United States"/>
    <s v="Bristol"/>
    <x v="29"/>
    <n v="6010"/>
    <x v="3"/>
    <s v="FUR-TA-10004152"/>
    <x v="0"/>
    <x v="3"/>
    <x v="1507"/>
    <n v="70.559999999999988"/>
    <n v="1"/>
    <n v="0.3"/>
    <n v="-4.032"/>
  </r>
  <r>
    <n v="3356"/>
    <x v="1662"/>
    <x v="2"/>
    <x v="866"/>
    <d v="2011-07-24T00:00:00"/>
    <s v="Standard Class"/>
    <s v="CA-12310"/>
    <s v="Christine Abelman"/>
    <x v="1"/>
    <s v="United States"/>
    <s v="Bristol"/>
    <x v="29"/>
    <n v="6010"/>
    <x v="3"/>
    <s v="OFF-BI-10003694"/>
    <x v="1"/>
    <x v="8"/>
    <x v="850"/>
    <n v="20.88"/>
    <n v="2"/>
    <n v="0"/>
    <n v="9.6047999999999991"/>
  </r>
  <r>
    <n v="3357"/>
    <x v="1662"/>
    <x v="2"/>
    <x v="866"/>
    <d v="2011-07-24T00:00:00"/>
    <s v="Standard Class"/>
    <s v="CA-12310"/>
    <s v="Christine Abelman"/>
    <x v="1"/>
    <s v="United States"/>
    <s v="Bristol"/>
    <x v="29"/>
    <n v="6010"/>
    <x v="3"/>
    <s v="OFF-BI-10002160"/>
    <x v="1"/>
    <x v="8"/>
    <x v="312"/>
    <n v="3.81"/>
    <n v="1"/>
    <n v="0"/>
    <n v="1.8288"/>
  </r>
  <r>
    <n v="3358"/>
    <x v="1663"/>
    <x v="3"/>
    <x v="210"/>
    <d v="2014-09-14T00:00:00"/>
    <s v="Standard Class"/>
    <s v="NF-18595"/>
    <s v="Nicole Fjeld"/>
    <x v="2"/>
    <s v="United States"/>
    <s v="Chicago"/>
    <x v="10"/>
    <n v="60610"/>
    <x v="2"/>
    <s v="OFF-PA-10001685"/>
    <x v="1"/>
    <x v="10"/>
    <x v="33"/>
    <n v="73.007999999999996"/>
    <n v="9"/>
    <n v="0.2"/>
    <n v="26.465400000000006"/>
  </r>
  <r>
    <n v="3359"/>
    <x v="1664"/>
    <x v="0"/>
    <x v="715"/>
    <d v="2013-05-11T00:00:00"/>
    <s v="Standard Class"/>
    <s v="AF-10870"/>
    <s v="Art Ferguson"/>
    <x v="0"/>
    <s v="United States"/>
    <s v="Chicago"/>
    <x v="10"/>
    <n v="60610"/>
    <x v="2"/>
    <s v="OFF-BI-10000773"/>
    <x v="1"/>
    <x v="8"/>
    <x v="381"/>
    <n v="3.2079999999999993"/>
    <n v="2"/>
    <n v="0.8"/>
    <n v="-5.2932000000000023"/>
  </r>
  <r>
    <n v="3360"/>
    <x v="1664"/>
    <x v="0"/>
    <x v="715"/>
    <d v="2013-05-11T00:00:00"/>
    <s v="Standard Class"/>
    <s v="AF-10870"/>
    <s v="Art Ferguson"/>
    <x v="0"/>
    <s v="United States"/>
    <s v="Chicago"/>
    <x v="10"/>
    <n v="60610"/>
    <x v="2"/>
    <s v="TEC-AC-10004510"/>
    <x v="2"/>
    <x v="11"/>
    <x v="944"/>
    <n v="26.176000000000002"/>
    <n v="2"/>
    <n v="0.2"/>
    <n v="-3.272000000000002"/>
  </r>
  <r>
    <n v="3361"/>
    <x v="1665"/>
    <x v="1"/>
    <x v="593"/>
    <d v="2012-06-08T00:00:00"/>
    <s v="Second Class"/>
    <s v="TC-21535"/>
    <s v="Tracy Collins"/>
    <x v="2"/>
    <s v="United States"/>
    <s v="New York City"/>
    <x v="15"/>
    <n v="10024"/>
    <x v="3"/>
    <s v="OFF-PA-10004569"/>
    <x v="1"/>
    <x v="10"/>
    <x v="227"/>
    <n v="30.44"/>
    <n v="4"/>
    <n v="0"/>
    <n v="14.306799999999999"/>
  </r>
  <r>
    <n v="3362"/>
    <x v="1665"/>
    <x v="1"/>
    <x v="593"/>
    <d v="2012-06-08T00:00:00"/>
    <s v="Second Class"/>
    <s v="TC-21535"/>
    <s v="Tracy Collins"/>
    <x v="2"/>
    <s v="United States"/>
    <s v="New York City"/>
    <x v="15"/>
    <n v="10024"/>
    <x v="3"/>
    <s v="FUR-FU-10000672"/>
    <x v="0"/>
    <x v="5"/>
    <x v="1508"/>
    <n v="35.28"/>
    <n v="3"/>
    <n v="0"/>
    <n v="11.995199999999997"/>
  </r>
  <r>
    <n v="3363"/>
    <x v="1666"/>
    <x v="1"/>
    <x v="350"/>
    <d v="2012-12-20T00:00:00"/>
    <s v="Standard Class"/>
    <s v="Dp-13240"/>
    <s v="Dean percer"/>
    <x v="2"/>
    <s v="United States"/>
    <s v="Revere"/>
    <x v="31"/>
    <n v="2151"/>
    <x v="3"/>
    <s v="OFF-PA-10004451"/>
    <x v="1"/>
    <x v="10"/>
    <x v="493"/>
    <n v="19.440000000000001"/>
    <n v="3"/>
    <n v="0"/>
    <n v="9.3312000000000008"/>
  </r>
  <r>
    <n v="3364"/>
    <x v="1666"/>
    <x v="1"/>
    <x v="350"/>
    <d v="2012-12-20T00:00:00"/>
    <s v="Standard Class"/>
    <s v="Dp-13240"/>
    <s v="Dean percer"/>
    <x v="2"/>
    <s v="United States"/>
    <s v="Revere"/>
    <x v="31"/>
    <n v="2151"/>
    <x v="3"/>
    <s v="OFF-BI-10004738"/>
    <x v="1"/>
    <x v="8"/>
    <x v="92"/>
    <n v="37.880000000000003"/>
    <n v="2"/>
    <n v="0"/>
    <n v="18.940000000000001"/>
  </r>
  <r>
    <n v="3365"/>
    <x v="1667"/>
    <x v="0"/>
    <x v="87"/>
    <d v="2013-07-19T00:00:00"/>
    <s v="Second Class"/>
    <s v="MC-17425"/>
    <s v="Mark Cousins"/>
    <x v="1"/>
    <s v="United States"/>
    <s v="Houston"/>
    <x v="5"/>
    <n v="77036"/>
    <x v="2"/>
    <s v="FUR-FU-10001940"/>
    <x v="0"/>
    <x v="5"/>
    <x v="33"/>
    <n v="9.5519999999999996"/>
    <n v="3"/>
    <n v="0.6"/>
    <n v="-3.8207999999999984"/>
  </r>
  <r>
    <n v="3366"/>
    <x v="1668"/>
    <x v="2"/>
    <x v="867"/>
    <d v="2011-02-03T00:00:00"/>
    <s v="First Class"/>
    <s v="LC-17050"/>
    <s v="Liz Carlisle"/>
    <x v="0"/>
    <s v="United States"/>
    <s v="Mission Viejo"/>
    <x v="1"/>
    <n v="92691"/>
    <x v="1"/>
    <s v="FUR-BO-10003966"/>
    <x v="0"/>
    <x v="0"/>
    <x v="1086"/>
    <n v="290.666"/>
    <n v="2"/>
    <n v="0.15"/>
    <n v="3.4195999999999884"/>
  </r>
  <r>
    <n v="3367"/>
    <x v="1669"/>
    <x v="2"/>
    <x v="868"/>
    <d v="2011-07-15T00:00:00"/>
    <s v="Standard Class"/>
    <s v="BM-11650"/>
    <s v="Brian Moss"/>
    <x v="1"/>
    <s v="United States"/>
    <s v="Dallas"/>
    <x v="5"/>
    <n v="75217"/>
    <x v="2"/>
    <s v="OFF-PA-10003072"/>
    <x v="1"/>
    <x v="10"/>
    <x v="918"/>
    <n v="10.368000000000002"/>
    <n v="2"/>
    <n v="0.2"/>
    <n v="3.6288"/>
  </r>
  <r>
    <n v="3368"/>
    <x v="1669"/>
    <x v="2"/>
    <x v="868"/>
    <d v="2011-07-15T00:00:00"/>
    <s v="Standard Class"/>
    <s v="BM-11650"/>
    <s v="Brian Moss"/>
    <x v="1"/>
    <s v="United States"/>
    <s v="Dallas"/>
    <x v="5"/>
    <n v="75217"/>
    <x v="2"/>
    <s v="OFF-PA-10002245"/>
    <x v="1"/>
    <x v="10"/>
    <x v="1334"/>
    <n v="14.352000000000002"/>
    <n v="3"/>
    <n v="0.2"/>
    <n v="4.4849999999999994"/>
  </r>
  <r>
    <n v="3369"/>
    <x v="1670"/>
    <x v="1"/>
    <x v="82"/>
    <d v="2012-11-25T00:00:00"/>
    <s v="Standard Class"/>
    <s v="NW-18400"/>
    <s v="Natalie Webber"/>
    <x v="0"/>
    <s v="United States"/>
    <s v="Las Vegas"/>
    <x v="33"/>
    <n v="89115"/>
    <x v="1"/>
    <s v="FUR-BO-10002598"/>
    <x v="0"/>
    <x v="0"/>
    <x v="1509"/>
    <n v="141.96"/>
    <n v="2"/>
    <n v="0"/>
    <n v="41.168399999999991"/>
  </r>
  <r>
    <n v="3370"/>
    <x v="1670"/>
    <x v="1"/>
    <x v="82"/>
    <d v="2012-11-25T00:00:00"/>
    <s v="Standard Class"/>
    <s v="NW-18400"/>
    <s v="Natalie Webber"/>
    <x v="0"/>
    <s v="United States"/>
    <s v="Las Vegas"/>
    <x v="33"/>
    <n v="89115"/>
    <x v="1"/>
    <s v="OFF-BI-10002225"/>
    <x v="1"/>
    <x v="8"/>
    <x v="336"/>
    <n v="66.048000000000002"/>
    <n v="4"/>
    <n v="0.2"/>
    <n v="23.116799999999998"/>
  </r>
  <r>
    <n v="3371"/>
    <x v="1671"/>
    <x v="0"/>
    <x v="869"/>
    <d v="2013-03-26T00:00:00"/>
    <s v="Same Day"/>
    <s v="TB-21280"/>
    <s v="Toby Braunhardt"/>
    <x v="0"/>
    <s v="United States"/>
    <s v="Norman"/>
    <x v="26"/>
    <n v="73071"/>
    <x v="2"/>
    <s v="TEC-AC-10003832"/>
    <x v="2"/>
    <x v="11"/>
    <x v="216"/>
    <n v="1287.45"/>
    <n v="5"/>
    <n v="0"/>
    <n v="244.61549999999988"/>
  </r>
  <r>
    <n v="3372"/>
    <x v="1672"/>
    <x v="3"/>
    <x v="397"/>
    <d v="2014-10-01T00:00:00"/>
    <s v="Standard Class"/>
    <s v="BS-11755"/>
    <s v="Bruce Stewart"/>
    <x v="0"/>
    <s v="United States"/>
    <s v="San Francisco"/>
    <x v="1"/>
    <n v="94122"/>
    <x v="1"/>
    <s v="OFF-BI-10000822"/>
    <x v="1"/>
    <x v="8"/>
    <x v="958"/>
    <n v="25.824000000000002"/>
    <n v="6"/>
    <n v="0.2"/>
    <n v="9.0383999999999993"/>
  </r>
  <r>
    <n v="3373"/>
    <x v="1672"/>
    <x v="3"/>
    <x v="397"/>
    <d v="2014-10-01T00:00:00"/>
    <s v="Standard Class"/>
    <s v="BS-11755"/>
    <s v="Bruce Stewart"/>
    <x v="0"/>
    <s v="United States"/>
    <s v="San Francisco"/>
    <x v="1"/>
    <n v="94122"/>
    <x v="1"/>
    <s v="OFF-AP-10001242"/>
    <x v="1"/>
    <x v="9"/>
    <x v="1408"/>
    <n v="160.96"/>
    <n v="2"/>
    <n v="0"/>
    <n v="48.287999999999997"/>
  </r>
  <r>
    <n v="3374"/>
    <x v="1673"/>
    <x v="1"/>
    <x v="784"/>
    <d v="2012-12-10T00:00:00"/>
    <s v="Standard Class"/>
    <s v="SO-20335"/>
    <s v="Sean O'Donnell"/>
    <x v="0"/>
    <s v="United States"/>
    <s v="Hempstead"/>
    <x v="15"/>
    <n v="11550"/>
    <x v="3"/>
    <s v="FUR-FU-10002445"/>
    <x v="0"/>
    <x v="5"/>
    <x v="1439"/>
    <n v="28.44"/>
    <n v="3"/>
    <n v="0"/>
    <n v="11.376000000000001"/>
  </r>
  <r>
    <n v="3375"/>
    <x v="1673"/>
    <x v="1"/>
    <x v="784"/>
    <d v="2012-12-10T00:00:00"/>
    <s v="Standard Class"/>
    <s v="SO-20335"/>
    <s v="Sean O'Donnell"/>
    <x v="0"/>
    <s v="United States"/>
    <s v="Hempstead"/>
    <x v="15"/>
    <n v="11550"/>
    <x v="3"/>
    <s v="FUR-CH-10002372"/>
    <x v="0"/>
    <x v="1"/>
    <x v="390"/>
    <n v="364.41"/>
    <n v="5"/>
    <n v="0.1"/>
    <n v="8.0980000000000203"/>
  </r>
  <r>
    <n v="3376"/>
    <x v="1673"/>
    <x v="1"/>
    <x v="784"/>
    <d v="2012-12-10T00:00:00"/>
    <s v="Standard Class"/>
    <s v="SO-20335"/>
    <s v="Sean O'Donnell"/>
    <x v="0"/>
    <s v="United States"/>
    <s v="Hempstead"/>
    <x v="15"/>
    <n v="11550"/>
    <x v="3"/>
    <s v="TEC-PH-10000376"/>
    <x v="2"/>
    <x v="7"/>
    <x v="428"/>
    <n v="39.96"/>
    <n v="4"/>
    <n v="0"/>
    <n v="10.389600000000002"/>
  </r>
  <r>
    <n v="3377"/>
    <x v="1673"/>
    <x v="1"/>
    <x v="784"/>
    <d v="2012-12-10T00:00:00"/>
    <s v="Standard Class"/>
    <s v="SO-20335"/>
    <s v="Sean O'Donnell"/>
    <x v="0"/>
    <s v="United States"/>
    <s v="Hempstead"/>
    <x v="15"/>
    <n v="11550"/>
    <x v="3"/>
    <s v="FUR-CH-10002965"/>
    <x v="0"/>
    <x v="1"/>
    <x v="226"/>
    <n v="361.76400000000001"/>
    <n v="2"/>
    <n v="0.1"/>
    <n v="68.333200000000005"/>
  </r>
  <r>
    <n v="3378"/>
    <x v="1674"/>
    <x v="0"/>
    <x v="474"/>
    <d v="2013-11-05T00:00:00"/>
    <s v="First Class"/>
    <s v="CS-12490"/>
    <s v="Cindy Schnelling"/>
    <x v="1"/>
    <s v="United States"/>
    <s v="Conroe"/>
    <x v="5"/>
    <n v="77301"/>
    <x v="2"/>
    <s v="OFF-ST-10004950"/>
    <x v="1"/>
    <x v="4"/>
    <x v="1510"/>
    <n v="111.67200000000001"/>
    <n v="9"/>
    <n v="0.2"/>
    <n v="6.9794999999999909"/>
  </r>
  <r>
    <n v="3379"/>
    <x v="1675"/>
    <x v="3"/>
    <x v="294"/>
    <d v="2014-03-22T00:00:00"/>
    <s v="Standard Class"/>
    <s v="PO-19180"/>
    <s v="Philisse Overcash"/>
    <x v="2"/>
    <s v="United States"/>
    <s v="Houston"/>
    <x v="5"/>
    <n v="77095"/>
    <x v="2"/>
    <s v="OFF-BI-10003166"/>
    <x v="1"/>
    <x v="8"/>
    <x v="1405"/>
    <n v="13.775999999999996"/>
    <n v="6"/>
    <n v="0.8"/>
    <n v="-22.04160000000001"/>
  </r>
  <r>
    <n v="3380"/>
    <x v="1675"/>
    <x v="3"/>
    <x v="294"/>
    <d v="2014-03-22T00:00:00"/>
    <s v="Standard Class"/>
    <s v="PO-19180"/>
    <s v="Philisse Overcash"/>
    <x v="2"/>
    <s v="United States"/>
    <s v="Houston"/>
    <x v="5"/>
    <n v="77095"/>
    <x v="2"/>
    <s v="OFF-PA-10004610"/>
    <x v="1"/>
    <x v="10"/>
    <x v="1511"/>
    <n v="10.272000000000002"/>
    <n v="3"/>
    <n v="0.2"/>
    <n v="3.2099999999999982"/>
  </r>
  <r>
    <n v="3381"/>
    <x v="1676"/>
    <x v="3"/>
    <x v="51"/>
    <d v="2014-11-25T00:00:00"/>
    <s v="First Class"/>
    <s v="TD-20995"/>
    <s v="Tamara Dahlen"/>
    <x v="0"/>
    <s v="United States"/>
    <s v="Philadelphia"/>
    <x v="9"/>
    <n v="19120"/>
    <x v="3"/>
    <s v="FUR-FU-10000320"/>
    <x v="0"/>
    <x v="5"/>
    <x v="1512"/>
    <n v="24.048000000000002"/>
    <n v="9"/>
    <n v="0.2"/>
    <n v="7.2144000000000013"/>
  </r>
  <r>
    <n v="3382"/>
    <x v="1677"/>
    <x v="3"/>
    <x v="151"/>
    <d v="2014-08-31T00:00:00"/>
    <s v="First Class"/>
    <s v="SP-20620"/>
    <s v="Stefania Perrino"/>
    <x v="1"/>
    <s v="United States"/>
    <s v="Tampa"/>
    <x v="2"/>
    <n v="33614"/>
    <x v="0"/>
    <s v="OFF-EN-10004030"/>
    <x v="1"/>
    <x v="12"/>
    <x v="135"/>
    <n v="2.8960000000000004"/>
    <n v="1"/>
    <n v="0.2"/>
    <n v="0.97739999999999994"/>
  </r>
  <r>
    <n v="3383"/>
    <x v="1678"/>
    <x v="1"/>
    <x v="784"/>
    <d v="2012-12-09T00:00:00"/>
    <s v="Second Class"/>
    <s v="MS-17365"/>
    <s v="Maribeth Schnelling"/>
    <x v="0"/>
    <s v="United States"/>
    <s v="New York City"/>
    <x v="15"/>
    <n v="10035"/>
    <x v="3"/>
    <s v="OFF-EN-10004147"/>
    <x v="1"/>
    <x v="12"/>
    <x v="1279"/>
    <n v="17.940000000000001"/>
    <n v="3"/>
    <n v="0"/>
    <n v="8.7906000000000013"/>
  </r>
  <r>
    <n v="3384"/>
    <x v="1678"/>
    <x v="1"/>
    <x v="784"/>
    <d v="2012-12-09T00:00:00"/>
    <s v="Second Class"/>
    <s v="MS-17365"/>
    <s v="Maribeth Schnelling"/>
    <x v="0"/>
    <s v="United States"/>
    <s v="New York City"/>
    <x v="15"/>
    <n v="10035"/>
    <x v="3"/>
    <s v="FUR-CH-10003535"/>
    <x v="0"/>
    <x v="1"/>
    <x v="1513"/>
    <n v="384.17399999999998"/>
    <n v="7"/>
    <n v="0.1"/>
    <n v="29.880199999999981"/>
  </r>
  <r>
    <n v="3385"/>
    <x v="1678"/>
    <x v="1"/>
    <x v="784"/>
    <d v="2012-12-09T00:00:00"/>
    <s v="Second Class"/>
    <s v="MS-17365"/>
    <s v="Maribeth Schnelling"/>
    <x v="0"/>
    <s v="United States"/>
    <s v="New York City"/>
    <x v="15"/>
    <n v="10035"/>
    <x v="3"/>
    <s v="TEC-PH-10004586"/>
    <x v="2"/>
    <x v="7"/>
    <x v="890"/>
    <n v="1799.75"/>
    <n v="5"/>
    <n v="0"/>
    <n v="539.92499999999995"/>
  </r>
  <r>
    <n v="3386"/>
    <x v="1679"/>
    <x v="3"/>
    <x v="566"/>
    <d v="2014-10-12T00:00:00"/>
    <s v="Standard Class"/>
    <s v="Dp-13240"/>
    <s v="Dean percer"/>
    <x v="2"/>
    <s v="United States"/>
    <s v="Charlotte"/>
    <x v="3"/>
    <n v="28205"/>
    <x v="0"/>
    <s v="OFF-ST-10003208"/>
    <x v="1"/>
    <x v="4"/>
    <x v="243"/>
    <n v="580.67200000000003"/>
    <n v="4"/>
    <n v="0.2"/>
    <n v="65.325599999999895"/>
  </r>
  <r>
    <n v="3387"/>
    <x v="1679"/>
    <x v="3"/>
    <x v="566"/>
    <d v="2014-10-12T00:00:00"/>
    <s v="Standard Class"/>
    <s v="Dp-13240"/>
    <s v="Dean percer"/>
    <x v="2"/>
    <s v="United States"/>
    <s v="Charlotte"/>
    <x v="3"/>
    <n v="28205"/>
    <x v="0"/>
    <s v="OFF-FA-10003112"/>
    <x v="1"/>
    <x v="13"/>
    <x v="33"/>
    <n v="18.936"/>
    <n v="3"/>
    <n v="0.2"/>
    <n v="5.9174999999999986"/>
  </r>
  <r>
    <n v="3388"/>
    <x v="1679"/>
    <x v="3"/>
    <x v="566"/>
    <d v="2014-10-12T00:00:00"/>
    <s v="Standard Class"/>
    <s v="Dp-13240"/>
    <s v="Dean percer"/>
    <x v="2"/>
    <s v="United States"/>
    <s v="Charlotte"/>
    <x v="3"/>
    <n v="28205"/>
    <x v="0"/>
    <s v="TEC-PH-10004447"/>
    <x v="2"/>
    <x v="7"/>
    <x v="857"/>
    <n v="222.38400000000001"/>
    <n v="2"/>
    <n v="0.2"/>
    <n v="16.678799999999995"/>
  </r>
  <r>
    <n v="3389"/>
    <x v="1679"/>
    <x v="3"/>
    <x v="566"/>
    <d v="2014-10-12T00:00:00"/>
    <s v="Standard Class"/>
    <s v="Dp-13240"/>
    <s v="Dean percer"/>
    <x v="2"/>
    <s v="United States"/>
    <s v="Charlotte"/>
    <x v="3"/>
    <n v="28205"/>
    <x v="0"/>
    <s v="OFF-BI-10002854"/>
    <x v="1"/>
    <x v="8"/>
    <x v="895"/>
    <n v="50.454000000000015"/>
    <n v="6"/>
    <n v="0.7"/>
    <n v="-33.635999999999996"/>
  </r>
  <r>
    <n v="3390"/>
    <x v="1679"/>
    <x v="3"/>
    <x v="566"/>
    <d v="2014-10-12T00:00:00"/>
    <s v="Standard Class"/>
    <s v="Dp-13240"/>
    <s v="Dean percer"/>
    <x v="2"/>
    <s v="United States"/>
    <s v="Charlotte"/>
    <x v="3"/>
    <n v="28205"/>
    <x v="0"/>
    <s v="FUR-TA-10001039"/>
    <x v="0"/>
    <x v="3"/>
    <x v="824"/>
    <n v="154.76400000000001"/>
    <n v="3"/>
    <n v="0.4"/>
    <n v="-36.11160000000001"/>
  </r>
  <r>
    <n v="3391"/>
    <x v="1680"/>
    <x v="3"/>
    <x v="613"/>
    <d v="2014-03-31T00:00:00"/>
    <s v="Second Class"/>
    <s v="DB-13660"/>
    <s v="Duane Benoit"/>
    <x v="0"/>
    <s v="United States"/>
    <s v="Dallas"/>
    <x v="5"/>
    <n v="75081"/>
    <x v="2"/>
    <s v="OFF-PA-10004239"/>
    <x v="1"/>
    <x v="10"/>
    <x v="1412"/>
    <n v="6.8480000000000008"/>
    <n v="2"/>
    <n v="0.2"/>
    <n v="2.1399999999999992"/>
  </r>
  <r>
    <n v="3392"/>
    <x v="1681"/>
    <x v="2"/>
    <x v="128"/>
    <d v="2011-08-13T00:00:00"/>
    <s v="Standard Class"/>
    <s v="MG-17650"/>
    <s v="Matthew Grinstein"/>
    <x v="2"/>
    <s v="United States"/>
    <s v="Seattle"/>
    <x v="4"/>
    <n v="98103"/>
    <x v="1"/>
    <s v="TEC-PH-10001530"/>
    <x v="2"/>
    <x v="7"/>
    <x v="632"/>
    <n v="1091.1680000000001"/>
    <n v="4"/>
    <n v="0.2"/>
    <n v="68.197999999999979"/>
  </r>
  <r>
    <n v="3393"/>
    <x v="1681"/>
    <x v="2"/>
    <x v="128"/>
    <d v="2011-08-13T00:00:00"/>
    <s v="Standard Class"/>
    <s v="MG-17650"/>
    <s v="Matthew Grinstein"/>
    <x v="2"/>
    <s v="United States"/>
    <s v="Seattle"/>
    <x v="4"/>
    <n v="98103"/>
    <x v="1"/>
    <s v="TEC-PH-10000038"/>
    <x v="2"/>
    <x v="7"/>
    <x v="1056"/>
    <n v="219.16800000000001"/>
    <n v="2"/>
    <n v="0.2"/>
    <n v="-43.833600000000018"/>
  </r>
  <r>
    <n v="3394"/>
    <x v="1682"/>
    <x v="2"/>
    <x v="754"/>
    <d v="2011-11-25T00:00:00"/>
    <s v="First Class"/>
    <s v="EH-14185"/>
    <s v="Evan Henry"/>
    <x v="0"/>
    <s v="United States"/>
    <s v="Pasadena"/>
    <x v="5"/>
    <n v="77506"/>
    <x v="2"/>
    <s v="OFF-BI-10001765"/>
    <x v="1"/>
    <x v="8"/>
    <x v="985"/>
    <n v="6.9279999999999982"/>
    <n v="1"/>
    <n v="0.8"/>
    <n v="-11.084800000000005"/>
  </r>
  <r>
    <n v="3395"/>
    <x v="1683"/>
    <x v="3"/>
    <x v="193"/>
    <d v="2014-06-11T00:00:00"/>
    <s v="Same Day"/>
    <s v="CL-11890"/>
    <s v="Carl Ludwig"/>
    <x v="0"/>
    <s v="United States"/>
    <s v="Philadelphia"/>
    <x v="9"/>
    <n v="19143"/>
    <x v="3"/>
    <s v="OFF-PA-10000380"/>
    <x v="1"/>
    <x v="10"/>
    <x v="1281"/>
    <n v="40.032000000000004"/>
    <n v="6"/>
    <n v="0.2"/>
    <n v="15.011999999999999"/>
  </r>
  <r>
    <n v="3396"/>
    <x v="1684"/>
    <x v="3"/>
    <x v="870"/>
    <d v="2014-07-09T00:00:00"/>
    <s v="Standard Class"/>
    <s v="KF-16285"/>
    <s v="Karen Ferguson"/>
    <x v="2"/>
    <s v="United States"/>
    <s v="Indianapolis"/>
    <x v="14"/>
    <n v="46203"/>
    <x v="2"/>
    <s v="OFF-ST-10001128"/>
    <x v="1"/>
    <x v="4"/>
    <x v="1418"/>
    <n v="443.92"/>
    <n v="4"/>
    <n v="0"/>
    <n v="13.317600000000027"/>
  </r>
  <r>
    <n v="3397"/>
    <x v="1684"/>
    <x v="3"/>
    <x v="870"/>
    <d v="2014-07-09T00:00:00"/>
    <s v="Standard Class"/>
    <s v="KF-16285"/>
    <s v="Karen Ferguson"/>
    <x v="2"/>
    <s v="United States"/>
    <s v="Indianapolis"/>
    <x v="14"/>
    <n v="46203"/>
    <x v="2"/>
    <s v="OFF-BI-10003656"/>
    <x v="1"/>
    <x v="8"/>
    <x v="13"/>
    <n v="169.99"/>
    <n v="1"/>
    <n v="0"/>
    <n v="78.195399999999992"/>
  </r>
  <r>
    <n v="3398"/>
    <x v="1684"/>
    <x v="3"/>
    <x v="870"/>
    <d v="2014-07-09T00:00:00"/>
    <s v="Standard Class"/>
    <s v="KF-16285"/>
    <s v="Karen Ferguson"/>
    <x v="2"/>
    <s v="United States"/>
    <s v="Indianapolis"/>
    <x v="14"/>
    <n v="46203"/>
    <x v="2"/>
    <s v="OFF-PA-10003441"/>
    <x v="1"/>
    <x v="10"/>
    <x v="485"/>
    <n v="25.92"/>
    <n v="4"/>
    <n v="0"/>
    <n v="12.441600000000001"/>
  </r>
  <r>
    <n v="3399"/>
    <x v="1685"/>
    <x v="2"/>
    <x v="871"/>
    <d v="2011-11-26T00:00:00"/>
    <s v="Standard Class"/>
    <s v="DH-13075"/>
    <s v="Dave Hallsten"/>
    <x v="1"/>
    <s v="United States"/>
    <s v="Richmond"/>
    <x v="0"/>
    <n v="40475"/>
    <x v="0"/>
    <s v="TEC-PH-10002923"/>
    <x v="2"/>
    <x v="7"/>
    <x v="680"/>
    <n v="36.99"/>
    <n v="1"/>
    <n v="0"/>
    <n v="9.9873000000000012"/>
  </r>
  <r>
    <n v="3400"/>
    <x v="1685"/>
    <x v="2"/>
    <x v="871"/>
    <d v="2011-11-26T00:00:00"/>
    <s v="Standard Class"/>
    <s v="DH-13075"/>
    <s v="Dave Hallsten"/>
    <x v="1"/>
    <s v="United States"/>
    <s v="Richmond"/>
    <x v="0"/>
    <n v="40475"/>
    <x v="0"/>
    <s v="OFF-PA-10004359"/>
    <x v="1"/>
    <x v="10"/>
    <x v="1059"/>
    <n v="629.09999999999991"/>
    <n v="6"/>
    <n v="0"/>
    <n v="301.96799999999996"/>
  </r>
  <r>
    <n v="3401"/>
    <x v="1685"/>
    <x v="2"/>
    <x v="871"/>
    <d v="2011-11-26T00:00:00"/>
    <s v="Standard Class"/>
    <s v="DH-13075"/>
    <s v="Dave Hallsten"/>
    <x v="1"/>
    <s v="United States"/>
    <s v="Richmond"/>
    <x v="0"/>
    <n v="40475"/>
    <x v="0"/>
    <s v="OFF-ST-10001511"/>
    <x v="1"/>
    <x v="4"/>
    <x v="551"/>
    <n v="193.95000000000002"/>
    <n v="3"/>
    <n v="0"/>
    <n v="9.6974999999999838"/>
  </r>
  <r>
    <n v="3402"/>
    <x v="1685"/>
    <x v="2"/>
    <x v="871"/>
    <d v="2011-11-26T00:00:00"/>
    <s v="Standard Class"/>
    <s v="DH-13075"/>
    <s v="Dave Hallsten"/>
    <x v="1"/>
    <s v="United States"/>
    <s v="Richmond"/>
    <x v="0"/>
    <n v="40475"/>
    <x v="0"/>
    <s v="OFF-AR-10002833"/>
    <x v="1"/>
    <x v="6"/>
    <x v="6"/>
    <n v="5.46"/>
    <n v="3"/>
    <n v="0"/>
    <n v="1.4742000000000002"/>
  </r>
  <r>
    <n v="3403"/>
    <x v="1686"/>
    <x v="1"/>
    <x v="124"/>
    <d v="2012-05-05T00:00:00"/>
    <s v="First Class"/>
    <s v="LA-16780"/>
    <s v="Laura Armstrong"/>
    <x v="1"/>
    <s v="United States"/>
    <s v="Tinley Park"/>
    <x v="10"/>
    <n v="60477"/>
    <x v="2"/>
    <s v="FUR-FU-10001940"/>
    <x v="0"/>
    <x v="5"/>
    <x v="33"/>
    <n v="22.288"/>
    <n v="7"/>
    <n v="0.6"/>
    <n v="-8.9151999999999987"/>
  </r>
  <r>
    <n v="3404"/>
    <x v="1687"/>
    <x v="3"/>
    <x v="148"/>
    <d v="2014-06-06T00:00:00"/>
    <s v="Standard Class"/>
    <s v="HZ-14950"/>
    <s v="Henia Zydlo"/>
    <x v="0"/>
    <s v="United States"/>
    <s v="Houston"/>
    <x v="5"/>
    <n v="77095"/>
    <x v="2"/>
    <s v="FUR-FU-10003919"/>
    <x v="0"/>
    <x v="5"/>
    <x v="1514"/>
    <n v="65.424000000000007"/>
    <n v="4"/>
    <n v="0.6"/>
    <n v="-52.339199999999991"/>
  </r>
  <r>
    <n v="3405"/>
    <x v="1688"/>
    <x v="1"/>
    <x v="872"/>
    <d v="2012-10-17T00:00:00"/>
    <s v="Same Day"/>
    <s v="CM-12190"/>
    <s v="Charlotte Melton"/>
    <x v="0"/>
    <s v="United States"/>
    <s v="Los Angeles"/>
    <x v="1"/>
    <n v="90004"/>
    <x v="1"/>
    <s v="OFF-ST-10003479"/>
    <x v="1"/>
    <x v="4"/>
    <x v="41"/>
    <n v="77.88"/>
    <n v="2"/>
    <n v="0"/>
    <n v="3.8939999999999912"/>
  </r>
  <r>
    <n v="3406"/>
    <x v="1689"/>
    <x v="2"/>
    <x v="488"/>
    <d v="2011-04-27T00:00:00"/>
    <s v="Standard Class"/>
    <s v="LB-16795"/>
    <s v="Laurel Beltran"/>
    <x v="2"/>
    <s v="United States"/>
    <s v="Columbus"/>
    <x v="24"/>
    <n v="43229"/>
    <x v="3"/>
    <s v="FUR-CH-10002965"/>
    <x v="0"/>
    <x v="1"/>
    <x v="226"/>
    <n v="281.37199999999996"/>
    <n v="2"/>
    <n v="0.3"/>
    <n v="-12.058799999999991"/>
  </r>
  <r>
    <n v="3407"/>
    <x v="1689"/>
    <x v="2"/>
    <x v="488"/>
    <d v="2011-04-27T00:00:00"/>
    <s v="Standard Class"/>
    <s v="LB-16795"/>
    <s v="Laurel Beltran"/>
    <x v="2"/>
    <s v="United States"/>
    <s v="Columbus"/>
    <x v="24"/>
    <n v="43229"/>
    <x v="3"/>
    <s v="FUR-CH-10002965"/>
    <x v="0"/>
    <x v="1"/>
    <x v="226"/>
    <n v="281.37199999999996"/>
    <n v="2"/>
    <n v="0.3"/>
    <n v="-12.058799999999991"/>
  </r>
  <r>
    <n v="3408"/>
    <x v="1689"/>
    <x v="2"/>
    <x v="488"/>
    <d v="2011-04-27T00:00:00"/>
    <s v="Standard Class"/>
    <s v="LB-16795"/>
    <s v="Laurel Beltran"/>
    <x v="2"/>
    <s v="United States"/>
    <s v="Columbus"/>
    <x v="24"/>
    <n v="43229"/>
    <x v="3"/>
    <s v="OFF-BI-10000145"/>
    <x v="1"/>
    <x v="8"/>
    <x v="735"/>
    <n v="7.4880000000000013"/>
    <n v="8"/>
    <n v="0.7"/>
    <n v="-5.2415999999999983"/>
  </r>
  <r>
    <n v="3409"/>
    <x v="1689"/>
    <x v="2"/>
    <x v="488"/>
    <d v="2011-04-27T00:00:00"/>
    <s v="Standard Class"/>
    <s v="LB-16795"/>
    <s v="Laurel Beltran"/>
    <x v="2"/>
    <s v="United States"/>
    <s v="Columbus"/>
    <x v="24"/>
    <n v="43229"/>
    <x v="3"/>
    <s v="FUR-FU-10002191"/>
    <x v="0"/>
    <x v="5"/>
    <x v="762"/>
    <n v="22.336000000000002"/>
    <n v="4"/>
    <n v="0.2"/>
    <n v="7.8175999999999997"/>
  </r>
  <r>
    <n v="3410"/>
    <x v="1690"/>
    <x v="3"/>
    <x v="504"/>
    <d v="2014-05-07T00:00:00"/>
    <s v="Standard Class"/>
    <s v="JF-15490"/>
    <s v="Jeremy Farry"/>
    <x v="0"/>
    <s v="United States"/>
    <s v="Columbus"/>
    <x v="24"/>
    <n v="43229"/>
    <x v="3"/>
    <s v="OFF-PA-10004451"/>
    <x v="1"/>
    <x v="10"/>
    <x v="493"/>
    <n v="10.368000000000002"/>
    <n v="2"/>
    <n v="0.2"/>
    <n v="3.6288"/>
  </r>
  <r>
    <n v="3411"/>
    <x v="1691"/>
    <x v="0"/>
    <x v="873"/>
    <d v="2013-09-25T00:00:00"/>
    <s v="Standard Class"/>
    <s v="GM-14695"/>
    <s v="Greg Maxwell"/>
    <x v="1"/>
    <s v="United States"/>
    <s v="San Francisco"/>
    <x v="1"/>
    <n v="94122"/>
    <x v="1"/>
    <s v="OFF-PA-10001471"/>
    <x v="1"/>
    <x v="10"/>
    <x v="1468"/>
    <n v="65.789999999999992"/>
    <n v="9"/>
    <n v="0"/>
    <n v="30.263399999999997"/>
  </r>
  <r>
    <n v="3412"/>
    <x v="1691"/>
    <x v="0"/>
    <x v="873"/>
    <d v="2013-09-25T00:00:00"/>
    <s v="Standard Class"/>
    <s v="GM-14695"/>
    <s v="Greg Maxwell"/>
    <x v="1"/>
    <s v="United States"/>
    <s v="San Francisco"/>
    <x v="1"/>
    <n v="94122"/>
    <x v="1"/>
    <s v="OFF-BI-10003656"/>
    <x v="1"/>
    <x v="8"/>
    <x v="13"/>
    <n v="271.98400000000004"/>
    <n v="2"/>
    <n v="0.2"/>
    <n v="88.394799999999975"/>
  </r>
  <r>
    <n v="3413"/>
    <x v="1691"/>
    <x v="0"/>
    <x v="873"/>
    <d v="2013-09-25T00:00:00"/>
    <s v="Standard Class"/>
    <s v="GM-14695"/>
    <s v="Greg Maxwell"/>
    <x v="1"/>
    <s v="United States"/>
    <s v="San Francisco"/>
    <x v="1"/>
    <n v="94122"/>
    <x v="1"/>
    <s v="OFF-AR-10000940"/>
    <x v="1"/>
    <x v="6"/>
    <x v="134"/>
    <n v="11.76"/>
    <n v="4"/>
    <n v="0"/>
    <n v="3.1752000000000002"/>
  </r>
  <r>
    <n v="3414"/>
    <x v="1691"/>
    <x v="0"/>
    <x v="873"/>
    <d v="2013-09-25T00:00:00"/>
    <s v="Standard Class"/>
    <s v="GM-14695"/>
    <s v="Greg Maxwell"/>
    <x v="1"/>
    <s v="United States"/>
    <s v="San Francisco"/>
    <x v="1"/>
    <n v="94122"/>
    <x v="1"/>
    <s v="OFF-PA-10002319"/>
    <x v="1"/>
    <x v="10"/>
    <x v="1391"/>
    <n v="77.52"/>
    <n v="2"/>
    <n v="0"/>
    <n v="37.9848"/>
  </r>
  <r>
    <n v="3415"/>
    <x v="1691"/>
    <x v="0"/>
    <x v="873"/>
    <d v="2013-09-25T00:00:00"/>
    <s v="Standard Class"/>
    <s v="GM-14695"/>
    <s v="Greg Maxwell"/>
    <x v="1"/>
    <s v="United States"/>
    <s v="San Francisco"/>
    <x v="1"/>
    <n v="94122"/>
    <x v="1"/>
    <s v="OFF-BI-10000977"/>
    <x v="1"/>
    <x v="8"/>
    <x v="982"/>
    <n v="48.64"/>
    <n v="2"/>
    <n v="0.2"/>
    <n v="15.807999999999996"/>
  </r>
  <r>
    <n v="3416"/>
    <x v="1692"/>
    <x v="0"/>
    <x v="476"/>
    <d v="2013-09-03T00:00:00"/>
    <s v="Same Day"/>
    <s v="SS-20590"/>
    <s v="Sonia Sunley"/>
    <x v="0"/>
    <s v="United States"/>
    <s v="Madison"/>
    <x v="6"/>
    <n v="53711"/>
    <x v="2"/>
    <s v="OFF-FA-10002676"/>
    <x v="1"/>
    <x v="13"/>
    <x v="1069"/>
    <n v="1.81"/>
    <n v="1"/>
    <n v="0"/>
    <n v="0.65159999999999996"/>
  </r>
  <r>
    <n v="3417"/>
    <x v="1692"/>
    <x v="0"/>
    <x v="476"/>
    <d v="2013-09-03T00:00:00"/>
    <s v="Same Day"/>
    <s v="SS-20590"/>
    <s v="Sonia Sunley"/>
    <x v="0"/>
    <s v="United States"/>
    <s v="Madison"/>
    <x v="6"/>
    <n v="53711"/>
    <x v="2"/>
    <s v="OFF-BI-10004970"/>
    <x v="1"/>
    <x v="8"/>
    <x v="908"/>
    <n v="8.26"/>
    <n v="2"/>
    <n v="0"/>
    <n v="3.8822000000000001"/>
  </r>
  <r>
    <n v="3418"/>
    <x v="1693"/>
    <x v="1"/>
    <x v="381"/>
    <d v="2012-05-02T00:00:00"/>
    <s v="Standard Class"/>
    <s v="TC-21475"/>
    <s v="Tony Chapman"/>
    <x v="2"/>
    <s v="United States"/>
    <s v="Aurora"/>
    <x v="22"/>
    <n v="80013"/>
    <x v="1"/>
    <s v="OFF-AP-10003971"/>
    <x v="1"/>
    <x v="9"/>
    <x v="914"/>
    <n v="43.560000000000009"/>
    <n v="5"/>
    <n v="0.2"/>
    <n v="3.2669999999999995"/>
  </r>
  <r>
    <n v="3419"/>
    <x v="1693"/>
    <x v="1"/>
    <x v="381"/>
    <d v="2012-05-02T00:00:00"/>
    <s v="Standard Class"/>
    <s v="TC-21475"/>
    <s v="Tony Chapman"/>
    <x v="2"/>
    <s v="United States"/>
    <s v="Aurora"/>
    <x v="22"/>
    <n v="80013"/>
    <x v="1"/>
    <s v="OFF-SU-10001574"/>
    <x v="1"/>
    <x v="14"/>
    <x v="498"/>
    <n v="5.84"/>
    <n v="2"/>
    <n v="0.2"/>
    <n v="0.72999999999999954"/>
  </r>
  <r>
    <n v="3420"/>
    <x v="1694"/>
    <x v="1"/>
    <x v="684"/>
    <d v="2012-09-13T00:00:00"/>
    <s v="Standard Class"/>
    <s v="CC-12430"/>
    <s v="Chuck Clark"/>
    <x v="2"/>
    <s v="United States"/>
    <s v="New York City"/>
    <x v="15"/>
    <n v="10024"/>
    <x v="3"/>
    <s v="FUR-CH-10000665"/>
    <x v="0"/>
    <x v="1"/>
    <x v="656"/>
    <n v="271.76400000000001"/>
    <n v="2"/>
    <n v="0.1"/>
    <n v="60.391999999999967"/>
  </r>
  <r>
    <n v="3421"/>
    <x v="1695"/>
    <x v="0"/>
    <x v="316"/>
    <d v="2013-06-04T00:00:00"/>
    <s v="Standard Class"/>
    <s v="CL-12565"/>
    <s v="Clay Ludtke"/>
    <x v="0"/>
    <s v="United States"/>
    <s v="Los Angeles"/>
    <x v="1"/>
    <n v="90004"/>
    <x v="1"/>
    <s v="OFF-AP-10000891"/>
    <x v="1"/>
    <x v="9"/>
    <x v="163"/>
    <n v="262.24"/>
    <n v="2"/>
    <n v="0"/>
    <n v="78.671999999999997"/>
  </r>
  <r>
    <n v="3422"/>
    <x v="1695"/>
    <x v="0"/>
    <x v="316"/>
    <d v="2013-06-04T00:00:00"/>
    <s v="Standard Class"/>
    <s v="CL-12565"/>
    <s v="Clay Ludtke"/>
    <x v="0"/>
    <s v="United States"/>
    <s v="Los Angeles"/>
    <x v="1"/>
    <n v="90004"/>
    <x v="1"/>
    <s v="OFF-PA-10003790"/>
    <x v="1"/>
    <x v="10"/>
    <x v="1250"/>
    <n v="182.72"/>
    <n v="8"/>
    <n v="0"/>
    <n v="84.051199999999994"/>
  </r>
  <r>
    <n v="3423"/>
    <x v="1695"/>
    <x v="0"/>
    <x v="316"/>
    <d v="2013-06-04T00:00:00"/>
    <s v="Standard Class"/>
    <s v="CL-12565"/>
    <s v="Clay Ludtke"/>
    <x v="0"/>
    <s v="United States"/>
    <s v="Los Angeles"/>
    <x v="1"/>
    <n v="90004"/>
    <x v="1"/>
    <s v="TEC-AC-10002217"/>
    <x v="2"/>
    <x v="11"/>
    <x v="1178"/>
    <n v="131.6"/>
    <n v="7"/>
    <n v="0"/>
    <n v="7.8960000000000008"/>
  </r>
  <r>
    <n v="3424"/>
    <x v="1695"/>
    <x v="0"/>
    <x v="316"/>
    <d v="2013-06-04T00:00:00"/>
    <s v="Standard Class"/>
    <s v="CL-12565"/>
    <s v="Clay Ludtke"/>
    <x v="0"/>
    <s v="United States"/>
    <s v="Los Angeles"/>
    <x v="1"/>
    <n v="90004"/>
    <x v="1"/>
    <s v="OFF-BI-10002215"/>
    <x v="1"/>
    <x v="8"/>
    <x v="20"/>
    <n v="22.72"/>
    <n v="4"/>
    <n v="0.2"/>
    <n v="7.3839999999999986"/>
  </r>
  <r>
    <n v="3425"/>
    <x v="1695"/>
    <x v="0"/>
    <x v="316"/>
    <d v="2013-06-04T00:00:00"/>
    <s v="Standard Class"/>
    <s v="CL-12565"/>
    <s v="Clay Ludtke"/>
    <x v="0"/>
    <s v="United States"/>
    <s v="Los Angeles"/>
    <x v="1"/>
    <n v="90004"/>
    <x v="1"/>
    <s v="TEC-MA-10001972"/>
    <x v="2"/>
    <x v="15"/>
    <x v="1469"/>
    <n v="558.4"/>
    <n v="2"/>
    <n v="0.2"/>
    <n v="41.880000000000024"/>
  </r>
  <r>
    <n v="3426"/>
    <x v="1696"/>
    <x v="1"/>
    <x v="496"/>
    <d v="2012-09-28T00:00:00"/>
    <s v="Standard Class"/>
    <s v="DE-13255"/>
    <s v="Deanra Eno"/>
    <x v="2"/>
    <s v="United States"/>
    <s v="Dubuque"/>
    <x v="23"/>
    <n v="52001"/>
    <x v="2"/>
    <s v="OFF-BI-10001525"/>
    <x v="1"/>
    <x v="8"/>
    <x v="31"/>
    <n v="15.24"/>
    <n v="4"/>
    <n v="0"/>
    <n v="6.8579999999999988"/>
  </r>
  <r>
    <n v="3427"/>
    <x v="1696"/>
    <x v="1"/>
    <x v="496"/>
    <d v="2012-09-28T00:00:00"/>
    <s v="Standard Class"/>
    <s v="DE-13255"/>
    <s v="Deanra Eno"/>
    <x v="2"/>
    <s v="United States"/>
    <s v="Dubuque"/>
    <x v="23"/>
    <n v="52001"/>
    <x v="2"/>
    <s v="FUR-CH-10000988"/>
    <x v="0"/>
    <x v="1"/>
    <x v="1132"/>
    <n v="1408.1"/>
    <n v="10"/>
    <n v="0"/>
    <n v="394.26800000000003"/>
  </r>
  <r>
    <n v="3428"/>
    <x v="1697"/>
    <x v="3"/>
    <x v="445"/>
    <d v="2014-07-07T00:00:00"/>
    <s v="Second Class"/>
    <s v="SZ-20035"/>
    <s v="Sam Zeldin"/>
    <x v="2"/>
    <s v="United States"/>
    <s v="Lancaster"/>
    <x v="24"/>
    <n v="43130"/>
    <x v="3"/>
    <s v="OFF-PA-10000174"/>
    <x v="1"/>
    <x v="10"/>
    <x v="1515"/>
    <n v="32.896000000000001"/>
    <n v="4"/>
    <n v="0.2"/>
    <n v="11.102399999999996"/>
  </r>
  <r>
    <n v="3429"/>
    <x v="1697"/>
    <x v="3"/>
    <x v="445"/>
    <d v="2014-07-07T00:00:00"/>
    <s v="Second Class"/>
    <s v="SZ-20035"/>
    <s v="Sam Zeldin"/>
    <x v="2"/>
    <s v="United States"/>
    <s v="Lancaster"/>
    <x v="24"/>
    <n v="43130"/>
    <x v="3"/>
    <s v="FUR-TA-10002041"/>
    <x v="0"/>
    <x v="3"/>
    <x v="358"/>
    <n v="215.148"/>
    <n v="2"/>
    <n v="0.4"/>
    <n v="-103.98819999999998"/>
  </r>
  <r>
    <n v="3430"/>
    <x v="1697"/>
    <x v="3"/>
    <x v="445"/>
    <d v="2014-07-07T00:00:00"/>
    <s v="Second Class"/>
    <s v="SZ-20035"/>
    <s v="Sam Zeldin"/>
    <x v="2"/>
    <s v="United States"/>
    <s v="Lancaster"/>
    <x v="24"/>
    <n v="43130"/>
    <x v="3"/>
    <s v="OFF-PA-10002246"/>
    <x v="1"/>
    <x v="10"/>
    <x v="1386"/>
    <n v="30.96"/>
    <n v="6"/>
    <n v="0.2"/>
    <n v="11.223000000000001"/>
  </r>
  <r>
    <n v="3431"/>
    <x v="1698"/>
    <x v="3"/>
    <x v="166"/>
    <d v="2014-12-10T00:00:00"/>
    <s v="First Class"/>
    <s v="LF-17185"/>
    <s v="Luke Foster"/>
    <x v="0"/>
    <s v="United States"/>
    <s v="Inglewood"/>
    <x v="1"/>
    <n v="90301"/>
    <x v="1"/>
    <s v="OFF-ST-10003327"/>
    <x v="1"/>
    <x v="4"/>
    <x v="333"/>
    <n v="29.79"/>
    <n v="3"/>
    <n v="0"/>
    <n v="8.6390999999999956"/>
  </r>
  <r>
    <n v="3432"/>
    <x v="1698"/>
    <x v="3"/>
    <x v="166"/>
    <d v="2014-12-10T00:00:00"/>
    <s v="First Class"/>
    <s v="LF-17185"/>
    <s v="Luke Foster"/>
    <x v="0"/>
    <s v="United States"/>
    <s v="Inglewood"/>
    <x v="1"/>
    <n v="90301"/>
    <x v="1"/>
    <s v="FUR-FU-10002703"/>
    <x v="0"/>
    <x v="5"/>
    <x v="1516"/>
    <n v="128.9"/>
    <n v="2"/>
    <n v="0"/>
    <n v="15.468000000000004"/>
  </r>
  <r>
    <n v="3433"/>
    <x v="1698"/>
    <x v="3"/>
    <x v="166"/>
    <d v="2014-12-10T00:00:00"/>
    <s v="First Class"/>
    <s v="LF-17185"/>
    <s v="Luke Foster"/>
    <x v="0"/>
    <s v="United States"/>
    <s v="Inglewood"/>
    <x v="1"/>
    <n v="90301"/>
    <x v="1"/>
    <s v="OFF-PA-10003651"/>
    <x v="1"/>
    <x v="10"/>
    <x v="646"/>
    <n v="60.12"/>
    <n v="9"/>
    <n v="0"/>
    <n v="28.857599999999998"/>
  </r>
  <r>
    <n v="3434"/>
    <x v="1699"/>
    <x v="3"/>
    <x v="256"/>
    <d v="2014-12-10T00:00:00"/>
    <s v="Standard Class"/>
    <s v="AB-10165"/>
    <s v="Alan Barnes"/>
    <x v="0"/>
    <s v="United States"/>
    <s v="Bellevue"/>
    <x v="4"/>
    <n v="98006"/>
    <x v="1"/>
    <s v="OFF-BI-10001617"/>
    <x v="1"/>
    <x v="8"/>
    <x v="1315"/>
    <n v="24.816000000000003"/>
    <n v="3"/>
    <n v="0.2"/>
    <n v="8.3753999999999991"/>
  </r>
  <r>
    <n v="3435"/>
    <x v="1699"/>
    <x v="3"/>
    <x v="256"/>
    <d v="2014-12-10T00:00:00"/>
    <s v="Standard Class"/>
    <s v="AB-10165"/>
    <s v="Alan Barnes"/>
    <x v="0"/>
    <s v="United States"/>
    <s v="Bellevue"/>
    <x v="4"/>
    <n v="98006"/>
    <x v="1"/>
    <s v="OFF-BI-10000145"/>
    <x v="1"/>
    <x v="8"/>
    <x v="735"/>
    <n v="14.976000000000003"/>
    <n v="6"/>
    <n v="0.2"/>
    <n v="5.4287999999999981"/>
  </r>
  <r>
    <n v="3436"/>
    <x v="1700"/>
    <x v="1"/>
    <x v="874"/>
    <d v="2012-09-29T00:00:00"/>
    <s v="First Class"/>
    <s v="NM-18520"/>
    <s v="Neoma Murray"/>
    <x v="0"/>
    <s v="United States"/>
    <s v="Chicago"/>
    <x v="10"/>
    <n v="60610"/>
    <x v="2"/>
    <s v="OFF-BI-10001670"/>
    <x v="1"/>
    <x v="8"/>
    <x v="438"/>
    <n v="15.079999999999998"/>
    <n v="2"/>
    <n v="0.8"/>
    <n v="-22.620000000000005"/>
  </r>
  <r>
    <n v="3437"/>
    <x v="1700"/>
    <x v="1"/>
    <x v="874"/>
    <d v="2012-09-29T00:00:00"/>
    <s v="First Class"/>
    <s v="NM-18520"/>
    <s v="Neoma Murray"/>
    <x v="0"/>
    <s v="United States"/>
    <s v="Chicago"/>
    <x v="10"/>
    <n v="60610"/>
    <x v="2"/>
    <s v="FUR-FU-10003849"/>
    <x v="0"/>
    <x v="5"/>
    <x v="521"/>
    <n v="24.288"/>
    <n v="3"/>
    <n v="0.6"/>
    <n v="-12.751199999999997"/>
  </r>
  <r>
    <n v="3438"/>
    <x v="1701"/>
    <x v="3"/>
    <x v="505"/>
    <d v="2014-10-31T00:00:00"/>
    <s v="Same Day"/>
    <s v="RA-19945"/>
    <s v="Ryan Akin"/>
    <x v="0"/>
    <s v="United States"/>
    <s v="Dallas"/>
    <x v="5"/>
    <n v="75217"/>
    <x v="2"/>
    <s v="FUR-FU-10003849"/>
    <x v="0"/>
    <x v="5"/>
    <x v="521"/>
    <n v="16.192"/>
    <n v="2"/>
    <n v="0.6"/>
    <n v="-8.5007999999999981"/>
  </r>
  <r>
    <n v="3439"/>
    <x v="1701"/>
    <x v="3"/>
    <x v="505"/>
    <d v="2014-10-31T00:00:00"/>
    <s v="Same Day"/>
    <s v="RA-19945"/>
    <s v="Ryan Akin"/>
    <x v="0"/>
    <s v="United States"/>
    <s v="Dallas"/>
    <x v="5"/>
    <n v="75217"/>
    <x v="2"/>
    <s v="FUR-TA-10002041"/>
    <x v="0"/>
    <x v="3"/>
    <x v="358"/>
    <n v="251.00599999999997"/>
    <n v="2"/>
    <n v="0.3"/>
    <n v="-68.130199999999988"/>
  </r>
  <r>
    <n v="3440"/>
    <x v="1701"/>
    <x v="3"/>
    <x v="505"/>
    <d v="2014-10-31T00:00:00"/>
    <s v="Same Day"/>
    <s v="RA-19945"/>
    <s v="Ryan Akin"/>
    <x v="0"/>
    <s v="United States"/>
    <s v="Dallas"/>
    <x v="5"/>
    <n v="75217"/>
    <x v="2"/>
    <s v="OFF-ST-10002214"/>
    <x v="1"/>
    <x v="4"/>
    <x v="994"/>
    <n v="54.192"/>
    <n v="6"/>
    <n v="0.2"/>
    <n v="4.0643999999999973"/>
  </r>
  <r>
    <n v="3441"/>
    <x v="1702"/>
    <x v="1"/>
    <x v="239"/>
    <d v="2012-11-30T00:00:00"/>
    <s v="Same Day"/>
    <s v="PO-19195"/>
    <s v="Phillina Ober"/>
    <x v="2"/>
    <s v="United States"/>
    <s v="San Francisco"/>
    <x v="1"/>
    <n v="94122"/>
    <x v="1"/>
    <s v="OFF-BI-10001078"/>
    <x v="1"/>
    <x v="8"/>
    <x v="61"/>
    <n v="4.3040000000000003"/>
    <n v="1"/>
    <n v="0.2"/>
    <n v="1.5602"/>
  </r>
  <r>
    <n v="3442"/>
    <x v="1703"/>
    <x v="2"/>
    <x v="518"/>
    <d v="2011-03-14T00:00:00"/>
    <s v="Second Class"/>
    <s v="KA-16525"/>
    <s v="Kelly Andreada"/>
    <x v="0"/>
    <s v="United States"/>
    <s v="New York City"/>
    <x v="15"/>
    <n v="10024"/>
    <x v="3"/>
    <s v="OFF-PA-10002137"/>
    <x v="1"/>
    <x v="10"/>
    <x v="560"/>
    <n v="108.92"/>
    <n v="14"/>
    <n v="0"/>
    <n v="49.013999999999996"/>
  </r>
  <r>
    <n v="3443"/>
    <x v="1704"/>
    <x v="3"/>
    <x v="123"/>
    <d v="2014-11-24T00:00:00"/>
    <s v="Standard Class"/>
    <s v="JD-16150"/>
    <s v="Justin Deggeller"/>
    <x v="1"/>
    <s v="United States"/>
    <s v="New York City"/>
    <x v="15"/>
    <n v="10011"/>
    <x v="3"/>
    <s v="OFF-EN-10001415"/>
    <x v="1"/>
    <x v="12"/>
    <x v="33"/>
    <n v="16.740000000000002"/>
    <n v="3"/>
    <n v="0"/>
    <n v="8.370000000000001"/>
  </r>
  <r>
    <n v="3444"/>
    <x v="1704"/>
    <x v="3"/>
    <x v="123"/>
    <d v="2014-11-24T00:00:00"/>
    <s v="Standard Class"/>
    <s v="JD-16150"/>
    <s v="Justin Deggeller"/>
    <x v="1"/>
    <s v="United States"/>
    <s v="New York City"/>
    <x v="15"/>
    <n v="10011"/>
    <x v="3"/>
    <s v="OFF-AP-10003849"/>
    <x v="1"/>
    <x v="9"/>
    <x v="833"/>
    <n v="2504.7399999999998"/>
    <n v="7"/>
    <n v="0"/>
    <n v="626.18499999999995"/>
  </r>
  <r>
    <n v="3445"/>
    <x v="1705"/>
    <x v="0"/>
    <x v="875"/>
    <d v="2013-08-03T00:00:00"/>
    <s v="Standard Class"/>
    <s v="JO-15145"/>
    <s v="Jack O'Briant"/>
    <x v="1"/>
    <s v="United States"/>
    <s v="Philadelphia"/>
    <x v="9"/>
    <n v="19140"/>
    <x v="3"/>
    <s v="OFF-ST-10001713"/>
    <x v="1"/>
    <x v="4"/>
    <x v="45"/>
    <n v="84.784000000000006"/>
    <n v="2"/>
    <n v="0.2"/>
    <n v="-16.956800000000005"/>
  </r>
  <r>
    <n v="3446"/>
    <x v="1706"/>
    <x v="1"/>
    <x v="821"/>
    <d v="2012-06-17T00:00:00"/>
    <s v="Standard Class"/>
    <s v="LE-16810"/>
    <s v="Laurel Elliston"/>
    <x v="0"/>
    <s v="United States"/>
    <s v="Newark"/>
    <x v="13"/>
    <n v="19711"/>
    <x v="3"/>
    <s v="OFF-ST-10001505"/>
    <x v="1"/>
    <x v="4"/>
    <x v="1174"/>
    <n v="29.900000000000002"/>
    <n v="5"/>
    <n v="0"/>
    <n v="5.0829999999999975"/>
  </r>
  <r>
    <n v="3447"/>
    <x v="1707"/>
    <x v="0"/>
    <x v="876"/>
    <d v="2013-08-08T00:00:00"/>
    <s v="First Class"/>
    <s v="AH-10690"/>
    <s v="Anna Häberlin"/>
    <x v="1"/>
    <s v="United States"/>
    <s v="New York City"/>
    <x v="15"/>
    <n v="10024"/>
    <x v="3"/>
    <s v="OFF-PA-10000474"/>
    <x v="1"/>
    <x v="10"/>
    <x v="33"/>
    <n v="70.88"/>
    <n v="2"/>
    <n v="0"/>
    <n v="33.313599999999994"/>
  </r>
  <r>
    <n v="3448"/>
    <x v="1708"/>
    <x v="3"/>
    <x v="532"/>
    <d v="2014-06-16T00:00:00"/>
    <s v="Standard Class"/>
    <s v="KN-16705"/>
    <s v="Kristina Nunn"/>
    <x v="2"/>
    <s v="United States"/>
    <s v="Auburn"/>
    <x v="19"/>
    <n v="36830"/>
    <x v="0"/>
    <s v="OFF-AR-10001919"/>
    <x v="1"/>
    <x v="6"/>
    <x v="853"/>
    <n v="3.76"/>
    <n v="2"/>
    <n v="0"/>
    <n v="1.0903999999999998"/>
  </r>
  <r>
    <n v="3449"/>
    <x v="1709"/>
    <x v="0"/>
    <x v="877"/>
    <d v="2013-10-14T00:00:00"/>
    <s v="Standard Class"/>
    <s v="TB-21250"/>
    <s v="Tim Brockman"/>
    <x v="0"/>
    <s v="United States"/>
    <s v="Los Angeles"/>
    <x v="1"/>
    <n v="90049"/>
    <x v="1"/>
    <s v="OFF-BI-10004001"/>
    <x v="1"/>
    <x v="8"/>
    <x v="810"/>
    <n v="27.263999999999999"/>
    <n v="2"/>
    <n v="0.2"/>
    <n v="8.8607999999999976"/>
  </r>
  <r>
    <n v="3450"/>
    <x v="1710"/>
    <x v="2"/>
    <x v="78"/>
    <d v="2011-09-14T00:00:00"/>
    <s v="Standard Class"/>
    <s v="DP-13390"/>
    <s v="Dennis Pardue"/>
    <x v="2"/>
    <s v="United States"/>
    <s v="San Francisco"/>
    <x v="1"/>
    <n v="94110"/>
    <x v="1"/>
    <s v="OFF-AP-10004785"/>
    <x v="1"/>
    <x v="9"/>
    <x v="1177"/>
    <n v="56.65"/>
    <n v="5"/>
    <n v="0"/>
    <n v="24.359500000000004"/>
  </r>
  <r>
    <n v="3451"/>
    <x v="1710"/>
    <x v="2"/>
    <x v="78"/>
    <d v="2011-09-14T00:00:00"/>
    <s v="Standard Class"/>
    <s v="DP-13390"/>
    <s v="Dennis Pardue"/>
    <x v="2"/>
    <s v="United States"/>
    <s v="San Francisco"/>
    <x v="1"/>
    <n v="94110"/>
    <x v="1"/>
    <s v="OFF-ST-10002406"/>
    <x v="1"/>
    <x v="4"/>
    <x v="324"/>
    <n v="14.97"/>
    <n v="1"/>
    <n v="0"/>
    <n v="4.1916000000000011"/>
  </r>
  <r>
    <n v="3452"/>
    <x v="1710"/>
    <x v="2"/>
    <x v="78"/>
    <d v="2011-09-14T00:00:00"/>
    <s v="Standard Class"/>
    <s v="DP-13390"/>
    <s v="Dennis Pardue"/>
    <x v="2"/>
    <s v="United States"/>
    <s v="San Francisco"/>
    <x v="1"/>
    <n v="94110"/>
    <x v="1"/>
    <s v="OFF-FA-10002988"/>
    <x v="1"/>
    <x v="13"/>
    <x v="131"/>
    <n v="4.0199999999999996"/>
    <n v="2"/>
    <n v="0"/>
    <n v="1.9697999999999998"/>
  </r>
  <r>
    <n v="3453"/>
    <x v="1711"/>
    <x v="2"/>
    <x v="878"/>
    <d v="2011-03-21T00:00:00"/>
    <s v="Second Class"/>
    <s v="KN-16705"/>
    <s v="Kristina Nunn"/>
    <x v="2"/>
    <s v="United States"/>
    <s v="Raleigh"/>
    <x v="3"/>
    <n v="27604"/>
    <x v="0"/>
    <s v="TEC-PH-10002415"/>
    <x v="2"/>
    <x v="7"/>
    <x v="1517"/>
    <n v="471.92"/>
    <n v="2"/>
    <n v="0.2"/>
    <n v="29.495000000000019"/>
  </r>
  <r>
    <n v="3454"/>
    <x v="1712"/>
    <x v="1"/>
    <x v="879"/>
    <d v="2012-03-02T00:00:00"/>
    <s v="Second Class"/>
    <s v="ST-20530"/>
    <s v="Shui Tom"/>
    <x v="0"/>
    <s v="United States"/>
    <s v="Macon"/>
    <x v="32"/>
    <n v="31204"/>
    <x v="0"/>
    <s v="OFF-BI-10004236"/>
    <x v="1"/>
    <x v="8"/>
    <x v="891"/>
    <n v="58.72"/>
    <n v="4"/>
    <n v="0"/>
    <n v="27.011199999999999"/>
  </r>
  <r>
    <n v="3455"/>
    <x v="1713"/>
    <x v="1"/>
    <x v="584"/>
    <d v="2012-07-14T00:00:00"/>
    <s v="Standard Class"/>
    <s v="EB-13870"/>
    <s v="Emily Burns"/>
    <x v="0"/>
    <s v="United States"/>
    <s v="Nashville"/>
    <x v="18"/>
    <n v="37211"/>
    <x v="0"/>
    <s v="OFF-AR-10000657"/>
    <x v="1"/>
    <x v="6"/>
    <x v="1518"/>
    <n v="5.16"/>
    <n v="3"/>
    <n v="0.2"/>
    <n v="0.83849999999999936"/>
  </r>
  <r>
    <n v="3456"/>
    <x v="1714"/>
    <x v="0"/>
    <x v="880"/>
    <d v="2013-02-27T00:00:00"/>
    <s v="Standard Class"/>
    <s v="AH-10210"/>
    <s v="Alan Hwang"/>
    <x v="0"/>
    <s v="United States"/>
    <s v="Nashville"/>
    <x v="18"/>
    <n v="37211"/>
    <x v="0"/>
    <s v="OFF-PA-10004996"/>
    <x v="1"/>
    <x v="10"/>
    <x v="1519"/>
    <n v="16.496000000000002"/>
    <n v="2"/>
    <n v="0.2"/>
    <n v="5.5673999999999992"/>
  </r>
  <r>
    <n v="3457"/>
    <x v="1715"/>
    <x v="3"/>
    <x v="118"/>
    <d v="2014-09-19T00:00:00"/>
    <s v="First Class"/>
    <s v="AS-10090"/>
    <s v="Adam Shillingsburg"/>
    <x v="0"/>
    <s v="United States"/>
    <s v="Philadelphia"/>
    <x v="9"/>
    <n v="19143"/>
    <x v="3"/>
    <s v="TEC-AC-10001109"/>
    <x v="2"/>
    <x v="11"/>
    <x v="998"/>
    <n v="71.975999999999999"/>
    <n v="3"/>
    <n v="0.2"/>
    <n v="19.793400000000005"/>
  </r>
  <r>
    <n v="3458"/>
    <x v="1715"/>
    <x v="3"/>
    <x v="118"/>
    <d v="2014-09-19T00:00:00"/>
    <s v="First Class"/>
    <s v="AS-10090"/>
    <s v="Adam Shillingsburg"/>
    <x v="0"/>
    <s v="United States"/>
    <s v="Philadelphia"/>
    <x v="9"/>
    <n v="19143"/>
    <x v="3"/>
    <s v="FUR-FU-10003832"/>
    <x v="0"/>
    <x v="5"/>
    <x v="1420"/>
    <n v="22.512000000000004"/>
    <n v="3"/>
    <n v="0.2"/>
    <n v="2.2511999999999999"/>
  </r>
  <r>
    <n v="3459"/>
    <x v="1715"/>
    <x v="3"/>
    <x v="118"/>
    <d v="2014-09-19T00:00:00"/>
    <s v="First Class"/>
    <s v="AS-10090"/>
    <s v="Adam Shillingsburg"/>
    <x v="0"/>
    <s v="United States"/>
    <s v="Philadelphia"/>
    <x v="9"/>
    <n v="19143"/>
    <x v="3"/>
    <s v="OFF-BI-10002393"/>
    <x v="1"/>
    <x v="8"/>
    <x v="1188"/>
    <n v="3.4440000000000008"/>
    <n v="2"/>
    <n v="0.7"/>
    <n v="-2.7551999999999994"/>
  </r>
  <r>
    <n v="3460"/>
    <x v="1715"/>
    <x v="3"/>
    <x v="118"/>
    <d v="2014-09-19T00:00:00"/>
    <s v="First Class"/>
    <s v="AS-10090"/>
    <s v="Adam Shillingsburg"/>
    <x v="0"/>
    <s v="United States"/>
    <s v="Philadelphia"/>
    <x v="9"/>
    <n v="19143"/>
    <x v="3"/>
    <s v="OFF-BI-10001359"/>
    <x v="1"/>
    <x v="8"/>
    <x v="1153"/>
    <n v="538.19400000000007"/>
    <n v="2"/>
    <n v="0.7"/>
    <n v="-412.61539999999991"/>
  </r>
  <r>
    <n v="3461"/>
    <x v="1715"/>
    <x v="3"/>
    <x v="118"/>
    <d v="2014-09-19T00:00:00"/>
    <s v="First Class"/>
    <s v="AS-10090"/>
    <s v="Adam Shillingsburg"/>
    <x v="0"/>
    <s v="United States"/>
    <s v="Philadelphia"/>
    <x v="9"/>
    <n v="19143"/>
    <x v="3"/>
    <s v="TEC-AC-10003628"/>
    <x v="2"/>
    <x v="11"/>
    <x v="244"/>
    <n v="47.984000000000002"/>
    <n v="2"/>
    <n v="0.2"/>
    <n v="14.395200000000004"/>
  </r>
  <r>
    <n v="3462"/>
    <x v="1716"/>
    <x v="3"/>
    <x v="60"/>
    <d v="2014-11-11T00:00:00"/>
    <s v="Second Class"/>
    <s v="EM-13825"/>
    <s v="Elizabeth Moffitt"/>
    <x v="1"/>
    <s v="United States"/>
    <s v="Dallas"/>
    <x v="5"/>
    <n v="75081"/>
    <x v="2"/>
    <s v="TEC-PH-10003012"/>
    <x v="2"/>
    <x v="7"/>
    <x v="344"/>
    <n v="492.76800000000003"/>
    <n v="4"/>
    <n v="0.2"/>
    <n v="55.436399999999935"/>
  </r>
  <r>
    <n v="3463"/>
    <x v="1717"/>
    <x v="1"/>
    <x v="763"/>
    <d v="2012-02-23T00:00:00"/>
    <s v="Second Class"/>
    <s v="KA-16525"/>
    <s v="Kelly Andreada"/>
    <x v="0"/>
    <s v="United States"/>
    <s v="Perth Amboy"/>
    <x v="30"/>
    <n v="8861"/>
    <x v="3"/>
    <s v="OFF-AR-10003903"/>
    <x v="1"/>
    <x v="6"/>
    <x v="878"/>
    <n v="286.78999999999996"/>
    <n v="7"/>
    <n v="0"/>
    <n v="74.565400000000011"/>
  </r>
  <r>
    <n v="3464"/>
    <x v="1718"/>
    <x v="0"/>
    <x v="881"/>
    <d v="2013-12-01T00:00:00"/>
    <s v="Standard Class"/>
    <s v="HJ-14875"/>
    <s v="Heather Jas"/>
    <x v="2"/>
    <s v="United States"/>
    <s v="Jacksonville"/>
    <x v="2"/>
    <n v="32216"/>
    <x v="0"/>
    <s v="OFF-PA-10004675"/>
    <x v="1"/>
    <x v="10"/>
    <x v="69"/>
    <n v="5.08"/>
    <n v="1"/>
    <n v="0.2"/>
    <n v="1.6509999999999998"/>
  </r>
  <r>
    <n v="3465"/>
    <x v="1719"/>
    <x v="3"/>
    <x v="734"/>
    <d v="2014-12-06T00:00:00"/>
    <s v="Second Class"/>
    <s v="ND-18370"/>
    <s v="Natalie DeCherney"/>
    <x v="0"/>
    <s v="United States"/>
    <s v="Jacksonville"/>
    <x v="2"/>
    <n v="32216"/>
    <x v="0"/>
    <s v="TEC-AC-10001990"/>
    <x v="2"/>
    <x v="11"/>
    <x v="861"/>
    <n v="47.992000000000004"/>
    <n v="1"/>
    <n v="0.2"/>
    <n v="7.198799999999995"/>
  </r>
  <r>
    <n v="3466"/>
    <x v="1720"/>
    <x v="1"/>
    <x v="229"/>
    <d v="2012-09-14T00:00:00"/>
    <s v="Standard Class"/>
    <s v="EH-13765"/>
    <s v="Edward Hooks"/>
    <x v="1"/>
    <s v="United States"/>
    <s v="Revere"/>
    <x v="31"/>
    <n v="2151"/>
    <x v="3"/>
    <s v="OFF-AP-10003842"/>
    <x v="1"/>
    <x v="9"/>
    <x v="1247"/>
    <n v="61.96"/>
    <n v="2"/>
    <n v="0"/>
    <n v="16.1096"/>
  </r>
  <r>
    <n v="3467"/>
    <x v="1720"/>
    <x v="1"/>
    <x v="229"/>
    <d v="2012-09-14T00:00:00"/>
    <s v="Standard Class"/>
    <s v="EH-13765"/>
    <s v="Edward Hooks"/>
    <x v="1"/>
    <s v="United States"/>
    <s v="Revere"/>
    <x v="31"/>
    <n v="2151"/>
    <x v="3"/>
    <s v="FUR-BO-10004695"/>
    <x v="0"/>
    <x v="0"/>
    <x v="198"/>
    <n v="361.96"/>
    <n v="2"/>
    <n v="0"/>
    <n v="83.25079999999997"/>
  </r>
  <r>
    <n v="3468"/>
    <x v="1720"/>
    <x v="1"/>
    <x v="229"/>
    <d v="2012-09-14T00:00:00"/>
    <s v="Standard Class"/>
    <s v="EH-13765"/>
    <s v="Edward Hooks"/>
    <x v="1"/>
    <s v="United States"/>
    <s v="Revere"/>
    <x v="31"/>
    <n v="2151"/>
    <x v="3"/>
    <s v="OFF-PA-10003039"/>
    <x v="1"/>
    <x v="10"/>
    <x v="330"/>
    <n v="278.82"/>
    <n v="9"/>
    <n v="0"/>
    <n v="125.46899999999999"/>
  </r>
  <r>
    <n v="3469"/>
    <x v="1721"/>
    <x v="0"/>
    <x v="882"/>
    <d v="2013-12-20T00:00:00"/>
    <s v="Standard Class"/>
    <s v="MC-17845"/>
    <s v="Michael Chen"/>
    <x v="0"/>
    <s v="United States"/>
    <s v="Jackson"/>
    <x v="35"/>
    <n v="39212"/>
    <x v="0"/>
    <s v="FUR-FU-10002045"/>
    <x v="0"/>
    <x v="5"/>
    <x v="1356"/>
    <n v="133.38"/>
    <n v="6"/>
    <n v="0"/>
    <n v="58.687200000000011"/>
  </r>
  <r>
    <n v="3470"/>
    <x v="1722"/>
    <x v="1"/>
    <x v="744"/>
    <d v="2012-04-10T00:00:00"/>
    <s v="Standard Class"/>
    <s v="MH-17455"/>
    <s v="Mark Hamilton"/>
    <x v="0"/>
    <s v="United States"/>
    <s v="Jacksonville"/>
    <x v="3"/>
    <n v="28540"/>
    <x v="0"/>
    <s v="OFF-PA-10001019"/>
    <x v="1"/>
    <x v="10"/>
    <x v="675"/>
    <n v="47.952000000000005"/>
    <n v="3"/>
    <n v="0.2"/>
    <n v="16.183799999999998"/>
  </r>
  <r>
    <n v="3471"/>
    <x v="1723"/>
    <x v="0"/>
    <x v="49"/>
    <d v="2013-12-06T00:00:00"/>
    <s v="Standard Class"/>
    <s v="CL-11890"/>
    <s v="Carl Ludwig"/>
    <x v="0"/>
    <s v="United States"/>
    <s v="San Francisco"/>
    <x v="1"/>
    <n v="94122"/>
    <x v="1"/>
    <s v="FUR-FU-10003724"/>
    <x v="0"/>
    <x v="5"/>
    <x v="887"/>
    <n v="16.739999999999998"/>
    <n v="2"/>
    <n v="0"/>
    <n v="4.3523999999999994"/>
  </r>
  <r>
    <n v="3472"/>
    <x v="1724"/>
    <x v="3"/>
    <x v="105"/>
    <d v="2014-11-18T00:00:00"/>
    <s v="Standard Class"/>
    <s v="SF-20965"/>
    <s v="Sylvia Foulston"/>
    <x v="1"/>
    <s v="United States"/>
    <s v="Columbus"/>
    <x v="24"/>
    <n v="43229"/>
    <x v="3"/>
    <s v="OFF-PA-10003673"/>
    <x v="1"/>
    <x v="10"/>
    <x v="971"/>
    <n v="10.848000000000001"/>
    <n v="2"/>
    <n v="0.2"/>
    <n v="3.5255999999999994"/>
  </r>
  <r>
    <n v="3473"/>
    <x v="1724"/>
    <x v="3"/>
    <x v="105"/>
    <d v="2014-11-18T00:00:00"/>
    <s v="Standard Class"/>
    <s v="SF-20965"/>
    <s v="Sylvia Foulston"/>
    <x v="1"/>
    <s v="United States"/>
    <s v="Columbus"/>
    <x v="24"/>
    <n v="43229"/>
    <x v="3"/>
    <s v="TEC-AC-10003614"/>
    <x v="2"/>
    <x v="11"/>
    <x v="562"/>
    <n v="18.544"/>
    <n v="2"/>
    <n v="0.2"/>
    <n v="3.0133999999999981"/>
  </r>
  <r>
    <n v="3474"/>
    <x v="1725"/>
    <x v="3"/>
    <x v="448"/>
    <d v="2014-03-11T00:00:00"/>
    <s v="Standard Class"/>
    <s v="EP-13915"/>
    <s v="Emily Phan"/>
    <x v="0"/>
    <s v="United States"/>
    <s v="Dearborn Heights"/>
    <x v="12"/>
    <n v="48127"/>
    <x v="2"/>
    <s v="FUR-CH-10000785"/>
    <x v="0"/>
    <x v="1"/>
    <x v="320"/>
    <n v="180.98"/>
    <n v="1"/>
    <n v="0"/>
    <n v="47.0548"/>
  </r>
  <r>
    <n v="3475"/>
    <x v="1725"/>
    <x v="3"/>
    <x v="448"/>
    <d v="2014-03-11T00:00:00"/>
    <s v="Standard Class"/>
    <s v="EP-13915"/>
    <s v="Emily Phan"/>
    <x v="0"/>
    <s v="United States"/>
    <s v="Dearborn Heights"/>
    <x v="12"/>
    <n v="48127"/>
    <x v="2"/>
    <s v="TEC-AC-10002926"/>
    <x v="2"/>
    <x v="11"/>
    <x v="1114"/>
    <n v="99.98"/>
    <n v="2"/>
    <n v="0"/>
    <n v="42.991400000000006"/>
  </r>
  <r>
    <n v="3476"/>
    <x v="1726"/>
    <x v="0"/>
    <x v="581"/>
    <d v="2013-12-01T00:00:00"/>
    <s v="First Class"/>
    <s v="RW-19630"/>
    <s v="Rob Williams"/>
    <x v="1"/>
    <s v="United States"/>
    <s v="Overland Park"/>
    <x v="41"/>
    <n v="66212"/>
    <x v="2"/>
    <s v="TEC-AC-10004633"/>
    <x v="2"/>
    <x v="11"/>
    <x v="60"/>
    <n v="34.950000000000003"/>
    <n v="5"/>
    <n v="0"/>
    <n v="15.378000000000004"/>
  </r>
  <r>
    <n v="3477"/>
    <x v="1726"/>
    <x v="0"/>
    <x v="581"/>
    <d v="2013-12-01T00:00:00"/>
    <s v="First Class"/>
    <s v="RW-19630"/>
    <s v="Rob Williams"/>
    <x v="1"/>
    <s v="United States"/>
    <s v="Overland Park"/>
    <x v="41"/>
    <n v="66212"/>
    <x v="2"/>
    <s v="OFF-BI-10000977"/>
    <x v="1"/>
    <x v="8"/>
    <x v="982"/>
    <n v="152"/>
    <n v="5"/>
    <n v="0"/>
    <n v="69.919999999999987"/>
  </r>
  <r>
    <n v="3478"/>
    <x v="1727"/>
    <x v="2"/>
    <x v="883"/>
    <d v="2011-09-05T00:00:00"/>
    <s v="Standard Class"/>
    <s v="SJ-20500"/>
    <s v="Shirley Jackson"/>
    <x v="0"/>
    <s v="United States"/>
    <s v="Santa Fe"/>
    <x v="27"/>
    <n v="87505"/>
    <x v="1"/>
    <s v="TEC-AC-10001635"/>
    <x v="2"/>
    <x v="11"/>
    <x v="1363"/>
    <n v="92.52"/>
    <n v="9"/>
    <n v="0"/>
    <n v="18.503999999999991"/>
  </r>
  <r>
    <n v="3479"/>
    <x v="1728"/>
    <x v="0"/>
    <x v="16"/>
    <d v="2013-12-15T00:00:00"/>
    <s v="Standard Class"/>
    <s v="SP-20620"/>
    <s v="Stefania Perrino"/>
    <x v="1"/>
    <s v="United States"/>
    <s v="San Francisco"/>
    <x v="1"/>
    <n v="94110"/>
    <x v="1"/>
    <s v="OFF-AR-10003056"/>
    <x v="1"/>
    <x v="6"/>
    <x v="18"/>
    <n v="8.56"/>
    <n v="2"/>
    <n v="0"/>
    <n v="2.4823999999999993"/>
  </r>
  <r>
    <n v="3480"/>
    <x v="1728"/>
    <x v="0"/>
    <x v="16"/>
    <d v="2013-12-15T00:00:00"/>
    <s v="Standard Class"/>
    <s v="SP-20620"/>
    <s v="Stefania Perrino"/>
    <x v="1"/>
    <s v="United States"/>
    <s v="San Francisco"/>
    <x v="1"/>
    <n v="94110"/>
    <x v="1"/>
    <s v="OFF-PA-10003363"/>
    <x v="1"/>
    <x v="10"/>
    <x v="1520"/>
    <n v="45.36"/>
    <n v="7"/>
    <n v="0"/>
    <n v="21.772800000000004"/>
  </r>
  <r>
    <n v="3481"/>
    <x v="1728"/>
    <x v="0"/>
    <x v="16"/>
    <d v="2013-12-15T00:00:00"/>
    <s v="Standard Class"/>
    <s v="SP-20620"/>
    <s v="Stefania Perrino"/>
    <x v="1"/>
    <s v="United States"/>
    <s v="San Francisco"/>
    <x v="1"/>
    <n v="94110"/>
    <x v="1"/>
    <s v="FUR-TA-10003954"/>
    <x v="0"/>
    <x v="3"/>
    <x v="1208"/>
    <n v="1421.6640000000002"/>
    <n v="6"/>
    <n v="0.2"/>
    <n v="-195.47879999999998"/>
  </r>
  <r>
    <n v="3482"/>
    <x v="1729"/>
    <x v="2"/>
    <x v="884"/>
    <d v="2011-04-10T00:00:00"/>
    <s v="First Class"/>
    <s v="PJ-19015"/>
    <s v="Pauline Johnson"/>
    <x v="0"/>
    <s v="United States"/>
    <s v="Mobile"/>
    <x v="19"/>
    <n v="36608"/>
    <x v="0"/>
    <s v="FUR-FU-10004415"/>
    <x v="0"/>
    <x v="5"/>
    <x v="1054"/>
    <n v="8.9600000000000009"/>
    <n v="2"/>
    <n v="0"/>
    <n v="2.7775999999999996"/>
  </r>
  <r>
    <n v="3483"/>
    <x v="1730"/>
    <x v="2"/>
    <x v="9"/>
    <d v="2011-08-29T00:00:00"/>
    <s v="First Class"/>
    <s v="CC-12610"/>
    <s v="Corey Catlett"/>
    <x v="1"/>
    <s v="United States"/>
    <s v="Springfield"/>
    <x v="17"/>
    <n v="22153"/>
    <x v="0"/>
    <s v="TEC-PH-10000455"/>
    <x v="2"/>
    <x v="7"/>
    <x v="1112"/>
    <n v="579.94999999999993"/>
    <n v="5"/>
    <n v="0"/>
    <n v="168.18549999999993"/>
  </r>
  <r>
    <n v="3484"/>
    <x v="1730"/>
    <x v="2"/>
    <x v="9"/>
    <d v="2011-08-29T00:00:00"/>
    <s v="First Class"/>
    <s v="CC-12610"/>
    <s v="Corey Catlett"/>
    <x v="1"/>
    <s v="United States"/>
    <s v="Springfield"/>
    <x v="17"/>
    <n v="22153"/>
    <x v="0"/>
    <s v="FUR-FU-10002456"/>
    <x v="0"/>
    <x v="5"/>
    <x v="1009"/>
    <n v="29.12"/>
    <n v="4"/>
    <n v="0"/>
    <n v="12.521600000000003"/>
  </r>
  <r>
    <n v="3485"/>
    <x v="1730"/>
    <x v="2"/>
    <x v="9"/>
    <d v="2011-08-29T00:00:00"/>
    <s v="First Class"/>
    <s v="CC-12610"/>
    <s v="Corey Catlett"/>
    <x v="1"/>
    <s v="United States"/>
    <s v="Springfield"/>
    <x v="17"/>
    <n v="22153"/>
    <x v="0"/>
    <s v="FUR-TA-10003569"/>
    <x v="0"/>
    <x v="3"/>
    <x v="1358"/>
    <n v="1202.94"/>
    <n v="3"/>
    <n v="0"/>
    <n v="300.73500000000001"/>
  </r>
  <r>
    <n v="3486"/>
    <x v="1731"/>
    <x v="0"/>
    <x v="147"/>
    <d v="2013-10-27T00:00:00"/>
    <s v="Standard Class"/>
    <s v="MY-18295"/>
    <s v="Muhammed Yedwab"/>
    <x v="1"/>
    <s v="United States"/>
    <s v="Newark"/>
    <x v="13"/>
    <n v="19711"/>
    <x v="3"/>
    <s v="OFF-BI-10002813"/>
    <x v="1"/>
    <x v="8"/>
    <x v="905"/>
    <n v="7.92"/>
    <n v="4"/>
    <n v="0"/>
    <n v="3.5640000000000001"/>
  </r>
  <r>
    <n v="3487"/>
    <x v="1732"/>
    <x v="0"/>
    <x v="885"/>
    <d v="2013-12-01T00:00:00"/>
    <s v="Same Day"/>
    <s v="DB-13210"/>
    <s v="Dean Braden"/>
    <x v="0"/>
    <s v="United States"/>
    <s v="Hickory"/>
    <x v="3"/>
    <n v="28601"/>
    <x v="0"/>
    <s v="TEC-PH-10002890"/>
    <x v="2"/>
    <x v="7"/>
    <x v="1387"/>
    <n v="36.192"/>
    <n v="1"/>
    <n v="0.2"/>
    <n v="2.7143999999999995"/>
  </r>
  <r>
    <n v="3488"/>
    <x v="1733"/>
    <x v="3"/>
    <x v="528"/>
    <d v="2014-09-12T00:00:00"/>
    <s v="Standard Class"/>
    <s v="MG-17875"/>
    <s v="Michael Grace"/>
    <x v="2"/>
    <s v="United States"/>
    <s v="Fort Lauderdale"/>
    <x v="2"/>
    <n v="33311"/>
    <x v="0"/>
    <s v="OFF-ST-10001522"/>
    <x v="1"/>
    <x v="4"/>
    <x v="195"/>
    <n v="147.184"/>
    <n v="2"/>
    <n v="0.2"/>
    <n v="-29.436800000000012"/>
  </r>
  <r>
    <n v="3489"/>
    <x v="1734"/>
    <x v="1"/>
    <x v="740"/>
    <d v="2012-07-06T00:00:00"/>
    <s v="Standard Class"/>
    <s v="RH-19600"/>
    <s v="Rob Haberlin"/>
    <x v="0"/>
    <s v="United States"/>
    <s v="Carol Stream"/>
    <x v="10"/>
    <n v="60188"/>
    <x v="2"/>
    <s v="FUR-CH-10004086"/>
    <x v="0"/>
    <x v="1"/>
    <x v="281"/>
    <n v="408.42200000000003"/>
    <n v="2"/>
    <n v="0.3"/>
    <n v="-5.8346000000000231"/>
  </r>
  <r>
    <n v="3490"/>
    <x v="1734"/>
    <x v="1"/>
    <x v="740"/>
    <d v="2012-07-06T00:00:00"/>
    <s v="Standard Class"/>
    <s v="RH-19600"/>
    <s v="Rob Haberlin"/>
    <x v="0"/>
    <s v="United States"/>
    <s v="Carol Stream"/>
    <x v="10"/>
    <n v="60188"/>
    <x v="2"/>
    <s v="FUR-CH-10003774"/>
    <x v="0"/>
    <x v="1"/>
    <x v="1185"/>
    <n v="382.11599999999999"/>
    <n v="6"/>
    <n v="0.3"/>
    <n v="-92.799600000000027"/>
  </r>
  <r>
    <n v="3491"/>
    <x v="1734"/>
    <x v="1"/>
    <x v="740"/>
    <d v="2012-07-06T00:00:00"/>
    <s v="Standard Class"/>
    <s v="RH-19600"/>
    <s v="Rob Haberlin"/>
    <x v="0"/>
    <s v="United States"/>
    <s v="Carol Stream"/>
    <x v="10"/>
    <n v="60188"/>
    <x v="2"/>
    <s v="OFF-ST-10004507"/>
    <x v="1"/>
    <x v="4"/>
    <x v="452"/>
    <n v="68.599999999999994"/>
    <n v="5"/>
    <n v="0.2"/>
    <n v="6.0024999999999977"/>
  </r>
  <r>
    <n v="3492"/>
    <x v="1734"/>
    <x v="1"/>
    <x v="740"/>
    <d v="2012-07-06T00:00:00"/>
    <s v="Standard Class"/>
    <s v="RH-19600"/>
    <s v="Rob Haberlin"/>
    <x v="0"/>
    <s v="United States"/>
    <s v="Carol Stream"/>
    <x v="10"/>
    <n v="60188"/>
    <x v="2"/>
    <s v="OFF-ST-10003208"/>
    <x v="1"/>
    <x v="4"/>
    <x v="243"/>
    <n v="435.50400000000002"/>
    <n v="3"/>
    <n v="0.2"/>
    <n v="48.994199999999921"/>
  </r>
  <r>
    <n v="3493"/>
    <x v="1734"/>
    <x v="1"/>
    <x v="740"/>
    <d v="2012-07-06T00:00:00"/>
    <s v="Standard Class"/>
    <s v="RH-19600"/>
    <s v="Rob Haberlin"/>
    <x v="0"/>
    <s v="United States"/>
    <s v="Carol Stream"/>
    <x v="10"/>
    <n v="60188"/>
    <x v="2"/>
    <s v="OFF-PA-10000659"/>
    <x v="1"/>
    <x v="10"/>
    <x v="160"/>
    <n v="11.168000000000001"/>
    <n v="2"/>
    <n v="0.2"/>
    <n v="3.7692000000000001"/>
  </r>
  <r>
    <n v="3494"/>
    <x v="1735"/>
    <x v="3"/>
    <x v="241"/>
    <d v="2014-09-29T00:00:00"/>
    <s v="Standard Class"/>
    <s v="KB-16240"/>
    <s v="Karen Bern"/>
    <x v="1"/>
    <s v="United States"/>
    <s v="Saint Cloud"/>
    <x v="11"/>
    <n v="56301"/>
    <x v="2"/>
    <s v="TEC-AC-10002305"/>
    <x v="2"/>
    <x v="11"/>
    <x v="1521"/>
    <n v="72"/>
    <n v="4"/>
    <n v="0"/>
    <n v="12.959999999999994"/>
  </r>
  <r>
    <n v="3495"/>
    <x v="1735"/>
    <x v="3"/>
    <x v="241"/>
    <d v="2014-09-29T00:00:00"/>
    <s v="Standard Class"/>
    <s v="KB-16240"/>
    <s v="Karen Bern"/>
    <x v="1"/>
    <s v="United States"/>
    <s v="Saint Cloud"/>
    <x v="11"/>
    <n v="56301"/>
    <x v="2"/>
    <s v="TEC-AC-10000990"/>
    <x v="2"/>
    <x v="11"/>
    <x v="1522"/>
    <n v="655.90000000000009"/>
    <n v="5"/>
    <n v="0"/>
    <n v="275.47800000000001"/>
  </r>
  <r>
    <n v="3496"/>
    <x v="1735"/>
    <x v="3"/>
    <x v="241"/>
    <d v="2014-09-29T00:00:00"/>
    <s v="Standard Class"/>
    <s v="KB-16240"/>
    <s v="Karen Bern"/>
    <x v="1"/>
    <s v="United States"/>
    <s v="Saint Cloud"/>
    <x v="11"/>
    <n v="56301"/>
    <x v="2"/>
    <s v="FUR-CH-10000665"/>
    <x v="0"/>
    <x v="1"/>
    <x v="656"/>
    <n v="603.91999999999996"/>
    <n v="4"/>
    <n v="0"/>
    <n v="181.17599999999993"/>
  </r>
  <r>
    <n v="3497"/>
    <x v="1736"/>
    <x v="0"/>
    <x v="590"/>
    <d v="2013-08-16T00:00:00"/>
    <s v="Standard Class"/>
    <s v="CA-12055"/>
    <s v="Cathy Armstrong"/>
    <x v="2"/>
    <s v="United States"/>
    <s v="Los Angeles"/>
    <x v="1"/>
    <n v="90036"/>
    <x v="1"/>
    <s v="FUR-TA-10001932"/>
    <x v="0"/>
    <x v="3"/>
    <x v="840"/>
    <n v="513.024"/>
    <n v="2"/>
    <n v="0.2"/>
    <n v="12.82559999999998"/>
  </r>
  <r>
    <n v="3498"/>
    <x v="1736"/>
    <x v="0"/>
    <x v="590"/>
    <d v="2013-08-16T00:00:00"/>
    <s v="Standard Class"/>
    <s v="CA-12055"/>
    <s v="Cathy Armstrong"/>
    <x v="2"/>
    <s v="United States"/>
    <s v="Los Angeles"/>
    <x v="1"/>
    <n v="90036"/>
    <x v="1"/>
    <s v="OFF-AP-10004487"/>
    <x v="1"/>
    <x v="9"/>
    <x v="715"/>
    <n v="487.91999999999996"/>
    <n v="6"/>
    <n v="0"/>
    <n v="136.61759999999998"/>
  </r>
  <r>
    <n v="3499"/>
    <x v="1736"/>
    <x v="0"/>
    <x v="590"/>
    <d v="2013-08-16T00:00:00"/>
    <s v="Standard Class"/>
    <s v="CA-12055"/>
    <s v="Cathy Armstrong"/>
    <x v="2"/>
    <s v="United States"/>
    <s v="Los Angeles"/>
    <x v="1"/>
    <n v="90036"/>
    <x v="1"/>
    <s v="OFF-BI-10002160"/>
    <x v="1"/>
    <x v="8"/>
    <x v="312"/>
    <n v="15.24"/>
    <n v="5"/>
    <n v="0.2"/>
    <n v="5.3339999999999996"/>
  </r>
  <r>
    <n v="3500"/>
    <x v="1737"/>
    <x v="0"/>
    <x v="321"/>
    <d v="2013-10-04T00:00:00"/>
    <s v="Standard Class"/>
    <s v="JK-15730"/>
    <s v="Joe Kamberova"/>
    <x v="0"/>
    <s v="United States"/>
    <s v="Mobile"/>
    <x v="19"/>
    <n v="36608"/>
    <x v="0"/>
    <s v="TEC-AC-10000420"/>
    <x v="2"/>
    <x v="11"/>
    <x v="1487"/>
    <n v="209.96999999999997"/>
    <n v="3"/>
    <n v="0"/>
    <n v="71.389799999999994"/>
  </r>
  <r>
    <n v="3501"/>
    <x v="1737"/>
    <x v="0"/>
    <x v="321"/>
    <d v="2013-10-04T00:00:00"/>
    <s v="Standard Class"/>
    <s v="JK-15730"/>
    <s v="Joe Kamberova"/>
    <x v="0"/>
    <s v="United States"/>
    <s v="Mobile"/>
    <x v="19"/>
    <n v="36608"/>
    <x v="0"/>
    <s v="OFF-BI-10001989"/>
    <x v="1"/>
    <x v="8"/>
    <x v="537"/>
    <n v="62.94"/>
    <n v="3"/>
    <n v="0"/>
    <n v="30.211199999999998"/>
  </r>
  <r>
    <n v="3502"/>
    <x v="1737"/>
    <x v="0"/>
    <x v="321"/>
    <d v="2013-10-04T00:00:00"/>
    <s v="Standard Class"/>
    <s v="JK-15730"/>
    <s v="Joe Kamberova"/>
    <x v="0"/>
    <s v="United States"/>
    <s v="Mobile"/>
    <x v="19"/>
    <n v="36608"/>
    <x v="0"/>
    <s v="OFF-AR-10001149"/>
    <x v="1"/>
    <x v="6"/>
    <x v="130"/>
    <n v="25.919999999999998"/>
    <n v="9"/>
    <n v="0"/>
    <n v="7.7759999999999989"/>
  </r>
  <r>
    <n v="3503"/>
    <x v="1738"/>
    <x v="3"/>
    <x v="318"/>
    <d v="2014-04-11T00:00:00"/>
    <s v="Same Day"/>
    <s v="RD-19930"/>
    <s v="Russell D'Ascenzo"/>
    <x v="0"/>
    <s v="United States"/>
    <s v="Austin"/>
    <x v="5"/>
    <n v="78745"/>
    <x v="2"/>
    <s v="OFF-PA-10004101"/>
    <x v="1"/>
    <x v="10"/>
    <x v="506"/>
    <n v="10.368000000000002"/>
    <n v="2"/>
    <n v="0.2"/>
    <n v="3.6288"/>
  </r>
  <r>
    <n v="3504"/>
    <x v="1738"/>
    <x v="3"/>
    <x v="318"/>
    <d v="2014-04-11T00:00:00"/>
    <s v="Same Day"/>
    <s v="RD-19930"/>
    <s v="Russell D'Ascenzo"/>
    <x v="0"/>
    <s v="United States"/>
    <s v="Austin"/>
    <x v="5"/>
    <n v="78745"/>
    <x v="2"/>
    <s v="TEC-AC-10001714"/>
    <x v="2"/>
    <x v="11"/>
    <x v="678"/>
    <n v="95.736000000000004"/>
    <n v="3"/>
    <n v="0.2"/>
    <n v="20.343900000000001"/>
  </r>
  <r>
    <n v="3505"/>
    <x v="1739"/>
    <x v="0"/>
    <x v="122"/>
    <d v="2013-12-21T00:00:00"/>
    <s v="Second Class"/>
    <s v="JK-16120"/>
    <s v="Julie Kriz"/>
    <x v="2"/>
    <s v="United States"/>
    <s v="New York City"/>
    <x v="15"/>
    <n v="10009"/>
    <x v="3"/>
    <s v="OFF-ST-10003716"/>
    <x v="1"/>
    <x v="4"/>
    <x v="889"/>
    <n v="900.08"/>
    <n v="4"/>
    <n v="0"/>
    <n v="117.0104"/>
  </r>
  <r>
    <n v="3506"/>
    <x v="1740"/>
    <x v="2"/>
    <x v="886"/>
    <d v="2011-06-24T00:00:00"/>
    <s v="Standard Class"/>
    <s v="SC-20020"/>
    <s v="Sam Craven"/>
    <x v="0"/>
    <s v="United States"/>
    <s v="Plano"/>
    <x v="5"/>
    <n v="75023"/>
    <x v="2"/>
    <s v="TEC-PH-10000369"/>
    <x v="2"/>
    <x v="7"/>
    <x v="1346"/>
    <n v="201.584"/>
    <n v="2"/>
    <n v="0.2"/>
    <n v="20.158400000000015"/>
  </r>
  <r>
    <n v="3507"/>
    <x v="1740"/>
    <x v="2"/>
    <x v="886"/>
    <d v="2011-06-24T00:00:00"/>
    <s v="Standard Class"/>
    <s v="SC-20020"/>
    <s v="Sam Craven"/>
    <x v="0"/>
    <s v="United States"/>
    <s v="Plano"/>
    <x v="5"/>
    <n v="75023"/>
    <x v="2"/>
    <s v="OFF-BI-10000756"/>
    <x v="1"/>
    <x v="8"/>
    <x v="15"/>
    <n v="3.3919999999999995"/>
    <n v="4"/>
    <n v="0.8"/>
    <n v="-5.088000000000001"/>
  </r>
  <r>
    <n v="3508"/>
    <x v="1740"/>
    <x v="2"/>
    <x v="886"/>
    <d v="2011-06-24T00:00:00"/>
    <s v="Standard Class"/>
    <s v="SC-20020"/>
    <s v="Sam Craven"/>
    <x v="0"/>
    <s v="United States"/>
    <s v="Plano"/>
    <x v="5"/>
    <n v="75023"/>
    <x v="2"/>
    <s v="FUR-BO-10001608"/>
    <x v="0"/>
    <x v="0"/>
    <x v="1523"/>
    <n v="193.06559999999999"/>
    <n v="4"/>
    <n v="0.32"/>
    <n v="-19.874399999999994"/>
  </r>
  <r>
    <n v="3509"/>
    <x v="1740"/>
    <x v="2"/>
    <x v="886"/>
    <d v="2011-06-24T00:00:00"/>
    <s v="Standard Class"/>
    <s v="SC-20020"/>
    <s v="Sam Craven"/>
    <x v="0"/>
    <s v="United States"/>
    <s v="Plano"/>
    <x v="5"/>
    <n v="75023"/>
    <x v="2"/>
    <s v="OFF-PA-10001166"/>
    <x v="1"/>
    <x v="10"/>
    <x v="769"/>
    <n v="15.552000000000003"/>
    <n v="3"/>
    <n v="0.2"/>
    <n v="5.4432"/>
  </r>
  <r>
    <n v="3510"/>
    <x v="1740"/>
    <x v="2"/>
    <x v="886"/>
    <d v="2011-06-24T00:00:00"/>
    <s v="Standard Class"/>
    <s v="SC-20020"/>
    <s v="Sam Craven"/>
    <x v="0"/>
    <s v="United States"/>
    <s v="Plano"/>
    <x v="5"/>
    <n v="75023"/>
    <x v="2"/>
    <s v="OFF-PA-10000587"/>
    <x v="1"/>
    <x v="10"/>
    <x v="57"/>
    <n v="11.648000000000001"/>
    <n v="2"/>
    <n v="0.2"/>
    <n v="4.0768000000000004"/>
  </r>
  <r>
    <n v="3511"/>
    <x v="1740"/>
    <x v="2"/>
    <x v="886"/>
    <d v="2011-06-24T00:00:00"/>
    <s v="Standard Class"/>
    <s v="SC-20020"/>
    <s v="Sam Craven"/>
    <x v="0"/>
    <s v="United States"/>
    <s v="Plano"/>
    <x v="5"/>
    <n v="75023"/>
    <x v="2"/>
    <s v="TEC-MA-10001972"/>
    <x v="2"/>
    <x v="15"/>
    <x v="1469"/>
    <n v="418.8"/>
    <n v="2"/>
    <n v="0.4"/>
    <n v="-97.71999999999997"/>
  </r>
  <r>
    <n v="3512"/>
    <x v="1740"/>
    <x v="2"/>
    <x v="886"/>
    <d v="2011-06-24T00:00:00"/>
    <s v="Standard Class"/>
    <s v="SC-20020"/>
    <s v="Sam Craven"/>
    <x v="0"/>
    <s v="United States"/>
    <s v="Plano"/>
    <x v="5"/>
    <n v="75023"/>
    <x v="2"/>
    <s v="OFF-ST-10004123"/>
    <x v="1"/>
    <x v="4"/>
    <x v="72"/>
    <n v="509.48800000000006"/>
    <n v="7"/>
    <n v="0.2"/>
    <n v="-127.37200000000001"/>
  </r>
  <r>
    <n v="3513"/>
    <x v="1741"/>
    <x v="3"/>
    <x v="507"/>
    <d v="2014-09-07T00:00:00"/>
    <s v="First Class"/>
    <s v="HW-14935"/>
    <s v="Helen Wasserman"/>
    <x v="1"/>
    <s v="United States"/>
    <s v="Chicago"/>
    <x v="10"/>
    <n v="60653"/>
    <x v="2"/>
    <s v="FUR-BO-10000112"/>
    <x v="0"/>
    <x v="0"/>
    <x v="1524"/>
    <n v="825.17399999999998"/>
    <n v="9"/>
    <n v="0.3"/>
    <n v="-117.88199999999998"/>
  </r>
  <r>
    <n v="3514"/>
    <x v="1741"/>
    <x v="3"/>
    <x v="507"/>
    <d v="2014-09-07T00:00:00"/>
    <s v="First Class"/>
    <s v="HW-14935"/>
    <s v="Helen Wasserman"/>
    <x v="1"/>
    <s v="United States"/>
    <s v="Chicago"/>
    <x v="10"/>
    <n v="60653"/>
    <x v="2"/>
    <s v="OFF-PA-10004041"/>
    <x v="1"/>
    <x v="10"/>
    <x v="940"/>
    <n v="17.760000000000002"/>
    <n v="3"/>
    <n v="0.2"/>
    <n v="5.55"/>
  </r>
  <r>
    <n v="3515"/>
    <x v="1741"/>
    <x v="3"/>
    <x v="507"/>
    <d v="2014-09-07T00:00:00"/>
    <s v="First Class"/>
    <s v="HW-14935"/>
    <s v="Helen Wasserman"/>
    <x v="1"/>
    <s v="United States"/>
    <s v="Chicago"/>
    <x v="10"/>
    <n v="60653"/>
    <x v="2"/>
    <s v="OFF-AR-10001149"/>
    <x v="1"/>
    <x v="6"/>
    <x v="130"/>
    <n v="6.911999999999999"/>
    <n v="3"/>
    <n v="0.2"/>
    <n v="0.86399999999999988"/>
  </r>
  <r>
    <n v="3516"/>
    <x v="1742"/>
    <x v="0"/>
    <x v="887"/>
    <d v="2013-12-25T00:00:00"/>
    <s v="Standard Class"/>
    <s v="SC-20800"/>
    <s v="Stuart Calhoun"/>
    <x v="0"/>
    <s v="United States"/>
    <s v="Jackson"/>
    <x v="35"/>
    <n v="39212"/>
    <x v="0"/>
    <s v="TEC-AC-10002323"/>
    <x v="2"/>
    <x v="11"/>
    <x v="175"/>
    <n v="66.300000000000011"/>
    <n v="3"/>
    <n v="0"/>
    <n v="8.6190000000000033"/>
  </r>
  <r>
    <n v="3517"/>
    <x v="1743"/>
    <x v="0"/>
    <x v="888"/>
    <d v="2013-08-13T00:00:00"/>
    <s v="First Class"/>
    <s v="HA-14920"/>
    <s v="Helen Andreada"/>
    <x v="0"/>
    <s v="United States"/>
    <s v="Fayetteville"/>
    <x v="3"/>
    <n v="28314"/>
    <x v="0"/>
    <s v="OFF-PA-10000130"/>
    <x v="1"/>
    <x v="10"/>
    <x v="995"/>
    <n v="30.816000000000003"/>
    <n v="9"/>
    <n v="0.2"/>
    <n v="9.6299999999999955"/>
  </r>
  <r>
    <n v="3518"/>
    <x v="1743"/>
    <x v="0"/>
    <x v="888"/>
    <d v="2013-08-13T00:00:00"/>
    <s v="First Class"/>
    <s v="HA-14920"/>
    <s v="Helen Andreada"/>
    <x v="0"/>
    <s v="United States"/>
    <s v="Fayetteville"/>
    <x v="3"/>
    <n v="28314"/>
    <x v="0"/>
    <s v="TEC-PH-10002350"/>
    <x v="2"/>
    <x v="7"/>
    <x v="1458"/>
    <n v="44.783999999999999"/>
    <n v="2"/>
    <n v="0.2"/>
    <n v="4.4783999999999988"/>
  </r>
  <r>
    <n v="3519"/>
    <x v="1743"/>
    <x v="0"/>
    <x v="888"/>
    <d v="2013-08-13T00:00:00"/>
    <s v="First Class"/>
    <s v="HA-14920"/>
    <s v="Helen Andreada"/>
    <x v="0"/>
    <s v="United States"/>
    <s v="Fayetteville"/>
    <x v="3"/>
    <n v="28314"/>
    <x v="0"/>
    <s v="OFF-AP-10002518"/>
    <x v="1"/>
    <x v="9"/>
    <x v="158"/>
    <n v="569.53599999999994"/>
    <n v="4"/>
    <n v="0.2"/>
    <n v="64.072799999999944"/>
  </r>
  <r>
    <n v="3520"/>
    <x v="1744"/>
    <x v="1"/>
    <x v="137"/>
    <d v="2012-06-25T00:00:00"/>
    <s v="First Class"/>
    <s v="MG-17875"/>
    <s v="Michael Grace"/>
    <x v="2"/>
    <s v="United States"/>
    <s v="Aurora"/>
    <x v="10"/>
    <n v="60505"/>
    <x v="2"/>
    <s v="FUR-TA-10002645"/>
    <x v="0"/>
    <x v="3"/>
    <x v="1313"/>
    <n v="796.42500000000007"/>
    <n v="7"/>
    <n v="0.5"/>
    <n v="-525.6405000000002"/>
  </r>
  <r>
    <n v="3521"/>
    <x v="1745"/>
    <x v="1"/>
    <x v="889"/>
    <d v="2012-04-15T00:00:00"/>
    <s v="Standard Class"/>
    <s v="DM-12955"/>
    <s v="Dario Medina"/>
    <x v="1"/>
    <s v="United States"/>
    <s v="Sacramento"/>
    <x v="1"/>
    <n v="95823"/>
    <x v="1"/>
    <s v="OFF-BI-10000773"/>
    <x v="1"/>
    <x v="8"/>
    <x v="381"/>
    <n v="12.832000000000001"/>
    <n v="2"/>
    <n v="0.2"/>
    <n v="4.3307999999999982"/>
  </r>
  <r>
    <n v="3522"/>
    <x v="1746"/>
    <x v="0"/>
    <x v="831"/>
    <d v="2013-11-26T00:00:00"/>
    <s v="Second Class"/>
    <s v="DM-13345"/>
    <s v="Denise Monton"/>
    <x v="1"/>
    <s v="United States"/>
    <s v="Des Moines"/>
    <x v="23"/>
    <n v="50315"/>
    <x v="2"/>
    <s v="OFF-PA-10003845"/>
    <x v="1"/>
    <x v="10"/>
    <x v="367"/>
    <n v="40.46"/>
    <n v="7"/>
    <n v="0"/>
    <n v="19.825400000000002"/>
  </r>
  <r>
    <n v="3523"/>
    <x v="1746"/>
    <x v="0"/>
    <x v="831"/>
    <d v="2013-11-26T00:00:00"/>
    <s v="Second Class"/>
    <s v="DM-13345"/>
    <s v="Denise Monton"/>
    <x v="1"/>
    <s v="United States"/>
    <s v="Des Moines"/>
    <x v="23"/>
    <n v="50315"/>
    <x v="2"/>
    <s v="TEC-PH-10001580"/>
    <x v="2"/>
    <x v="7"/>
    <x v="231"/>
    <n v="404.93999999999994"/>
    <n v="3"/>
    <n v="0"/>
    <n v="109.33379999999998"/>
  </r>
  <r>
    <n v="3524"/>
    <x v="1747"/>
    <x v="0"/>
    <x v="64"/>
    <d v="2013-09-11T00:00:00"/>
    <s v="Standard Class"/>
    <s v="ML-17395"/>
    <s v="Marina Lichtenstein"/>
    <x v="1"/>
    <s v="United States"/>
    <s v="San Diego"/>
    <x v="1"/>
    <n v="92105"/>
    <x v="1"/>
    <s v="TEC-AC-10002345"/>
    <x v="2"/>
    <x v="11"/>
    <x v="173"/>
    <n v="116"/>
    <n v="8"/>
    <n v="0"/>
    <n v="29"/>
  </r>
  <r>
    <n v="3525"/>
    <x v="1748"/>
    <x v="0"/>
    <x v="390"/>
    <d v="2013-11-29T00:00:00"/>
    <s v="Standard Class"/>
    <s v="GA-14515"/>
    <s v="George Ashbrook"/>
    <x v="0"/>
    <s v="United States"/>
    <s v="Dallas"/>
    <x v="5"/>
    <n v="75081"/>
    <x v="2"/>
    <s v="TEC-PH-10004120"/>
    <x v="2"/>
    <x v="7"/>
    <x v="1525"/>
    <n v="657.55200000000013"/>
    <n v="6"/>
    <n v="0.2"/>
    <n v="49.316399999999987"/>
  </r>
  <r>
    <n v="3526"/>
    <x v="1749"/>
    <x v="3"/>
    <x v="389"/>
    <d v="2014-12-16T00:00:00"/>
    <s v="Second Class"/>
    <s v="SU-20665"/>
    <s v="Stephanie Ulpright"/>
    <x v="2"/>
    <s v="United States"/>
    <s v="Jackson"/>
    <x v="35"/>
    <n v="39212"/>
    <x v="0"/>
    <s v="TEC-AC-10001838"/>
    <x v="2"/>
    <x v="11"/>
    <x v="645"/>
    <n v="599.97"/>
    <n v="3"/>
    <n v="0"/>
    <n v="257.98710000000005"/>
  </r>
  <r>
    <n v="3527"/>
    <x v="1749"/>
    <x v="3"/>
    <x v="389"/>
    <d v="2014-12-16T00:00:00"/>
    <s v="Second Class"/>
    <s v="SU-20665"/>
    <s v="Stephanie Ulpright"/>
    <x v="2"/>
    <s v="United States"/>
    <s v="Jackson"/>
    <x v="35"/>
    <n v="39212"/>
    <x v="0"/>
    <s v="TEC-PH-10000148"/>
    <x v="2"/>
    <x v="7"/>
    <x v="771"/>
    <n v="38.97"/>
    <n v="3"/>
    <n v="0"/>
    <n v="0.77940000000000076"/>
  </r>
  <r>
    <n v="3528"/>
    <x v="1749"/>
    <x v="3"/>
    <x v="389"/>
    <d v="2014-12-16T00:00:00"/>
    <s v="Second Class"/>
    <s v="SU-20665"/>
    <s v="Stephanie Ulpright"/>
    <x v="2"/>
    <s v="United States"/>
    <s v="Jackson"/>
    <x v="35"/>
    <n v="39212"/>
    <x v="0"/>
    <s v="OFF-BI-10003476"/>
    <x v="1"/>
    <x v="8"/>
    <x v="1526"/>
    <n v="45.84"/>
    <n v="8"/>
    <n v="0"/>
    <n v="22.0032"/>
  </r>
  <r>
    <n v="3529"/>
    <x v="1750"/>
    <x v="0"/>
    <x v="890"/>
    <d v="2013-06-30T00:00:00"/>
    <s v="Standard Class"/>
    <s v="BD-11320"/>
    <s v="Bill Donatelli"/>
    <x v="0"/>
    <s v="United States"/>
    <s v="San Diego"/>
    <x v="1"/>
    <n v="92024"/>
    <x v="1"/>
    <s v="TEC-PH-10004833"/>
    <x v="2"/>
    <x v="7"/>
    <x v="1354"/>
    <n v="38.24"/>
    <n v="4"/>
    <n v="0.2"/>
    <n v="-9.56"/>
  </r>
  <r>
    <n v="3530"/>
    <x v="1751"/>
    <x v="1"/>
    <x v="14"/>
    <d v="2012-09-23T00:00:00"/>
    <s v="Standard Class"/>
    <s v="DB-13405"/>
    <s v="Denny Blanton"/>
    <x v="0"/>
    <s v="United States"/>
    <s v="Orlando"/>
    <x v="2"/>
    <n v="32839"/>
    <x v="0"/>
    <s v="TEC-AC-10001465"/>
    <x v="2"/>
    <x v="11"/>
    <x v="473"/>
    <n v="87.168000000000006"/>
    <n v="3"/>
    <n v="0.2"/>
    <n v="10.895999999999987"/>
  </r>
  <r>
    <n v="3531"/>
    <x v="1752"/>
    <x v="0"/>
    <x v="288"/>
    <d v="2013-05-24T00:00:00"/>
    <s v="Standard Class"/>
    <s v="RP-19855"/>
    <s v="Roy Phan"/>
    <x v="1"/>
    <s v="United States"/>
    <s v="Lafayette"/>
    <x v="14"/>
    <n v="47905"/>
    <x v="2"/>
    <s v="OFF-AR-10003056"/>
    <x v="1"/>
    <x v="6"/>
    <x v="18"/>
    <n v="21.400000000000002"/>
    <n v="5"/>
    <n v="0"/>
    <n v="6.2059999999999977"/>
  </r>
  <r>
    <n v="3532"/>
    <x v="1753"/>
    <x v="0"/>
    <x v="316"/>
    <d v="2013-05-29T00:00:00"/>
    <s v="Same Day"/>
    <s v="EH-13765"/>
    <s v="Edward Hooks"/>
    <x v="1"/>
    <s v="United States"/>
    <s v="New York City"/>
    <x v="15"/>
    <n v="10035"/>
    <x v="3"/>
    <s v="OFF-SU-10001218"/>
    <x v="1"/>
    <x v="14"/>
    <x v="133"/>
    <n v="54.900000000000006"/>
    <n v="5"/>
    <n v="0"/>
    <n v="15.372000000000003"/>
  </r>
  <r>
    <n v="3533"/>
    <x v="1754"/>
    <x v="2"/>
    <x v="891"/>
    <d v="2011-04-23T00:00:00"/>
    <s v="Standard Class"/>
    <s v="JL-15835"/>
    <s v="John Lee"/>
    <x v="0"/>
    <s v="United States"/>
    <s v="Los Angeles"/>
    <x v="1"/>
    <n v="90049"/>
    <x v="1"/>
    <s v="TEC-MA-10002859"/>
    <x v="2"/>
    <x v="15"/>
    <x v="1527"/>
    <n v="287.96800000000002"/>
    <n v="4"/>
    <n v="0.2"/>
    <n v="97.189199999999985"/>
  </r>
  <r>
    <n v="3534"/>
    <x v="1754"/>
    <x v="2"/>
    <x v="891"/>
    <d v="2011-04-23T00:00:00"/>
    <s v="Standard Class"/>
    <s v="JL-15835"/>
    <s v="John Lee"/>
    <x v="0"/>
    <s v="United States"/>
    <s v="Los Angeles"/>
    <x v="1"/>
    <n v="90049"/>
    <x v="1"/>
    <s v="OFF-AR-10002375"/>
    <x v="1"/>
    <x v="6"/>
    <x v="823"/>
    <n v="13.12"/>
    <n v="4"/>
    <n v="0"/>
    <n v="3.8047999999999984"/>
  </r>
  <r>
    <n v="3535"/>
    <x v="1754"/>
    <x v="2"/>
    <x v="891"/>
    <d v="2011-04-23T00:00:00"/>
    <s v="Standard Class"/>
    <s v="JL-15835"/>
    <s v="John Lee"/>
    <x v="0"/>
    <s v="United States"/>
    <s v="Los Angeles"/>
    <x v="1"/>
    <n v="90049"/>
    <x v="1"/>
    <s v="OFF-AR-10000657"/>
    <x v="1"/>
    <x v="6"/>
    <x v="1518"/>
    <n v="10.75"/>
    <n v="5"/>
    <n v="0"/>
    <n v="3.547499999999999"/>
  </r>
  <r>
    <n v="3536"/>
    <x v="1754"/>
    <x v="2"/>
    <x v="891"/>
    <d v="2011-04-23T00:00:00"/>
    <s v="Standard Class"/>
    <s v="JL-15835"/>
    <s v="John Lee"/>
    <x v="0"/>
    <s v="United States"/>
    <s v="Los Angeles"/>
    <x v="1"/>
    <n v="90049"/>
    <x v="1"/>
    <s v="OFF-FA-10000134"/>
    <x v="1"/>
    <x v="13"/>
    <x v="194"/>
    <n v="11.62"/>
    <n v="2"/>
    <n v="0"/>
    <n v="3.6021999999999998"/>
  </r>
  <r>
    <n v="3537"/>
    <x v="1755"/>
    <x v="0"/>
    <x v="26"/>
    <d v="2013-06-21T00:00:00"/>
    <s v="Second Class"/>
    <s v="FM-14380"/>
    <s v="Fred McMath"/>
    <x v="0"/>
    <s v="United States"/>
    <s v="New York City"/>
    <x v="15"/>
    <n v="10024"/>
    <x v="3"/>
    <s v="OFF-ST-10000419"/>
    <x v="1"/>
    <x v="4"/>
    <x v="1015"/>
    <n v="40.74"/>
    <n v="3"/>
    <n v="0"/>
    <n v="0.4073999999999991"/>
  </r>
  <r>
    <n v="3538"/>
    <x v="1756"/>
    <x v="2"/>
    <x v="309"/>
    <d v="2011-05-09T00:00:00"/>
    <s v="Same Day"/>
    <s v="SB-20290"/>
    <s v="Sean Braxton"/>
    <x v="1"/>
    <s v="United States"/>
    <s v="Henderson"/>
    <x v="0"/>
    <n v="42420"/>
    <x v="0"/>
    <s v="OFF-ST-10000107"/>
    <x v="1"/>
    <x v="4"/>
    <x v="17"/>
    <n v="83.25"/>
    <n v="3"/>
    <n v="0"/>
    <n v="14.984999999999992"/>
  </r>
  <r>
    <n v="3539"/>
    <x v="1756"/>
    <x v="2"/>
    <x v="309"/>
    <d v="2011-05-09T00:00:00"/>
    <s v="Same Day"/>
    <s v="SB-20290"/>
    <s v="Sean Braxton"/>
    <x v="1"/>
    <s v="United States"/>
    <s v="Henderson"/>
    <x v="0"/>
    <n v="42420"/>
    <x v="0"/>
    <s v="OFF-LA-10001641"/>
    <x v="1"/>
    <x v="2"/>
    <x v="1022"/>
    <n v="9.4499999999999993"/>
    <n v="3"/>
    <n v="0"/>
    <n v="4.5359999999999996"/>
  </r>
  <r>
    <n v="3540"/>
    <x v="1756"/>
    <x v="2"/>
    <x v="309"/>
    <d v="2011-05-09T00:00:00"/>
    <s v="Same Day"/>
    <s v="SB-20290"/>
    <s v="Sean Braxton"/>
    <x v="1"/>
    <s v="United States"/>
    <s v="Henderson"/>
    <x v="0"/>
    <n v="42420"/>
    <x v="0"/>
    <s v="OFF-LA-10003121"/>
    <x v="1"/>
    <x v="2"/>
    <x v="991"/>
    <n v="20.65"/>
    <n v="5"/>
    <n v="0"/>
    <n v="9.4989999999999988"/>
  </r>
  <r>
    <n v="3541"/>
    <x v="1756"/>
    <x v="2"/>
    <x v="309"/>
    <d v="2011-05-09T00:00:00"/>
    <s v="Same Day"/>
    <s v="SB-20290"/>
    <s v="Sean Braxton"/>
    <x v="1"/>
    <s v="United States"/>
    <s v="Henderson"/>
    <x v="0"/>
    <n v="42420"/>
    <x v="0"/>
    <s v="OFF-PA-10002689"/>
    <x v="1"/>
    <x v="10"/>
    <x v="1057"/>
    <n v="45.36"/>
    <n v="7"/>
    <n v="0"/>
    <n v="21.772800000000004"/>
  </r>
  <r>
    <n v="3542"/>
    <x v="1757"/>
    <x v="0"/>
    <x v="31"/>
    <d v="2013-09-21T00:00:00"/>
    <s v="First Class"/>
    <s v="SV-20365"/>
    <s v="Seth Vernon"/>
    <x v="0"/>
    <s v="United States"/>
    <s v="Columbus"/>
    <x v="24"/>
    <n v="43229"/>
    <x v="3"/>
    <s v="FUR-FU-10002107"/>
    <x v="0"/>
    <x v="5"/>
    <x v="1324"/>
    <n v="5.3520000000000003"/>
    <n v="3"/>
    <n v="0.2"/>
    <n v="1.6055999999999999"/>
  </r>
  <r>
    <n v="3543"/>
    <x v="1757"/>
    <x v="0"/>
    <x v="31"/>
    <d v="2013-09-21T00:00:00"/>
    <s v="First Class"/>
    <s v="SV-20365"/>
    <s v="Seth Vernon"/>
    <x v="0"/>
    <s v="United States"/>
    <s v="Columbus"/>
    <x v="24"/>
    <n v="43229"/>
    <x v="3"/>
    <s v="FUR-CH-10002647"/>
    <x v="0"/>
    <x v="1"/>
    <x v="470"/>
    <n v="99.372"/>
    <n v="2"/>
    <n v="0.3"/>
    <n v="-7.0979999999999919"/>
  </r>
  <r>
    <n v="3544"/>
    <x v="1757"/>
    <x v="0"/>
    <x v="31"/>
    <d v="2013-09-21T00:00:00"/>
    <s v="First Class"/>
    <s v="SV-20365"/>
    <s v="Seth Vernon"/>
    <x v="0"/>
    <s v="United States"/>
    <s v="Columbus"/>
    <x v="24"/>
    <n v="43229"/>
    <x v="3"/>
    <s v="OFF-AR-10002257"/>
    <x v="1"/>
    <x v="6"/>
    <x v="1191"/>
    <n v="2.6720000000000002"/>
    <n v="1"/>
    <n v="0.2"/>
    <n v="0.36739999999999962"/>
  </r>
  <r>
    <n v="3545"/>
    <x v="1758"/>
    <x v="3"/>
    <x v="331"/>
    <d v="2014-12-26T00:00:00"/>
    <s v="Second Class"/>
    <s v="MM-17920"/>
    <s v="Michael Moore"/>
    <x v="0"/>
    <s v="United States"/>
    <s v="College Station"/>
    <x v="5"/>
    <n v="77840"/>
    <x v="2"/>
    <s v="OFF-PA-10004519"/>
    <x v="1"/>
    <x v="10"/>
    <x v="1036"/>
    <n v="28.672000000000004"/>
    <n v="8"/>
    <n v="0.2"/>
    <n v="10.393600000000001"/>
  </r>
  <r>
    <n v="3546"/>
    <x v="1758"/>
    <x v="3"/>
    <x v="331"/>
    <d v="2014-12-26T00:00:00"/>
    <s v="Second Class"/>
    <s v="MM-17920"/>
    <s v="Michael Moore"/>
    <x v="0"/>
    <s v="United States"/>
    <s v="College Station"/>
    <x v="5"/>
    <n v="77840"/>
    <x v="2"/>
    <s v="OFF-AP-10001947"/>
    <x v="1"/>
    <x v="9"/>
    <x v="1528"/>
    <n v="29.311999999999994"/>
    <n v="8"/>
    <n v="0.8"/>
    <n v="-74.74560000000001"/>
  </r>
  <r>
    <n v="3547"/>
    <x v="1759"/>
    <x v="3"/>
    <x v="505"/>
    <d v="2014-11-02T00:00:00"/>
    <s v="First Class"/>
    <s v="RD-19810"/>
    <s v="Ross DeVincentis"/>
    <x v="2"/>
    <s v="United States"/>
    <s v="Richmond"/>
    <x v="0"/>
    <n v="40475"/>
    <x v="0"/>
    <s v="OFF-ST-10004963"/>
    <x v="1"/>
    <x v="4"/>
    <x v="460"/>
    <n v="105.98"/>
    <n v="7"/>
    <n v="0"/>
    <n v="4.2391999999999932"/>
  </r>
  <r>
    <n v="3548"/>
    <x v="1759"/>
    <x v="3"/>
    <x v="505"/>
    <d v="2014-11-02T00:00:00"/>
    <s v="First Class"/>
    <s v="RD-19810"/>
    <s v="Ross DeVincentis"/>
    <x v="2"/>
    <s v="United States"/>
    <s v="Richmond"/>
    <x v="0"/>
    <n v="40475"/>
    <x v="0"/>
    <s v="OFF-SU-10002573"/>
    <x v="1"/>
    <x v="14"/>
    <x v="350"/>
    <n v="35.06"/>
    <n v="2"/>
    <n v="0"/>
    <n v="10.517999999999997"/>
  </r>
  <r>
    <n v="3549"/>
    <x v="1759"/>
    <x v="3"/>
    <x v="505"/>
    <d v="2014-11-02T00:00:00"/>
    <s v="First Class"/>
    <s v="RD-19810"/>
    <s v="Ross DeVincentis"/>
    <x v="2"/>
    <s v="United States"/>
    <s v="Richmond"/>
    <x v="0"/>
    <n v="40475"/>
    <x v="0"/>
    <s v="FUR-CH-10000553"/>
    <x v="0"/>
    <x v="1"/>
    <x v="1248"/>
    <n v="33.94"/>
    <n v="1"/>
    <n v="0"/>
    <n v="9.1637999999999984"/>
  </r>
  <r>
    <n v="3550"/>
    <x v="1759"/>
    <x v="3"/>
    <x v="505"/>
    <d v="2014-11-02T00:00:00"/>
    <s v="First Class"/>
    <s v="RD-19810"/>
    <s v="Ross DeVincentis"/>
    <x v="2"/>
    <s v="United States"/>
    <s v="Richmond"/>
    <x v="0"/>
    <n v="40475"/>
    <x v="0"/>
    <s v="OFF-LA-10001982"/>
    <x v="1"/>
    <x v="2"/>
    <x v="1529"/>
    <n v="30"/>
    <n v="8"/>
    <n v="0"/>
    <n v="14.399999999999999"/>
  </r>
  <r>
    <n v="3551"/>
    <x v="1760"/>
    <x v="0"/>
    <x v="892"/>
    <d v="2013-04-03T00:00:00"/>
    <s v="Second Class"/>
    <s v="ME-17320"/>
    <s v="Maria Etezadi"/>
    <x v="2"/>
    <s v="United States"/>
    <s v="Chicago"/>
    <x v="10"/>
    <n v="60653"/>
    <x v="2"/>
    <s v="OFF-PA-10001295"/>
    <x v="1"/>
    <x v="10"/>
    <x v="1211"/>
    <n v="45.527999999999999"/>
    <n v="3"/>
    <n v="0.2"/>
    <n v="15.934799999999997"/>
  </r>
  <r>
    <n v="3552"/>
    <x v="1760"/>
    <x v="0"/>
    <x v="892"/>
    <d v="2013-04-03T00:00:00"/>
    <s v="Second Class"/>
    <s v="ME-17320"/>
    <s v="Maria Etezadi"/>
    <x v="2"/>
    <s v="United States"/>
    <s v="Chicago"/>
    <x v="10"/>
    <n v="60653"/>
    <x v="2"/>
    <s v="FUR-CH-10002965"/>
    <x v="0"/>
    <x v="1"/>
    <x v="226"/>
    <n v="844.11599999999987"/>
    <n v="6"/>
    <n v="0.3"/>
    <n v="-36.176400000000001"/>
  </r>
  <r>
    <n v="3553"/>
    <x v="1760"/>
    <x v="0"/>
    <x v="892"/>
    <d v="2013-04-03T00:00:00"/>
    <s v="Second Class"/>
    <s v="ME-17320"/>
    <s v="Maria Etezadi"/>
    <x v="2"/>
    <s v="United States"/>
    <s v="Chicago"/>
    <x v="10"/>
    <n v="60653"/>
    <x v="2"/>
    <s v="TEC-PH-10001254"/>
    <x v="2"/>
    <x v="7"/>
    <x v="143"/>
    <n v="812.73599999999999"/>
    <n v="8"/>
    <n v="0.2"/>
    <n v="60.955199999999962"/>
  </r>
  <r>
    <n v="3554"/>
    <x v="1761"/>
    <x v="3"/>
    <x v="51"/>
    <d v="2014-11-27T00:00:00"/>
    <s v="Second Class"/>
    <s v="FH-14275"/>
    <s v="Frank Hawley"/>
    <x v="1"/>
    <s v="United States"/>
    <s v="Philadelphia"/>
    <x v="9"/>
    <n v="19120"/>
    <x v="3"/>
    <s v="OFF-BI-10001658"/>
    <x v="1"/>
    <x v="8"/>
    <x v="439"/>
    <n v="7.4760000000000018"/>
    <n v="1"/>
    <n v="0.7"/>
    <n v="-5.9807999999999986"/>
  </r>
  <r>
    <n v="3555"/>
    <x v="1762"/>
    <x v="2"/>
    <x v="893"/>
    <d v="2011-03-26T00:00:00"/>
    <s v="Second Class"/>
    <s v="PO-18865"/>
    <s v="Patrick O'Donnell"/>
    <x v="0"/>
    <s v="United States"/>
    <s v="Los Angeles"/>
    <x v="1"/>
    <n v="90036"/>
    <x v="1"/>
    <s v="OFF-ST-10000585"/>
    <x v="1"/>
    <x v="4"/>
    <x v="541"/>
    <n v="330.4"/>
    <n v="2"/>
    <n v="0"/>
    <n v="85.903999999999996"/>
  </r>
  <r>
    <n v="3556"/>
    <x v="1762"/>
    <x v="2"/>
    <x v="893"/>
    <d v="2011-03-26T00:00:00"/>
    <s v="Second Class"/>
    <s v="PO-18865"/>
    <s v="Patrick O'Donnell"/>
    <x v="0"/>
    <s v="United States"/>
    <s v="Los Angeles"/>
    <x v="1"/>
    <n v="90036"/>
    <x v="1"/>
    <s v="TEC-PH-10003484"/>
    <x v="2"/>
    <x v="7"/>
    <x v="1530"/>
    <n v="604.75199999999995"/>
    <n v="6"/>
    <n v="0.2"/>
    <n v="37.797000000000025"/>
  </r>
  <r>
    <n v="3557"/>
    <x v="1763"/>
    <x v="3"/>
    <x v="96"/>
    <d v="2014-12-06T00:00:00"/>
    <s v="Standard Class"/>
    <s v="CC-12550"/>
    <s v="Clay Cheatham"/>
    <x v="0"/>
    <s v="United States"/>
    <s v="Los Angeles"/>
    <x v="1"/>
    <n v="90008"/>
    <x v="1"/>
    <s v="OFF-PA-10004735"/>
    <x v="1"/>
    <x v="10"/>
    <x v="819"/>
    <n v="45.36"/>
    <n v="7"/>
    <n v="0"/>
    <n v="21.772800000000004"/>
  </r>
  <r>
    <n v="3558"/>
    <x v="1763"/>
    <x v="3"/>
    <x v="96"/>
    <d v="2014-12-06T00:00:00"/>
    <s v="Standard Class"/>
    <s v="CC-12550"/>
    <s v="Clay Cheatham"/>
    <x v="0"/>
    <s v="United States"/>
    <s v="Los Angeles"/>
    <x v="1"/>
    <n v="90008"/>
    <x v="1"/>
    <s v="OFF-BI-10003429"/>
    <x v="1"/>
    <x v="8"/>
    <x v="844"/>
    <n v="10.128"/>
    <n v="2"/>
    <n v="0.2"/>
    <n v="3.6714000000000002"/>
  </r>
  <r>
    <n v="3559"/>
    <x v="1764"/>
    <x v="3"/>
    <x v="659"/>
    <d v="2014-11-13T00:00:00"/>
    <s v="Standard Class"/>
    <s v="TS-21505"/>
    <s v="Tony Sayre"/>
    <x v="0"/>
    <s v="United States"/>
    <s v="San Francisco"/>
    <x v="1"/>
    <n v="94122"/>
    <x v="1"/>
    <s v="OFF-BI-10002982"/>
    <x v="1"/>
    <x v="8"/>
    <x v="1258"/>
    <n v="21.792000000000002"/>
    <n v="4"/>
    <n v="0.2"/>
    <n v="7.6271999999999984"/>
  </r>
  <r>
    <n v="3560"/>
    <x v="1764"/>
    <x v="3"/>
    <x v="659"/>
    <d v="2014-11-13T00:00:00"/>
    <s v="Standard Class"/>
    <s v="TS-21505"/>
    <s v="Tony Sayre"/>
    <x v="0"/>
    <s v="United States"/>
    <s v="San Francisco"/>
    <x v="1"/>
    <n v="94122"/>
    <x v="1"/>
    <s v="TEC-AC-10004975"/>
    <x v="2"/>
    <x v="11"/>
    <x v="973"/>
    <n v="439.8"/>
    <n v="4"/>
    <n v="0"/>
    <n v="145.13400000000001"/>
  </r>
  <r>
    <n v="3561"/>
    <x v="1765"/>
    <x v="3"/>
    <x v="507"/>
    <d v="2014-09-10T00:00:00"/>
    <s v="Second Class"/>
    <s v="MD-17350"/>
    <s v="Maribeth Dona"/>
    <x v="0"/>
    <s v="United States"/>
    <s v="Akron"/>
    <x v="24"/>
    <n v="44312"/>
    <x v="3"/>
    <s v="OFF-AR-10002335"/>
    <x v="1"/>
    <x v="6"/>
    <x v="673"/>
    <n v="8.2560000000000002"/>
    <n v="4"/>
    <n v="0.2"/>
    <n v="0.61920000000000019"/>
  </r>
  <r>
    <n v="3562"/>
    <x v="1765"/>
    <x v="3"/>
    <x v="507"/>
    <d v="2014-09-10T00:00:00"/>
    <s v="Second Class"/>
    <s v="MD-17350"/>
    <s v="Maribeth Dona"/>
    <x v="0"/>
    <s v="United States"/>
    <s v="Akron"/>
    <x v="24"/>
    <n v="44312"/>
    <x v="3"/>
    <s v="OFF-BI-10004001"/>
    <x v="1"/>
    <x v="8"/>
    <x v="810"/>
    <n v="25.560000000000002"/>
    <n v="5"/>
    <n v="0.7"/>
    <n v="-20.448"/>
  </r>
  <r>
    <n v="3563"/>
    <x v="1765"/>
    <x v="3"/>
    <x v="507"/>
    <d v="2014-09-10T00:00:00"/>
    <s v="Second Class"/>
    <s v="MD-17350"/>
    <s v="Maribeth Dona"/>
    <x v="0"/>
    <s v="United States"/>
    <s v="Akron"/>
    <x v="24"/>
    <n v="44312"/>
    <x v="3"/>
    <s v="OFF-BI-10001634"/>
    <x v="1"/>
    <x v="8"/>
    <x v="24"/>
    <n v="4.3680000000000012"/>
    <n v="2"/>
    <n v="0.7"/>
    <n v="-3.0575999999999999"/>
  </r>
  <r>
    <n v="3564"/>
    <x v="1765"/>
    <x v="3"/>
    <x v="507"/>
    <d v="2014-09-10T00:00:00"/>
    <s v="Second Class"/>
    <s v="MD-17350"/>
    <s v="Maribeth Dona"/>
    <x v="0"/>
    <s v="United States"/>
    <s v="Akron"/>
    <x v="24"/>
    <n v="44312"/>
    <x v="3"/>
    <s v="OFF-PA-10000007"/>
    <x v="1"/>
    <x v="10"/>
    <x v="1531"/>
    <n v="11.520000000000001"/>
    <n v="4"/>
    <n v="0.2"/>
    <n v="3.7439999999999993"/>
  </r>
  <r>
    <n v="3565"/>
    <x v="1766"/>
    <x v="0"/>
    <x v="894"/>
    <d v="2013-07-07T00:00:00"/>
    <s v="First Class"/>
    <s v="GT-14755"/>
    <s v="Guy Thornton"/>
    <x v="0"/>
    <s v="United States"/>
    <s v="Los Angeles"/>
    <x v="1"/>
    <n v="90049"/>
    <x v="1"/>
    <s v="OFF-PA-10000552"/>
    <x v="1"/>
    <x v="10"/>
    <x v="1532"/>
    <n v="12.96"/>
    <n v="2"/>
    <n v="0"/>
    <n v="6.2208000000000006"/>
  </r>
  <r>
    <n v="3566"/>
    <x v="1766"/>
    <x v="0"/>
    <x v="894"/>
    <d v="2013-07-07T00:00:00"/>
    <s v="First Class"/>
    <s v="GT-14755"/>
    <s v="Guy Thornton"/>
    <x v="0"/>
    <s v="United States"/>
    <s v="Los Angeles"/>
    <x v="1"/>
    <n v="90049"/>
    <x v="1"/>
    <s v="OFF-FA-10001135"/>
    <x v="1"/>
    <x v="13"/>
    <x v="1060"/>
    <n v="3.96"/>
    <n v="2"/>
    <n v="0"/>
    <n v="7.9200000000000159E-2"/>
  </r>
  <r>
    <n v="3567"/>
    <x v="1767"/>
    <x v="3"/>
    <x v="210"/>
    <d v="2014-09-15T00:00:00"/>
    <s v="Standard Class"/>
    <s v="RD-19660"/>
    <s v="Robert Dilbeck"/>
    <x v="2"/>
    <s v="United States"/>
    <s v="Independence"/>
    <x v="25"/>
    <n v="64055"/>
    <x v="2"/>
    <s v="OFF-BI-10003650"/>
    <x v="1"/>
    <x v="8"/>
    <x v="115"/>
    <n v="1577.94"/>
    <n v="3"/>
    <n v="0"/>
    <n v="757.41120000000001"/>
  </r>
  <r>
    <n v="3568"/>
    <x v="1768"/>
    <x v="0"/>
    <x v="369"/>
    <d v="2013-09-15T00:00:00"/>
    <s v="Second Class"/>
    <s v="DB-12910"/>
    <s v="Daniel Byrd"/>
    <x v="2"/>
    <s v="United States"/>
    <s v="Dallas"/>
    <x v="5"/>
    <n v="75220"/>
    <x v="2"/>
    <s v="FUR-FU-10003832"/>
    <x v="0"/>
    <x v="5"/>
    <x v="1420"/>
    <n v="15.008000000000003"/>
    <n v="4"/>
    <n v="0.6"/>
    <n v="-12.006399999999999"/>
  </r>
  <r>
    <n v="3569"/>
    <x v="1769"/>
    <x v="3"/>
    <x v="445"/>
    <d v="2014-07-04T00:00:00"/>
    <s v="Same Day"/>
    <s v="JK-15640"/>
    <s v="Jim Kriz"/>
    <x v="2"/>
    <s v="United States"/>
    <s v="Seattle"/>
    <x v="4"/>
    <n v="98105"/>
    <x v="1"/>
    <s v="TEC-AC-10003628"/>
    <x v="2"/>
    <x v="11"/>
    <x v="244"/>
    <n v="59.98"/>
    <n v="2"/>
    <n v="0"/>
    <n v="26.391200000000005"/>
  </r>
  <r>
    <n v="3570"/>
    <x v="1769"/>
    <x v="3"/>
    <x v="445"/>
    <d v="2014-07-04T00:00:00"/>
    <s v="Same Day"/>
    <s v="JK-15640"/>
    <s v="Jim Kriz"/>
    <x v="2"/>
    <s v="United States"/>
    <s v="Seattle"/>
    <x v="4"/>
    <n v="98105"/>
    <x v="1"/>
    <s v="TEC-MA-10001148"/>
    <x v="2"/>
    <x v="15"/>
    <x v="1533"/>
    <n v="2395.2000000000003"/>
    <n v="6"/>
    <n v="0.2"/>
    <n v="209.58000000000004"/>
  </r>
  <r>
    <n v="3571"/>
    <x v="1769"/>
    <x v="3"/>
    <x v="445"/>
    <d v="2014-07-04T00:00:00"/>
    <s v="Same Day"/>
    <s v="JK-15640"/>
    <s v="Jim Kriz"/>
    <x v="2"/>
    <s v="United States"/>
    <s v="Seattle"/>
    <x v="4"/>
    <n v="98105"/>
    <x v="1"/>
    <s v="TEC-AC-10002049"/>
    <x v="2"/>
    <x v="11"/>
    <x v="1053"/>
    <n v="1687.8"/>
    <n v="4"/>
    <n v="0"/>
    <n v="742.63200000000006"/>
  </r>
  <r>
    <n v="3572"/>
    <x v="1769"/>
    <x v="3"/>
    <x v="445"/>
    <d v="2014-07-04T00:00:00"/>
    <s v="Same Day"/>
    <s v="JK-15640"/>
    <s v="Jim Kriz"/>
    <x v="2"/>
    <s v="United States"/>
    <s v="Seattle"/>
    <x v="4"/>
    <n v="98105"/>
    <x v="1"/>
    <s v="TEC-PH-10000702"/>
    <x v="2"/>
    <x v="7"/>
    <x v="309"/>
    <n v="7.9920000000000009"/>
    <n v="1"/>
    <n v="0.2"/>
    <n v="2.6972999999999994"/>
  </r>
  <r>
    <n v="3573"/>
    <x v="1770"/>
    <x v="3"/>
    <x v="222"/>
    <d v="2014-07-05T00:00:00"/>
    <s v="Standard Class"/>
    <s v="FC-14335"/>
    <s v="Fred Chung"/>
    <x v="1"/>
    <s v="United States"/>
    <s v="Mesquite"/>
    <x v="5"/>
    <n v="75150"/>
    <x v="2"/>
    <s v="OFF-PA-10003953"/>
    <x v="1"/>
    <x v="10"/>
    <x v="638"/>
    <n v="5.1840000000000011"/>
    <n v="1"/>
    <n v="0.2"/>
    <n v="1.8144"/>
  </r>
  <r>
    <n v="3574"/>
    <x v="1771"/>
    <x v="3"/>
    <x v="783"/>
    <d v="2014-08-13T00:00:00"/>
    <s v="Standard Class"/>
    <s v="JW-15955"/>
    <s v="Joni Wasserman"/>
    <x v="0"/>
    <s v="United States"/>
    <s v="Long Beach"/>
    <x v="15"/>
    <n v="11561"/>
    <x v="3"/>
    <s v="OFF-AR-10003602"/>
    <x v="1"/>
    <x v="6"/>
    <x v="239"/>
    <n v="11.68"/>
    <n v="2"/>
    <n v="0"/>
    <n v="5.4895999999999994"/>
  </r>
  <r>
    <n v="3575"/>
    <x v="1771"/>
    <x v="3"/>
    <x v="783"/>
    <d v="2014-08-13T00:00:00"/>
    <s v="Standard Class"/>
    <s v="JW-15955"/>
    <s v="Joni Wasserman"/>
    <x v="0"/>
    <s v="United States"/>
    <s v="Long Beach"/>
    <x v="15"/>
    <n v="11561"/>
    <x v="3"/>
    <s v="OFF-AR-10004062"/>
    <x v="1"/>
    <x v="6"/>
    <x v="33"/>
    <n v="104.80000000000001"/>
    <n v="10"/>
    <n v="0"/>
    <n v="26.200000000000003"/>
  </r>
  <r>
    <n v="3576"/>
    <x v="1772"/>
    <x v="1"/>
    <x v="531"/>
    <d v="2012-03-24T00:00:00"/>
    <s v="Standard Class"/>
    <s v="DC-12850"/>
    <s v="Dan Campbell"/>
    <x v="0"/>
    <s v="United States"/>
    <s v="North Miami"/>
    <x v="2"/>
    <n v="33161"/>
    <x v="0"/>
    <s v="OFF-PA-10001560"/>
    <x v="1"/>
    <x v="10"/>
    <x v="664"/>
    <n v="14.496000000000002"/>
    <n v="3"/>
    <n v="0.2"/>
    <n v="4.8924000000000003"/>
  </r>
  <r>
    <n v="3577"/>
    <x v="1773"/>
    <x v="0"/>
    <x v="843"/>
    <d v="2013-06-12T00:00:00"/>
    <s v="Standard Class"/>
    <s v="FM-14290"/>
    <s v="Frank Merwin"/>
    <x v="2"/>
    <s v="United States"/>
    <s v="Bakersfield"/>
    <x v="1"/>
    <n v="93309"/>
    <x v="1"/>
    <s v="OFF-BI-10003305"/>
    <x v="1"/>
    <x v="8"/>
    <x v="565"/>
    <n v="4.7840000000000007"/>
    <n v="1"/>
    <n v="0.2"/>
    <n v="1.5547999999999997"/>
  </r>
  <r>
    <n v="3578"/>
    <x v="1773"/>
    <x v="0"/>
    <x v="843"/>
    <d v="2013-06-12T00:00:00"/>
    <s v="Standard Class"/>
    <s v="FM-14290"/>
    <s v="Frank Merwin"/>
    <x v="2"/>
    <s v="United States"/>
    <s v="Bakersfield"/>
    <x v="1"/>
    <n v="93309"/>
    <x v="1"/>
    <s v="OFF-PA-10004000"/>
    <x v="1"/>
    <x v="10"/>
    <x v="203"/>
    <n v="4.7300000000000004"/>
    <n v="1"/>
    <n v="0"/>
    <n v="2.3177000000000003"/>
  </r>
  <r>
    <n v="3579"/>
    <x v="1774"/>
    <x v="0"/>
    <x v="197"/>
    <d v="2013-07-30T00:00:00"/>
    <s v="Standard Class"/>
    <s v="MT-17815"/>
    <s v="Meg Tillman"/>
    <x v="0"/>
    <s v="United States"/>
    <s v="Jackson"/>
    <x v="35"/>
    <n v="39212"/>
    <x v="0"/>
    <s v="OFF-ST-10000321"/>
    <x v="1"/>
    <x v="4"/>
    <x v="1534"/>
    <n v="7.89"/>
    <n v="1"/>
    <n v="0"/>
    <n v="0.31559999999999899"/>
  </r>
  <r>
    <n v="3580"/>
    <x v="1774"/>
    <x v="0"/>
    <x v="197"/>
    <d v="2013-07-30T00:00:00"/>
    <s v="Standard Class"/>
    <s v="MT-17815"/>
    <s v="Meg Tillman"/>
    <x v="0"/>
    <s v="United States"/>
    <s v="Jackson"/>
    <x v="35"/>
    <n v="39212"/>
    <x v="0"/>
    <s v="OFF-PA-10004665"/>
    <x v="1"/>
    <x v="10"/>
    <x v="1380"/>
    <n v="65.5"/>
    <n v="5"/>
    <n v="0"/>
    <n v="32.094999999999999"/>
  </r>
  <r>
    <n v="3581"/>
    <x v="1774"/>
    <x v="0"/>
    <x v="197"/>
    <d v="2013-07-30T00:00:00"/>
    <s v="Standard Class"/>
    <s v="MT-17815"/>
    <s v="Meg Tillman"/>
    <x v="0"/>
    <s v="United States"/>
    <s v="Jackson"/>
    <x v="35"/>
    <n v="39212"/>
    <x v="0"/>
    <s v="FUR-TA-10004915"/>
    <x v="0"/>
    <x v="3"/>
    <x v="331"/>
    <n v="2430.08"/>
    <n v="8"/>
    <n v="0"/>
    <n v="388.81280000000015"/>
  </r>
  <r>
    <n v="3582"/>
    <x v="1775"/>
    <x v="3"/>
    <x v="172"/>
    <d v="2014-10-08T00:00:00"/>
    <s v="Standard Class"/>
    <s v="DK-13090"/>
    <s v="Dave Kipp"/>
    <x v="0"/>
    <s v="United States"/>
    <s v="Fremont"/>
    <x v="8"/>
    <n v="68025"/>
    <x v="2"/>
    <s v="OFF-PA-10000994"/>
    <x v="1"/>
    <x v="10"/>
    <x v="904"/>
    <n v="104.85"/>
    <n v="1"/>
    <n v="0"/>
    <n v="50.327999999999996"/>
  </r>
  <r>
    <n v="3583"/>
    <x v="1776"/>
    <x v="1"/>
    <x v="895"/>
    <d v="2012-12-16T00:00:00"/>
    <s v="Standard Class"/>
    <s v="KD-16495"/>
    <s v="Keith Dawkins"/>
    <x v="1"/>
    <s v="United States"/>
    <s v="Jackson"/>
    <x v="12"/>
    <n v="49201"/>
    <x v="2"/>
    <s v="OFF-AR-10001149"/>
    <x v="1"/>
    <x v="6"/>
    <x v="1535"/>
    <n v="3.9"/>
    <n v="2"/>
    <n v="0"/>
    <n v="1.5209999999999999"/>
  </r>
  <r>
    <n v="3584"/>
    <x v="1776"/>
    <x v="1"/>
    <x v="895"/>
    <d v="2012-12-16T00:00:00"/>
    <s v="Standard Class"/>
    <s v="KD-16495"/>
    <s v="Keith Dawkins"/>
    <x v="1"/>
    <s v="United States"/>
    <s v="Jackson"/>
    <x v="12"/>
    <n v="49201"/>
    <x v="2"/>
    <s v="FUR-TA-10003569"/>
    <x v="0"/>
    <x v="3"/>
    <x v="1358"/>
    <n v="801.96"/>
    <n v="2"/>
    <n v="0"/>
    <n v="200.49"/>
  </r>
  <r>
    <n v="3585"/>
    <x v="1776"/>
    <x v="1"/>
    <x v="895"/>
    <d v="2012-12-16T00:00:00"/>
    <s v="Standard Class"/>
    <s v="KD-16495"/>
    <s v="Keith Dawkins"/>
    <x v="1"/>
    <s v="United States"/>
    <s v="Jackson"/>
    <x v="12"/>
    <n v="49201"/>
    <x v="2"/>
    <s v="FUR-CH-10004289"/>
    <x v="0"/>
    <x v="1"/>
    <x v="975"/>
    <n v="191.96"/>
    <n v="2"/>
    <n v="0"/>
    <n v="32.633199999999988"/>
  </r>
  <r>
    <n v="3586"/>
    <x v="1776"/>
    <x v="1"/>
    <x v="895"/>
    <d v="2012-12-16T00:00:00"/>
    <s v="Standard Class"/>
    <s v="KD-16495"/>
    <s v="Keith Dawkins"/>
    <x v="1"/>
    <s v="United States"/>
    <s v="Jackson"/>
    <x v="12"/>
    <n v="49201"/>
    <x v="2"/>
    <s v="OFF-LA-10001045"/>
    <x v="1"/>
    <x v="2"/>
    <x v="701"/>
    <n v="2.61"/>
    <n v="1"/>
    <n v="0"/>
    <n v="1.2005999999999999"/>
  </r>
  <r>
    <n v="3587"/>
    <x v="1777"/>
    <x v="3"/>
    <x v="213"/>
    <d v="2014-09-09T00:00:00"/>
    <s v="Standard Class"/>
    <s v="AG-10300"/>
    <s v="Aleksandra Gannaway"/>
    <x v="1"/>
    <s v="United States"/>
    <s v="San Francisco"/>
    <x v="1"/>
    <n v="94122"/>
    <x v="1"/>
    <s v="OFF-AR-10002053"/>
    <x v="1"/>
    <x v="6"/>
    <x v="79"/>
    <n v="5.96"/>
    <n v="2"/>
    <n v="0"/>
    <n v="1.6688000000000001"/>
  </r>
  <r>
    <n v="3588"/>
    <x v="1778"/>
    <x v="3"/>
    <x v="241"/>
    <d v="2014-09-29T00:00:00"/>
    <s v="Standard Class"/>
    <s v="MH-18115"/>
    <s v="Mick Hernandez"/>
    <x v="2"/>
    <s v="United States"/>
    <s v="Lancaster"/>
    <x v="24"/>
    <n v="43130"/>
    <x v="3"/>
    <s v="TEC-PH-10002885"/>
    <x v="2"/>
    <x v="7"/>
    <x v="1127"/>
    <n v="1169.694"/>
    <n v="3"/>
    <n v="0.4"/>
    <n v="-253.43369999999993"/>
  </r>
  <r>
    <n v="3589"/>
    <x v="1779"/>
    <x v="3"/>
    <x v="484"/>
    <d v="2014-12-22T00:00:00"/>
    <s v="First Class"/>
    <s v="AC-10450"/>
    <s v="Amy Cox"/>
    <x v="0"/>
    <s v="United States"/>
    <s v="Lafayette"/>
    <x v="28"/>
    <n v="70506"/>
    <x v="0"/>
    <s v="OFF-SU-10002881"/>
    <x v="1"/>
    <x v="14"/>
    <x v="461"/>
    <n v="1665.62"/>
    <n v="2"/>
    <n v="0"/>
    <n v="33.312400000000025"/>
  </r>
  <r>
    <n v="3590"/>
    <x v="1780"/>
    <x v="3"/>
    <x v="221"/>
    <d v="2014-12-01T00:00:00"/>
    <s v="Standard Class"/>
    <s v="FM-14290"/>
    <s v="Frank Merwin"/>
    <x v="2"/>
    <s v="United States"/>
    <s v="Richmond"/>
    <x v="0"/>
    <n v="40475"/>
    <x v="0"/>
    <s v="OFF-BI-10000546"/>
    <x v="1"/>
    <x v="8"/>
    <x v="609"/>
    <n v="2.88"/>
    <n v="1"/>
    <n v="0"/>
    <n v="1.4112"/>
  </r>
  <r>
    <n v="3591"/>
    <x v="1780"/>
    <x v="3"/>
    <x v="221"/>
    <d v="2014-12-01T00:00:00"/>
    <s v="Standard Class"/>
    <s v="FM-14290"/>
    <s v="Frank Merwin"/>
    <x v="2"/>
    <s v="United States"/>
    <s v="Richmond"/>
    <x v="0"/>
    <n v="40475"/>
    <x v="0"/>
    <s v="OFF-ST-10001526"/>
    <x v="1"/>
    <x v="4"/>
    <x v="764"/>
    <n v="1443.96"/>
    <n v="12"/>
    <n v="0"/>
    <n v="375.42959999999994"/>
  </r>
  <r>
    <n v="3592"/>
    <x v="1781"/>
    <x v="2"/>
    <x v="736"/>
    <d v="2011-12-15T00:00:00"/>
    <s v="Second Class"/>
    <s v="RA-19285"/>
    <s v="Ralph Arnett"/>
    <x v="0"/>
    <s v="United States"/>
    <s v="Houston"/>
    <x v="5"/>
    <n v="77070"/>
    <x v="2"/>
    <s v="OFF-SU-10001574"/>
    <x v="1"/>
    <x v="14"/>
    <x v="498"/>
    <n v="2.92"/>
    <n v="1"/>
    <n v="0.2"/>
    <n v="0.36499999999999977"/>
  </r>
  <r>
    <n v="3593"/>
    <x v="1782"/>
    <x v="0"/>
    <x v="5"/>
    <d v="2013-12-08T00:00:00"/>
    <s v="Second Class"/>
    <s v="JG-15160"/>
    <s v="James Galang"/>
    <x v="0"/>
    <s v="United States"/>
    <s v="New York City"/>
    <x v="15"/>
    <n v="10024"/>
    <x v="3"/>
    <s v="OFF-ST-10002615"/>
    <x v="1"/>
    <x v="4"/>
    <x v="1427"/>
    <n v="465.18"/>
    <n v="3"/>
    <n v="0"/>
    <n v="120.94680000000001"/>
  </r>
  <r>
    <n v="3594"/>
    <x v="1783"/>
    <x v="0"/>
    <x v="108"/>
    <d v="2013-09-18T00:00:00"/>
    <s v="Standard Class"/>
    <s v="NZ-18565"/>
    <s v="Nick Zandusky"/>
    <x v="2"/>
    <s v="United States"/>
    <s v="Toledo"/>
    <x v="24"/>
    <n v="43615"/>
    <x v="3"/>
    <s v="OFF-BI-10001658"/>
    <x v="1"/>
    <x v="8"/>
    <x v="439"/>
    <n v="22.428000000000004"/>
    <n v="3"/>
    <n v="0.7"/>
    <n v="-17.942399999999992"/>
  </r>
  <r>
    <n v="3595"/>
    <x v="1783"/>
    <x v="0"/>
    <x v="108"/>
    <d v="2013-09-18T00:00:00"/>
    <s v="Standard Class"/>
    <s v="NZ-18565"/>
    <s v="Nick Zandusky"/>
    <x v="2"/>
    <s v="United States"/>
    <s v="Toledo"/>
    <x v="24"/>
    <n v="43615"/>
    <x v="3"/>
    <s v="OFF-ST-10002562"/>
    <x v="1"/>
    <x v="4"/>
    <x v="33"/>
    <n v="37.52000000000001"/>
    <n v="5"/>
    <n v="0.2"/>
    <n v="3.7519999999999989"/>
  </r>
  <r>
    <n v="3596"/>
    <x v="1784"/>
    <x v="3"/>
    <x v="34"/>
    <d v="2014-12-16T00:00:00"/>
    <s v="Standard Class"/>
    <s v="KM-16225"/>
    <s v="Kalyca Meade"/>
    <x v="1"/>
    <s v="United States"/>
    <s v="Philadelphia"/>
    <x v="9"/>
    <n v="19143"/>
    <x v="3"/>
    <s v="OFF-AR-10004757"/>
    <x v="1"/>
    <x v="6"/>
    <x v="342"/>
    <n v="2.6240000000000001"/>
    <n v="1"/>
    <n v="0.2"/>
    <n v="0.42639999999999978"/>
  </r>
  <r>
    <n v="3597"/>
    <x v="1785"/>
    <x v="2"/>
    <x v="340"/>
    <d v="2011-09-14T00:00:00"/>
    <s v="Second Class"/>
    <s v="LC-17140"/>
    <s v="Logan Currie"/>
    <x v="0"/>
    <s v="United States"/>
    <s v="Philadelphia"/>
    <x v="9"/>
    <n v="19140"/>
    <x v="3"/>
    <s v="OFF-PA-10000788"/>
    <x v="1"/>
    <x v="10"/>
    <x v="731"/>
    <n v="15.552000000000003"/>
    <n v="3"/>
    <n v="0.2"/>
    <n v="5.4432"/>
  </r>
  <r>
    <n v="3598"/>
    <x v="1785"/>
    <x v="2"/>
    <x v="340"/>
    <d v="2011-09-14T00:00:00"/>
    <s v="Second Class"/>
    <s v="LC-17140"/>
    <s v="Logan Currie"/>
    <x v="0"/>
    <s v="United States"/>
    <s v="Philadelphia"/>
    <x v="9"/>
    <n v="19140"/>
    <x v="3"/>
    <s v="TEC-AC-10002134"/>
    <x v="2"/>
    <x v="11"/>
    <x v="1536"/>
    <n v="64.704000000000008"/>
    <n v="6"/>
    <n v="0.2"/>
    <n v="-4.852800000000002"/>
  </r>
  <r>
    <n v="3599"/>
    <x v="1785"/>
    <x v="2"/>
    <x v="340"/>
    <d v="2011-09-14T00:00:00"/>
    <s v="Second Class"/>
    <s v="LC-17140"/>
    <s v="Logan Currie"/>
    <x v="0"/>
    <s v="United States"/>
    <s v="Philadelphia"/>
    <x v="9"/>
    <n v="19140"/>
    <x v="3"/>
    <s v="FUR-FU-10002456"/>
    <x v="0"/>
    <x v="5"/>
    <x v="1009"/>
    <n v="17.472000000000001"/>
    <n v="3"/>
    <n v="0.2"/>
    <n v="5.023200000000001"/>
  </r>
  <r>
    <n v="3600"/>
    <x v="1785"/>
    <x v="2"/>
    <x v="340"/>
    <d v="2011-09-14T00:00:00"/>
    <s v="Second Class"/>
    <s v="LC-17140"/>
    <s v="Logan Currie"/>
    <x v="0"/>
    <s v="United States"/>
    <s v="Philadelphia"/>
    <x v="9"/>
    <n v="19140"/>
    <x v="3"/>
    <s v="TEC-PH-10002549"/>
    <x v="2"/>
    <x v="7"/>
    <x v="928"/>
    <n v="135.51599999999999"/>
    <n v="1"/>
    <n v="0.4"/>
    <n v="-31.620400000000004"/>
  </r>
  <r>
    <n v="3601"/>
    <x v="1786"/>
    <x v="3"/>
    <x v="335"/>
    <d v="2014-07-01T00:00:00"/>
    <s v="Standard Class"/>
    <s v="NP-18700"/>
    <s v="Nora Preis"/>
    <x v="0"/>
    <s v="United States"/>
    <s v="Denver"/>
    <x v="22"/>
    <n v="80219"/>
    <x v="1"/>
    <s v="TEC-AC-10001990"/>
    <x v="2"/>
    <x v="11"/>
    <x v="861"/>
    <n v="431.92800000000005"/>
    <n v="9"/>
    <n v="0.2"/>
    <n v="64.789199999999951"/>
  </r>
  <r>
    <n v="3602"/>
    <x v="1787"/>
    <x v="2"/>
    <x v="664"/>
    <d v="2011-11-24T00:00:00"/>
    <s v="Standard Class"/>
    <s v="RB-19330"/>
    <s v="Randy Bradley"/>
    <x v="0"/>
    <s v="United States"/>
    <s v="Philadelphia"/>
    <x v="9"/>
    <n v="19143"/>
    <x v="3"/>
    <s v="OFF-PA-10002137"/>
    <x v="1"/>
    <x v="10"/>
    <x v="560"/>
    <n v="12.448"/>
    <n v="2"/>
    <n v="0.2"/>
    <n v="3.8899999999999988"/>
  </r>
  <r>
    <n v="3603"/>
    <x v="1787"/>
    <x v="2"/>
    <x v="664"/>
    <d v="2011-11-24T00:00:00"/>
    <s v="Standard Class"/>
    <s v="RB-19330"/>
    <s v="Randy Bradley"/>
    <x v="0"/>
    <s v="United States"/>
    <s v="Philadelphia"/>
    <x v="9"/>
    <n v="19143"/>
    <x v="3"/>
    <s v="FUR-CH-10004997"/>
    <x v="0"/>
    <x v="1"/>
    <x v="494"/>
    <n v="657.93"/>
    <n v="5"/>
    <n v="0.3"/>
    <n v="-93.989999999999952"/>
  </r>
  <r>
    <n v="3604"/>
    <x v="1788"/>
    <x v="3"/>
    <x v="170"/>
    <d v="2014-08-28T00:00:00"/>
    <s v="Standard Class"/>
    <s v="TH-21550"/>
    <s v="Tracy Hopkins"/>
    <x v="2"/>
    <s v="United States"/>
    <s v="Columbia"/>
    <x v="39"/>
    <n v="21044"/>
    <x v="3"/>
    <s v="OFF-PA-10000357"/>
    <x v="1"/>
    <x v="10"/>
    <x v="1219"/>
    <n v="277.39999999999998"/>
    <n v="5"/>
    <n v="0"/>
    <n v="133.15199999999999"/>
  </r>
  <r>
    <n v="3605"/>
    <x v="1788"/>
    <x v="3"/>
    <x v="170"/>
    <d v="2014-08-28T00:00:00"/>
    <s v="Standard Class"/>
    <s v="TH-21550"/>
    <s v="Tracy Hopkins"/>
    <x v="2"/>
    <s v="United States"/>
    <s v="Columbia"/>
    <x v="39"/>
    <n v="21044"/>
    <x v="3"/>
    <s v="FUR-FU-10003976"/>
    <x v="0"/>
    <x v="5"/>
    <x v="964"/>
    <n v="25.16"/>
    <n v="2"/>
    <n v="0"/>
    <n v="8.5543999999999976"/>
  </r>
  <r>
    <n v="3606"/>
    <x v="1788"/>
    <x v="3"/>
    <x v="170"/>
    <d v="2014-08-28T00:00:00"/>
    <s v="Standard Class"/>
    <s v="TH-21550"/>
    <s v="Tracy Hopkins"/>
    <x v="2"/>
    <s v="United States"/>
    <s v="Columbia"/>
    <x v="39"/>
    <n v="21044"/>
    <x v="3"/>
    <s v="FUR-FU-10004960"/>
    <x v="0"/>
    <x v="5"/>
    <x v="919"/>
    <n v="91.92"/>
    <n v="4"/>
    <n v="0"/>
    <n v="31.252800000000001"/>
  </r>
  <r>
    <n v="3607"/>
    <x v="1789"/>
    <x v="0"/>
    <x v="299"/>
    <d v="2013-03-17T00:00:00"/>
    <s v="Second Class"/>
    <s v="CK-12595"/>
    <s v="Clytie Kelty"/>
    <x v="0"/>
    <s v="United States"/>
    <s v="New York City"/>
    <x v="15"/>
    <n v="10024"/>
    <x v="3"/>
    <s v="OFF-EN-10001099"/>
    <x v="1"/>
    <x v="12"/>
    <x v="33"/>
    <n v="29.339999999999996"/>
    <n v="3"/>
    <n v="0"/>
    <n v="13.496399999999998"/>
  </r>
  <r>
    <n v="3608"/>
    <x v="1790"/>
    <x v="2"/>
    <x v="865"/>
    <d v="2011-09-28T00:00:00"/>
    <s v="Second Class"/>
    <s v="ST-20530"/>
    <s v="Shui Tom"/>
    <x v="0"/>
    <s v="United States"/>
    <s v="New York City"/>
    <x v="15"/>
    <n v="10035"/>
    <x v="3"/>
    <s v="OFF-BI-10002026"/>
    <x v="1"/>
    <x v="8"/>
    <x v="903"/>
    <n v="139.44"/>
    <n v="3"/>
    <n v="0.2"/>
    <n v="47.060999999999993"/>
  </r>
  <r>
    <n v="3609"/>
    <x v="1791"/>
    <x v="2"/>
    <x v="582"/>
    <d v="2011-05-03T00:00:00"/>
    <s v="Standard Class"/>
    <s v="GB-14530"/>
    <s v="George Bell"/>
    <x v="1"/>
    <s v="United States"/>
    <s v="Newark"/>
    <x v="24"/>
    <n v="43055"/>
    <x v="3"/>
    <s v="OFF-LA-10001613"/>
    <x v="1"/>
    <x v="2"/>
    <x v="736"/>
    <n v="6.911999999999999"/>
    <n v="3"/>
    <n v="0.2"/>
    <n v="2.5056000000000003"/>
  </r>
  <r>
    <n v="3610"/>
    <x v="1791"/>
    <x v="2"/>
    <x v="582"/>
    <d v="2011-05-03T00:00:00"/>
    <s v="Standard Class"/>
    <s v="GB-14530"/>
    <s v="George Bell"/>
    <x v="1"/>
    <s v="United States"/>
    <s v="Newark"/>
    <x v="24"/>
    <n v="43055"/>
    <x v="3"/>
    <s v="OFF-ST-10002214"/>
    <x v="1"/>
    <x v="4"/>
    <x v="994"/>
    <n v="27.096"/>
    <n v="3"/>
    <n v="0.2"/>
    <n v="2.0321999999999987"/>
  </r>
  <r>
    <n v="3611"/>
    <x v="1791"/>
    <x v="2"/>
    <x v="582"/>
    <d v="2011-05-03T00:00:00"/>
    <s v="Standard Class"/>
    <s v="GB-14530"/>
    <s v="George Bell"/>
    <x v="1"/>
    <s v="United States"/>
    <s v="Newark"/>
    <x v="24"/>
    <n v="43055"/>
    <x v="3"/>
    <s v="OFF-ST-10001128"/>
    <x v="1"/>
    <x v="4"/>
    <x v="1418"/>
    <n v="177.56800000000001"/>
    <n v="2"/>
    <n v="0.2"/>
    <n v="-37.733199999999989"/>
  </r>
  <r>
    <n v="3612"/>
    <x v="1792"/>
    <x v="0"/>
    <x v="896"/>
    <d v="2013-12-02T00:00:00"/>
    <s v="Second Class"/>
    <s v="NC-18535"/>
    <s v="Nick Crebassa"/>
    <x v="1"/>
    <s v="United States"/>
    <s v="Dallas"/>
    <x v="5"/>
    <n v="75217"/>
    <x v="2"/>
    <s v="TEC-AC-10004864"/>
    <x v="2"/>
    <x v="11"/>
    <x v="1289"/>
    <n v="58.415999999999997"/>
    <n v="2"/>
    <n v="0.2"/>
    <n v="16.794600000000003"/>
  </r>
  <r>
    <n v="3613"/>
    <x v="1793"/>
    <x v="1"/>
    <x v="155"/>
    <d v="2012-12-08T00:00:00"/>
    <s v="Standard Class"/>
    <s v="AB-10255"/>
    <s v="Alejandro Ballentine"/>
    <x v="2"/>
    <s v="United States"/>
    <s v="Philadelphia"/>
    <x v="9"/>
    <n v="19134"/>
    <x v="3"/>
    <s v="OFF-PA-10000174"/>
    <x v="1"/>
    <x v="10"/>
    <x v="1515"/>
    <n v="16.448"/>
    <n v="2"/>
    <n v="0.2"/>
    <n v="5.5511999999999979"/>
  </r>
  <r>
    <n v="3614"/>
    <x v="1793"/>
    <x v="1"/>
    <x v="155"/>
    <d v="2012-12-08T00:00:00"/>
    <s v="Standard Class"/>
    <s v="AB-10255"/>
    <s v="Alejandro Ballentine"/>
    <x v="2"/>
    <s v="United States"/>
    <s v="Philadelphia"/>
    <x v="9"/>
    <n v="19134"/>
    <x v="3"/>
    <s v="TEC-AC-10000171"/>
    <x v="2"/>
    <x v="11"/>
    <x v="43"/>
    <n v="36.783999999999999"/>
    <n v="2"/>
    <n v="0.2"/>
    <n v="10.5754"/>
  </r>
  <r>
    <n v="3615"/>
    <x v="1794"/>
    <x v="3"/>
    <x v="123"/>
    <d v="2014-11-22T00:00:00"/>
    <s v="First Class"/>
    <s v="SC-20770"/>
    <s v="Stewart Carmichael"/>
    <x v="1"/>
    <s v="United States"/>
    <s v="San Antonio"/>
    <x v="5"/>
    <n v="78207"/>
    <x v="2"/>
    <s v="FUR-TA-10002622"/>
    <x v="0"/>
    <x v="3"/>
    <x v="960"/>
    <n v="718.11599999999987"/>
    <n v="6"/>
    <n v="0.3"/>
    <n v="-71.811599999999999"/>
  </r>
  <r>
    <n v="3616"/>
    <x v="1794"/>
    <x v="3"/>
    <x v="123"/>
    <d v="2014-11-22T00:00:00"/>
    <s v="First Class"/>
    <s v="SC-20770"/>
    <s v="Stewart Carmichael"/>
    <x v="1"/>
    <s v="United States"/>
    <s v="San Antonio"/>
    <x v="5"/>
    <n v="78207"/>
    <x v="2"/>
    <s v="OFF-AR-10001915"/>
    <x v="1"/>
    <x v="6"/>
    <x v="1048"/>
    <n v="31.776"/>
    <n v="4"/>
    <n v="0.2"/>
    <n v="8.7384000000000022"/>
  </r>
  <r>
    <n v="3617"/>
    <x v="1795"/>
    <x v="0"/>
    <x v="64"/>
    <d v="2013-09-10T00:00:00"/>
    <s v="Standard Class"/>
    <s v="JC-15340"/>
    <s v="Jasper Cacioppo"/>
    <x v="0"/>
    <s v="United States"/>
    <s v="Philadelphia"/>
    <x v="9"/>
    <n v="19120"/>
    <x v="3"/>
    <s v="OFF-BI-10004410"/>
    <x v="1"/>
    <x v="8"/>
    <x v="48"/>
    <n v="9.5550000000000015"/>
    <n v="5"/>
    <n v="0.7"/>
    <n v="-7.3254999999999981"/>
  </r>
  <r>
    <n v="3618"/>
    <x v="1796"/>
    <x v="3"/>
    <x v="507"/>
    <d v="2014-09-09T00:00:00"/>
    <s v="Standard Class"/>
    <s v="RA-19285"/>
    <s v="Ralph Arnett"/>
    <x v="0"/>
    <s v="United States"/>
    <s v="Los Angeles"/>
    <x v="1"/>
    <n v="90004"/>
    <x v="1"/>
    <s v="OFF-BI-10004632"/>
    <x v="1"/>
    <x v="8"/>
    <x v="564"/>
    <n v="487.98400000000004"/>
    <n v="2"/>
    <n v="0.2"/>
    <n v="152.49499999999998"/>
  </r>
  <r>
    <n v="3619"/>
    <x v="1796"/>
    <x v="3"/>
    <x v="507"/>
    <d v="2014-09-09T00:00:00"/>
    <s v="Standard Class"/>
    <s v="RA-19285"/>
    <s v="Ralph Arnett"/>
    <x v="0"/>
    <s v="United States"/>
    <s v="Los Angeles"/>
    <x v="1"/>
    <n v="90004"/>
    <x v="1"/>
    <s v="TEC-PH-10002185"/>
    <x v="2"/>
    <x v="7"/>
    <x v="1072"/>
    <n v="5.5600000000000005"/>
    <n v="1"/>
    <n v="0.2"/>
    <n v="1.7374999999999998"/>
  </r>
  <r>
    <n v="3620"/>
    <x v="1796"/>
    <x v="3"/>
    <x v="507"/>
    <d v="2014-09-09T00:00:00"/>
    <s v="Standard Class"/>
    <s v="RA-19285"/>
    <s v="Ralph Arnett"/>
    <x v="0"/>
    <s v="United States"/>
    <s v="Los Angeles"/>
    <x v="1"/>
    <n v="90004"/>
    <x v="1"/>
    <s v="OFF-ST-10002974"/>
    <x v="1"/>
    <x v="4"/>
    <x v="123"/>
    <n v="217.85"/>
    <n v="5"/>
    <n v="0"/>
    <n v="65.35499999999999"/>
  </r>
  <r>
    <n v="3621"/>
    <x v="1797"/>
    <x v="0"/>
    <x v="897"/>
    <d v="2013-09-30T00:00:00"/>
    <s v="Standard Class"/>
    <s v="SH-19975"/>
    <s v="Sally Hughsby"/>
    <x v="1"/>
    <s v="United States"/>
    <s v="Smyrna"/>
    <x v="18"/>
    <n v="37167"/>
    <x v="0"/>
    <s v="OFF-AR-10003727"/>
    <x v="1"/>
    <x v="6"/>
    <x v="1362"/>
    <n v="40.775999999999996"/>
    <n v="3"/>
    <n v="0.2"/>
    <n v="4.5872999999999937"/>
  </r>
  <r>
    <n v="3622"/>
    <x v="1797"/>
    <x v="0"/>
    <x v="897"/>
    <d v="2013-09-30T00:00:00"/>
    <s v="Standard Class"/>
    <s v="SH-19975"/>
    <s v="Sally Hughsby"/>
    <x v="1"/>
    <s v="United States"/>
    <s v="Smyrna"/>
    <x v="18"/>
    <n v="37167"/>
    <x v="0"/>
    <s v="TEC-PH-10004071"/>
    <x v="2"/>
    <x v="7"/>
    <x v="1537"/>
    <n v="63.936000000000007"/>
    <n v="8"/>
    <n v="0.2"/>
    <n v="5.5944000000000003"/>
  </r>
  <r>
    <n v="3623"/>
    <x v="1798"/>
    <x v="2"/>
    <x v="80"/>
    <d v="2011-09-19T00:00:00"/>
    <s v="Standard Class"/>
    <s v="JC-15775"/>
    <s v="John Castell"/>
    <x v="0"/>
    <s v="United States"/>
    <s v="Macon"/>
    <x v="32"/>
    <n v="31204"/>
    <x v="0"/>
    <s v="FUR-FU-10002878"/>
    <x v="0"/>
    <x v="5"/>
    <x v="1125"/>
    <n v="142.4"/>
    <n v="5"/>
    <n v="0"/>
    <n v="52.688000000000002"/>
  </r>
  <r>
    <n v="3624"/>
    <x v="1798"/>
    <x v="2"/>
    <x v="80"/>
    <d v="2011-09-19T00:00:00"/>
    <s v="Standard Class"/>
    <s v="JC-15775"/>
    <s v="John Castell"/>
    <x v="0"/>
    <s v="United States"/>
    <s v="Macon"/>
    <x v="32"/>
    <n v="31204"/>
    <x v="0"/>
    <s v="OFF-BI-10001890"/>
    <x v="1"/>
    <x v="8"/>
    <x v="174"/>
    <n v="7.16"/>
    <n v="2"/>
    <n v="0"/>
    <n v="3.4367999999999999"/>
  </r>
  <r>
    <n v="3625"/>
    <x v="1799"/>
    <x v="3"/>
    <x v="240"/>
    <d v="2014-05-22T00:00:00"/>
    <s v="Second Class"/>
    <s v="BC-11125"/>
    <s v="Becky Castell"/>
    <x v="2"/>
    <s v="United States"/>
    <s v="San Francisco"/>
    <x v="1"/>
    <n v="94109"/>
    <x v="1"/>
    <s v="FUR-CH-10002647"/>
    <x v="0"/>
    <x v="1"/>
    <x v="470"/>
    <n v="681.40800000000013"/>
    <n v="12"/>
    <n v="0.2"/>
    <n v="42.588000000000022"/>
  </r>
  <r>
    <n v="3626"/>
    <x v="1799"/>
    <x v="3"/>
    <x v="240"/>
    <d v="2014-05-22T00:00:00"/>
    <s v="Second Class"/>
    <s v="BC-11125"/>
    <s v="Becky Castell"/>
    <x v="2"/>
    <s v="United States"/>
    <s v="San Francisco"/>
    <x v="1"/>
    <n v="94109"/>
    <x v="1"/>
    <s v="OFF-AR-10001315"/>
    <x v="1"/>
    <x v="6"/>
    <x v="1020"/>
    <n v="3.52"/>
    <n v="2"/>
    <n v="0"/>
    <n v="1.0207999999999999"/>
  </r>
  <r>
    <n v="3627"/>
    <x v="1799"/>
    <x v="3"/>
    <x v="240"/>
    <d v="2014-05-22T00:00:00"/>
    <s v="Second Class"/>
    <s v="BC-11125"/>
    <s v="Becky Castell"/>
    <x v="2"/>
    <s v="United States"/>
    <s v="San Francisco"/>
    <x v="1"/>
    <n v="94109"/>
    <x v="1"/>
    <s v="OFF-AR-10000122"/>
    <x v="1"/>
    <x v="6"/>
    <x v="308"/>
    <n v="5.58"/>
    <n v="1"/>
    <n v="0"/>
    <n v="1.3949999999999996"/>
  </r>
  <r>
    <n v="3628"/>
    <x v="1799"/>
    <x v="3"/>
    <x v="240"/>
    <d v="2014-05-22T00:00:00"/>
    <s v="Second Class"/>
    <s v="BC-11125"/>
    <s v="Becky Castell"/>
    <x v="2"/>
    <s v="United States"/>
    <s v="San Francisco"/>
    <x v="1"/>
    <n v="94109"/>
    <x v="1"/>
    <s v="TEC-AC-10001465"/>
    <x v="2"/>
    <x v="11"/>
    <x v="473"/>
    <n v="36.32"/>
    <n v="1"/>
    <n v="0"/>
    <n v="10.895999999999997"/>
  </r>
  <r>
    <n v="3629"/>
    <x v="1800"/>
    <x v="2"/>
    <x v="128"/>
    <d v="2011-08-13T00:00:00"/>
    <s v="Standard Class"/>
    <s v="JH-15985"/>
    <s v="Joseph Holt"/>
    <x v="0"/>
    <s v="United States"/>
    <s v="Seattle"/>
    <x v="4"/>
    <n v="98103"/>
    <x v="1"/>
    <s v="OFF-BI-10004600"/>
    <x v="1"/>
    <x v="8"/>
    <x v="1477"/>
    <n v="2060.7440000000001"/>
    <n v="7"/>
    <n v="0.2"/>
    <n v="643.98249999999996"/>
  </r>
  <r>
    <n v="3630"/>
    <x v="1801"/>
    <x v="3"/>
    <x v="200"/>
    <d v="2014-12-01T00:00:00"/>
    <s v="Standard Class"/>
    <s v="CC-12610"/>
    <s v="Corey Catlett"/>
    <x v="1"/>
    <s v="United States"/>
    <s v="Columbus"/>
    <x v="24"/>
    <n v="43229"/>
    <x v="3"/>
    <s v="OFF-AP-10002082"/>
    <x v="1"/>
    <x v="9"/>
    <x v="1092"/>
    <n v="52.272000000000006"/>
    <n v="3"/>
    <n v="0.2"/>
    <n v="9.8009999999999984"/>
  </r>
  <r>
    <n v="3631"/>
    <x v="1801"/>
    <x v="3"/>
    <x v="200"/>
    <d v="2014-12-01T00:00:00"/>
    <s v="Standard Class"/>
    <s v="CC-12610"/>
    <s v="Corey Catlett"/>
    <x v="1"/>
    <s v="United States"/>
    <s v="Columbus"/>
    <x v="24"/>
    <n v="43229"/>
    <x v="3"/>
    <s v="OFF-AP-10004708"/>
    <x v="1"/>
    <x v="9"/>
    <x v="508"/>
    <n v="213.13600000000002"/>
    <n v="7"/>
    <n v="0.2"/>
    <n v="23.977799999999988"/>
  </r>
  <r>
    <n v="3632"/>
    <x v="1802"/>
    <x v="3"/>
    <x v="898"/>
    <d v="2014-05-09T00:00:00"/>
    <s v="Second Class"/>
    <s v="DB-12970"/>
    <s v="Darren Budd"/>
    <x v="1"/>
    <s v="United States"/>
    <s v="Los Angeles"/>
    <x v="1"/>
    <n v="90004"/>
    <x v="1"/>
    <s v="OFF-ST-10000464"/>
    <x v="1"/>
    <x v="4"/>
    <x v="1135"/>
    <n v="69.52"/>
    <n v="2"/>
    <n v="0"/>
    <n v="19.465600000000002"/>
  </r>
  <r>
    <n v="3633"/>
    <x v="1802"/>
    <x v="3"/>
    <x v="898"/>
    <d v="2014-05-09T00:00:00"/>
    <s v="Second Class"/>
    <s v="DB-12970"/>
    <s v="Darren Budd"/>
    <x v="1"/>
    <s v="United States"/>
    <s v="Los Angeles"/>
    <x v="1"/>
    <n v="90004"/>
    <x v="1"/>
    <s v="OFF-ST-10000025"/>
    <x v="1"/>
    <x v="4"/>
    <x v="615"/>
    <n v="763.44"/>
    <n v="8"/>
    <n v="0"/>
    <n v="45.80639999999994"/>
  </r>
  <r>
    <n v="3634"/>
    <x v="1803"/>
    <x v="0"/>
    <x v="338"/>
    <d v="2013-11-15T00:00:00"/>
    <s v="Standard Class"/>
    <s v="PP-18955"/>
    <s v="Paul Prost"/>
    <x v="2"/>
    <s v="United States"/>
    <s v="Springfield"/>
    <x v="24"/>
    <n v="45503"/>
    <x v="3"/>
    <s v="OFF-LA-10001613"/>
    <x v="1"/>
    <x v="2"/>
    <x v="736"/>
    <n v="9.2159999999999993"/>
    <n v="4"/>
    <n v="0.2"/>
    <n v="3.3408000000000002"/>
  </r>
  <r>
    <n v="3635"/>
    <x v="1803"/>
    <x v="0"/>
    <x v="338"/>
    <d v="2013-11-15T00:00:00"/>
    <s v="Standard Class"/>
    <s v="PP-18955"/>
    <s v="Paul Prost"/>
    <x v="2"/>
    <s v="United States"/>
    <s v="Springfield"/>
    <x v="24"/>
    <n v="45503"/>
    <x v="3"/>
    <s v="TEC-PH-10000376"/>
    <x v="2"/>
    <x v="7"/>
    <x v="428"/>
    <n v="41.957999999999998"/>
    <n v="7"/>
    <n v="0.4"/>
    <n v="-9.7901999999999987"/>
  </r>
  <r>
    <n v="3636"/>
    <x v="1803"/>
    <x v="0"/>
    <x v="338"/>
    <d v="2013-11-15T00:00:00"/>
    <s v="Standard Class"/>
    <s v="PP-18955"/>
    <s v="Paul Prost"/>
    <x v="2"/>
    <s v="United States"/>
    <s v="Springfield"/>
    <x v="24"/>
    <n v="45503"/>
    <x v="3"/>
    <s v="OFF-PA-10004039"/>
    <x v="1"/>
    <x v="10"/>
    <x v="1538"/>
    <n v="89.567999999999998"/>
    <n v="2"/>
    <n v="0.2"/>
    <n v="32.468400000000003"/>
  </r>
  <r>
    <n v="3637"/>
    <x v="1803"/>
    <x v="0"/>
    <x v="338"/>
    <d v="2013-11-15T00:00:00"/>
    <s v="Standard Class"/>
    <s v="PP-18955"/>
    <s v="Paul Prost"/>
    <x v="2"/>
    <s v="United States"/>
    <s v="Springfield"/>
    <x v="24"/>
    <n v="45503"/>
    <x v="3"/>
    <s v="OFF-PA-10001776"/>
    <x v="1"/>
    <x v="10"/>
    <x v="1263"/>
    <n v="22.248000000000001"/>
    <n v="3"/>
    <n v="0.2"/>
    <n v="7.5086999999999984"/>
  </r>
  <r>
    <n v="3638"/>
    <x v="1803"/>
    <x v="0"/>
    <x v="338"/>
    <d v="2013-11-15T00:00:00"/>
    <s v="Standard Class"/>
    <s v="PP-18955"/>
    <s v="Paul Prost"/>
    <x v="2"/>
    <s v="United States"/>
    <s v="Springfield"/>
    <x v="24"/>
    <n v="45503"/>
    <x v="3"/>
    <s v="OFF-AP-10002457"/>
    <x v="1"/>
    <x v="9"/>
    <x v="544"/>
    <n v="334.88000000000005"/>
    <n v="4"/>
    <n v="0.2"/>
    <n v="29.301999999999978"/>
  </r>
  <r>
    <n v="3639"/>
    <x v="1803"/>
    <x v="0"/>
    <x v="338"/>
    <d v="2013-11-15T00:00:00"/>
    <s v="Standard Class"/>
    <s v="PP-18955"/>
    <s v="Paul Prost"/>
    <x v="2"/>
    <s v="United States"/>
    <s v="Springfield"/>
    <x v="24"/>
    <n v="45503"/>
    <x v="3"/>
    <s v="FUR-FU-10000758"/>
    <x v="0"/>
    <x v="5"/>
    <x v="1073"/>
    <n v="148.28800000000001"/>
    <n v="7"/>
    <n v="0.2"/>
    <n v="29.657599999999988"/>
  </r>
  <r>
    <n v="3640"/>
    <x v="1803"/>
    <x v="0"/>
    <x v="338"/>
    <d v="2013-11-15T00:00:00"/>
    <s v="Standard Class"/>
    <s v="PP-18955"/>
    <s v="Paul Prost"/>
    <x v="2"/>
    <s v="United States"/>
    <s v="Springfield"/>
    <x v="24"/>
    <n v="45503"/>
    <x v="3"/>
    <s v="OFF-PA-10000682"/>
    <x v="1"/>
    <x v="10"/>
    <x v="859"/>
    <n v="4.6240000000000006"/>
    <n v="1"/>
    <n v="0.2"/>
    <n v="1.6762000000000001"/>
  </r>
  <r>
    <n v="3641"/>
    <x v="1803"/>
    <x v="0"/>
    <x v="338"/>
    <d v="2013-11-15T00:00:00"/>
    <s v="Standard Class"/>
    <s v="PP-18955"/>
    <s v="Paul Prost"/>
    <x v="2"/>
    <s v="United States"/>
    <s v="Springfield"/>
    <x v="24"/>
    <n v="45503"/>
    <x v="3"/>
    <s v="TEC-AC-10002550"/>
    <x v="2"/>
    <x v="11"/>
    <x v="1539"/>
    <n v="178.92000000000002"/>
    <n v="7"/>
    <n v="0.2"/>
    <n v="-29.074500000000008"/>
  </r>
  <r>
    <n v="3642"/>
    <x v="1803"/>
    <x v="0"/>
    <x v="338"/>
    <d v="2013-11-15T00:00:00"/>
    <s v="Standard Class"/>
    <s v="PP-18955"/>
    <s v="Paul Prost"/>
    <x v="2"/>
    <s v="United States"/>
    <s v="Springfield"/>
    <x v="24"/>
    <n v="45503"/>
    <x v="3"/>
    <s v="OFF-BI-10002082"/>
    <x v="1"/>
    <x v="8"/>
    <x v="1173"/>
    <n v="69.888000000000005"/>
    <n v="7"/>
    <n v="0.7"/>
    <n v="-46.591999999999999"/>
  </r>
  <r>
    <n v="3643"/>
    <x v="1804"/>
    <x v="2"/>
    <x v="414"/>
    <d v="2011-12-23T00:00:00"/>
    <s v="Second Class"/>
    <s v="MC-17845"/>
    <s v="Michael Chen"/>
    <x v="0"/>
    <s v="United States"/>
    <s v="Los Angeles"/>
    <x v="1"/>
    <n v="90008"/>
    <x v="1"/>
    <s v="OFF-BI-10004632"/>
    <x v="1"/>
    <x v="8"/>
    <x v="564"/>
    <n v="487.98400000000004"/>
    <n v="2"/>
    <n v="0.2"/>
    <n v="152.49499999999998"/>
  </r>
  <r>
    <n v="3644"/>
    <x v="1804"/>
    <x v="2"/>
    <x v="414"/>
    <d v="2011-12-23T00:00:00"/>
    <s v="Second Class"/>
    <s v="MC-17845"/>
    <s v="Michael Chen"/>
    <x v="0"/>
    <s v="United States"/>
    <s v="Los Angeles"/>
    <x v="1"/>
    <n v="90008"/>
    <x v="1"/>
    <s v="OFF-AR-10001725"/>
    <x v="1"/>
    <x v="6"/>
    <x v="1540"/>
    <n v="47.3"/>
    <n v="2"/>
    <n v="0"/>
    <n v="12.298000000000002"/>
  </r>
  <r>
    <n v="3645"/>
    <x v="1804"/>
    <x v="2"/>
    <x v="414"/>
    <d v="2011-12-23T00:00:00"/>
    <s v="Second Class"/>
    <s v="MC-17845"/>
    <s v="Michael Chen"/>
    <x v="0"/>
    <s v="United States"/>
    <s v="Los Angeles"/>
    <x v="1"/>
    <n v="90008"/>
    <x v="1"/>
    <s v="OFF-AR-10004269"/>
    <x v="1"/>
    <x v="6"/>
    <x v="1541"/>
    <n v="4.13"/>
    <n v="1"/>
    <n v="0"/>
    <n v="1.1564000000000001"/>
  </r>
  <r>
    <n v="3646"/>
    <x v="1804"/>
    <x v="2"/>
    <x v="414"/>
    <d v="2011-12-23T00:00:00"/>
    <s v="Second Class"/>
    <s v="MC-17845"/>
    <s v="Michael Chen"/>
    <x v="0"/>
    <s v="United States"/>
    <s v="Los Angeles"/>
    <x v="1"/>
    <n v="90008"/>
    <x v="1"/>
    <s v="OFF-BI-10003007"/>
    <x v="1"/>
    <x v="8"/>
    <x v="1542"/>
    <n v="155.12"/>
    <n v="5"/>
    <n v="0.2"/>
    <n v="50.413999999999987"/>
  </r>
  <r>
    <n v="3647"/>
    <x v="1805"/>
    <x v="2"/>
    <x v="739"/>
    <d v="2011-07-27T00:00:00"/>
    <s v="Second Class"/>
    <s v="VF-21715"/>
    <s v="Vicky Freymann"/>
    <x v="2"/>
    <s v="United States"/>
    <s v="Los Angeles"/>
    <x v="1"/>
    <n v="90045"/>
    <x v="1"/>
    <s v="OFF-PA-10002195"/>
    <x v="1"/>
    <x v="10"/>
    <x v="1543"/>
    <n v="6.48"/>
    <n v="1"/>
    <n v="0"/>
    <n v="3.1752000000000002"/>
  </r>
  <r>
    <n v="3648"/>
    <x v="1805"/>
    <x v="2"/>
    <x v="739"/>
    <d v="2011-07-27T00:00:00"/>
    <s v="Second Class"/>
    <s v="VF-21715"/>
    <s v="Vicky Freymann"/>
    <x v="2"/>
    <s v="United States"/>
    <s v="Los Angeles"/>
    <x v="1"/>
    <n v="90045"/>
    <x v="1"/>
    <s v="OFF-SU-10002522"/>
    <x v="1"/>
    <x v="14"/>
    <x v="1544"/>
    <n v="15.52"/>
    <n v="4"/>
    <n v="0"/>
    <n v="4.5007999999999981"/>
  </r>
  <r>
    <n v="3649"/>
    <x v="1806"/>
    <x v="1"/>
    <x v="6"/>
    <d v="2012-11-27T00:00:00"/>
    <s v="Standard Class"/>
    <s v="MC-17275"/>
    <s v="Marc Crier"/>
    <x v="0"/>
    <s v="United States"/>
    <s v="Memphis"/>
    <x v="18"/>
    <n v="38109"/>
    <x v="0"/>
    <s v="OFF-BI-10003712"/>
    <x v="1"/>
    <x v="8"/>
    <x v="689"/>
    <n v="2.9460000000000006"/>
    <n v="2"/>
    <n v="0.7"/>
    <n v="-2.0621999999999998"/>
  </r>
  <r>
    <n v="3650"/>
    <x v="1806"/>
    <x v="1"/>
    <x v="6"/>
    <d v="2012-11-27T00:00:00"/>
    <s v="Standard Class"/>
    <s v="MC-17275"/>
    <s v="Marc Crier"/>
    <x v="0"/>
    <s v="United States"/>
    <s v="Memphis"/>
    <x v="18"/>
    <n v="38109"/>
    <x v="0"/>
    <s v="OFF-FA-10004854"/>
    <x v="1"/>
    <x v="13"/>
    <x v="268"/>
    <n v="55.104000000000006"/>
    <n v="6"/>
    <n v="0.2"/>
    <n v="18.597599999999993"/>
  </r>
  <r>
    <n v="3651"/>
    <x v="1807"/>
    <x v="3"/>
    <x v="34"/>
    <d v="2014-12-12T00:00:00"/>
    <s v="Second Class"/>
    <s v="DB-13210"/>
    <s v="Dean Braden"/>
    <x v="0"/>
    <s v="United States"/>
    <s v="Detroit"/>
    <x v="12"/>
    <n v="48234"/>
    <x v="2"/>
    <s v="TEC-AC-10004859"/>
    <x v="2"/>
    <x v="11"/>
    <x v="1545"/>
    <n v="104.88"/>
    <n v="6"/>
    <n v="0"/>
    <n v="41.952000000000005"/>
  </r>
  <r>
    <n v="3652"/>
    <x v="1807"/>
    <x v="3"/>
    <x v="34"/>
    <d v="2014-12-12T00:00:00"/>
    <s v="Second Class"/>
    <s v="DB-13210"/>
    <s v="Dean Braden"/>
    <x v="0"/>
    <s v="United States"/>
    <s v="Detroit"/>
    <x v="12"/>
    <n v="48234"/>
    <x v="2"/>
    <s v="OFF-AR-10001860"/>
    <x v="1"/>
    <x v="6"/>
    <x v="907"/>
    <n v="34.700000000000003"/>
    <n v="5"/>
    <n v="0"/>
    <n v="12.492000000000001"/>
  </r>
  <r>
    <n v="3653"/>
    <x v="1807"/>
    <x v="3"/>
    <x v="34"/>
    <d v="2014-12-12T00:00:00"/>
    <s v="Second Class"/>
    <s v="DB-13210"/>
    <s v="Dean Braden"/>
    <x v="0"/>
    <s v="United States"/>
    <s v="Detroit"/>
    <x v="12"/>
    <n v="48234"/>
    <x v="2"/>
    <s v="OFF-BI-10001636"/>
    <x v="1"/>
    <x v="8"/>
    <x v="668"/>
    <n v="33.72"/>
    <n v="4"/>
    <n v="0"/>
    <n v="15.511199999999999"/>
  </r>
  <r>
    <n v="3654"/>
    <x v="1807"/>
    <x v="3"/>
    <x v="34"/>
    <d v="2014-12-12T00:00:00"/>
    <s v="Second Class"/>
    <s v="DB-13210"/>
    <s v="Dean Braden"/>
    <x v="0"/>
    <s v="United States"/>
    <s v="Detroit"/>
    <x v="12"/>
    <n v="48234"/>
    <x v="2"/>
    <s v="OFF-PA-10000349"/>
    <x v="1"/>
    <x v="10"/>
    <x v="33"/>
    <n v="14.940000000000001"/>
    <n v="3"/>
    <n v="0"/>
    <n v="7.0218000000000007"/>
  </r>
  <r>
    <n v="3655"/>
    <x v="1808"/>
    <x v="3"/>
    <x v="515"/>
    <d v="2014-09-06T00:00:00"/>
    <s v="Standard Class"/>
    <s v="AJ-10945"/>
    <s v="Ashley Jarboe"/>
    <x v="0"/>
    <s v="United States"/>
    <s v="Lawrence"/>
    <x v="14"/>
    <n v="46226"/>
    <x v="2"/>
    <s v="OFF-AP-10002439"/>
    <x v="1"/>
    <x v="9"/>
    <x v="548"/>
    <n v="638.73"/>
    <n v="9"/>
    <n v="0"/>
    <n v="166.06979999999999"/>
  </r>
  <r>
    <n v="3656"/>
    <x v="1809"/>
    <x v="3"/>
    <x v="558"/>
    <d v="2014-05-01T00:00:00"/>
    <s v="Standard Class"/>
    <s v="CP-12340"/>
    <s v="Christine Phan"/>
    <x v="1"/>
    <s v="United States"/>
    <s v="Jacksonville"/>
    <x v="2"/>
    <n v="32216"/>
    <x v="0"/>
    <s v="OFF-ST-10001370"/>
    <x v="1"/>
    <x v="4"/>
    <x v="1023"/>
    <n v="113.56800000000001"/>
    <n v="2"/>
    <n v="0.2"/>
    <n v="-21.294000000000018"/>
  </r>
  <r>
    <n v="3657"/>
    <x v="1810"/>
    <x v="3"/>
    <x v="565"/>
    <d v="2014-09-15T00:00:00"/>
    <s v="Standard Class"/>
    <s v="DB-13555"/>
    <s v="Dorothy Badders"/>
    <x v="1"/>
    <s v="United States"/>
    <s v="Dublin"/>
    <x v="24"/>
    <n v="43017"/>
    <x v="3"/>
    <s v="TEC-AC-10002558"/>
    <x v="2"/>
    <x v="11"/>
    <x v="1546"/>
    <n v="9.0960000000000001"/>
    <n v="1"/>
    <n v="0.2"/>
    <n v="1.7054999999999998"/>
  </r>
  <r>
    <n v="3658"/>
    <x v="1811"/>
    <x v="1"/>
    <x v="899"/>
    <d v="2012-03-17T00:00:00"/>
    <s v="Standard Class"/>
    <s v="EB-13750"/>
    <s v="Edward Becker"/>
    <x v="1"/>
    <s v="United States"/>
    <s v="Plantation"/>
    <x v="2"/>
    <n v="33317"/>
    <x v="0"/>
    <s v="OFF-EN-10004030"/>
    <x v="1"/>
    <x v="12"/>
    <x v="135"/>
    <n v="8.6880000000000006"/>
    <n v="3"/>
    <n v="0.2"/>
    <n v="2.9322000000000004"/>
  </r>
  <r>
    <n v="3659"/>
    <x v="1811"/>
    <x v="1"/>
    <x v="899"/>
    <d v="2012-03-17T00:00:00"/>
    <s v="Standard Class"/>
    <s v="EB-13750"/>
    <s v="Edward Becker"/>
    <x v="1"/>
    <s v="United States"/>
    <s v="Plantation"/>
    <x v="2"/>
    <n v="33317"/>
    <x v="0"/>
    <s v="FUR-FU-10003194"/>
    <x v="0"/>
    <x v="5"/>
    <x v="76"/>
    <n v="30.880000000000003"/>
    <n v="4"/>
    <n v="0.2"/>
    <n v="3.8599999999999977"/>
  </r>
  <r>
    <n v="3660"/>
    <x v="1811"/>
    <x v="1"/>
    <x v="899"/>
    <d v="2012-03-17T00:00:00"/>
    <s v="Standard Class"/>
    <s v="EB-13750"/>
    <s v="Edward Becker"/>
    <x v="1"/>
    <s v="United States"/>
    <s v="Plantation"/>
    <x v="2"/>
    <n v="33317"/>
    <x v="0"/>
    <s v="FUR-FU-10001731"/>
    <x v="0"/>
    <x v="5"/>
    <x v="1547"/>
    <n v="6.4080000000000004"/>
    <n v="3"/>
    <n v="0.2"/>
    <n v="1.4418"/>
  </r>
  <r>
    <n v="3661"/>
    <x v="1812"/>
    <x v="0"/>
    <x v="427"/>
    <d v="2013-07-24T00:00:00"/>
    <s v="Standard Class"/>
    <s v="JP-15460"/>
    <s v="Jennifer Patt"/>
    <x v="1"/>
    <s v="United States"/>
    <s v="Glendale"/>
    <x v="16"/>
    <n v="85301"/>
    <x v="1"/>
    <s v="OFF-SU-10004782"/>
    <x v="1"/>
    <x v="14"/>
    <x v="1548"/>
    <n v="33.799999999999997"/>
    <n v="5"/>
    <n v="0.2"/>
    <n v="4.2249999999999979"/>
  </r>
  <r>
    <n v="3662"/>
    <x v="1813"/>
    <x v="0"/>
    <x v="900"/>
    <d v="2013-06-16T00:00:00"/>
    <s v="Second Class"/>
    <s v="SC-20050"/>
    <s v="Sample Company A"/>
    <x v="2"/>
    <s v="United States"/>
    <s v="Jackson"/>
    <x v="12"/>
    <n v="49201"/>
    <x v="2"/>
    <s v="TEC-PH-10003484"/>
    <x v="2"/>
    <x v="7"/>
    <x v="1530"/>
    <n v="377.96999999999997"/>
    <n v="3"/>
    <n v="0"/>
    <n v="94.492500000000007"/>
  </r>
  <r>
    <n v="3663"/>
    <x v="1814"/>
    <x v="3"/>
    <x v="445"/>
    <d v="2014-07-10T00:00:00"/>
    <s v="Standard Class"/>
    <s v="FM-14290"/>
    <s v="Frank Merwin"/>
    <x v="2"/>
    <s v="United States"/>
    <s v="Quincy"/>
    <x v="31"/>
    <n v="2169"/>
    <x v="3"/>
    <s v="TEC-AC-10003590"/>
    <x v="2"/>
    <x v="11"/>
    <x v="1093"/>
    <n v="258.89999999999998"/>
    <n v="10"/>
    <n v="0"/>
    <n v="93.203999999999994"/>
  </r>
  <r>
    <n v="3664"/>
    <x v="1814"/>
    <x v="3"/>
    <x v="445"/>
    <d v="2014-07-10T00:00:00"/>
    <s v="Standard Class"/>
    <s v="FM-14290"/>
    <s v="Frank Merwin"/>
    <x v="2"/>
    <s v="United States"/>
    <s v="Quincy"/>
    <x v="31"/>
    <n v="2169"/>
    <x v="3"/>
    <s v="OFF-PA-10001970"/>
    <x v="1"/>
    <x v="10"/>
    <x v="311"/>
    <n v="24.56"/>
    <n v="2"/>
    <n v="0"/>
    <n v="11.543199999999999"/>
  </r>
  <r>
    <n v="3665"/>
    <x v="1815"/>
    <x v="2"/>
    <x v="589"/>
    <d v="2011-12-13T00:00:00"/>
    <s v="Standard Class"/>
    <s v="TB-21250"/>
    <s v="Tim Brockman"/>
    <x v="0"/>
    <s v="United States"/>
    <s v="Salem"/>
    <x v="21"/>
    <n v="97301"/>
    <x v="1"/>
    <s v="OFF-LA-10001569"/>
    <x v="1"/>
    <x v="2"/>
    <x v="633"/>
    <n v="27.888000000000002"/>
    <n v="7"/>
    <n v="0.2"/>
    <n v="9.0635999999999974"/>
  </r>
  <r>
    <n v="3666"/>
    <x v="1815"/>
    <x v="2"/>
    <x v="589"/>
    <d v="2011-12-13T00:00:00"/>
    <s v="Standard Class"/>
    <s v="TB-21250"/>
    <s v="Tim Brockman"/>
    <x v="0"/>
    <s v="United States"/>
    <s v="Salem"/>
    <x v="21"/>
    <n v="97301"/>
    <x v="1"/>
    <s v="OFF-BI-10001132"/>
    <x v="1"/>
    <x v="8"/>
    <x v="630"/>
    <n v="6.4560000000000004"/>
    <n v="4"/>
    <n v="0.7"/>
    <n v="-4.5191999999999979"/>
  </r>
  <r>
    <n v="3667"/>
    <x v="1815"/>
    <x v="2"/>
    <x v="589"/>
    <d v="2011-12-13T00:00:00"/>
    <s v="Standard Class"/>
    <s v="TB-21250"/>
    <s v="Tim Brockman"/>
    <x v="0"/>
    <s v="United States"/>
    <s v="Salem"/>
    <x v="21"/>
    <n v="97301"/>
    <x v="1"/>
    <s v="TEC-PH-10003095"/>
    <x v="2"/>
    <x v="7"/>
    <x v="1491"/>
    <n v="52.679999999999993"/>
    <n v="3"/>
    <n v="0.2"/>
    <n v="19.754999999999999"/>
  </r>
  <r>
    <n v="3668"/>
    <x v="1815"/>
    <x v="2"/>
    <x v="589"/>
    <d v="2011-12-13T00:00:00"/>
    <s v="Standard Class"/>
    <s v="TB-21250"/>
    <s v="Tim Brockman"/>
    <x v="0"/>
    <s v="United States"/>
    <s v="Salem"/>
    <x v="21"/>
    <n v="97301"/>
    <x v="1"/>
    <s v="OFF-SU-10000432"/>
    <x v="1"/>
    <x v="14"/>
    <x v="1549"/>
    <n v="13.88"/>
    <n v="5"/>
    <n v="0.2"/>
    <n v="-2.6025000000000014"/>
  </r>
  <r>
    <n v="3669"/>
    <x v="1815"/>
    <x v="2"/>
    <x v="589"/>
    <d v="2011-12-13T00:00:00"/>
    <s v="Standard Class"/>
    <s v="TB-21250"/>
    <s v="Tim Brockman"/>
    <x v="0"/>
    <s v="United States"/>
    <s v="Salem"/>
    <x v="21"/>
    <n v="97301"/>
    <x v="1"/>
    <s v="TEC-AC-10004227"/>
    <x v="2"/>
    <x v="11"/>
    <x v="1400"/>
    <n v="103.92000000000002"/>
    <n v="10"/>
    <n v="0.2"/>
    <n v="-18.186000000000014"/>
  </r>
  <r>
    <n v="3670"/>
    <x v="1815"/>
    <x v="2"/>
    <x v="589"/>
    <d v="2011-12-13T00:00:00"/>
    <s v="Standard Class"/>
    <s v="TB-21250"/>
    <s v="Tim Brockman"/>
    <x v="0"/>
    <s v="United States"/>
    <s v="Salem"/>
    <x v="21"/>
    <n v="97301"/>
    <x v="1"/>
    <s v="OFF-LA-10004409"/>
    <x v="1"/>
    <x v="2"/>
    <x v="1550"/>
    <n v="11.52"/>
    <n v="5"/>
    <n v="0.2"/>
    <n v="3.7439999999999989"/>
  </r>
  <r>
    <n v="3671"/>
    <x v="1815"/>
    <x v="2"/>
    <x v="589"/>
    <d v="2011-12-13T00:00:00"/>
    <s v="Standard Class"/>
    <s v="TB-21250"/>
    <s v="Tim Brockman"/>
    <x v="0"/>
    <s v="United States"/>
    <s v="Salem"/>
    <x v="21"/>
    <n v="97301"/>
    <x v="1"/>
    <s v="OFF-PA-10001569"/>
    <x v="1"/>
    <x v="10"/>
    <x v="55"/>
    <n v="10.368000000000002"/>
    <n v="2"/>
    <n v="0.2"/>
    <n v="3.6288"/>
  </r>
  <r>
    <n v="3672"/>
    <x v="1815"/>
    <x v="2"/>
    <x v="589"/>
    <d v="2011-12-13T00:00:00"/>
    <s v="Standard Class"/>
    <s v="TB-21250"/>
    <s v="Tim Brockman"/>
    <x v="0"/>
    <s v="United States"/>
    <s v="Salem"/>
    <x v="21"/>
    <n v="97301"/>
    <x v="1"/>
    <s v="OFF-ST-10001031"/>
    <x v="1"/>
    <x v="4"/>
    <x v="1551"/>
    <n v="39.072000000000003"/>
    <n v="3"/>
    <n v="0.2"/>
    <n v="2.9304000000000023"/>
  </r>
  <r>
    <n v="3673"/>
    <x v="1816"/>
    <x v="0"/>
    <x v="143"/>
    <d v="2013-04-15T00:00:00"/>
    <s v="Standard Class"/>
    <s v="EH-14125"/>
    <s v="Eugene Hildebrand"/>
    <x v="2"/>
    <s v="United States"/>
    <s v="Troy"/>
    <x v="24"/>
    <n v="45373"/>
    <x v="3"/>
    <s v="OFF-EN-10002312"/>
    <x v="1"/>
    <x v="12"/>
    <x v="1453"/>
    <n v="8.8719999999999999"/>
    <n v="1"/>
    <n v="0.2"/>
    <n v="3.2161"/>
  </r>
  <r>
    <n v="3674"/>
    <x v="1816"/>
    <x v="0"/>
    <x v="143"/>
    <d v="2013-04-15T00:00:00"/>
    <s v="Standard Class"/>
    <s v="EH-14125"/>
    <s v="Eugene Hildebrand"/>
    <x v="2"/>
    <s v="United States"/>
    <s v="Troy"/>
    <x v="24"/>
    <n v="45373"/>
    <x v="3"/>
    <s v="OFF-BI-10004224"/>
    <x v="1"/>
    <x v="8"/>
    <x v="1061"/>
    <n v="121.10400000000003"/>
    <n v="6"/>
    <n v="0.7"/>
    <n v="-100.91999999999999"/>
  </r>
  <r>
    <n v="3675"/>
    <x v="1817"/>
    <x v="3"/>
    <x v="44"/>
    <d v="2014-11-12T00:00:00"/>
    <s v="Standard Class"/>
    <s v="ML-17410"/>
    <s v="Maris LaWare"/>
    <x v="0"/>
    <s v="United States"/>
    <s v="Philadelphia"/>
    <x v="9"/>
    <n v="19143"/>
    <x v="3"/>
    <s v="FUR-CH-10003774"/>
    <x v="0"/>
    <x v="1"/>
    <x v="1185"/>
    <n v="127.372"/>
    <n v="2"/>
    <n v="0.3"/>
    <n v="-30.933200000000006"/>
  </r>
  <r>
    <n v="3676"/>
    <x v="1817"/>
    <x v="3"/>
    <x v="44"/>
    <d v="2014-11-12T00:00:00"/>
    <s v="Standard Class"/>
    <s v="ML-17410"/>
    <s v="Maris LaWare"/>
    <x v="0"/>
    <s v="United States"/>
    <s v="Philadelphia"/>
    <x v="9"/>
    <n v="19143"/>
    <x v="3"/>
    <s v="OFF-PA-10000157"/>
    <x v="1"/>
    <x v="10"/>
    <x v="364"/>
    <n v="47.952000000000005"/>
    <n v="3"/>
    <n v="0.2"/>
    <n v="16.183799999999998"/>
  </r>
  <r>
    <n v="3677"/>
    <x v="1818"/>
    <x v="1"/>
    <x v="901"/>
    <d v="2012-12-09T00:00:00"/>
    <s v="Standard Class"/>
    <s v="MH-17620"/>
    <s v="Matt Hagelstein"/>
    <x v="1"/>
    <s v="United States"/>
    <s v="San Diego"/>
    <x v="1"/>
    <n v="92105"/>
    <x v="1"/>
    <s v="FUR-FU-10004090"/>
    <x v="0"/>
    <x v="5"/>
    <x v="636"/>
    <n v="44.46"/>
    <n v="2"/>
    <n v="0"/>
    <n v="14.671799999999998"/>
  </r>
  <r>
    <n v="3678"/>
    <x v="1819"/>
    <x v="1"/>
    <x v="584"/>
    <d v="2012-07-14T00:00:00"/>
    <s v="Standard Class"/>
    <s v="BT-11680"/>
    <s v="Brian Thompson"/>
    <x v="0"/>
    <s v="United States"/>
    <s v="Clinton"/>
    <x v="39"/>
    <n v="20735"/>
    <x v="3"/>
    <s v="OFF-FA-10002763"/>
    <x v="1"/>
    <x v="13"/>
    <x v="1411"/>
    <n v="15.8"/>
    <n v="4"/>
    <n v="0"/>
    <n v="5.0559999999999992"/>
  </r>
  <r>
    <n v="3679"/>
    <x v="1819"/>
    <x v="1"/>
    <x v="584"/>
    <d v="2012-07-14T00:00:00"/>
    <s v="Standard Class"/>
    <s v="BT-11680"/>
    <s v="Brian Thompson"/>
    <x v="0"/>
    <s v="United States"/>
    <s v="Clinton"/>
    <x v="39"/>
    <n v="20735"/>
    <x v="3"/>
    <s v="TEC-MA-10002428"/>
    <x v="2"/>
    <x v="15"/>
    <x v="1498"/>
    <n v="464.97"/>
    <n v="3"/>
    <n v="0"/>
    <n v="209.23649999999998"/>
  </r>
  <r>
    <n v="3680"/>
    <x v="1819"/>
    <x v="1"/>
    <x v="584"/>
    <d v="2012-07-14T00:00:00"/>
    <s v="Standard Class"/>
    <s v="BT-11680"/>
    <s v="Brian Thompson"/>
    <x v="0"/>
    <s v="United States"/>
    <s v="Clinton"/>
    <x v="39"/>
    <n v="20735"/>
    <x v="3"/>
    <s v="FUR-FU-10002918"/>
    <x v="0"/>
    <x v="5"/>
    <x v="266"/>
    <n v="181.96"/>
    <n v="2"/>
    <n v="0"/>
    <n v="20.015600000000006"/>
  </r>
  <r>
    <n v="3681"/>
    <x v="1819"/>
    <x v="1"/>
    <x v="584"/>
    <d v="2012-07-14T00:00:00"/>
    <s v="Standard Class"/>
    <s v="BT-11680"/>
    <s v="Brian Thompson"/>
    <x v="0"/>
    <s v="United States"/>
    <s v="Clinton"/>
    <x v="39"/>
    <n v="20735"/>
    <x v="3"/>
    <s v="OFF-LA-10000476"/>
    <x v="1"/>
    <x v="2"/>
    <x v="1552"/>
    <n v="12.39"/>
    <n v="3"/>
    <n v="0"/>
    <n v="5.6993999999999998"/>
  </r>
  <r>
    <n v="3682"/>
    <x v="1819"/>
    <x v="1"/>
    <x v="584"/>
    <d v="2012-07-14T00:00:00"/>
    <s v="Standard Class"/>
    <s v="BT-11680"/>
    <s v="Brian Thompson"/>
    <x v="0"/>
    <s v="United States"/>
    <s v="Clinton"/>
    <x v="39"/>
    <n v="20735"/>
    <x v="3"/>
    <s v="OFF-BI-10002854"/>
    <x v="1"/>
    <x v="8"/>
    <x v="895"/>
    <n v="84.09"/>
    <n v="3"/>
    <n v="0"/>
    <n v="42.045000000000002"/>
  </r>
  <r>
    <n v="3683"/>
    <x v="1819"/>
    <x v="1"/>
    <x v="584"/>
    <d v="2012-07-14T00:00:00"/>
    <s v="Standard Class"/>
    <s v="BT-11680"/>
    <s v="Brian Thompson"/>
    <x v="0"/>
    <s v="United States"/>
    <s v="Clinton"/>
    <x v="39"/>
    <n v="20735"/>
    <x v="3"/>
    <s v="OFF-AR-10002987"/>
    <x v="1"/>
    <x v="6"/>
    <x v="1553"/>
    <n v="79.36"/>
    <n v="4"/>
    <n v="0"/>
    <n v="32.537600000000005"/>
  </r>
  <r>
    <n v="3684"/>
    <x v="1819"/>
    <x v="1"/>
    <x v="584"/>
    <d v="2012-07-14T00:00:00"/>
    <s v="Standard Class"/>
    <s v="BT-11680"/>
    <s v="Brian Thompson"/>
    <x v="0"/>
    <s v="United States"/>
    <s v="Clinton"/>
    <x v="39"/>
    <n v="20735"/>
    <x v="3"/>
    <s v="OFF-BI-10004001"/>
    <x v="1"/>
    <x v="8"/>
    <x v="810"/>
    <n v="153.35999999999999"/>
    <n v="9"/>
    <n v="0"/>
    <n v="70.545599999999979"/>
  </r>
  <r>
    <n v="3685"/>
    <x v="1819"/>
    <x v="1"/>
    <x v="584"/>
    <d v="2012-07-14T00:00:00"/>
    <s v="Standard Class"/>
    <s v="BT-11680"/>
    <s v="Brian Thompson"/>
    <x v="0"/>
    <s v="United States"/>
    <s v="Clinton"/>
    <x v="39"/>
    <n v="20735"/>
    <x v="3"/>
    <s v="OFF-BI-10001634"/>
    <x v="1"/>
    <x v="8"/>
    <x v="24"/>
    <n v="43.68"/>
    <n v="6"/>
    <n v="0"/>
    <n v="21.403200000000002"/>
  </r>
  <r>
    <n v="3686"/>
    <x v="1819"/>
    <x v="1"/>
    <x v="584"/>
    <d v="2012-07-14T00:00:00"/>
    <s v="Standard Class"/>
    <s v="BT-11680"/>
    <s v="Brian Thompson"/>
    <x v="0"/>
    <s v="United States"/>
    <s v="Clinton"/>
    <x v="39"/>
    <n v="20735"/>
    <x v="3"/>
    <s v="OFF-ST-10003722"/>
    <x v="1"/>
    <x v="4"/>
    <x v="760"/>
    <n v="98.21"/>
    <n v="7"/>
    <n v="0"/>
    <n v="28.480899999999984"/>
  </r>
  <r>
    <n v="3687"/>
    <x v="1820"/>
    <x v="0"/>
    <x v="180"/>
    <d v="2013-12-20T00:00:00"/>
    <s v="Standard Class"/>
    <s v="JC-15340"/>
    <s v="Jasper Cacioppo"/>
    <x v="0"/>
    <s v="United States"/>
    <s v="Riverside"/>
    <x v="1"/>
    <n v="92503"/>
    <x v="1"/>
    <s v="OFF-AR-10004757"/>
    <x v="1"/>
    <x v="6"/>
    <x v="342"/>
    <n v="9.84"/>
    <n v="3"/>
    <n v="0"/>
    <n v="3.2471999999999994"/>
  </r>
  <r>
    <n v="3688"/>
    <x v="1821"/>
    <x v="0"/>
    <x v="244"/>
    <d v="2013-05-25T00:00:00"/>
    <s v="Standard Class"/>
    <s v="DB-13210"/>
    <s v="Dean Braden"/>
    <x v="0"/>
    <s v="United States"/>
    <s v="Port Saint Lucie"/>
    <x v="2"/>
    <n v="34952"/>
    <x v="0"/>
    <s v="OFF-BI-10004140"/>
    <x v="1"/>
    <x v="8"/>
    <x v="304"/>
    <n v="2.6940000000000004"/>
    <n v="2"/>
    <n v="0.7"/>
    <n v="-2.2450000000000001"/>
  </r>
  <r>
    <n v="3689"/>
    <x v="1822"/>
    <x v="3"/>
    <x v="455"/>
    <d v="2014-06-06T00:00:00"/>
    <s v="Second Class"/>
    <s v="DO-13435"/>
    <s v="Denny Ordway"/>
    <x v="0"/>
    <s v="United States"/>
    <s v="Mesa"/>
    <x v="16"/>
    <n v="85204"/>
    <x v="1"/>
    <s v="OFF-PA-10002479"/>
    <x v="1"/>
    <x v="10"/>
    <x v="217"/>
    <n v="25.344000000000001"/>
    <n v="6"/>
    <n v="0.2"/>
    <n v="7.92"/>
  </r>
  <r>
    <n v="3690"/>
    <x v="1822"/>
    <x v="3"/>
    <x v="455"/>
    <d v="2014-06-06T00:00:00"/>
    <s v="Second Class"/>
    <s v="DO-13435"/>
    <s v="Denny Ordway"/>
    <x v="0"/>
    <s v="United States"/>
    <s v="Mesa"/>
    <x v="16"/>
    <n v="85204"/>
    <x v="1"/>
    <s v="OFF-EN-10001141"/>
    <x v="1"/>
    <x v="12"/>
    <x v="593"/>
    <n v="43.92"/>
    <n v="5"/>
    <n v="0.2"/>
    <n v="15.921000000000003"/>
  </r>
  <r>
    <n v="3691"/>
    <x v="1823"/>
    <x v="1"/>
    <x v="628"/>
    <d v="2012-11-02T00:00:00"/>
    <s v="Second Class"/>
    <s v="FA-14230"/>
    <s v="Frank Atkinson"/>
    <x v="1"/>
    <s v="United States"/>
    <s v="Denver"/>
    <x v="22"/>
    <n v="80219"/>
    <x v="1"/>
    <s v="TEC-MA-10000597"/>
    <x v="2"/>
    <x v="15"/>
    <x v="1290"/>
    <n v="59.994000000000007"/>
    <n v="2"/>
    <n v="0.7"/>
    <n v="-45.995400000000004"/>
  </r>
  <r>
    <n v="3692"/>
    <x v="1823"/>
    <x v="1"/>
    <x v="628"/>
    <d v="2012-11-02T00:00:00"/>
    <s v="Second Class"/>
    <s v="FA-14230"/>
    <s v="Frank Atkinson"/>
    <x v="1"/>
    <s v="United States"/>
    <s v="Denver"/>
    <x v="22"/>
    <n v="80219"/>
    <x v="1"/>
    <s v="TEC-CO-10001571"/>
    <x v="2"/>
    <x v="16"/>
    <x v="1554"/>
    <n v="439.99200000000002"/>
    <n v="1"/>
    <n v="0.2"/>
    <n v="164.99700000000001"/>
  </r>
  <r>
    <n v="3693"/>
    <x v="1823"/>
    <x v="1"/>
    <x v="628"/>
    <d v="2012-11-02T00:00:00"/>
    <s v="Second Class"/>
    <s v="FA-14230"/>
    <s v="Frank Atkinson"/>
    <x v="1"/>
    <s v="United States"/>
    <s v="Denver"/>
    <x v="22"/>
    <n v="80219"/>
    <x v="1"/>
    <s v="TEC-PH-10004531"/>
    <x v="2"/>
    <x v="7"/>
    <x v="714"/>
    <n v="87.96"/>
    <n v="5"/>
    <n v="0.2"/>
    <n v="30.785999999999998"/>
  </r>
  <r>
    <n v="3694"/>
    <x v="1823"/>
    <x v="1"/>
    <x v="628"/>
    <d v="2012-11-02T00:00:00"/>
    <s v="Second Class"/>
    <s v="FA-14230"/>
    <s v="Frank Atkinson"/>
    <x v="1"/>
    <s v="United States"/>
    <s v="Denver"/>
    <x v="22"/>
    <n v="80219"/>
    <x v="1"/>
    <s v="FUR-FU-10003026"/>
    <x v="0"/>
    <x v="5"/>
    <x v="1555"/>
    <n v="15.488"/>
    <n v="4"/>
    <n v="0.2"/>
    <n v="3.6783999999999999"/>
  </r>
  <r>
    <n v="3695"/>
    <x v="1824"/>
    <x v="0"/>
    <x v="680"/>
    <d v="2013-10-21T00:00:00"/>
    <s v="Standard Class"/>
    <s v="QJ-19255"/>
    <s v="Quincy Jones"/>
    <x v="1"/>
    <s v="United States"/>
    <s v="Springfield"/>
    <x v="17"/>
    <n v="22153"/>
    <x v="0"/>
    <s v="OFF-BI-10002082"/>
    <x v="1"/>
    <x v="8"/>
    <x v="1173"/>
    <n v="232.96"/>
    <n v="7"/>
    <n v="0"/>
    <n v="116.48"/>
  </r>
  <r>
    <n v="3696"/>
    <x v="1824"/>
    <x v="0"/>
    <x v="680"/>
    <d v="2013-10-21T00:00:00"/>
    <s v="Standard Class"/>
    <s v="QJ-19255"/>
    <s v="Quincy Jones"/>
    <x v="1"/>
    <s v="United States"/>
    <s v="Springfield"/>
    <x v="17"/>
    <n v="22153"/>
    <x v="0"/>
    <s v="OFF-EN-10002312"/>
    <x v="1"/>
    <x v="12"/>
    <x v="1453"/>
    <n v="66.539999999999992"/>
    <n v="6"/>
    <n v="0"/>
    <n v="32.604599999999998"/>
  </r>
  <r>
    <n v="3697"/>
    <x v="1824"/>
    <x v="0"/>
    <x v="680"/>
    <d v="2013-10-21T00:00:00"/>
    <s v="Standard Class"/>
    <s v="QJ-19255"/>
    <s v="Quincy Jones"/>
    <x v="1"/>
    <s v="United States"/>
    <s v="Springfield"/>
    <x v="17"/>
    <n v="22153"/>
    <x v="0"/>
    <s v="OFF-AP-10000696"/>
    <x v="1"/>
    <x v="9"/>
    <x v="332"/>
    <n v="43.26"/>
    <n v="3"/>
    <n v="0"/>
    <n v="14.275799999999998"/>
  </r>
  <r>
    <n v="3698"/>
    <x v="1825"/>
    <x v="1"/>
    <x v="902"/>
    <d v="2012-11-21T00:00:00"/>
    <s v="Second Class"/>
    <s v="TC-21475"/>
    <s v="Tony Chapman"/>
    <x v="2"/>
    <s v="United States"/>
    <s v="Seattle"/>
    <x v="4"/>
    <n v="98115"/>
    <x v="1"/>
    <s v="FUR-FU-10000305"/>
    <x v="0"/>
    <x v="5"/>
    <x v="1437"/>
    <n v="141.96"/>
    <n v="2"/>
    <n v="0"/>
    <n v="22.7136"/>
  </r>
  <r>
    <n v="3699"/>
    <x v="1826"/>
    <x v="2"/>
    <x v="103"/>
    <d v="2011-09-17T00:00:00"/>
    <s v="Standard Class"/>
    <s v="ON-18715"/>
    <s v="Odella Nelson"/>
    <x v="1"/>
    <s v="United States"/>
    <s v="Tempe"/>
    <x v="16"/>
    <n v="85281"/>
    <x v="1"/>
    <s v="OFF-ST-10001034"/>
    <x v="1"/>
    <x v="4"/>
    <x v="1556"/>
    <n v="79.400000000000006"/>
    <n v="5"/>
    <n v="0.2"/>
    <n v="5.9550000000000054"/>
  </r>
  <r>
    <n v="3700"/>
    <x v="1827"/>
    <x v="3"/>
    <x v="38"/>
    <d v="2014-11-19T00:00:00"/>
    <s v="Second Class"/>
    <s v="AD-10180"/>
    <s v="Alan Dominguez"/>
    <x v="2"/>
    <s v="United States"/>
    <s v="Yonkers"/>
    <x v="15"/>
    <n v="10701"/>
    <x v="3"/>
    <s v="TEC-AC-10004114"/>
    <x v="2"/>
    <x v="11"/>
    <x v="370"/>
    <n v="163.96"/>
    <n v="4"/>
    <n v="0"/>
    <n v="70.502800000000008"/>
  </r>
  <r>
    <n v="3701"/>
    <x v="1828"/>
    <x v="3"/>
    <x v="165"/>
    <d v="2014-12-30T00:00:00"/>
    <s v="Standard Class"/>
    <s v="AC-10615"/>
    <s v="Ann Chong"/>
    <x v="1"/>
    <s v="United States"/>
    <s v="Rochester"/>
    <x v="15"/>
    <n v="14609"/>
    <x v="3"/>
    <s v="FUR-FU-10001602"/>
    <x v="0"/>
    <x v="5"/>
    <x v="759"/>
    <n v="37.93"/>
    <n v="1"/>
    <n v="0"/>
    <n v="6.8273999999999972"/>
  </r>
  <r>
    <n v="3702"/>
    <x v="1829"/>
    <x v="0"/>
    <x v="850"/>
    <d v="2013-01-13T00:00:00"/>
    <s v="Second Class"/>
    <s v="MF-17665"/>
    <s v="Maureen Fritzler"/>
    <x v="1"/>
    <s v="United States"/>
    <s v="Toledo"/>
    <x v="24"/>
    <n v="43615"/>
    <x v="3"/>
    <s v="FUR-FU-10002445"/>
    <x v="0"/>
    <x v="5"/>
    <x v="1439"/>
    <n v="15.168000000000001"/>
    <n v="2"/>
    <n v="0.2"/>
    <n v="3.7920000000000011"/>
  </r>
  <r>
    <n v="3703"/>
    <x v="1830"/>
    <x v="1"/>
    <x v="385"/>
    <d v="2012-06-19T00:00:00"/>
    <s v="Standard Class"/>
    <s v="DH-13075"/>
    <s v="Dave Hallsten"/>
    <x v="1"/>
    <s v="United States"/>
    <s v="Decatur"/>
    <x v="19"/>
    <n v="35601"/>
    <x v="0"/>
    <s v="OFF-AR-10004269"/>
    <x v="1"/>
    <x v="6"/>
    <x v="1541"/>
    <n v="24.78"/>
    <n v="6"/>
    <n v="0"/>
    <n v="6.9384000000000006"/>
  </r>
  <r>
    <n v="3704"/>
    <x v="1830"/>
    <x v="1"/>
    <x v="385"/>
    <d v="2012-06-19T00:00:00"/>
    <s v="Standard Class"/>
    <s v="DH-13075"/>
    <s v="Dave Hallsten"/>
    <x v="1"/>
    <s v="United States"/>
    <s v="Decatur"/>
    <x v="19"/>
    <n v="35601"/>
    <x v="0"/>
    <s v="OFF-BI-10001249"/>
    <x v="1"/>
    <x v="8"/>
    <x v="1182"/>
    <n v="19.14"/>
    <n v="3"/>
    <n v="0"/>
    <n v="8.8043999999999993"/>
  </r>
  <r>
    <n v="3705"/>
    <x v="1830"/>
    <x v="1"/>
    <x v="385"/>
    <d v="2012-06-19T00:00:00"/>
    <s v="Standard Class"/>
    <s v="DH-13075"/>
    <s v="Dave Hallsten"/>
    <x v="1"/>
    <s v="United States"/>
    <s v="Decatur"/>
    <x v="19"/>
    <n v="35601"/>
    <x v="0"/>
    <s v="TEC-CO-10004202"/>
    <x v="2"/>
    <x v="16"/>
    <x v="836"/>
    <n v="899.97"/>
    <n v="3"/>
    <n v="0"/>
    <n v="314.98950000000002"/>
  </r>
  <r>
    <n v="3706"/>
    <x v="1830"/>
    <x v="1"/>
    <x v="385"/>
    <d v="2012-06-19T00:00:00"/>
    <s v="Standard Class"/>
    <s v="DH-13075"/>
    <s v="Dave Hallsten"/>
    <x v="1"/>
    <s v="United States"/>
    <s v="Decatur"/>
    <x v="19"/>
    <n v="35601"/>
    <x v="0"/>
    <s v="OFF-PA-10003363"/>
    <x v="1"/>
    <x v="10"/>
    <x v="1520"/>
    <n v="32.400000000000006"/>
    <n v="5"/>
    <n v="0"/>
    <n v="15.552000000000001"/>
  </r>
  <r>
    <n v="3707"/>
    <x v="1831"/>
    <x v="3"/>
    <x v="257"/>
    <d v="2014-03-23T00:00:00"/>
    <s v="Standard Class"/>
    <s v="EN-13780"/>
    <s v="Edward Nazzal"/>
    <x v="0"/>
    <s v="United States"/>
    <s v="Dallas"/>
    <x v="5"/>
    <n v="75220"/>
    <x v="2"/>
    <s v="OFF-AR-10001915"/>
    <x v="1"/>
    <x v="6"/>
    <x v="1048"/>
    <n v="23.832000000000001"/>
    <n v="3"/>
    <n v="0.2"/>
    <n v="6.5538000000000007"/>
  </r>
  <r>
    <n v="3708"/>
    <x v="1832"/>
    <x v="2"/>
    <x v="533"/>
    <d v="2011-11-27T00:00:00"/>
    <s v="Standard Class"/>
    <s v="SS-20140"/>
    <s v="Saphhira Shifley"/>
    <x v="1"/>
    <s v="United States"/>
    <s v="Mesquite"/>
    <x v="5"/>
    <n v="75150"/>
    <x v="2"/>
    <s v="FUR-FU-10001940"/>
    <x v="0"/>
    <x v="5"/>
    <x v="33"/>
    <n v="6.3680000000000003"/>
    <n v="2"/>
    <n v="0.6"/>
    <n v="-2.5471999999999984"/>
  </r>
  <r>
    <n v="3709"/>
    <x v="1832"/>
    <x v="2"/>
    <x v="533"/>
    <d v="2011-11-27T00:00:00"/>
    <s v="Standard Class"/>
    <s v="SS-20140"/>
    <s v="Saphhira Shifley"/>
    <x v="1"/>
    <s v="United States"/>
    <s v="Mesquite"/>
    <x v="5"/>
    <n v="75150"/>
    <x v="2"/>
    <s v="OFF-AP-10004336"/>
    <x v="1"/>
    <x v="9"/>
    <x v="1031"/>
    <n v="34.175999999999995"/>
    <n v="3"/>
    <n v="0.8"/>
    <n v="-87.148800000000023"/>
  </r>
  <r>
    <n v="3710"/>
    <x v="1832"/>
    <x v="2"/>
    <x v="533"/>
    <d v="2011-11-27T00:00:00"/>
    <s v="Standard Class"/>
    <s v="SS-20140"/>
    <s v="Saphhira Shifley"/>
    <x v="1"/>
    <s v="United States"/>
    <s v="Mesquite"/>
    <x v="5"/>
    <n v="75150"/>
    <x v="2"/>
    <s v="TEC-AC-10003709"/>
    <x v="2"/>
    <x v="11"/>
    <x v="1404"/>
    <n v="5.5440000000000005"/>
    <n v="7"/>
    <n v="0.2"/>
    <n v="1.6632000000000007"/>
  </r>
  <r>
    <n v="3711"/>
    <x v="1833"/>
    <x v="3"/>
    <x v="453"/>
    <d v="2014-10-18T00:00:00"/>
    <s v="First Class"/>
    <s v="RS-19765"/>
    <s v="Roland Schwarz"/>
    <x v="1"/>
    <s v="United States"/>
    <s v="Los Angeles"/>
    <x v="1"/>
    <n v="90045"/>
    <x v="1"/>
    <s v="FUR-TA-10001705"/>
    <x v="0"/>
    <x v="3"/>
    <x v="213"/>
    <n v="510.24"/>
    <n v="3"/>
    <n v="0.2"/>
    <n v="6.3779999999999575"/>
  </r>
  <r>
    <n v="3712"/>
    <x v="1833"/>
    <x v="3"/>
    <x v="453"/>
    <d v="2014-10-18T00:00:00"/>
    <s v="First Class"/>
    <s v="RS-19765"/>
    <s v="Roland Schwarz"/>
    <x v="1"/>
    <s v="United States"/>
    <s v="Los Angeles"/>
    <x v="1"/>
    <n v="90045"/>
    <x v="1"/>
    <s v="OFF-PA-10000675"/>
    <x v="1"/>
    <x v="10"/>
    <x v="1106"/>
    <n v="204.95000000000002"/>
    <n v="5"/>
    <n v="0"/>
    <n v="100.4255"/>
  </r>
  <r>
    <n v="3713"/>
    <x v="1834"/>
    <x v="3"/>
    <x v="81"/>
    <d v="2014-04-25T00:00:00"/>
    <s v="First Class"/>
    <s v="JW-15955"/>
    <s v="Joni Wasserman"/>
    <x v="0"/>
    <s v="United States"/>
    <s v="Seattle"/>
    <x v="4"/>
    <n v="98103"/>
    <x v="1"/>
    <s v="TEC-AC-10000521"/>
    <x v="2"/>
    <x v="11"/>
    <x v="1557"/>
    <n v="11.54"/>
    <n v="1"/>
    <n v="0"/>
    <n v="3.4619999999999997"/>
  </r>
  <r>
    <n v="3714"/>
    <x v="1834"/>
    <x v="3"/>
    <x v="81"/>
    <d v="2014-04-25T00:00:00"/>
    <s v="First Class"/>
    <s v="JW-15955"/>
    <s v="Joni Wasserman"/>
    <x v="0"/>
    <s v="United States"/>
    <s v="Seattle"/>
    <x v="4"/>
    <n v="98103"/>
    <x v="1"/>
    <s v="FUR-FU-10004622"/>
    <x v="0"/>
    <x v="5"/>
    <x v="787"/>
    <n v="162.60000000000002"/>
    <n v="3"/>
    <n v="0"/>
    <n v="34.145999999999994"/>
  </r>
  <r>
    <n v="3715"/>
    <x v="1835"/>
    <x v="2"/>
    <x v="589"/>
    <d v="2011-12-10T00:00:00"/>
    <s v="Second Class"/>
    <s v="JK-15625"/>
    <s v="Jim Karlsson"/>
    <x v="0"/>
    <s v="United States"/>
    <s v="Olympia"/>
    <x v="4"/>
    <n v="98502"/>
    <x v="1"/>
    <s v="OFF-PA-10001954"/>
    <x v="1"/>
    <x v="10"/>
    <x v="595"/>
    <n v="45.68"/>
    <n v="2"/>
    <n v="0"/>
    <n v="21.012799999999999"/>
  </r>
  <r>
    <n v="3716"/>
    <x v="1835"/>
    <x v="2"/>
    <x v="589"/>
    <d v="2011-12-10T00:00:00"/>
    <s v="Second Class"/>
    <s v="JK-15625"/>
    <s v="Jim Karlsson"/>
    <x v="0"/>
    <s v="United States"/>
    <s v="Olympia"/>
    <x v="4"/>
    <n v="98502"/>
    <x v="1"/>
    <s v="FUR-CH-10002602"/>
    <x v="0"/>
    <x v="1"/>
    <x v="288"/>
    <n v="603.91999999999996"/>
    <n v="5"/>
    <n v="0.2"/>
    <n v="45.294000000000011"/>
  </r>
  <r>
    <n v="3717"/>
    <x v="1836"/>
    <x v="3"/>
    <x v="148"/>
    <d v="2014-06-03T00:00:00"/>
    <s v="Standard Class"/>
    <s v="JO-15550"/>
    <s v="Jesus Ocampo"/>
    <x v="2"/>
    <s v="United States"/>
    <s v="Omaha"/>
    <x v="8"/>
    <n v="68104"/>
    <x v="2"/>
    <s v="OFF-FA-10004395"/>
    <x v="1"/>
    <x v="13"/>
    <x v="1192"/>
    <n v="23.55"/>
    <n v="5"/>
    <n v="0"/>
    <n v="1.1775000000000002"/>
  </r>
  <r>
    <n v="3718"/>
    <x v="1837"/>
    <x v="0"/>
    <x v="251"/>
    <d v="2013-09-24T00:00:00"/>
    <s v="Standard Class"/>
    <s v="TP-21130"/>
    <s v="Theone Pippenger"/>
    <x v="0"/>
    <s v="United States"/>
    <s v="Columbus"/>
    <x v="32"/>
    <n v="31907"/>
    <x v="0"/>
    <s v="OFF-SU-10003002"/>
    <x v="1"/>
    <x v="14"/>
    <x v="1558"/>
    <n v="5.04"/>
    <n v="2"/>
    <n v="0"/>
    <n v="0.15120000000000022"/>
  </r>
  <r>
    <n v="3719"/>
    <x v="1837"/>
    <x v="0"/>
    <x v="251"/>
    <d v="2013-09-24T00:00:00"/>
    <s v="Standard Class"/>
    <s v="TP-21130"/>
    <s v="Theone Pippenger"/>
    <x v="0"/>
    <s v="United States"/>
    <s v="Columbus"/>
    <x v="32"/>
    <n v="31907"/>
    <x v="0"/>
    <s v="TEC-AC-10002926"/>
    <x v="2"/>
    <x v="11"/>
    <x v="1114"/>
    <n v="249.95000000000002"/>
    <n v="5"/>
    <n v="0"/>
    <n v="107.47850000000001"/>
  </r>
  <r>
    <n v="3720"/>
    <x v="1838"/>
    <x v="0"/>
    <x v="42"/>
    <d v="2013-09-24T00:00:00"/>
    <s v="Standard Class"/>
    <s v="BS-11590"/>
    <s v="Brendan Sweed"/>
    <x v="1"/>
    <s v="United States"/>
    <s v="Columbus"/>
    <x v="14"/>
    <n v="47201"/>
    <x v="2"/>
    <s v="OFF-AR-10002656"/>
    <x v="1"/>
    <x v="6"/>
    <x v="157"/>
    <n v="33.4"/>
    <n v="5"/>
    <n v="0"/>
    <n v="12.357999999999997"/>
  </r>
  <r>
    <n v="3721"/>
    <x v="1839"/>
    <x v="0"/>
    <x v="887"/>
    <d v="2013-12-25T00:00:00"/>
    <s v="Standard Class"/>
    <s v="AB-10255"/>
    <s v="Alejandro Ballentine"/>
    <x v="2"/>
    <s v="United States"/>
    <s v="Jackson"/>
    <x v="35"/>
    <n v="39212"/>
    <x v="0"/>
    <s v="FUR-FU-10001918"/>
    <x v="0"/>
    <x v="5"/>
    <x v="280"/>
    <n v="18.920000000000002"/>
    <n v="4"/>
    <n v="0"/>
    <n v="7.3788000000000018"/>
  </r>
  <r>
    <n v="3722"/>
    <x v="1839"/>
    <x v="0"/>
    <x v="887"/>
    <d v="2013-12-25T00:00:00"/>
    <s v="Standard Class"/>
    <s v="AB-10255"/>
    <s v="Alejandro Ballentine"/>
    <x v="2"/>
    <s v="United States"/>
    <s v="Jackson"/>
    <x v="35"/>
    <n v="39212"/>
    <x v="0"/>
    <s v="OFF-BI-10003910"/>
    <x v="1"/>
    <x v="8"/>
    <x v="8"/>
    <n v="15.42"/>
    <n v="2"/>
    <n v="0"/>
    <n v="6.9390000000000001"/>
  </r>
  <r>
    <n v="3723"/>
    <x v="1840"/>
    <x v="3"/>
    <x v="903"/>
    <d v="2014-11-27T00:00:00"/>
    <s v="Standard Class"/>
    <s v="FO-14305"/>
    <s v="Frank Olsen"/>
    <x v="0"/>
    <s v="United States"/>
    <s v="Houston"/>
    <x v="5"/>
    <n v="77070"/>
    <x v="2"/>
    <s v="OFF-AR-10000122"/>
    <x v="1"/>
    <x v="6"/>
    <x v="308"/>
    <n v="35.712000000000003"/>
    <n v="8"/>
    <n v="0.2"/>
    <n v="2.2319999999999958"/>
  </r>
  <r>
    <n v="3724"/>
    <x v="1841"/>
    <x v="2"/>
    <x v="125"/>
    <d v="2012-01-04T00:00:00"/>
    <s v="Standard Class"/>
    <s v="MF-17665"/>
    <s v="Maureen Fritzler"/>
    <x v="1"/>
    <s v="United States"/>
    <s v="Phoenix"/>
    <x v="16"/>
    <n v="85023"/>
    <x v="1"/>
    <s v="OFF-BI-10004600"/>
    <x v="1"/>
    <x v="8"/>
    <x v="1477"/>
    <n v="551.98500000000013"/>
    <n v="5"/>
    <n v="0.7"/>
    <n v="-459.98750000000018"/>
  </r>
  <r>
    <n v="3725"/>
    <x v="1842"/>
    <x v="3"/>
    <x v="355"/>
    <d v="2014-04-06T00:00:00"/>
    <s v="First Class"/>
    <s v="SA-20830"/>
    <s v="Sue Ann Reed"/>
    <x v="0"/>
    <s v="United States"/>
    <s v="Chicago"/>
    <x v="10"/>
    <n v="60653"/>
    <x v="2"/>
    <s v="OFF-AR-10003045"/>
    <x v="1"/>
    <x v="6"/>
    <x v="420"/>
    <n v="7.0559999999999992"/>
    <n v="3"/>
    <n v="0.2"/>
    <n v="2.2050000000000001"/>
  </r>
  <r>
    <n v="3726"/>
    <x v="1843"/>
    <x v="0"/>
    <x v="482"/>
    <d v="2014-01-03T00:00:00"/>
    <s v="Standard Class"/>
    <s v="SH-19975"/>
    <s v="Sally Hughsby"/>
    <x v="1"/>
    <s v="United States"/>
    <s v="Denver"/>
    <x v="22"/>
    <n v="80219"/>
    <x v="1"/>
    <s v="OFF-AP-10000252"/>
    <x v="1"/>
    <x v="9"/>
    <x v="1242"/>
    <n v="18.72"/>
    <n v="2"/>
    <n v="0.2"/>
    <n v="3.51"/>
  </r>
  <r>
    <n v="3727"/>
    <x v="1844"/>
    <x v="0"/>
    <x v="410"/>
    <d v="2013-06-12T00:00:00"/>
    <s v="Standard Class"/>
    <s v="JL-15235"/>
    <s v="Janet Lee"/>
    <x v="0"/>
    <s v="United States"/>
    <s v="Newark"/>
    <x v="13"/>
    <n v="19711"/>
    <x v="3"/>
    <s v="OFF-ST-10001496"/>
    <x v="1"/>
    <x v="4"/>
    <x v="726"/>
    <n v="360.38"/>
    <n v="2"/>
    <n v="0"/>
    <n v="93.698800000000006"/>
  </r>
  <r>
    <n v="3728"/>
    <x v="1844"/>
    <x v="0"/>
    <x v="410"/>
    <d v="2013-06-12T00:00:00"/>
    <s v="Standard Class"/>
    <s v="JL-15235"/>
    <s v="Janet Lee"/>
    <x v="0"/>
    <s v="United States"/>
    <s v="Newark"/>
    <x v="13"/>
    <n v="19711"/>
    <x v="3"/>
    <s v="OFF-AR-10000122"/>
    <x v="1"/>
    <x v="6"/>
    <x v="308"/>
    <n v="11.16"/>
    <n v="2"/>
    <n v="0"/>
    <n v="2.7899999999999991"/>
  </r>
  <r>
    <n v="3729"/>
    <x v="1844"/>
    <x v="0"/>
    <x v="410"/>
    <d v="2013-06-12T00:00:00"/>
    <s v="Standard Class"/>
    <s v="JL-15235"/>
    <s v="Janet Lee"/>
    <x v="0"/>
    <s v="United States"/>
    <s v="Newark"/>
    <x v="13"/>
    <n v="19711"/>
    <x v="3"/>
    <s v="OFF-LA-10000407"/>
    <x v="1"/>
    <x v="2"/>
    <x v="1486"/>
    <n v="14.940000000000001"/>
    <n v="3"/>
    <n v="0"/>
    <n v="6.8723999999999998"/>
  </r>
  <r>
    <n v="3730"/>
    <x v="1845"/>
    <x v="1"/>
    <x v="227"/>
    <d v="2012-09-23T00:00:00"/>
    <s v="Standard Class"/>
    <s v="KH-16630"/>
    <s v="Ken Heidel"/>
    <x v="1"/>
    <s v="United States"/>
    <s v="Clinton"/>
    <x v="39"/>
    <n v="20735"/>
    <x v="3"/>
    <s v="OFF-ST-10004950"/>
    <x v="1"/>
    <x v="4"/>
    <x v="1000"/>
    <n v="41.96"/>
    <n v="2"/>
    <n v="0"/>
    <n v="7.9724000000000004"/>
  </r>
  <r>
    <n v="3731"/>
    <x v="1845"/>
    <x v="1"/>
    <x v="227"/>
    <d v="2012-09-23T00:00:00"/>
    <s v="Standard Class"/>
    <s v="KH-16630"/>
    <s v="Ken Heidel"/>
    <x v="1"/>
    <s v="United States"/>
    <s v="Clinton"/>
    <x v="39"/>
    <n v="20735"/>
    <x v="3"/>
    <s v="OFF-ST-10004123"/>
    <x v="1"/>
    <x v="4"/>
    <x v="72"/>
    <n v="636.86"/>
    <n v="7"/>
    <n v="0"/>
    <n v="0"/>
  </r>
  <r>
    <n v="3732"/>
    <x v="1845"/>
    <x v="1"/>
    <x v="227"/>
    <d v="2012-09-23T00:00:00"/>
    <s v="Standard Class"/>
    <s v="KH-16630"/>
    <s v="Ken Heidel"/>
    <x v="1"/>
    <s v="United States"/>
    <s v="Clinton"/>
    <x v="39"/>
    <n v="20735"/>
    <x v="3"/>
    <s v="TEC-PH-10000730"/>
    <x v="2"/>
    <x v="7"/>
    <x v="1559"/>
    <n v="499.99"/>
    <n v="1"/>
    <n v="0"/>
    <n v="129.99740000000003"/>
  </r>
  <r>
    <n v="3733"/>
    <x v="1845"/>
    <x v="1"/>
    <x v="227"/>
    <d v="2012-09-23T00:00:00"/>
    <s v="Standard Class"/>
    <s v="KH-16630"/>
    <s v="Ken Heidel"/>
    <x v="1"/>
    <s v="United States"/>
    <s v="Clinton"/>
    <x v="39"/>
    <n v="20735"/>
    <x v="3"/>
    <s v="TEC-PH-10000895"/>
    <x v="2"/>
    <x v="7"/>
    <x v="1128"/>
    <n v="1259.93"/>
    <n v="7"/>
    <n v="0"/>
    <n v="327.58180000000004"/>
  </r>
  <r>
    <n v="3734"/>
    <x v="1845"/>
    <x v="1"/>
    <x v="227"/>
    <d v="2012-09-23T00:00:00"/>
    <s v="Standard Class"/>
    <s v="KH-16630"/>
    <s v="Ken Heidel"/>
    <x v="1"/>
    <s v="United States"/>
    <s v="Clinton"/>
    <x v="39"/>
    <n v="20735"/>
    <x v="3"/>
    <s v="OFF-BI-10000962"/>
    <x v="1"/>
    <x v="8"/>
    <x v="1504"/>
    <n v="65.08"/>
    <n v="4"/>
    <n v="0"/>
    <n v="31.889199999999995"/>
  </r>
  <r>
    <n v="3735"/>
    <x v="1846"/>
    <x v="3"/>
    <x v="904"/>
    <d v="2014-03-12T00:00:00"/>
    <s v="Second Class"/>
    <s v="RM-19750"/>
    <s v="Roland Murray"/>
    <x v="0"/>
    <s v="United States"/>
    <s v="New York City"/>
    <x v="15"/>
    <n v="10011"/>
    <x v="3"/>
    <s v="OFF-PA-10002254"/>
    <x v="1"/>
    <x v="10"/>
    <x v="145"/>
    <n v="26.38"/>
    <n v="1"/>
    <n v="0"/>
    <n v="12.134799999999998"/>
  </r>
  <r>
    <n v="3736"/>
    <x v="1846"/>
    <x v="3"/>
    <x v="904"/>
    <d v="2014-03-12T00:00:00"/>
    <s v="Second Class"/>
    <s v="RM-19750"/>
    <s v="Roland Murray"/>
    <x v="0"/>
    <s v="United States"/>
    <s v="New York City"/>
    <x v="15"/>
    <n v="10011"/>
    <x v="3"/>
    <s v="FUR-FU-10002554"/>
    <x v="0"/>
    <x v="5"/>
    <x v="912"/>
    <n v="71.97"/>
    <n v="3"/>
    <n v="0"/>
    <n v="16.553099999999993"/>
  </r>
  <r>
    <n v="3737"/>
    <x v="1847"/>
    <x v="0"/>
    <x v="716"/>
    <d v="2013-03-18T00:00:00"/>
    <s v="Same Day"/>
    <s v="VM-21835"/>
    <s v="Vivian Mathis"/>
    <x v="0"/>
    <s v="United States"/>
    <s v="Newark"/>
    <x v="13"/>
    <n v="19711"/>
    <x v="3"/>
    <s v="TEC-PH-10000673"/>
    <x v="2"/>
    <x v="7"/>
    <x v="1396"/>
    <n v="129.97999999999999"/>
    <n v="2"/>
    <n v="0"/>
    <n v="62.3904"/>
  </r>
  <r>
    <n v="3738"/>
    <x v="1847"/>
    <x v="0"/>
    <x v="716"/>
    <d v="2013-03-18T00:00:00"/>
    <s v="Same Day"/>
    <s v="VM-21835"/>
    <s v="Vivian Mathis"/>
    <x v="0"/>
    <s v="United States"/>
    <s v="Newark"/>
    <x v="13"/>
    <n v="19711"/>
    <x v="3"/>
    <s v="OFF-BI-10000962"/>
    <x v="1"/>
    <x v="8"/>
    <x v="1504"/>
    <n v="32.54"/>
    <n v="2"/>
    <n v="0"/>
    <n v="15.944599999999998"/>
  </r>
  <r>
    <n v="3739"/>
    <x v="1848"/>
    <x v="0"/>
    <x v="10"/>
    <d v="2013-12-14T00:00:00"/>
    <s v="Standard Class"/>
    <s v="LH-17155"/>
    <s v="Logan Haushalter"/>
    <x v="0"/>
    <s v="United States"/>
    <s v="Jackson"/>
    <x v="12"/>
    <n v="49201"/>
    <x v="2"/>
    <s v="TEC-PH-10003988"/>
    <x v="2"/>
    <x v="7"/>
    <x v="47"/>
    <n v="10.9"/>
    <n v="1"/>
    <n v="0"/>
    <n v="3.0520000000000005"/>
  </r>
  <r>
    <n v="3740"/>
    <x v="1848"/>
    <x v="0"/>
    <x v="10"/>
    <d v="2013-12-14T00:00:00"/>
    <s v="Standard Class"/>
    <s v="LH-17155"/>
    <s v="Logan Haushalter"/>
    <x v="0"/>
    <s v="United States"/>
    <s v="Jackson"/>
    <x v="12"/>
    <n v="49201"/>
    <x v="2"/>
    <s v="TEC-AC-10001109"/>
    <x v="2"/>
    <x v="11"/>
    <x v="998"/>
    <n v="59.98"/>
    <n v="2"/>
    <n v="0"/>
    <n v="25.191600000000001"/>
  </r>
  <r>
    <n v="3741"/>
    <x v="1848"/>
    <x v="0"/>
    <x v="10"/>
    <d v="2013-12-14T00:00:00"/>
    <s v="Standard Class"/>
    <s v="LH-17155"/>
    <s v="Logan Haushalter"/>
    <x v="0"/>
    <s v="United States"/>
    <s v="Jackson"/>
    <x v="12"/>
    <n v="49201"/>
    <x v="2"/>
    <s v="OFF-AP-10002311"/>
    <x v="1"/>
    <x v="9"/>
    <x v="14"/>
    <n v="61.929000000000002"/>
    <n v="1"/>
    <n v="0.1"/>
    <n v="23.395400000000002"/>
  </r>
  <r>
    <n v="3742"/>
    <x v="1849"/>
    <x v="0"/>
    <x v="804"/>
    <d v="2013-01-21T00:00:00"/>
    <s v="Standard Class"/>
    <s v="WB-21850"/>
    <s v="William Brown"/>
    <x v="0"/>
    <s v="United States"/>
    <s v="New York City"/>
    <x v="15"/>
    <n v="10011"/>
    <x v="3"/>
    <s v="OFF-EN-10001137"/>
    <x v="1"/>
    <x v="12"/>
    <x v="315"/>
    <n v="16.52"/>
    <n v="4"/>
    <n v="0"/>
    <n v="7.5991999999999997"/>
  </r>
  <r>
    <n v="3743"/>
    <x v="1849"/>
    <x v="0"/>
    <x v="804"/>
    <d v="2013-01-21T00:00:00"/>
    <s v="Standard Class"/>
    <s v="WB-21850"/>
    <s v="William Brown"/>
    <x v="0"/>
    <s v="United States"/>
    <s v="New York City"/>
    <x v="15"/>
    <n v="10011"/>
    <x v="3"/>
    <s v="OFF-PA-10004285"/>
    <x v="1"/>
    <x v="10"/>
    <x v="1259"/>
    <n v="60.12"/>
    <n v="9"/>
    <n v="0"/>
    <n v="28.857599999999998"/>
  </r>
  <r>
    <n v="3744"/>
    <x v="1849"/>
    <x v="0"/>
    <x v="804"/>
    <d v="2013-01-21T00:00:00"/>
    <s v="Standard Class"/>
    <s v="WB-21850"/>
    <s v="William Brown"/>
    <x v="0"/>
    <s v="United States"/>
    <s v="New York City"/>
    <x v="15"/>
    <n v="10011"/>
    <x v="3"/>
    <s v="OFF-BI-10002225"/>
    <x v="1"/>
    <x v="8"/>
    <x v="336"/>
    <n v="49.536000000000001"/>
    <n v="3"/>
    <n v="0.2"/>
    <n v="17.337599999999998"/>
  </r>
  <r>
    <n v="3745"/>
    <x v="1850"/>
    <x v="2"/>
    <x v="745"/>
    <d v="2011-10-24T00:00:00"/>
    <s v="Same Day"/>
    <s v="AP-10915"/>
    <s v="Arthur Prichep"/>
    <x v="0"/>
    <s v="United States"/>
    <s v="Rock Hill"/>
    <x v="20"/>
    <n v="29730"/>
    <x v="0"/>
    <s v="OFF-FA-10002763"/>
    <x v="1"/>
    <x v="13"/>
    <x v="1411"/>
    <n v="11.850000000000001"/>
    <n v="3"/>
    <n v="0"/>
    <n v="3.7919999999999994"/>
  </r>
  <r>
    <n v="3746"/>
    <x v="1851"/>
    <x v="0"/>
    <x v="713"/>
    <d v="2013-09-29T00:00:00"/>
    <s v="Second Class"/>
    <s v="RA-19915"/>
    <s v="Russell Applegate"/>
    <x v="0"/>
    <s v="United States"/>
    <s v="Columbus"/>
    <x v="32"/>
    <n v="31907"/>
    <x v="0"/>
    <s v="OFF-ST-10003058"/>
    <x v="1"/>
    <x v="4"/>
    <x v="388"/>
    <n v="118.25"/>
    <n v="5"/>
    <n v="0"/>
    <n v="34.292499999999997"/>
  </r>
  <r>
    <n v="3747"/>
    <x v="1851"/>
    <x v="0"/>
    <x v="713"/>
    <d v="2013-09-29T00:00:00"/>
    <s v="Second Class"/>
    <s v="RA-19915"/>
    <s v="Russell Applegate"/>
    <x v="0"/>
    <s v="United States"/>
    <s v="Columbus"/>
    <x v="32"/>
    <n v="31907"/>
    <x v="0"/>
    <s v="FUR-CH-10002084"/>
    <x v="0"/>
    <x v="1"/>
    <x v="1240"/>
    <n v="368.96999999999997"/>
    <n v="3"/>
    <n v="0"/>
    <n v="81.173400000000001"/>
  </r>
  <r>
    <n v="3748"/>
    <x v="1852"/>
    <x v="3"/>
    <x v="151"/>
    <d v="2014-08-30T00:00:00"/>
    <s v="Second Class"/>
    <s v="DR-12880"/>
    <s v="Dan Reichenbach"/>
    <x v="1"/>
    <s v="United States"/>
    <s v="Inglewood"/>
    <x v="1"/>
    <n v="90301"/>
    <x v="1"/>
    <s v="FUR-FU-10002937"/>
    <x v="0"/>
    <x v="5"/>
    <x v="1051"/>
    <n v="198.46"/>
    <n v="2"/>
    <n v="0"/>
    <n v="99.23"/>
  </r>
  <r>
    <n v="3749"/>
    <x v="1852"/>
    <x v="3"/>
    <x v="151"/>
    <d v="2014-08-30T00:00:00"/>
    <s v="Second Class"/>
    <s v="DR-12880"/>
    <s v="Dan Reichenbach"/>
    <x v="1"/>
    <s v="United States"/>
    <s v="Inglewood"/>
    <x v="1"/>
    <n v="90301"/>
    <x v="1"/>
    <s v="OFF-AP-10001242"/>
    <x v="1"/>
    <x v="9"/>
    <x v="1408"/>
    <n v="321.92"/>
    <n v="4"/>
    <n v="0"/>
    <n v="96.575999999999993"/>
  </r>
  <r>
    <n v="3750"/>
    <x v="1852"/>
    <x v="3"/>
    <x v="151"/>
    <d v="2014-08-30T00:00:00"/>
    <s v="Second Class"/>
    <s v="DR-12880"/>
    <s v="Dan Reichenbach"/>
    <x v="1"/>
    <s v="United States"/>
    <s v="Inglewood"/>
    <x v="1"/>
    <n v="90301"/>
    <x v="1"/>
    <s v="TEC-CO-10001571"/>
    <x v="2"/>
    <x v="16"/>
    <x v="1554"/>
    <n v="879.98400000000004"/>
    <n v="2"/>
    <n v="0.2"/>
    <n v="329.99400000000003"/>
  </r>
  <r>
    <n v="3751"/>
    <x v="1852"/>
    <x v="3"/>
    <x v="151"/>
    <d v="2014-08-30T00:00:00"/>
    <s v="Second Class"/>
    <s v="DR-12880"/>
    <s v="Dan Reichenbach"/>
    <x v="1"/>
    <s v="United States"/>
    <s v="Inglewood"/>
    <x v="1"/>
    <n v="90301"/>
    <x v="1"/>
    <s v="OFF-SU-10002503"/>
    <x v="1"/>
    <x v="14"/>
    <x v="669"/>
    <n v="28.4"/>
    <n v="5"/>
    <n v="0"/>
    <n v="8.2359999999999989"/>
  </r>
  <r>
    <n v="3752"/>
    <x v="1852"/>
    <x v="3"/>
    <x v="151"/>
    <d v="2014-08-30T00:00:00"/>
    <s v="Second Class"/>
    <s v="DR-12880"/>
    <s v="Dan Reichenbach"/>
    <x v="1"/>
    <s v="United States"/>
    <s v="Inglewood"/>
    <x v="1"/>
    <n v="90301"/>
    <x v="1"/>
    <s v="FUR-CH-10004886"/>
    <x v="0"/>
    <x v="1"/>
    <x v="366"/>
    <n v="230.28000000000003"/>
    <n v="3"/>
    <n v="0.2"/>
    <n v="23.027999999999992"/>
  </r>
  <r>
    <n v="3753"/>
    <x v="1852"/>
    <x v="3"/>
    <x v="151"/>
    <d v="2014-08-30T00:00:00"/>
    <s v="Second Class"/>
    <s v="DR-12880"/>
    <s v="Dan Reichenbach"/>
    <x v="1"/>
    <s v="United States"/>
    <s v="Inglewood"/>
    <x v="1"/>
    <n v="90301"/>
    <x v="1"/>
    <s v="OFF-PA-10001289"/>
    <x v="1"/>
    <x v="10"/>
    <x v="952"/>
    <n v="116.28"/>
    <n v="3"/>
    <n v="0"/>
    <n v="56.977199999999996"/>
  </r>
  <r>
    <n v="3754"/>
    <x v="1852"/>
    <x v="3"/>
    <x v="151"/>
    <d v="2014-08-30T00:00:00"/>
    <s v="Second Class"/>
    <s v="DR-12880"/>
    <s v="Dan Reichenbach"/>
    <x v="1"/>
    <s v="United States"/>
    <s v="Inglewood"/>
    <x v="1"/>
    <n v="90301"/>
    <x v="1"/>
    <s v="OFF-BI-10003650"/>
    <x v="1"/>
    <x v="8"/>
    <x v="115"/>
    <n v="841.5680000000001"/>
    <n v="2"/>
    <n v="0.2"/>
    <n v="294.54879999999991"/>
  </r>
  <r>
    <n v="3755"/>
    <x v="1852"/>
    <x v="3"/>
    <x v="151"/>
    <d v="2014-08-30T00:00:00"/>
    <s v="Second Class"/>
    <s v="DR-12880"/>
    <s v="Dan Reichenbach"/>
    <x v="1"/>
    <s v="United States"/>
    <s v="Inglewood"/>
    <x v="1"/>
    <n v="90301"/>
    <x v="1"/>
    <s v="OFF-ST-10001370"/>
    <x v="1"/>
    <x v="4"/>
    <x v="1023"/>
    <n v="354.90000000000003"/>
    <n v="5"/>
    <n v="0"/>
    <n v="17.744999999999962"/>
  </r>
  <r>
    <n v="3756"/>
    <x v="1853"/>
    <x v="0"/>
    <x v="840"/>
    <d v="2013-03-07T00:00:00"/>
    <s v="First Class"/>
    <s v="JG-15310"/>
    <s v="Jason Gross"/>
    <x v="1"/>
    <s v="United States"/>
    <s v="Odessa"/>
    <x v="5"/>
    <n v="79762"/>
    <x v="2"/>
    <s v="OFF-PA-10001892"/>
    <x v="1"/>
    <x v="10"/>
    <x v="815"/>
    <n v="42.783999999999999"/>
    <n v="7"/>
    <n v="0.2"/>
    <n v="15.509199999999998"/>
  </r>
  <r>
    <n v="3757"/>
    <x v="1853"/>
    <x v="0"/>
    <x v="840"/>
    <d v="2013-03-07T00:00:00"/>
    <s v="First Class"/>
    <s v="JG-15310"/>
    <s v="Jason Gross"/>
    <x v="1"/>
    <s v="United States"/>
    <s v="Odessa"/>
    <x v="5"/>
    <n v="79762"/>
    <x v="2"/>
    <s v="FUR-CH-10004983"/>
    <x v="0"/>
    <x v="1"/>
    <x v="1560"/>
    <n v="563.42999999999984"/>
    <n v="5"/>
    <n v="0.3"/>
    <n v="-56.343000000000018"/>
  </r>
  <r>
    <n v="3758"/>
    <x v="1854"/>
    <x v="0"/>
    <x v="905"/>
    <d v="2013-03-05T00:00:00"/>
    <s v="Standard Class"/>
    <s v="LC-16870"/>
    <s v="Lena Cacioppo"/>
    <x v="0"/>
    <s v="United States"/>
    <s v="Newark"/>
    <x v="24"/>
    <n v="43055"/>
    <x v="3"/>
    <s v="OFF-AR-10001615"/>
    <x v="1"/>
    <x v="6"/>
    <x v="1479"/>
    <n v="111.104"/>
    <n v="7"/>
    <n v="0.2"/>
    <n v="8.3328000000000024"/>
  </r>
  <r>
    <n v="3759"/>
    <x v="1855"/>
    <x v="1"/>
    <x v="227"/>
    <d v="2012-09-23T00:00:00"/>
    <s v="Standard Class"/>
    <s v="GB-14530"/>
    <s v="George Bell"/>
    <x v="1"/>
    <s v="United States"/>
    <s v="Los Angeles"/>
    <x v="1"/>
    <n v="90049"/>
    <x v="1"/>
    <s v="OFF-AR-10003602"/>
    <x v="1"/>
    <x v="6"/>
    <x v="239"/>
    <n v="11.68"/>
    <n v="2"/>
    <n v="0"/>
    <n v="5.4895999999999994"/>
  </r>
  <r>
    <n v="3760"/>
    <x v="1855"/>
    <x v="1"/>
    <x v="227"/>
    <d v="2012-09-23T00:00:00"/>
    <s v="Standard Class"/>
    <s v="GB-14530"/>
    <s v="George Bell"/>
    <x v="1"/>
    <s v="United States"/>
    <s v="Los Angeles"/>
    <x v="1"/>
    <n v="90049"/>
    <x v="1"/>
    <s v="OFF-SU-10004782"/>
    <x v="1"/>
    <x v="14"/>
    <x v="1548"/>
    <n v="16.899999999999999"/>
    <n v="2"/>
    <n v="0"/>
    <n v="5.0699999999999985"/>
  </r>
  <r>
    <n v="3761"/>
    <x v="1855"/>
    <x v="1"/>
    <x v="227"/>
    <d v="2012-09-23T00:00:00"/>
    <s v="Standard Class"/>
    <s v="GB-14530"/>
    <s v="George Bell"/>
    <x v="1"/>
    <s v="United States"/>
    <s v="Los Angeles"/>
    <x v="1"/>
    <n v="90049"/>
    <x v="1"/>
    <s v="FUR-FU-10001591"/>
    <x v="0"/>
    <x v="5"/>
    <x v="1101"/>
    <n v="24.4"/>
    <n v="2"/>
    <n v="0"/>
    <n v="10.248000000000001"/>
  </r>
  <r>
    <n v="3762"/>
    <x v="1856"/>
    <x v="3"/>
    <x v="605"/>
    <d v="2014-05-18T00:00:00"/>
    <s v="Standard Class"/>
    <s v="CK-12205"/>
    <s v="Chloris Kastensmidt"/>
    <x v="0"/>
    <s v="United States"/>
    <s v="Everett"/>
    <x v="31"/>
    <n v="2149"/>
    <x v="3"/>
    <s v="OFF-PA-10000659"/>
    <x v="1"/>
    <x v="10"/>
    <x v="1286"/>
    <n v="87.6"/>
    <n v="5"/>
    <n v="0"/>
    <n v="42.047999999999995"/>
  </r>
  <r>
    <n v="3763"/>
    <x v="1857"/>
    <x v="0"/>
    <x v="572"/>
    <d v="2013-08-19T00:00:00"/>
    <s v="Second Class"/>
    <s v="TS-21160"/>
    <s v="Theresa Swint"/>
    <x v="1"/>
    <s v="United States"/>
    <s v="West Allis"/>
    <x v="6"/>
    <n v="53214"/>
    <x v="2"/>
    <s v="FUR-BO-10001337"/>
    <x v="0"/>
    <x v="0"/>
    <x v="425"/>
    <n v="241.96"/>
    <n v="2"/>
    <n v="0"/>
    <n v="24.195999999999998"/>
  </r>
  <r>
    <n v="3764"/>
    <x v="1857"/>
    <x v="0"/>
    <x v="572"/>
    <d v="2013-08-19T00:00:00"/>
    <s v="Second Class"/>
    <s v="TS-21160"/>
    <s v="Theresa Swint"/>
    <x v="1"/>
    <s v="United States"/>
    <s v="West Allis"/>
    <x v="6"/>
    <n v="53214"/>
    <x v="2"/>
    <s v="OFF-BI-10003529"/>
    <x v="1"/>
    <x v="8"/>
    <x v="788"/>
    <n v="8.52"/>
    <n v="3"/>
    <n v="0"/>
    <n v="4.1747999999999994"/>
  </r>
  <r>
    <n v="3765"/>
    <x v="1858"/>
    <x v="3"/>
    <x v="906"/>
    <d v="2014-03-03T00:00:00"/>
    <s v="Standard Class"/>
    <s v="MH-18025"/>
    <s v="Michelle Huthwaite"/>
    <x v="0"/>
    <s v="United States"/>
    <s v="Chicago"/>
    <x v="10"/>
    <n v="60623"/>
    <x v="2"/>
    <s v="OFF-BI-10002609"/>
    <x v="1"/>
    <x v="8"/>
    <x v="98"/>
    <n v="1.7879999999999996"/>
    <n v="3"/>
    <n v="0.8"/>
    <n v="-3.0396000000000001"/>
  </r>
  <r>
    <n v="3766"/>
    <x v="1859"/>
    <x v="0"/>
    <x v="844"/>
    <d v="2013-03-26T00:00:00"/>
    <s v="Standard Class"/>
    <s v="DM-12955"/>
    <s v="Dario Medina"/>
    <x v="1"/>
    <s v="United States"/>
    <s v="Houston"/>
    <x v="5"/>
    <n v="77036"/>
    <x v="2"/>
    <s v="FUR-TA-10004767"/>
    <x v="0"/>
    <x v="3"/>
    <x v="1147"/>
    <n v="99.372"/>
    <n v="2"/>
    <n v="0.3"/>
    <n v="-1.4196000000000097"/>
  </r>
  <r>
    <n v="3767"/>
    <x v="1859"/>
    <x v="0"/>
    <x v="844"/>
    <d v="2013-03-26T00:00:00"/>
    <s v="Standard Class"/>
    <s v="DM-12955"/>
    <s v="Dario Medina"/>
    <x v="1"/>
    <s v="United States"/>
    <s v="Houston"/>
    <x v="5"/>
    <n v="77036"/>
    <x v="2"/>
    <s v="OFF-AR-10001868"/>
    <x v="1"/>
    <x v="6"/>
    <x v="59"/>
    <n v="1.3440000000000001"/>
    <n v="1"/>
    <n v="0.2"/>
    <n v="0.504"/>
  </r>
  <r>
    <n v="3768"/>
    <x v="1860"/>
    <x v="1"/>
    <x v="575"/>
    <d v="2012-12-10T00:00:00"/>
    <s v="Second Class"/>
    <s v="JJ-15760"/>
    <s v="Joel Jenkins"/>
    <x v="2"/>
    <s v="United States"/>
    <s v="Houston"/>
    <x v="5"/>
    <n v="77036"/>
    <x v="2"/>
    <s v="TEC-PH-10004896"/>
    <x v="2"/>
    <x v="7"/>
    <x v="172"/>
    <n v="119.96000000000001"/>
    <n v="5"/>
    <n v="0.2"/>
    <n v="11.996000000000002"/>
  </r>
  <r>
    <n v="3769"/>
    <x v="1861"/>
    <x v="2"/>
    <x v="757"/>
    <d v="2011-12-20T00:00:00"/>
    <s v="Second Class"/>
    <s v="KB-16585"/>
    <s v="Ken Black"/>
    <x v="1"/>
    <s v="United States"/>
    <s v="Hialeah"/>
    <x v="2"/>
    <n v="33012"/>
    <x v="0"/>
    <s v="FUR-CH-10000988"/>
    <x v="0"/>
    <x v="1"/>
    <x v="1132"/>
    <n v="1013.8320000000001"/>
    <n v="9"/>
    <n v="0.2"/>
    <n v="101.38319999999999"/>
  </r>
  <r>
    <n v="3770"/>
    <x v="1861"/>
    <x v="2"/>
    <x v="757"/>
    <d v="2011-12-20T00:00:00"/>
    <s v="Second Class"/>
    <s v="KB-16585"/>
    <s v="Ken Black"/>
    <x v="1"/>
    <s v="United States"/>
    <s v="Hialeah"/>
    <x v="2"/>
    <n v="33012"/>
    <x v="0"/>
    <s v="OFF-FA-10000490"/>
    <x v="1"/>
    <x v="13"/>
    <x v="307"/>
    <n v="1.984"/>
    <n v="2"/>
    <n v="0.2"/>
    <n v="0.66959999999999997"/>
  </r>
  <r>
    <n v="3771"/>
    <x v="1862"/>
    <x v="0"/>
    <x v="907"/>
    <d v="2013-12-22T00:00:00"/>
    <s v="Standard Class"/>
    <s v="CM-12160"/>
    <s v="Charles McCrossin"/>
    <x v="0"/>
    <s v="United States"/>
    <s v="San Francisco"/>
    <x v="1"/>
    <n v="94122"/>
    <x v="1"/>
    <s v="FUR-TA-10004256"/>
    <x v="0"/>
    <x v="3"/>
    <x v="484"/>
    <n v="2003.52"/>
    <n v="6"/>
    <n v="0.2"/>
    <n v="-325.57200000000023"/>
  </r>
  <r>
    <n v="3772"/>
    <x v="1863"/>
    <x v="0"/>
    <x v="536"/>
    <d v="2013-05-18T00:00:00"/>
    <s v="Standard Class"/>
    <s v="FM-14215"/>
    <s v="Filia McAdams"/>
    <x v="1"/>
    <s v="United States"/>
    <s v="Philadelphia"/>
    <x v="9"/>
    <n v="19140"/>
    <x v="3"/>
    <s v="OFF-ST-10004804"/>
    <x v="1"/>
    <x v="4"/>
    <x v="230"/>
    <n v="82.367999999999995"/>
    <n v="2"/>
    <n v="0.2"/>
    <n v="-19.562399999999997"/>
  </r>
  <r>
    <n v="3773"/>
    <x v="1864"/>
    <x v="2"/>
    <x v="908"/>
    <d v="2011-08-11T00:00:00"/>
    <s v="Second Class"/>
    <s v="RF-19735"/>
    <s v="Roland Fjeld"/>
    <x v="0"/>
    <s v="United States"/>
    <s v="Columbia"/>
    <x v="20"/>
    <n v="29203"/>
    <x v="0"/>
    <s v="TEC-AC-10000023"/>
    <x v="2"/>
    <x v="11"/>
    <x v="900"/>
    <n v="62.91"/>
    <n v="3"/>
    <n v="0"/>
    <n v="22.647599999999997"/>
  </r>
  <r>
    <n v="3774"/>
    <x v="1865"/>
    <x v="2"/>
    <x v="909"/>
    <d v="2011-04-13T00:00:00"/>
    <s v="Second Class"/>
    <s v="JK-15370"/>
    <s v="Jay Kimmel"/>
    <x v="0"/>
    <s v="United States"/>
    <s v="Miami"/>
    <x v="2"/>
    <n v="33180"/>
    <x v="0"/>
    <s v="OFF-FA-10001332"/>
    <x v="1"/>
    <x v="13"/>
    <x v="1561"/>
    <n v="6.911999999999999"/>
    <n v="3"/>
    <n v="0.2"/>
    <n v="2.3327999999999998"/>
  </r>
  <r>
    <n v="3775"/>
    <x v="1865"/>
    <x v="2"/>
    <x v="909"/>
    <d v="2011-04-13T00:00:00"/>
    <s v="Second Class"/>
    <s v="JK-15370"/>
    <s v="Jay Kimmel"/>
    <x v="0"/>
    <s v="United States"/>
    <s v="Miami"/>
    <x v="2"/>
    <n v="33180"/>
    <x v="0"/>
    <s v="TEC-AC-10002001"/>
    <x v="2"/>
    <x v="11"/>
    <x v="262"/>
    <n v="383.97600000000006"/>
    <n v="3"/>
    <n v="0.2"/>
    <n v="81.59490000000001"/>
  </r>
  <r>
    <n v="3776"/>
    <x v="1865"/>
    <x v="2"/>
    <x v="909"/>
    <d v="2011-04-13T00:00:00"/>
    <s v="Second Class"/>
    <s v="JK-15370"/>
    <s v="Jay Kimmel"/>
    <x v="0"/>
    <s v="United States"/>
    <s v="Miami"/>
    <x v="2"/>
    <n v="33180"/>
    <x v="0"/>
    <s v="OFF-PA-10000029"/>
    <x v="1"/>
    <x v="10"/>
    <x v="803"/>
    <n v="10.368000000000002"/>
    <n v="2"/>
    <n v="0.2"/>
    <n v="3.6288"/>
  </r>
  <r>
    <n v="3777"/>
    <x v="1865"/>
    <x v="2"/>
    <x v="909"/>
    <d v="2011-04-13T00:00:00"/>
    <s v="Second Class"/>
    <s v="JK-15370"/>
    <s v="Jay Kimmel"/>
    <x v="0"/>
    <s v="United States"/>
    <s v="Miami"/>
    <x v="2"/>
    <n v="33180"/>
    <x v="0"/>
    <s v="TEC-AC-10001874"/>
    <x v="2"/>
    <x v="11"/>
    <x v="1562"/>
    <n v="335.94400000000002"/>
    <n v="7"/>
    <n v="0.2"/>
    <n v="41.992999999999995"/>
  </r>
  <r>
    <n v="3778"/>
    <x v="1866"/>
    <x v="1"/>
    <x v="910"/>
    <d v="2012-05-08T00:00:00"/>
    <s v="Standard Class"/>
    <s v="JB-16045"/>
    <s v="Julia Barnett"/>
    <x v="2"/>
    <s v="United States"/>
    <s v="Chula Vista"/>
    <x v="1"/>
    <n v="91911"/>
    <x v="1"/>
    <s v="FUR-FU-10002298"/>
    <x v="0"/>
    <x v="5"/>
    <x v="1296"/>
    <n v="665.88"/>
    <n v="6"/>
    <n v="0"/>
    <n v="106.54079999999999"/>
  </r>
  <r>
    <n v="3779"/>
    <x v="1867"/>
    <x v="3"/>
    <x v="329"/>
    <d v="2014-12-03T00:00:00"/>
    <s v="Second Class"/>
    <s v="PN-18775"/>
    <s v="Parhena Norris"/>
    <x v="2"/>
    <s v="United States"/>
    <s v="Miami"/>
    <x v="2"/>
    <n v="33180"/>
    <x v="0"/>
    <s v="TEC-PH-10002564"/>
    <x v="2"/>
    <x v="7"/>
    <x v="976"/>
    <n v="71.975999999999999"/>
    <n v="3"/>
    <n v="0.2"/>
    <n v="8.9969999999999892"/>
  </r>
  <r>
    <n v="3780"/>
    <x v="1868"/>
    <x v="3"/>
    <x v="911"/>
    <d v="2014-02-21T00:00:00"/>
    <s v="Standard Class"/>
    <s v="LF-17185"/>
    <s v="Luke Foster"/>
    <x v="0"/>
    <s v="United States"/>
    <s v="New York City"/>
    <x v="15"/>
    <n v="10035"/>
    <x v="3"/>
    <s v="OFF-PA-10003465"/>
    <x v="1"/>
    <x v="10"/>
    <x v="418"/>
    <n v="37.94"/>
    <n v="2"/>
    <n v="0"/>
    <n v="18.211199999999998"/>
  </r>
  <r>
    <n v="3781"/>
    <x v="1869"/>
    <x v="2"/>
    <x v="912"/>
    <d v="2011-11-20T00:00:00"/>
    <s v="Standard Class"/>
    <s v="RH-19510"/>
    <s v="Rick Huthwaite"/>
    <x v="2"/>
    <s v="United States"/>
    <s v="Manhattan"/>
    <x v="41"/>
    <n v="66502"/>
    <x v="2"/>
    <s v="TEC-PH-10000038"/>
    <x v="2"/>
    <x v="7"/>
    <x v="1056"/>
    <n v="273.95999999999998"/>
    <n v="2"/>
    <n v="0"/>
    <n v="10.958399999999983"/>
  </r>
  <r>
    <n v="3782"/>
    <x v="1870"/>
    <x v="1"/>
    <x v="584"/>
    <d v="2012-07-14T00:00:00"/>
    <s v="Second Class"/>
    <s v="MC-17575"/>
    <s v="Matt Collins"/>
    <x v="0"/>
    <s v="United States"/>
    <s v="Philadelphia"/>
    <x v="9"/>
    <n v="19120"/>
    <x v="3"/>
    <s v="TEC-PH-10003072"/>
    <x v="2"/>
    <x v="7"/>
    <x v="1310"/>
    <n v="269.98199999999997"/>
    <n v="3"/>
    <n v="0.4"/>
    <n v="40.497299999999996"/>
  </r>
  <r>
    <n v="3783"/>
    <x v="1871"/>
    <x v="3"/>
    <x v="38"/>
    <d v="2014-11-17T00:00:00"/>
    <s v="Second Class"/>
    <s v="MN-17935"/>
    <s v="Michael Nguyen"/>
    <x v="0"/>
    <s v="United States"/>
    <s v="Memphis"/>
    <x v="18"/>
    <n v="38109"/>
    <x v="0"/>
    <s v="OFF-PA-10003424"/>
    <x v="1"/>
    <x v="10"/>
    <x v="1081"/>
    <n v="8.9039999999999999"/>
    <n v="3"/>
    <n v="0.2"/>
    <n v="3.3389999999999995"/>
  </r>
  <r>
    <n v="3784"/>
    <x v="1871"/>
    <x v="3"/>
    <x v="38"/>
    <d v="2014-11-17T00:00:00"/>
    <s v="Second Class"/>
    <s v="MN-17935"/>
    <s v="Michael Nguyen"/>
    <x v="0"/>
    <s v="United States"/>
    <s v="Memphis"/>
    <x v="18"/>
    <n v="38109"/>
    <x v="0"/>
    <s v="OFF-ST-10003716"/>
    <x v="1"/>
    <x v="4"/>
    <x v="889"/>
    <n v="720.06400000000008"/>
    <n v="4"/>
    <n v="0.2"/>
    <n v="-63.005600000000015"/>
  </r>
  <r>
    <n v="3785"/>
    <x v="1872"/>
    <x v="3"/>
    <x v="689"/>
    <d v="2014-08-05T00:00:00"/>
    <s v="Standard Class"/>
    <s v="EH-14125"/>
    <s v="Eugene Hildebrand"/>
    <x v="2"/>
    <s v="United States"/>
    <s v="Fort Lauderdale"/>
    <x v="2"/>
    <n v="33311"/>
    <x v="0"/>
    <s v="TEC-AC-10003590"/>
    <x v="2"/>
    <x v="11"/>
    <x v="1093"/>
    <n v="41.424000000000007"/>
    <n v="2"/>
    <n v="0.2"/>
    <n v="8.2847999999999971"/>
  </r>
  <r>
    <n v="3786"/>
    <x v="1873"/>
    <x v="3"/>
    <x v="377"/>
    <d v="2014-12-31T00:00:00"/>
    <s v="Standard Class"/>
    <s v="TC-21535"/>
    <s v="Tracy Collins"/>
    <x v="2"/>
    <s v="United States"/>
    <s v="Columbus"/>
    <x v="24"/>
    <n v="43229"/>
    <x v="3"/>
    <s v="OFF-BI-10000494"/>
    <x v="1"/>
    <x v="8"/>
    <x v="1563"/>
    <n v="3.1320000000000001"/>
    <n v="2"/>
    <n v="0.7"/>
    <n v="-2.6099999999999994"/>
  </r>
  <r>
    <n v="3787"/>
    <x v="1874"/>
    <x v="0"/>
    <x v="731"/>
    <d v="2013-11-05T00:00:00"/>
    <s v="Standard Class"/>
    <s v="JD-15895"/>
    <s v="Jonathan Doherty"/>
    <x v="1"/>
    <s v="United States"/>
    <s v="Los Angeles"/>
    <x v="1"/>
    <n v="90045"/>
    <x v="1"/>
    <s v="OFF-ST-10002615"/>
    <x v="1"/>
    <x v="4"/>
    <x v="1427"/>
    <n v="1085.42"/>
    <n v="7"/>
    <n v="0"/>
    <n v="282.20920000000001"/>
  </r>
  <r>
    <n v="3788"/>
    <x v="1875"/>
    <x v="0"/>
    <x v="913"/>
    <d v="2013-09-10T00:00:00"/>
    <s v="Standard Class"/>
    <s v="IL-15100"/>
    <s v="Ivan Liston"/>
    <x v="0"/>
    <s v="United States"/>
    <s v="Houston"/>
    <x v="5"/>
    <n v="77041"/>
    <x v="2"/>
    <s v="OFF-AR-10002804"/>
    <x v="1"/>
    <x v="6"/>
    <x v="279"/>
    <n v="3.9119999999999999"/>
    <n v="1"/>
    <n v="0.2"/>
    <n v="1.0269000000000001"/>
  </r>
  <r>
    <n v="3789"/>
    <x v="1875"/>
    <x v="0"/>
    <x v="913"/>
    <d v="2013-09-10T00:00:00"/>
    <s v="Standard Class"/>
    <s v="IL-15100"/>
    <s v="Ivan Liston"/>
    <x v="0"/>
    <s v="United States"/>
    <s v="Houston"/>
    <x v="5"/>
    <n v="77041"/>
    <x v="2"/>
    <s v="OFF-AR-10001044"/>
    <x v="1"/>
    <x v="6"/>
    <x v="1042"/>
    <n v="62.376000000000005"/>
    <n v="3"/>
    <n v="0.2"/>
    <n v="7.0172999999999952"/>
  </r>
  <r>
    <n v="3790"/>
    <x v="1876"/>
    <x v="0"/>
    <x v="764"/>
    <d v="2013-04-22T00:00:00"/>
    <s v="Standard Class"/>
    <s v="SW-20350"/>
    <s v="Sean Wendt"/>
    <x v="2"/>
    <s v="United States"/>
    <s v="Omaha"/>
    <x v="8"/>
    <n v="68104"/>
    <x v="2"/>
    <s v="OFF-FA-10000134"/>
    <x v="1"/>
    <x v="13"/>
    <x v="194"/>
    <n v="29.049999999999997"/>
    <n v="5"/>
    <n v="0"/>
    <n v="9.0054999999999996"/>
  </r>
  <r>
    <n v="3791"/>
    <x v="1877"/>
    <x v="2"/>
    <x v="260"/>
    <d v="2011-07-11T00:00:00"/>
    <s v="Standard Class"/>
    <s v="DP-13390"/>
    <s v="Dennis Pardue"/>
    <x v="2"/>
    <s v="United States"/>
    <s v="Los Angeles"/>
    <x v="1"/>
    <n v="90004"/>
    <x v="1"/>
    <s v="OFF-BI-10001670"/>
    <x v="1"/>
    <x v="8"/>
    <x v="438"/>
    <n v="180.96000000000004"/>
    <n v="6"/>
    <n v="0.2"/>
    <n v="67.86"/>
  </r>
  <r>
    <n v="3792"/>
    <x v="1878"/>
    <x v="1"/>
    <x v="914"/>
    <d v="2012-02-28T00:00:00"/>
    <s v="First Class"/>
    <s v="BT-11395"/>
    <s v="Bill Tyler"/>
    <x v="1"/>
    <s v="United States"/>
    <s v="Altoona"/>
    <x v="9"/>
    <n v="16602"/>
    <x v="3"/>
    <s v="OFF-BI-10000343"/>
    <x v="1"/>
    <x v="8"/>
    <x v="184"/>
    <n v="4.4190000000000005"/>
    <n v="3"/>
    <n v="0.7"/>
    <n v="-3.3879000000000001"/>
  </r>
  <r>
    <n v="3793"/>
    <x v="1878"/>
    <x v="1"/>
    <x v="914"/>
    <d v="2012-02-28T00:00:00"/>
    <s v="First Class"/>
    <s v="BT-11395"/>
    <s v="Bill Tyler"/>
    <x v="1"/>
    <s v="United States"/>
    <s v="Altoona"/>
    <x v="9"/>
    <n v="16602"/>
    <x v="3"/>
    <s v="OFF-AR-10002257"/>
    <x v="1"/>
    <x v="6"/>
    <x v="1191"/>
    <n v="16.032"/>
    <n v="6"/>
    <n v="0.2"/>
    <n v="2.2043999999999979"/>
  </r>
  <r>
    <n v="3794"/>
    <x v="1879"/>
    <x v="1"/>
    <x v="154"/>
    <d v="2012-12-01T00:00:00"/>
    <s v="Standard Class"/>
    <s v="JE-15475"/>
    <s v="Jeremy Ellison"/>
    <x v="0"/>
    <s v="United States"/>
    <s v="New York City"/>
    <x v="15"/>
    <n v="10024"/>
    <x v="3"/>
    <s v="OFF-AR-10001915"/>
    <x v="1"/>
    <x v="6"/>
    <x v="1048"/>
    <n v="29.79"/>
    <n v="3"/>
    <n v="0"/>
    <n v="12.511800000000001"/>
  </r>
  <r>
    <n v="3795"/>
    <x v="1880"/>
    <x v="2"/>
    <x v="915"/>
    <d v="2011-02-03T00:00:00"/>
    <s v="Standard Class"/>
    <s v="EJ-13720"/>
    <s v="Ed Jacobs"/>
    <x v="0"/>
    <s v="United States"/>
    <s v="San Diego"/>
    <x v="1"/>
    <n v="92037"/>
    <x v="1"/>
    <s v="OFF-ST-10003692"/>
    <x v="1"/>
    <x v="4"/>
    <x v="1253"/>
    <n v="57.23"/>
    <n v="1"/>
    <n v="0"/>
    <n v="14.307499999999997"/>
  </r>
  <r>
    <n v="3796"/>
    <x v="1880"/>
    <x v="2"/>
    <x v="915"/>
    <d v="2011-02-03T00:00:00"/>
    <s v="Standard Class"/>
    <s v="EJ-13720"/>
    <s v="Ed Jacobs"/>
    <x v="0"/>
    <s v="United States"/>
    <s v="San Diego"/>
    <x v="1"/>
    <n v="92037"/>
    <x v="1"/>
    <s v="FUR-TA-10003469"/>
    <x v="0"/>
    <x v="3"/>
    <x v="1564"/>
    <n v="333"/>
    <n v="3"/>
    <n v="0.2"/>
    <n v="-16.649999999999991"/>
  </r>
  <r>
    <n v="3797"/>
    <x v="1880"/>
    <x v="2"/>
    <x v="915"/>
    <d v="2011-02-03T00:00:00"/>
    <s v="Standard Class"/>
    <s v="EJ-13720"/>
    <s v="Ed Jacobs"/>
    <x v="0"/>
    <s v="United States"/>
    <s v="San Diego"/>
    <x v="1"/>
    <n v="92037"/>
    <x v="1"/>
    <s v="OFF-AR-10003179"/>
    <x v="1"/>
    <x v="6"/>
    <x v="1565"/>
    <n v="36.44"/>
    <n v="4"/>
    <n v="0"/>
    <n v="12.025199999999998"/>
  </r>
  <r>
    <n v="3798"/>
    <x v="1881"/>
    <x v="3"/>
    <x v="397"/>
    <d v="2014-09-27T00:00:00"/>
    <s v="First Class"/>
    <s v="BE-11410"/>
    <s v="Bobby Elias"/>
    <x v="0"/>
    <s v="United States"/>
    <s v="Miami"/>
    <x v="2"/>
    <n v="33178"/>
    <x v="0"/>
    <s v="OFF-PA-10003395"/>
    <x v="1"/>
    <x v="10"/>
    <x v="650"/>
    <n v="251.64"/>
    <n v="3"/>
    <n v="0.2"/>
    <n v="88.073999999999984"/>
  </r>
  <r>
    <n v="3799"/>
    <x v="1882"/>
    <x v="3"/>
    <x v="259"/>
    <d v="2014-11-06T00:00:00"/>
    <s v="First Class"/>
    <s v="KL-16555"/>
    <s v="Kelly Lampkin"/>
    <x v="1"/>
    <s v="United States"/>
    <s v="Greensboro"/>
    <x v="3"/>
    <n v="27405"/>
    <x v="0"/>
    <s v="FUR-TA-10004575"/>
    <x v="0"/>
    <x v="3"/>
    <x v="306"/>
    <n v="523.76400000000001"/>
    <n v="3"/>
    <n v="0.4"/>
    <n v="-192.04680000000008"/>
  </r>
  <r>
    <n v="3800"/>
    <x v="1882"/>
    <x v="3"/>
    <x v="259"/>
    <d v="2014-11-06T00:00:00"/>
    <s v="First Class"/>
    <s v="KL-16555"/>
    <s v="Kelly Lampkin"/>
    <x v="1"/>
    <s v="United States"/>
    <s v="Greensboro"/>
    <x v="3"/>
    <n v="27405"/>
    <x v="0"/>
    <s v="TEC-PH-10002483"/>
    <x v="2"/>
    <x v="7"/>
    <x v="1170"/>
    <n v="1359.96"/>
    <n v="5"/>
    <n v="0.2"/>
    <n v="118.99650000000003"/>
  </r>
  <r>
    <n v="3801"/>
    <x v="1883"/>
    <x v="0"/>
    <x v="500"/>
    <d v="2013-10-21T00:00:00"/>
    <s v="Standard Class"/>
    <s v="NC-18415"/>
    <s v="Nathan Cano"/>
    <x v="0"/>
    <s v="United States"/>
    <s v="Jacksonville"/>
    <x v="3"/>
    <n v="28540"/>
    <x v="0"/>
    <s v="FUR-CH-10003606"/>
    <x v="0"/>
    <x v="1"/>
    <x v="1566"/>
    <n v="102.59200000000001"/>
    <n v="1"/>
    <n v="0.2"/>
    <n v="10.2592"/>
  </r>
  <r>
    <n v="3802"/>
    <x v="1883"/>
    <x v="0"/>
    <x v="500"/>
    <d v="2013-10-21T00:00:00"/>
    <s v="Standard Class"/>
    <s v="NC-18415"/>
    <s v="Nathan Cano"/>
    <x v="0"/>
    <s v="United States"/>
    <s v="Jacksonville"/>
    <x v="3"/>
    <n v="28540"/>
    <x v="0"/>
    <s v="TEC-AC-10002473"/>
    <x v="2"/>
    <x v="11"/>
    <x v="713"/>
    <n v="22.704000000000001"/>
    <n v="1"/>
    <n v="0.2"/>
    <n v="5.9597999999999995"/>
  </r>
  <r>
    <n v="3803"/>
    <x v="1883"/>
    <x v="0"/>
    <x v="500"/>
    <d v="2013-10-21T00:00:00"/>
    <s v="Standard Class"/>
    <s v="NC-18415"/>
    <s v="Nathan Cano"/>
    <x v="0"/>
    <s v="United States"/>
    <s v="Jacksonville"/>
    <x v="3"/>
    <n v="28540"/>
    <x v="0"/>
    <s v="OFF-PA-10002319"/>
    <x v="1"/>
    <x v="10"/>
    <x v="1391"/>
    <n v="93.024000000000001"/>
    <n v="3"/>
    <n v="0.2"/>
    <n v="33.721199999999996"/>
  </r>
  <r>
    <n v="3804"/>
    <x v="1883"/>
    <x v="0"/>
    <x v="500"/>
    <d v="2013-10-21T00:00:00"/>
    <s v="Standard Class"/>
    <s v="NC-18415"/>
    <s v="Nathan Cano"/>
    <x v="0"/>
    <s v="United States"/>
    <s v="Jacksonville"/>
    <x v="3"/>
    <n v="28540"/>
    <x v="0"/>
    <s v="OFF-SU-10000946"/>
    <x v="1"/>
    <x v="14"/>
    <x v="33"/>
    <n v="12.768000000000001"/>
    <n v="2"/>
    <n v="0.2"/>
    <n v="1.436399999999999"/>
  </r>
  <r>
    <n v="3805"/>
    <x v="1883"/>
    <x v="0"/>
    <x v="500"/>
    <d v="2013-10-21T00:00:00"/>
    <s v="Standard Class"/>
    <s v="NC-18415"/>
    <s v="Nathan Cano"/>
    <x v="0"/>
    <s v="United States"/>
    <s v="Jacksonville"/>
    <x v="3"/>
    <n v="28540"/>
    <x v="0"/>
    <s v="OFF-EN-10001335"/>
    <x v="1"/>
    <x v="12"/>
    <x v="462"/>
    <n v="35.008000000000003"/>
    <n v="4"/>
    <n v="0.2"/>
    <n v="13.127999999999998"/>
  </r>
  <r>
    <n v="3806"/>
    <x v="1883"/>
    <x v="0"/>
    <x v="500"/>
    <d v="2013-10-21T00:00:00"/>
    <s v="Standard Class"/>
    <s v="NC-18415"/>
    <s v="Nathan Cano"/>
    <x v="0"/>
    <s v="United States"/>
    <s v="Jacksonville"/>
    <x v="3"/>
    <n v="28540"/>
    <x v="0"/>
    <s v="OFF-PA-10002377"/>
    <x v="1"/>
    <x v="10"/>
    <x v="127"/>
    <n v="39.152000000000001"/>
    <n v="1"/>
    <n v="0.2"/>
    <n v="14.681999999999999"/>
  </r>
  <r>
    <n v="3807"/>
    <x v="1884"/>
    <x v="1"/>
    <x v="768"/>
    <d v="2012-11-19T00:00:00"/>
    <s v="Standard Class"/>
    <s v="AH-10690"/>
    <s v="Anna Häberlin"/>
    <x v="1"/>
    <s v="United States"/>
    <s v="Plantation"/>
    <x v="2"/>
    <n v="33317"/>
    <x v="0"/>
    <s v="OFF-AR-10001246"/>
    <x v="1"/>
    <x v="6"/>
    <x v="450"/>
    <n v="11.76"/>
    <n v="5"/>
    <n v="0.2"/>
    <n v="1.3229999999999991"/>
  </r>
  <r>
    <n v="3808"/>
    <x v="1884"/>
    <x v="1"/>
    <x v="768"/>
    <d v="2012-11-19T00:00:00"/>
    <s v="Standard Class"/>
    <s v="AH-10690"/>
    <s v="Anna Häberlin"/>
    <x v="1"/>
    <s v="United States"/>
    <s v="Plantation"/>
    <x v="2"/>
    <n v="33317"/>
    <x v="0"/>
    <s v="OFF-BI-10003291"/>
    <x v="1"/>
    <x v="8"/>
    <x v="44"/>
    <n v="5.2380000000000013"/>
    <n v="2"/>
    <n v="0.7"/>
    <n v="-4.0158000000000005"/>
  </r>
  <r>
    <n v="3809"/>
    <x v="1884"/>
    <x v="1"/>
    <x v="768"/>
    <d v="2012-11-19T00:00:00"/>
    <s v="Standard Class"/>
    <s v="AH-10690"/>
    <s v="Anna Häberlin"/>
    <x v="1"/>
    <s v="United States"/>
    <s v="Plantation"/>
    <x v="2"/>
    <n v="33317"/>
    <x v="0"/>
    <s v="OFF-BI-10002799"/>
    <x v="1"/>
    <x v="8"/>
    <x v="1450"/>
    <n v="4.6619999999999999"/>
    <n v="3"/>
    <n v="0.7"/>
    <n v="-3.7295999999999996"/>
  </r>
  <r>
    <n v="3810"/>
    <x v="1884"/>
    <x v="1"/>
    <x v="768"/>
    <d v="2012-11-19T00:00:00"/>
    <s v="Standard Class"/>
    <s v="AH-10690"/>
    <s v="Anna Häberlin"/>
    <x v="1"/>
    <s v="United States"/>
    <s v="Plantation"/>
    <x v="2"/>
    <n v="33317"/>
    <x v="0"/>
    <s v="FUR-CH-10003298"/>
    <x v="0"/>
    <x v="1"/>
    <x v="1567"/>
    <n v="523.91999999999996"/>
    <n v="5"/>
    <n v="0.2"/>
    <n v="-72.039000000000044"/>
  </r>
  <r>
    <n v="3811"/>
    <x v="1884"/>
    <x v="1"/>
    <x v="768"/>
    <d v="2012-11-19T00:00:00"/>
    <s v="Standard Class"/>
    <s v="AH-10690"/>
    <s v="Anna Häberlin"/>
    <x v="1"/>
    <s v="United States"/>
    <s v="Plantation"/>
    <x v="2"/>
    <n v="33317"/>
    <x v="0"/>
    <s v="TEC-PH-10000441"/>
    <x v="2"/>
    <x v="7"/>
    <x v="1046"/>
    <n v="100.792"/>
    <n v="1"/>
    <n v="0.2"/>
    <n v="10.079200000000007"/>
  </r>
  <r>
    <n v="3812"/>
    <x v="1884"/>
    <x v="1"/>
    <x v="768"/>
    <d v="2012-11-19T00:00:00"/>
    <s v="Standard Class"/>
    <s v="AH-10690"/>
    <s v="Anna Häberlin"/>
    <x v="1"/>
    <s v="United States"/>
    <s v="Plantation"/>
    <x v="2"/>
    <n v="33317"/>
    <x v="0"/>
    <s v="FUR-CH-10004477"/>
    <x v="0"/>
    <x v="1"/>
    <x v="211"/>
    <n v="146.13600000000002"/>
    <n v="3"/>
    <n v="0.2"/>
    <n v="16.440299999999986"/>
  </r>
  <r>
    <n v="3813"/>
    <x v="1885"/>
    <x v="3"/>
    <x v="916"/>
    <d v="2014-03-06T00:00:00"/>
    <s v="Same Day"/>
    <s v="PK-19075"/>
    <s v="Pete Kriz"/>
    <x v="0"/>
    <s v="United States"/>
    <s v="Milwaukee"/>
    <x v="6"/>
    <n v="53209"/>
    <x v="2"/>
    <s v="OFF-LA-10003537"/>
    <x v="1"/>
    <x v="2"/>
    <x v="1568"/>
    <n v="25.06"/>
    <n v="2"/>
    <n v="0"/>
    <n v="11.778199999999998"/>
  </r>
  <r>
    <n v="3814"/>
    <x v="1886"/>
    <x v="1"/>
    <x v="599"/>
    <d v="2012-11-09T00:00:00"/>
    <s v="Standard Class"/>
    <s v="NG-18430"/>
    <s v="Nathan Gelder"/>
    <x v="0"/>
    <s v="United States"/>
    <s v="Quincy"/>
    <x v="10"/>
    <n v="62301"/>
    <x v="2"/>
    <s v="OFF-LA-10004484"/>
    <x v="1"/>
    <x v="2"/>
    <x v="612"/>
    <n v="19.824000000000002"/>
    <n v="6"/>
    <n v="0.2"/>
    <n v="6.4427999999999992"/>
  </r>
  <r>
    <n v="3815"/>
    <x v="1887"/>
    <x v="0"/>
    <x v="630"/>
    <d v="2013-07-09T00:00:00"/>
    <s v="Same Day"/>
    <s v="ZD-21925"/>
    <s v="Zuschuss Donatelli"/>
    <x v="0"/>
    <s v="United States"/>
    <s v="Jacksonville"/>
    <x v="2"/>
    <n v="32216"/>
    <x v="0"/>
    <s v="TEC-PH-10002824"/>
    <x v="2"/>
    <x v="7"/>
    <x v="1142"/>
    <n v="823.96000000000015"/>
    <n v="5"/>
    <n v="0.2"/>
    <n v="51.497499999999974"/>
  </r>
  <r>
    <n v="3816"/>
    <x v="1887"/>
    <x v="0"/>
    <x v="630"/>
    <d v="2013-07-09T00:00:00"/>
    <s v="Same Day"/>
    <s v="ZD-21925"/>
    <s v="Zuschuss Donatelli"/>
    <x v="0"/>
    <s v="United States"/>
    <s v="Jacksonville"/>
    <x v="2"/>
    <n v="32216"/>
    <x v="0"/>
    <s v="OFF-PA-10004965"/>
    <x v="1"/>
    <x v="10"/>
    <x v="112"/>
    <n v="15.984000000000002"/>
    <n v="2"/>
    <n v="0.2"/>
    <n v="4.9949999999999992"/>
  </r>
  <r>
    <n v="3817"/>
    <x v="1888"/>
    <x v="1"/>
    <x v="426"/>
    <d v="2012-09-19T00:00:00"/>
    <s v="Standard Class"/>
    <s v="NW-18400"/>
    <s v="Natalie Webber"/>
    <x v="0"/>
    <s v="United States"/>
    <s v="Mobile"/>
    <x v="19"/>
    <n v="36608"/>
    <x v="0"/>
    <s v="FUR-TA-10003569"/>
    <x v="0"/>
    <x v="3"/>
    <x v="1358"/>
    <n v="801.96"/>
    <n v="2"/>
    <n v="0"/>
    <n v="200.49"/>
  </r>
  <r>
    <n v="3818"/>
    <x v="1888"/>
    <x v="1"/>
    <x v="426"/>
    <d v="2012-09-19T00:00:00"/>
    <s v="Standard Class"/>
    <s v="NW-18400"/>
    <s v="Natalie Webber"/>
    <x v="0"/>
    <s v="United States"/>
    <s v="Mobile"/>
    <x v="19"/>
    <n v="36608"/>
    <x v="0"/>
    <s v="TEC-PH-10003187"/>
    <x v="2"/>
    <x v="7"/>
    <x v="1410"/>
    <n v="59.97"/>
    <n v="3"/>
    <n v="0"/>
    <n v="0"/>
  </r>
  <r>
    <n v="3819"/>
    <x v="1888"/>
    <x v="1"/>
    <x v="426"/>
    <d v="2012-09-19T00:00:00"/>
    <s v="Standard Class"/>
    <s v="NW-18400"/>
    <s v="Natalie Webber"/>
    <x v="0"/>
    <s v="United States"/>
    <s v="Mobile"/>
    <x v="19"/>
    <n v="36608"/>
    <x v="0"/>
    <s v="FUR-CH-10004853"/>
    <x v="0"/>
    <x v="1"/>
    <x v="526"/>
    <n v="1056.8599999999999"/>
    <n v="7"/>
    <n v="0"/>
    <n v="306.48939999999988"/>
  </r>
  <r>
    <n v="3820"/>
    <x v="1889"/>
    <x v="3"/>
    <x v="449"/>
    <d v="2014-10-15T00:00:00"/>
    <s v="Standard Class"/>
    <s v="HG-14845"/>
    <s v="Harry Greene"/>
    <x v="0"/>
    <s v="United States"/>
    <s v="New York City"/>
    <x v="15"/>
    <n v="10024"/>
    <x v="3"/>
    <s v="OFF-BI-10001031"/>
    <x v="1"/>
    <x v="8"/>
    <x v="865"/>
    <n v="12.816000000000001"/>
    <n v="3"/>
    <n v="0.2"/>
    <n v="4.3253999999999984"/>
  </r>
  <r>
    <n v="3821"/>
    <x v="1889"/>
    <x v="3"/>
    <x v="449"/>
    <d v="2014-10-15T00:00:00"/>
    <s v="Standard Class"/>
    <s v="HG-14845"/>
    <s v="Harry Greene"/>
    <x v="0"/>
    <s v="United States"/>
    <s v="New York City"/>
    <x v="15"/>
    <n v="10024"/>
    <x v="3"/>
    <s v="FUR-BO-10003034"/>
    <x v="0"/>
    <x v="0"/>
    <x v="1194"/>
    <n v="314.35199999999998"/>
    <n v="3"/>
    <n v="0.2"/>
    <n v="-15.71759999999999"/>
  </r>
  <r>
    <n v="3822"/>
    <x v="1889"/>
    <x v="3"/>
    <x v="449"/>
    <d v="2014-10-15T00:00:00"/>
    <s v="Standard Class"/>
    <s v="HG-14845"/>
    <s v="Harry Greene"/>
    <x v="0"/>
    <s v="United States"/>
    <s v="New York City"/>
    <x v="15"/>
    <n v="10024"/>
    <x v="3"/>
    <s v="OFF-PA-10000069"/>
    <x v="1"/>
    <x v="10"/>
    <x v="1569"/>
    <n v="18.98"/>
    <n v="2"/>
    <n v="0"/>
    <n v="8.9206000000000003"/>
  </r>
  <r>
    <n v="3823"/>
    <x v="1889"/>
    <x v="3"/>
    <x v="449"/>
    <d v="2014-10-15T00:00:00"/>
    <s v="Standard Class"/>
    <s v="HG-14845"/>
    <s v="Harry Greene"/>
    <x v="0"/>
    <s v="United States"/>
    <s v="New York City"/>
    <x v="15"/>
    <n v="10024"/>
    <x v="3"/>
    <s v="OFF-BI-10003655"/>
    <x v="1"/>
    <x v="8"/>
    <x v="1447"/>
    <n v="18.240000000000002"/>
    <n v="6"/>
    <n v="0.2"/>
    <n v="6.1560000000000006"/>
  </r>
  <r>
    <n v="3824"/>
    <x v="1890"/>
    <x v="1"/>
    <x v="471"/>
    <d v="2012-09-18T00:00:00"/>
    <s v="Standard Class"/>
    <s v="CC-12685"/>
    <s v="Craig Carroll"/>
    <x v="0"/>
    <s v="United States"/>
    <s v="New York City"/>
    <x v="15"/>
    <n v="10011"/>
    <x v="3"/>
    <s v="OFF-ST-10000585"/>
    <x v="1"/>
    <x v="4"/>
    <x v="541"/>
    <n v="991.19999999999993"/>
    <n v="6"/>
    <n v="0"/>
    <n v="257.71199999999999"/>
  </r>
  <r>
    <n v="3825"/>
    <x v="1890"/>
    <x v="1"/>
    <x v="471"/>
    <d v="2012-09-18T00:00:00"/>
    <s v="Standard Class"/>
    <s v="CC-12685"/>
    <s v="Craig Carroll"/>
    <x v="0"/>
    <s v="United States"/>
    <s v="New York City"/>
    <x v="15"/>
    <n v="10011"/>
    <x v="3"/>
    <s v="TEC-CO-10001571"/>
    <x v="2"/>
    <x v="16"/>
    <x v="1554"/>
    <n v="879.98400000000004"/>
    <n v="2"/>
    <n v="0.2"/>
    <n v="329.99400000000003"/>
  </r>
  <r>
    <n v="3826"/>
    <x v="1890"/>
    <x v="1"/>
    <x v="471"/>
    <d v="2012-09-18T00:00:00"/>
    <s v="Standard Class"/>
    <s v="CC-12685"/>
    <s v="Craig Carroll"/>
    <x v="0"/>
    <s v="United States"/>
    <s v="New York City"/>
    <x v="15"/>
    <n v="10011"/>
    <x v="3"/>
    <s v="OFF-BI-10002012"/>
    <x v="1"/>
    <x v="8"/>
    <x v="742"/>
    <n v="12.96"/>
    <n v="9"/>
    <n v="0.2"/>
    <n v="4.5359999999999996"/>
  </r>
  <r>
    <n v="3827"/>
    <x v="1891"/>
    <x v="2"/>
    <x v="273"/>
    <d v="2011-10-12T00:00:00"/>
    <s v="Standard Class"/>
    <s v="JG-15805"/>
    <s v="John Grady"/>
    <x v="1"/>
    <s v="United States"/>
    <s v="Dallas"/>
    <x v="5"/>
    <n v="75217"/>
    <x v="2"/>
    <s v="OFF-ST-10001228"/>
    <x v="1"/>
    <x v="4"/>
    <x v="228"/>
    <n v="107.44"/>
    <n v="10"/>
    <n v="0.2"/>
    <n v="10.744000000000007"/>
  </r>
  <r>
    <n v="3828"/>
    <x v="1892"/>
    <x v="3"/>
    <x v="917"/>
    <d v="2014-05-12T00:00:00"/>
    <s v="Standard Class"/>
    <s v="RW-19540"/>
    <s v="Rick Wilson"/>
    <x v="1"/>
    <s v="United States"/>
    <s v="Detroit"/>
    <x v="12"/>
    <n v="48234"/>
    <x v="2"/>
    <s v="FUR-CH-10004086"/>
    <x v="0"/>
    <x v="1"/>
    <x v="281"/>
    <n v="1458.65"/>
    <n v="5"/>
    <n v="0"/>
    <n v="423.00849999999997"/>
  </r>
  <r>
    <n v="3829"/>
    <x v="1892"/>
    <x v="3"/>
    <x v="917"/>
    <d v="2014-05-12T00:00:00"/>
    <s v="Standard Class"/>
    <s v="RW-19540"/>
    <s v="Rick Wilson"/>
    <x v="1"/>
    <s v="United States"/>
    <s v="Detroit"/>
    <x v="12"/>
    <n v="48234"/>
    <x v="2"/>
    <s v="FUR-CH-10002017"/>
    <x v="0"/>
    <x v="1"/>
    <x v="1368"/>
    <n v="26.64"/>
    <n v="1"/>
    <n v="0"/>
    <n v="7.4591999999999992"/>
  </r>
  <r>
    <n v="3830"/>
    <x v="1892"/>
    <x v="3"/>
    <x v="917"/>
    <d v="2014-05-12T00:00:00"/>
    <s v="Standard Class"/>
    <s v="RW-19540"/>
    <s v="Rick Wilson"/>
    <x v="1"/>
    <s v="United States"/>
    <s v="Detroit"/>
    <x v="12"/>
    <n v="48234"/>
    <x v="2"/>
    <s v="FUR-CH-10000595"/>
    <x v="0"/>
    <x v="1"/>
    <x v="463"/>
    <n v="476.8"/>
    <n v="2"/>
    <n v="0"/>
    <n v="119.19999999999999"/>
  </r>
  <r>
    <n v="3831"/>
    <x v="1892"/>
    <x v="3"/>
    <x v="917"/>
    <d v="2014-05-12T00:00:00"/>
    <s v="Standard Class"/>
    <s v="RW-19540"/>
    <s v="Rick Wilson"/>
    <x v="1"/>
    <s v="United States"/>
    <s v="Detroit"/>
    <x v="12"/>
    <n v="48234"/>
    <x v="2"/>
    <s v="OFF-AP-10001563"/>
    <x v="1"/>
    <x v="9"/>
    <x v="530"/>
    <n v="87.444000000000003"/>
    <n v="2"/>
    <n v="0.1"/>
    <n v="18.460399999999986"/>
  </r>
  <r>
    <n v="3832"/>
    <x v="1893"/>
    <x v="1"/>
    <x v="717"/>
    <d v="2012-11-19T00:00:00"/>
    <s v="Standard Class"/>
    <s v="LS-17230"/>
    <s v="Lycoris Saunders"/>
    <x v="0"/>
    <s v="United States"/>
    <s v="Dover"/>
    <x v="13"/>
    <n v="19901"/>
    <x v="3"/>
    <s v="FUR-FU-10004017"/>
    <x v="0"/>
    <x v="5"/>
    <x v="1570"/>
    <n v="76.14"/>
    <n v="3"/>
    <n v="0"/>
    <n v="26.648999999999997"/>
  </r>
  <r>
    <n v="3833"/>
    <x v="1893"/>
    <x v="1"/>
    <x v="717"/>
    <d v="2012-11-19T00:00:00"/>
    <s v="Standard Class"/>
    <s v="LS-17230"/>
    <s v="Lycoris Saunders"/>
    <x v="0"/>
    <s v="United States"/>
    <s v="Dover"/>
    <x v="13"/>
    <n v="19901"/>
    <x v="3"/>
    <s v="OFF-BI-10002571"/>
    <x v="1"/>
    <x v="8"/>
    <x v="1204"/>
    <n v="19.96"/>
    <n v="2"/>
    <n v="0"/>
    <n v="9.3811999999999998"/>
  </r>
  <r>
    <n v="3834"/>
    <x v="1894"/>
    <x v="2"/>
    <x v="156"/>
    <d v="2011-11-24T00:00:00"/>
    <s v="Same Day"/>
    <s v="MY-18295"/>
    <s v="Muhammed Yedwab"/>
    <x v="1"/>
    <s v="United States"/>
    <s v="Columbus"/>
    <x v="24"/>
    <n v="43229"/>
    <x v="3"/>
    <s v="TEC-PH-10000560"/>
    <x v="2"/>
    <x v="7"/>
    <x v="745"/>
    <n v="1049.97"/>
    <n v="5"/>
    <n v="0.4"/>
    <n v="-209.99399999999991"/>
  </r>
  <r>
    <n v="3835"/>
    <x v="1894"/>
    <x v="2"/>
    <x v="156"/>
    <d v="2011-11-24T00:00:00"/>
    <s v="Same Day"/>
    <s v="MY-18295"/>
    <s v="Muhammed Yedwab"/>
    <x v="1"/>
    <s v="United States"/>
    <s v="Columbus"/>
    <x v="24"/>
    <n v="43229"/>
    <x v="3"/>
    <s v="FUR-CH-10000847"/>
    <x v="0"/>
    <x v="1"/>
    <x v="986"/>
    <n v="611.05799999999999"/>
    <n v="3"/>
    <n v="0.3"/>
    <n v="-34.917600000000022"/>
  </r>
  <r>
    <n v="3836"/>
    <x v="1895"/>
    <x v="2"/>
    <x v="918"/>
    <d v="2011-04-15T00:00:00"/>
    <s v="Standard Class"/>
    <s v="JM-15655"/>
    <s v="Jim Mitchum"/>
    <x v="1"/>
    <s v="United States"/>
    <s v="Glendale"/>
    <x v="16"/>
    <n v="85301"/>
    <x v="1"/>
    <s v="OFF-FA-10000611"/>
    <x v="1"/>
    <x v="13"/>
    <x v="1065"/>
    <n v="2.3679999999999999"/>
    <n v="2"/>
    <n v="0.2"/>
    <n v="0.82879999999999987"/>
  </r>
  <r>
    <n v="3837"/>
    <x v="1895"/>
    <x v="2"/>
    <x v="918"/>
    <d v="2011-04-15T00:00:00"/>
    <s v="Standard Class"/>
    <s v="JM-15655"/>
    <s v="Jim Mitchum"/>
    <x v="1"/>
    <s v="United States"/>
    <s v="Glendale"/>
    <x v="16"/>
    <n v="85301"/>
    <x v="1"/>
    <s v="OFF-PA-10004733"/>
    <x v="1"/>
    <x v="10"/>
    <x v="1571"/>
    <n v="19.008000000000003"/>
    <n v="3"/>
    <n v="0.2"/>
    <n v="6.8903999999999979"/>
  </r>
  <r>
    <n v="3838"/>
    <x v="1896"/>
    <x v="2"/>
    <x v="711"/>
    <d v="2011-08-02T00:00:00"/>
    <s v="Standard Class"/>
    <s v="KM-16720"/>
    <s v="Kunst Miller"/>
    <x v="0"/>
    <s v="United States"/>
    <s v="North Las Vegas"/>
    <x v="33"/>
    <n v="89031"/>
    <x v="1"/>
    <s v="TEC-PH-10001363"/>
    <x v="2"/>
    <x v="7"/>
    <x v="427"/>
    <n v="911.98400000000004"/>
    <n v="2"/>
    <n v="0.2"/>
    <n v="113.99799999999991"/>
  </r>
  <r>
    <n v="3839"/>
    <x v="1896"/>
    <x v="2"/>
    <x v="711"/>
    <d v="2011-08-02T00:00:00"/>
    <s v="Standard Class"/>
    <s v="KM-16720"/>
    <s v="Kunst Miller"/>
    <x v="0"/>
    <s v="United States"/>
    <s v="North Las Vegas"/>
    <x v="33"/>
    <n v="89031"/>
    <x v="1"/>
    <s v="FUR-CH-10003312"/>
    <x v="0"/>
    <x v="1"/>
    <x v="296"/>
    <n v="674.35200000000009"/>
    <n v="3"/>
    <n v="0.2"/>
    <n v="-109.58220000000011"/>
  </r>
  <r>
    <n v="3840"/>
    <x v="1896"/>
    <x v="2"/>
    <x v="711"/>
    <d v="2011-08-02T00:00:00"/>
    <s v="Standard Class"/>
    <s v="KM-16720"/>
    <s v="Kunst Miller"/>
    <x v="0"/>
    <s v="United States"/>
    <s v="North Las Vegas"/>
    <x v="33"/>
    <n v="89031"/>
    <x v="1"/>
    <s v="FUR-FU-10004018"/>
    <x v="0"/>
    <x v="5"/>
    <x v="927"/>
    <n v="134.01"/>
    <n v="9"/>
    <n v="0"/>
    <n v="36.182700000000004"/>
  </r>
  <r>
    <n v="3841"/>
    <x v="1896"/>
    <x v="2"/>
    <x v="711"/>
    <d v="2011-08-02T00:00:00"/>
    <s v="Standard Class"/>
    <s v="KM-16720"/>
    <s v="Kunst Miller"/>
    <x v="0"/>
    <s v="United States"/>
    <s v="North Las Vegas"/>
    <x v="33"/>
    <n v="89031"/>
    <x v="1"/>
    <s v="TEC-AC-10004814"/>
    <x v="2"/>
    <x v="11"/>
    <x v="1572"/>
    <n v="170.97"/>
    <n v="3"/>
    <n v="0"/>
    <n v="70.097700000000003"/>
  </r>
  <r>
    <n v="3842"/>
    <x v="1897"/>
    <x v="2"/>
    <x v="785"/>
    <d v="2011-06-12T00:00:00"/>
    <s v="Standard Class"/>
    <s v="KE-16420"/>
    <s v="Katrina Edelman"/>
    <x v="1"/>
    <s v="United States"/>
    <s v="Bristol"/>
    <x v="18"/>
    <n v="37620"/>
    <x v="0"/>
    <s v="FUR-CH-10002647"/>
    <x v="0"/>
    <x v="1"/>
    <x v="470"/>
    <n v="170.35200000000003"/>
    <n v="3"/>
    <n v="0.2"/>
    <n v="10.647000000000006"/>
  </r>
  <r>
    <n v="3843"/>
    <x v="1898"/>
    <x v="2"/>
    <x v="919"/>
    <d v="2011-10-31T00:00:00"/>
    <s v="First Class"/>
    <s v="TS-21370"/>
    <s v="Todd Sumrall"/>
    <x v="1"/>
    <s v="United States"/>
    <s v="Los Angeles"/>
    <x v="1"/>
    <n v="90049"/>
    <x v="1"/>
    <s v="OFF-BI-10004140"/>
    <x v="1"/>
    <x v="8"/>
    <x v="304"/>
    <n v="7.1840000000000011"/>
    <n v="2"/>
    <n v="0.2"/>
    <n v="2.2449999999999992"/>
  </r>
  <r>
    <n v="3844"/>
    <x v="1898"/>
    <x v="2"/>
    <x v="919"/>
    <d v="2011-10-31T00:00:00"/>
    <s v="First Class"/>
    <s v="TS-21370"/>
    <s v="Todd Sumrall"/>
    <x v="1"/>
    <s v="United States"/>
    <s v="Los Angeles"/>
    <x v="1"/>
    <n v="90049"/>
    <x v="1"/>
    <s v="OFF-SU-10002301"/>
    <x v="1"/>
    <x v="14"/>
    <x v="1573"/>
    <n v="6.28"/>
    <n v="2"/>
    <n v="0"/>
    <n v="6.2800000000000189E-2"/>
  </r>
  <r>
    <n v="3845"/>
    <x v="1898"/>
    <x v="2"/>
    <x v="919"/>
    <d v="2011-10-31T00:00:00"/>
    <s v="First Class"/>
    <s v="TS-21370"/>
    <s v="Todd Sumrall"/>
    <x v="1"/>
    <s v="United States"/>
    <s v="Los Angeles"/>
    <x v="1"/>
    <n v="90049"/>
    <x v="1"/>
    <s v="OFF-SU-10000646"/>
    <x v="1"/>
    <x v="14"/>
    <x v="259"/>
    <n v="480.74"/>
    <n v="2"/>
    <n v="0"/>
    <n v="14.422200000000032"/>
  </r>
  <r>
    <n v="3846"/>
    <x v="1898"/>
    <x v="2"/>
    <x v="919"/>
    <d v="2011-10-31T00:00:00"/>
    <s v="First Class"/>
    <s v="TS-21370"/>
    <s v="Todd Sumrall"/>
    <x v="1"/>
    <s v="United States"/>
    <s v="Los Angeles"/>
    <x v="1"/>
    <n v="90049"/>
    <x v="1"/>
    <s v="FUR-BO-10001337"/>
    <x v="0"/>
    <x v="0"/>
    <x v="425"/>
    <n v="616.99800000000005"/>
    <n v="6"/>
    <n v="0.15"/>
    <n v="-36.293999999999997"/>
  </r>
  <r>
    <n v="3847"/>
    <x v="1898"/>
    <x v="2"/>
    <x v="919"/>
    <d v="2011-10-31T00:00:00"/>
    <s v="First Class"/>
    <s v="TS-21370"/>
    <s v="Todd Sumrall"/>
    <x v="1"/>
    <s v="United States"/>
    <s v="Los Angeles"/>
    <x v="1"/>
    <n v="90049"/>
    <x v="1"/>
    <s v="OFF-ST-10003442"/>
    <x v="1"/>
    <x v="4"/>
    <x v="86"/>
    <n v="141.4"/>
    <n v="5"/>
    <n v="0"/>
    <n v="38.177999999999997"/>
  </r>
  <r>
    <n v="3848"/>
    <x v="1899"/>
    <x v="3"/>
    <x v="920"/>
    <d v="2014-11-28T00:00:00"/>
    <s v="Second Class"/>
    <s v="SZ-20035"/>
    <s v="Sam Zeldin"/>
    <x v="2"/>
    <s v="United States"/>
    <s v="Canton"/>
    <x v="12"/>
    <n v="48187"/>
    <x v="2"/>
    <s v="OFF-ST-10001097"/>
    <x v="1"/>
    <x v="4"/>
    <x v="740"/>
    <n v="501.81000000000006"/>
    <n v="3"/>
    <n v="0"/>
    <n v="0"/>
  </r>
  <r>
    <n v="3849"/>
    <x v="1900"/>
    <x v="3"/>
    <x v="585"/>
    <d v="2014-09-24T00:00:00"/>
    <s v="First Class"/>
    <s v="JE-15745"/>
    <s v="Joel Eaton"/>
    <x v="0"/>
    <s v="United States"/>
    <s v="Fayetteville"/>
    <x v="36"/>
    <n v="72701"/>
    <x v="0"/>
    <s v="OFF-BI-10004318"/>
    <x v="1"/>
    <x v="8"/>
    <x v="1574"/>
    <n v="691.96"/>
    <n v="4"/>
    <n v="0"/>
    <n v="318.30160000000001"/>
  </r>
  <r>
    <n v="3850"/>
    <x v="1900"/>
    <x v="3"/>
    <x v="585"/>
    <d v="2014-09-24T00:00:00"/>
    <s v="First Class"/>
    <s v="JE-15745"/>
    <s v="Joel Eaton"/>
    <x v="0"/>
    <s v="United States"/>
    <s v="Fayetteville"/>
    <x v="36"/>
    <n v="72701"/>
    <x v="0"/>
    <s v="TEC-AC-10004633"/>
    <x v="2"/>
    <x v="11"/>
    <x v="60"/>
    <n v="34.950000000000003"/>
    <n v="5"/>
    <n v="0"/>
    <n v="15.378000000000004"/>
  </r>
  <r>
    <n v="3851"/>
    <x v="1901"/>
    <x v="1"/>
    <x v="784"/>
    <d v="2012-12-09T00:00:00"/>
    <s v="Standard Class"/>
    <s v="MS-17980"/>
    <s v="Michael Stewart"/>
    <x v="1"/>
    <s v="United States"/>
    <s v="Springfield"/>
    <x v="25"/>
    <n v="65807"/>
    <x v="2"/>
    <s v="OFF-PA-10001970"/>
    <x v="1"/>
    <x v="10"/>
    <x v="311"/>
    <n v="85.96"/>
    <n v="7"/>
    <n v="0"/>
    <n v="40.401199999999996"/>
  </r>
  <r>
    <n v="3852"/>
    <x v="1902"/>
    <x v="1"/>
    <x v="481"/>
    <d v="2012-09-21T00:00:00"/>
    <s v="Same Day"/>
    <s v="DH-13675"/>
    <s v="Duane Huffman"/>
    <x v="2"/>
    <s v="United States"/>
    <s v="Quincy"/>
    <x v="31"/>
    <n v="2169"/>
    <x v="3"/>
    <s v="FUR-FU-10004006"/>
    <x v="0"/>
    <x v="5"/>
    <x v="101"/>
    <n v="85.3"/>
    <n v="2"/>
    <n v="0"/>
    <n v="14.500999999999991"/>
  </r>
  <r>
    <n v="3853"/>
    <x v="1903"/>
    <x v="3"/>
    <x v="200"/>
    <d v="2014-11-30T00:00:00"/>
    <s v="First Class"/>
    <s v="GT-14755"/>
    <s v="Guy Thornton"/>
    <x v="0"/>
    <s v="United States"/>
    <s v="Rockford"/>
    <x v="10"/>
    <n v="61107"/>
    <x v="2"/>
    <s v="OFF-BI-10001524"/>
    <x v="1"/>
    <x v="8"/>
    <x v="298"/>
    <n v="33.567999999999991"/>
    <n v="8"/>
    <n v="0.8"/>
    <n v="-53.708800000000025"/>
  </r>
  <r>
    <n v="3854"/>
    <x v="1904"/>
    <x v="3"/>
    <x v="921"/>
    <d v="2014-06-11T00:00:00"/>
    <s v="Standard Class"/>
    <s v="GH-14410"/>
    <s v="Gary Hansen"/>
    <x v="2"/>
    <s v="United States"/>
    <s v="San Francisco"/>
    <x v="1"/>
    <n v="94122"/>
    <x v="1"/>
    <s v="FUR-FU-10004164"/>
    <x v="0"/>
    <x v="5"/>
    <x v="1575"/>
    <n v="4.95"/>
    <n v="1"/>
    <n v="0"/>
    <n v="2.1780000000000004"/>
  </r>
  <r>
    <n v="3855"/>
    <x v="1904"/>
    <x v="3"/>
    <x v="921"/>
    <d v="2014-06-11T00:00:00"/>
    <s v="Standard Class"/>
    <s v="GH-14410"/>
    <s v="Gary Hansen"/>
    <x v="2"/>
    <s v="United States"/>
    <s v="San Francisco"/>
    <x v="1"/>
    <n v="94122"/>
    <x v="1"/>
    <s v="OFF-ST-10002957"/>
    <x v="1"/>
    <x v="4"/>
    <x v="1483"/>
    <n v="26.400000000000002"/>
    <n v="5"/>
    <n v="0"/>
    <n v="0"/>
  </r>
  <r>
    <n v="3856"/>
    <x v="1905"/>
    <x v="3"/>
    <x v="436"/>
    <d v="2014-10-29T00:00:00"/>
    <s v="Second Class"/>
    <s v="DM-13015"/>
    <s v="Darrin Martin"/>
    <x v="0"/>
    <s v="United States"/>
    <s v="San Antonio"/>
    <x v="5"/>
    <n v="78207"/>
    <x v="2"/>
    <s v="OFF-BI-10004364"/>
    <x v="1"/>
    <x v="8"/>
    <x v="302"/>
    <n v="3.5639999999999992"/>
    <n v="3"/>
    <n v="0.8"/>
    <n v="-6.2370000000000019"/>
  </r>
  <r>
    <n v="3857"/>
    <x v="1905"/>
    <x v="3"/>
    <x v="436"/>
    <d v="2014-10-29T00:00:00"/>
    <s v="Second Class"/>
    <s v="DM-13015"/>
    <s v="Darrin Martin"/>
    <x v="0"/>
    <s v="United States"/>
    <s v="San Antonio"/>
    <x v="5"/>
    <n v="78207"/>
    <x v="2"/>
    <s v="TEC-PH-10002824"/>
    <x v="2"/>
    <x v="7"/>
    <x v="1142"/>
    <n v="823.96000000000015"/>
    <n v="5"/>
    <n v="0.2"/>
    <n v="51.497499999999974"/>
  </r>
  <r>
    <n v="3858"/>
    <x v="1905"/>
    <x v="3"/>
    <x v="436"/>
    <d v="2014-10-29T00:00:00"/>
    <s v="Second Class"/>
    <s v="DM-13015"/>
    <s v="Darrin Martin"/>
    <x v="0"/>
    <s v="United States"/>
    <s v="San Antonio"/>
    <x v="5"/>
    <n v="78207"/>
    <x v="2"/>
    <s v="OFF-AR-10000634"/>
    <x v="1"/>
    <x v="6"/>
    <x v="988"/>
    <n v="10.272000000000002"/>
    <n v="3"/>
    <n v="0.2"/>
    <n v="0.89880000000000004"/>
  </r>
  <r>
    <n v="3859"/>
    <x v="1906"/>
    <x v="2"/>
    <x v="414"/>
    <d v="2011-12-20T00:00:00"/>
    <s v="Same Day"/>
    <s v="TC-21295"/>
    <s v="Toby Carlisle"/>
    <x v="0"/>
    <s v="United States"/>
    <s v="Thornton"/>
    <x v="22"/>
    <n v="80229"/>
    <x v="1"/>
    <s v="TEC-AC-10001539"/>
    <x v="2"/>
    <x v="11"/>
    <x v="1576"/>
    <n v="447.94399999999996"/>
    <n v="7"/>
    <n v="0.2"/>
    <n v="89.588799999999992"/>
  </r>
  <r>
    <n v="3860"/>
    <x v="1907"/>
    <x v="3"/>
    <x v="922"/>
    <d v="2014-02-23T00:00:00"/>
    <s v="Standard Class"/>
    <s v="JK-16120"/>
    <s v="Julie Kriz"/>
    <x v="2"/>
    <s v="United States"/>
    <s v="Chicago"/>
    <x v="10"/>
    <n v="60653"/>
    <x v="2"/>
    <s v="FUR-TA-10001932"/>
    <x v="0"/>
    <x v="3"/>
    <x v="840"/>
    <n v="480.96"/>
    <n v="3"/>
    <n v="0.5"/>
    <n v="-269.33760000000001"/>
  </r>
  <r>
    <n v="3861"/>
    <x v="1907"/>
    <x v="3"/>
    <x v="922"/>
    <d v="2014-02-23T00:00:00"/>
    <s v="Standard Class"/>
    <s v="JK-16120"/>
    <s v="Julie Kriz"/>
    <x v="2"/>
    <s v="United States"/>
    <s v="Chicago"/>
    <x v="10"/>
    <n v="60653"/>
    <x v="2"/>
    <s v="TEC-PH-10002789"/>
    <x v="2"/>
    <x v="7"/>
    <x v="1577"/>
    <n v="124.79200000000002"/>
    <n v="1"/>
    <n v="0.2"/>
    <n v="10.919299999999996"/>
  </r>
  <r>
    <n v="3862"/>
    <x v="1908"/>
    <x v="2"/>
    <x v="523"/>
    <d v="2011-05-10T00:00:00"/>
    <s v="Standard Class"/>
    <s v="NC-18415"/>
    <s v="Nathan Cano"/>
    <x v="0"/>
    <s v="United States"/>
    <s v="Yonkers"/>
    <x v="15"/>
    <n v="10701"/>
    <x v="3"/>
    <s v="OFF-BI-10004828"/>
    <x v="1"/>
    <x v="8"/>
    <x v="1578"/>
    <n v="40.176000000000002"/>
    <n v="3"/>
    <n v="0.2"/>
    <n v="14.563799999999997"/>
  </r>
  <r>
    <n v="3863"/>
    <x v="1908"/>
    <x v="2"/>
    <x v="523"/>
    <d v="2011-05-10T00:00:00"/>
    <s v="Standard Class"/>
    <s v="NC-18415"/>
    <s v="Nathan Cano"/>
    <x v="0"/>
    <s v="United States"/>
    <s v="Yonkers"/>
    <x v="15"/>
    <n v="10701"/>
    <x v="3"/>
    <s v="OFF-BI-10003981"/>
    <x v="1"/>
    <x v="8"/>
    <x v="109"/>
    <n v="10.896000000000001"/>
    <n v="3"/>
    <n v="0.2"/>
    <n v="3.9497999999999998"/>
  </r>
  <r>
    <n v="3864"/>
    <x v="1909"/>
    <x v="3"/>
    <x v="161"/>
    <d v="2014-10-20T00:00:00"/>
    <s v="Second Class"/>
    <s v="AJ-10960"/>
    <s v="Astrea Jones"/>
    <x v="0"/>
    <s v="United States"/>
    <s v="San Diego"/>
    <x v="1"/>
    <n v="92037"/>
    <x v="1"/>
    <s v="OFF-AR-10001770"/>
    <x v="1"/>
    <x v="6"/>
    <x v="1579"/>
    <n v="10.64"/>
    <n v="4"/>
    <n v="0"/>
    <n v="2.7664"/>
  </r>
  <r>
    <n v="3865"/>
    <x v="1910"/>
    <x v="1"/>
    <x v="109"/>
    <d v="2012-12-03T00:00:00"/>
    <s v="Standard Class"/>
    <s v="LC-16885"/>
    <s v="Lena Creighton"/>
    <x v="0"/>
    <s v="United States"/>
    <s v="Champaign"/>
    <x v="10"/>
    <n v="61821"/>
    <x v="2"/>
    <s v="FUR-FU-10004904"/>
    <x v="0"/>
    <x v="5"/>
    <x v="1580"/>
    <n v="151.96"/>
    <n v="5"/>
    <n v="0.6"/>
    <n v="-182.35200000000003"/>
  </r>
  <r>
    <n v="3866"/>
    <x v="1911"/>
    <x v="2"/>
    <x v="923"/>
    <d v="2011-07-29T00:00:00"/>
    <s v="Second Class"/>
    <s v="GW-14605"/>
    <s v="Giulietta Weimer"/>
    <x v="0"/>
    <s v="United States"/>
    <s v="San Francisco"/>
    <x v="1"/>
    <n v="94122"/>
    <x v="1"/>
    <s v="TEC-AC-10002842"/>
    <x v="2"/>
    <x v="11"/>
    <x v="1176"/>
    <n v="238"/>
    <n v="2"/>
    <n v="0"/>
    <n v="38.080000000000013"/>
  </r>
  <r>
    <n v="3867"/>
    <x v="1912"/>
    <x v="3"/>
    <x v="756"/>
    <d v="2014-04-26T00:00:00"/>
    <s v="Second Class"/>
    <s v="SC-20305"/>
    <s v="Sean Christensen"/>
    <x v="0"/>
    <s v="United States"/>
    <s v="Lawrence"/>
    <x v="14"/>
    <n v="46226"/>
    <x v="2"/>
    <s v="TEC-AC-10003590"/>
    <x v="2"/>
    <x v="11"/>
    <x v="1093"/>
    <n v="155.34"/>
    <n v="6"/>
    <n v="0"/>
    <n v="55.922399999999996"/>
  </r>
  <r>
    <n v="3868"/>
    <x v="1913"/>
    <x v="1"/>
    <x v="924"/>
    <d v="2012-10-27T00:00:00"/>
    <s v="Second Class"/>
    <s v="JF-15355"/>
    <s v="Jay Fein"/>
    <x v="0"/>
    <s v="United States"/>
    <s v="San Diego"/>
    <x v="1"/>
    <n v="92105"/>
    <x v="1"/>
    <s v="TEC-AC-10000710"/>
    <x v="2"/>
    <x v="11"/>
    <x v="672"/>
    <n v="148.32"/>
    <n v="9"/>
    <n v="0"/>
    <n v="63.777600000000007"/>
  </r>
  <r>
    <n v="3869"/>
    <x v="1913"/>
    <x v="1"/>
    <x v="924"/>
    <d v="2012-10-27T00:00:00"/>
    <s v="Second Class"/>
    <s v="JF-15355"/>
    <s v="Jay Fein"/>
    <x v="0"/>
    <s v="United States"/>
    <s v="San Diego"/>
    <x v="1"/>
    <n v="92105"/>
    <x v="1"/>
    <s v="FUR-CH-10004495"/>
    <x v="0"/>
    <x v="1"/>
    <x v="1475"/>
    <n v="240.78400000000002"/>
    <n v="1"/>
    <n v="0.2"/>
    <n v="27.088199999999965"/>
  </r>
  <r>
    <n v="3870"/>
    <x v="1913"/>
    <x v="1"/>
    <x v="924"/>
    <d v="2012-10-27T00:00:00"/>
    <s v="Second Class"/>
    <s v="JF-15355"/>
    <s v="Jay Fein"/>
    <x v="0"/>
    <s v="United States"/>
    <s v="San Diego"/>
    <x v="1"/>
    <n v="92105"/>
    <x v="1"/>
    <s v="FUR-CH-10004540"/>
    <x v="0"/>
    <x v="1"/>
    <x v="862"/>
    <n v="191.96800000000002"/>
    <n v="7"/>
    <n v="0.2"/>
    <n v="16.797200000000004"/>
  </r>
  <r>
    <n v="3871"/>
    <x v="1913"/>
    <x v="1"/>
    <x v="924"/>
    <d v="2012-10-27T00:00:00"/>
    <s v="Second Class"/>
    <s v="JF-15355"/>
    <s v="Jay Fein"/>
    <x v="0"/>
    <s v="United States"/>
    <s v="San Diego"/>
    <x v="1"/>
    <n v="92105"/>
    <x v="1"/>
    <s v="OFF-PA-10004971"/>
    <x v="1"/>
    <x v="10"/>
    <x v="604"/>
    <n v="11.56"/>
    <n v="2"/>
    <n v="0"/>
    <n v="5.6644000000000005"/>
  </r>
  <r>
    <n v="3872"/>
    <x v="1913"/>
    <x v="1"/>
    <x v="924"/>
    <d v="2012-10-27T00:00:00"/>
    <s v="Second Class"/>
    <s v="JF-15355"/>
    <s v="Jay Fein"/>
    <x v="0"/>
    <s v="United States"/>
    <s v="San Diego"/>
    <x v="1"/>
    <n v="92105"/>
    <x v="1"/>
    <s v="OFF-EN-10002600"/>
    <x v="1"/>
    <x v="12"/>
    <x v="111"/>
    <n v="11.8"/>
    <n v="4"/>
    <n v="0"/>
    <n v="5.6639999999999997"/>
  </r>
  <r>
    <n v="3873"/>
    <x v="1913"/>
    <x v="1"/>
    <x v="924"/>
    <d v="2012-10-27T00:00:00"/>
    <s v="Second Class"/>
    <s v="JF-15355"/>
    <s v="Jay Fein"/>
    <x v="0"/>
    <s v="United States"/>
    <s v="San Diego"/>
    <x v="1"/>
    <n v="92105"/>
    <x v="1"/>
    <s v="FUR-CH-10001854"/>
    <x v="0"/>
    <x v="1"/>
    <x v="1110"/>
    <n v="842.35200000000009"/>
    <n v="3"/>
    <n v="0.2"/>
    <n v="42.117600000000039"/>
  </r>
  <r>
    <n v="3874"/>
    <x v="1914"/>
    <x v="0"/>
    <x v="64"/>
    <d v="2013-09-08T00:00:00"/>
    <s v="Second Class"/>
    <s v="DM-13015"/>
    <s v="Darrin Martin"/>
    <x v="0"/>
    <s v="United States"/>
    <s v="Johnson City"/>
    <x v="18"/>
    <n v="37604"/>
    <x v="0"/>
    <s v="OFF-EN-10001099"/>
    <x v="1"/>
    <x v="12"/>
    <x v="33"/>
    <n v="23.472000000000001"/>
    <n v="3"/>
    <n v="0.2"/>
    <n v="7.6283999999999974"/>
  </r>
  <r>
    <n v="3875"/>
    <x v="1914"/>
    <x v="0"/>
    <x v="64"/>
    <d v="2013-09-08T00:00:00"/>
    <s v="Second Class"/>
    <s v="DM-13015"/>
    <s v="Darrin Martin"/>
    <x v="0"/>
    <s v="United States"/>
    <s v="Johnson City"/>
    <x v="18"/>
    <n v="37604"/>
    <x v="0"/>
    <s v="OFF-BI-10001597"/>
    <x v="1"/>
    <x v="8"/>
    <x v="790"/>
    <n v="86.058000000000007"/>
    <n v="7"/>
    <n v="0.7"/>
    <n v="-63.109199999999987"/>
  </r>
  <r>
    <n v="3876"/>
    <x v="1914"/>
    <x v="0"/>
    <x v="64"/>
    <d v="2013-09-08T00:00:00"/>
    <s v="Second Class"/>
    <s v="DM-13015"/>
    <s v="Darrin Martin"/>
    <x v="0"/>
    <s v="United States"/>
    <s v="Johnson City"/>
    <x v="18"/>
    <n v="37604"/>
    <x v="0"/>
    <s v="TEC-PH-10002660"/>
    <x v="2"/>
    <x v="7"/>
    <x v="697"/>
    <n v="108.78399999999999"/>
    <n v="2"/>
    <n v="0.2"/>
    <n v="6.7990000000000066"/>
  </r>
  <r>
    <n v="3877"/>
    <x v="1914"/>
    <x v="0"/>
    <x v="64"/>
    <d v="2013-09-08T00:00:00"/>
    <s v="Second Class"/>
    <s v="DM-13015"/>
    <s v="Darrin Martin"/>
    <x v="0"/>
    <s v="United States"/>
    <s v="Johnson City"/>
    <x v="18"/>
    <n v="37604"/>
    <x v="0"/>
    <s v="OFF-PA-10000327"/>
    <x v="1"/>
    <x v="10"/>
    <x v="1428"/>
    <n v="10.272000000000002"/>
    <n v="3"/>
    <n v="0.2"/>
    <n v="3.2099999999999982"/>
  </r>
  <r>
    <n v="3878"/>
    <x v="1915"/>
    <x v="0"/>
    <x v="99"/>
    <d v="2013-11-03T00:00:00"/>
    <s v="Standard Class"/>
    <s v="EP-13915"/>
    <s v="Emily Phan"/>
    <x v="0"/>
    <s v="United States"/>
    <s v="Tampa"/>
    <x v="2"/>
    <n v="33614"/>
    <x v="0"/>
    <s v="OFF-BI-10001191"/>
    <x v="1"/>
    <x v="8"/>
    <x v="970"/>
    <n v="38.190000000000012"/>
    <n v="5"/>
    <n v="0.7"/>
    <n v="-26.732999999999997"/>
  </r>
  <r>
    <n v="3879"/>
    <x v="1916"/>
    <x v="2"/>
    <x v="267"/>
    <d v="2011-04-07T00:00:00"/>
    <s v="First Class"/>
    <s v="JG-15805"/>
    <s v="John Grady"/>
    <x v="1"/>
    <s v="United States"/>
    <s v="Decatur"/>
    <x v="10"/>
    <n v="62521"/>
    <x v="2"/>
    <s v="OFF-ST-10003455"/>
    <x v="1"/>
    <x v="4"/>
    <x v="169"/>
    <n v="49.632000000000005"/>
    <n v="4"/>
    <n v="0.2"/>
    <n v="3.7224000000000004"/>
  </r>
  <r>
    <n v="3880"/>
    <x v="1916"/>
    <x v="2"/>
    <x v="267"/>
    <d v="2011-04-07T00:00:00"/>
    <s v="First Class"/>
    <s v="JG-15805"/>
    <s v="John Grady"/>
    <x v="1"/>
    <s v="United States"/>
    <s v="Decatur"/>
    <x v="10"/>
    <n v="62521"/>
    <x v="2"/>
    <s v="OFF-ST-10001031"/>
    <x v="1"/>
    <x v="4"/>
    <x v="1551"/>
    <n v="52.096000000000004"/>
    <n v="4"/>
    <n v="0.2"/>
    <n v="3.9072000000000031"/>
  </r>
  <r>
    <n v="3881"/>
    <x v="1917"/>
    <x v="1"/>
    <x v="925"/>
    <d v="2012-06-20T00:00:00"/>
    <s v="Standard Class"/>
    <s v="PF-19120"/>
    <s v="Peter Fuller"/>
    <x v="0"/>
    <s v="United States"/>
    <s v="Gilbert"/>
    <x v="16"/>
    <n v="85234"/>
    <x v="1"/>
    <s v="OFF-PA-10002245"/>
    <x v="1"/>
    <x v="10"/>
    <x v="1334"/>
    <n v="9.5680000000000014"/>
    <n v="2"/>
    <n v="0.2"/>
    <n v="2.9899999999999993"/>
  </r>
  <r>
    <n v="3882"/>
    <x v="1917"/>
    <x v="1"/>
    <x v="925"/>
    <d v="2012-06-20T00:00:00"/>
    <s v="Standard Class"/>
    <s v="PF-19120"/>
    <s v="Peter Fuller"/>
    <x v="0"/>
    <s v="United States"/>
    <s v="Gilbert"/>
    <x v="16"/>
    <n v="85234"/>
    <x v="1"/>
    <s v="OFF-ST-10004804"/>
    <x v="1"/>
    <x v="4"/>
    <x v="230"/>
    <n v="82.367999999999995"/>
    <n v="2"/>
    <n v="0.2"/>
    <n v="-19.562399999999997"/>
  </r>
  <r>
    <n v="3883"/>
    <x v="1917"/>
    <x v="1"/>
    <x v="925"/>
    <d v="2012-06-20T00:00:00"/>
    <s v="Standard Class"/>
    <s v="PF-19120"/>
    <s v="Peter Fuller"/>
    <x v="0"/>
    <s v="United States"/>
    <s v="Gilbert"/>
    <x v="16"/>
    <n v="85234"/>
    <x v="1"/>
    <s v="FUR-FU-10004904"/>
    <x v="0"/>
    <x v="5"/>
    <x v="1580"/>
    <n v="364.70400000000006"/>
    <n v="6"/>
    <n v="0.2"/>
    <n v="-36.470400000000041"/>
  </r>
  <r>
    <n v="3884"/>
    <x v="1917"/>
    <x v="1"/>
    <x v="925"/>
    <d v="2012-06-20T00:00:00"/>
    <s v="Standard Class"/>
    <s v="PF-19120"/>
    <s v="Peter Fuller"/>
    <x v="0"/>
    <s v="United States"/>
    <s v="Gilbert"/>
    <x v="16"/>
    <n v="85234"/>
    <x v="1"/>
    <s v="FUR-FU-10002396"/>
    <x v="0"/>
    <x v="5"/>
    <x v="1581"/>
    <n v="40.256"/>
    <n v="4"/>
    <n v="0.2"/>
    <n v="11.070400000000003"/>
  </r>
  <r>
    <n v="3885"/>
    <x v="1918"/>
    <x v="2"/>
    <x v="260"/>
    <d v="2011-07-12T00:00:00"/>
    <s v="Standard Class"/>
    <s v="DW-13195"/>
    <s v="David Wiener"/>
    <x v="1"/>
    <s v="United States"/>
    <s v="Knoxville"/>
    <x v="18"/>
    <n v="37918"/>
    <x v="0"/>
    <s v="OFF-AR-10002833"/>
    <x v="1"/>
    <x v="6"/>
    <x v="6"/>
    <n v="4.3680000000000003"/>
    <n v="3"/>
    <n v="0.2"/>
    <n v="0.3822000000000001"/>
  </r>
  <r>
    <n v="3886"/>
    <x v="1919"/>
    <x v="3"/>
    <x v="926"/>
    <d v="2014-02-03T00:00:00"/>
    <s v="Standard Class"/>
    <s v="CK-12595"/>
    <s v="Clytie Kelty"/>
    <x v="0"/>
    <s v="United States"/>
    <s v="Chicago"/>
    <x v="10"/>
    <n v="60653"/>
    <x v="2"/>
    <s v="OFF-BI-10001072"/>
    <x v="1"/>
    <x v="8"/>
    <x v="277"/>
    <n v="12.127999999999997"/>
    <n v="4"/>
    <n v="0.8"/>
    <n v="-20.617600000000003"/>
  </r>
  <r>
    <n v="3887"/>
    <x v="1920"/>
    <x v="0"/>
    <x v="840"/>
    <d v="2013-03-09T00:00:00"/>
    <s v="Second Class"/>
    <s v="CC-12670"/>
    <s v="Craig Carreira"/>
    <x v="0"/>
    <s v="United States"/>
    <s v="Bloomington"/>
    <x v="14"/>
    <n v="47401"/>
    <x v="2"/>
    <s v="TEC-PH-10003171"/>
    <x v="2"/>
    <x v="7"/>
    <x v="1495"/>
    <n v="134.85000000000002"/>
    <n v="3"/>
    <n v="0"/>
    <n v="37.757999999999996"/>
  </r>
  <r>
    <n v="3888"/>
    <x v="1921"/>
    <x v="2"/>
    <x v="270"/>
    <d v="2011-06-06T00:00:00"/>
    <s v="Standard Class"/>
    <s v="SV-20785"/>
    <s v="Stewart Visinsky"/>
    <x v="0"/>
    <s v="United States"/>
    <s v="Roswell"/>
    <x v="32"/>
    <n v="30076"/>
    <x v="0"/>
    <s v="OFF-AR-10004511"/>
    <x v="1"/>
    <x v="6"/>
    <x v="1228"/>
    <n v="8.56"/>
    <n v="2"/>
    <n v="0"/>
    <n v="2.6536"/>
  </r>
  <r>
    <n v="3889"/>
    <x v="1921"/>
    <x v="2"/>
    <x v="270"/>
    <d v="2011-06-06T00:00:00"/>
    <s v="Standard Class"/>
    <s v="SV-20785"/>
    <s v="Stewart Visinsky"/>
    <x v="0"/>
    <s v="United States"/>
    <s v="Roswell"/>
    <x v="32"/>
    <n v="30076"/>
    <x v="0"/>
    <s v="TEC-PH-10001425"/>
    <x v="2"/>
    <x v="7"/>
    <x v="511"/>
    <n v="239.96999999999997"/>
    <n v="3"/>
    <n v="0"/>
    <n v="67.191599999999994"/>
  </r>
  <r>
    <n v="3890"/>
    <x v="1921"/>
    <x v="2"/>
    <x v="270"/>
    <d v="2011-06-06T00:00:00"/>
    <s v="Standard Class"/>
    <s v="SV-20785"/>
    <s v="Stewart Visinsky"/>
    <x v="0"/>
    <s v="United States"/>
    <s v="Roswell"/>
    <x v="32"/>
    <n v="30076"/>
    <x v="0"/>
    <s v="OFF-ST-10001490"/>
    <x v="1"/>
    <x v="4"/>
    <x v="513"/>
    <n v="356.94"/>
    <n v="2"/>
    <n v="0"/>
    <n v="107.08199999999997"/>
  </r>
  <r>
    <n v="3891"/>
    <x v="1922"/>
    <x v="0"/>
    <x v="390"/>
    <d v="2013-12-01T00:00:00"/>
    <s v="Standard Class"/>
    <s v="SP-20860"/>
    <s v="Sung Pak"/>
    <x v="1"/>
    <s v="United States"/>
    <s v="Los Angeles"/>
    <x v="1"/>
    <n v="90036"/>
    <x v="1"/>
    <s v="TEC-AC-10003033"/>
    <x v="2"/>
    <x v="11"/>
    <x v="756"/>
    <n v="659.9"/>
    <n v="2"/>
    <n v="0"/>
    <n v="217.76699999999994"/>
  </r>
  <r>
    <n v="3892"/>
    <x v="1922"/>
    <x v="0"/>
    <x v="390"/>
    <d v="2013-12-01T00:00:00"/>
    <s v="Standard Class"/>
    <s v="SP-20860"/>
    <s v="Sung Pak"/>
    <x v="1"/>
    <s v="United States"/>
    <s v="Los Angeles"/>
    <x v="1"/>
    <n v="90036"/>
    <x v="1"/>
    <s v="FUR-CH-10001394"/>
    <x v="0"/>
    <x v="1"/>
    <x v="648"/>
    <n v="1684.7520000000002"/>
    <n v="6"/>
    <n v="0.2"/>
    <n v="210.59399999999977"/>
  </r>
  <r>
    <n v="3893"/>
    <x v="1922"/>
    <x v="0"/>
    <x v="390"/>
    <d v="2013-12-01T00:00:00"/>
    <s v="Standard Class"/>
    <s v="SP-20860"/>
    <s v="Sung Pak"/>
    <x v="1"/>
    <s v="United States"/>
    <s v="Los Angeles"/>
    <x v="1"/>
    <n v="90036"/>
    <x v="1"/>
    <s v="TEC-AC-10000420"/>
    <x v="2"/>
    <x v="11"/>
    <x v="1487"/>
    <n v="559.91999999999996"/>
    <n v="8"/>
    <n v="0"/>
    <n v="190.37279999999998"/>
  </r>
  <r>
    <n v="3894"/>
    <x v="1923"/>
    <x v="0"/>
    <x v="338"/>
    <d v="2013-11-15T00:00:00"/>
    <s v="Standard Class"/>
    <s v="MS-17770"/>
    <s v="Maxwell Schwartz"/>
    <x v="0"/>
    <s v="United States"/>
    <s v="Houston"/>
    <x v="5"/>
    <n v="77036"/>
    <x v="2"/>
    <s v="TEC-AC-10004901"/>
    <x v="2"/>
    <x v="11"/>
    <x v="642"/>
    <n v="279.94400000000002"/>
    <n v="7"/>
    <n v="0.2"/>
    <n v="48.990200000000002"/>
  </r>
  <r>
    <n v="3895"/>
    <x v="1924"/>
    <x v="2"/>
    <x v="754"/>
    <d v="2011-11-28T00:00:00"/>
    <s v="Standard Class"/>
    <s v="TC-21475"/>
    <s v="Tony Chapman"/>
    <x v="2"/>
    <s v="United States"/>
    <s v="Bolingbrook"/>
    <x v="10"/>
    <n v="60440"/>
    <x v="2"/>
    <s v="OFF-BI-10002571"/>
    <x v="1"/>
    <x v="8"/>
    <x v="1204"/>
    <n v="9.9799999999999969"/>
    <n v="5"/>
    <n v="0.8"/>
    <n v="-16.467000000000002"/>
  </r>
  <r>
    <n v="3896"/>
    <x v="1925"/>
    <x v="3"/>
    <x v="927"/>
    <d v="2014-05-06T00:00:00"/>
    <s v="Standard Class"/>
    <s v="SJ-20125"/>
    <s v="Sanjit Jacobs"/>
    <x v="2"/>
    <s v="United States"/>
    <s v="Texarkana"/>
    <x v="36"/>
    <n v="71854"/>
    <x v="0"/>
    <s v="TEC-AC-10002331"/>
    <x v="2"/>
    <x v="11"/>
    <x v="1582"/>
    <n v="48.9"/>
    <n v="5"/>
    <n v="0"/>
    <n v="18.093"/>
  </r>
  <r>
    <n v="3897"/>
    <x v="1926"/>
    <x v="3"/>
    <x v="226"/>
    <d v="2014-12-13T00:00:00"/>
    <s v="Standard Class"/>
    <s v="DS-13180"/>
    <s v="David Smith"/>
    <x v="1"/>
    <s v="United States"/>
    <s v="San Antonio"/>
    <x v="5"/>
    <n v="78207"/>
    <x v="2"/>
    <s v="OFF-FA-10000611"/>
    <x v="1"/>
    <x v="13"/>
    <x v="1065"/>
    <n v="3.5519999999999996"/>
    <n v="3"/>
    <n v="0.2"/>
    <n v="1.2431999999999999"/>
  </r>
  <r>
    <n v="3898"/>
    <x v="1926"/>
    <x v="3"/>
    <x v="226"/>
    <d v="2014-12-13T00:00:00"/>
    <s v="Standard Class"/>
    <s v="DS-13180"/>
    <s v="David Smith"/>
    <x v="1"/>
    <s v="United States"/>
    <s v="San Antonio"/>
    <x v="5"/>
    <n v="78207"/>
    <x v="2"/>
    <s v="OFF-PA-10000304"/>
    <x v="1"/>
    <x v="10"/>
    <x v="88"/>
    <n v="15.552000000000003"/>
    <n v="3"/>
    <n v="0.2"/>
    <n v="5.4432"/>
  </r>
  <r>
    <n v="3899"/>
    <x v="1927"/>
    <x v="3"/>
    <x v="329"/>
    <d v="2014-12-05T00:00:00"/>
    <s v="Standard Class"/>
    <s v="SC-20800"/>
    <s v="Stuart Calhoun"/>
    <x v="0"/>
    <s v="United States"/>
    <s v="Edinburg"/>
    <x v="5"/>
    <n v="78539"/>
    <x v="2"/>
    <s v="OFF-FA-10000611"/>
    <x v="1"/>
    <x v="13"/>
    <x v="1065"/>
    <n v="2.3679999999999999"/>
    <n v="2"/>
    <n v="0.2"/>
    <n v="0.82879999999999987"/>
  </r>
  <r>
    <n v="3900"/>
    <x v="1928"/>
    <x v="3"/>
    <x v="226"/>
    <d v="2014-12-10T00:00:00"/>
    <s v="First Class"/>
    <s v="SH-20395"/>
    <s v="Shahid Hopkins"/>
    <x v="0"/>
    <s v="United States"/>
    <s v="Toledo"/>
    <x v="24"/>
    <n v="43615"/>
    <x v="3"/>
    <s v="TEC-AC-10002567"/>
    <x v="2"/>
    <x v="11"/>
    <x v="423"/>
    <n v="127.98399999999999"/>
    <n v="2"/>
    <n v="0.2"/>
    <n v="25.596799999999998"/>
  </r>
  <r>
    <n v="3901"/>
    <x v="1929"/>
    <x v="1"/>
    <x v="928"/>
    <d v="2012-01-08T00:00:00"/>
    <s v="Standard Class"/>
    <s v="SF-20965"/>
    <s v="Sylvia Foulston"/>
    <x v="1"/>
    <s v="United States"/>
    <s v="Baytown"/>
    <x v="5"/>
    <n v="77520"/>
    <x v="2"/>
    <s v="OFF-PA-10001937"/>
    <x v="1"/>
    <x v="10"/>
    <x v="286"/>
    <n v="10.368000000000002"/>
    <n v="2"/>
    <n v="0.2"/>
    <n v="3.6288"/>
  </r>
  <r>
    <n v="3902"/>
    <x v="1930"/>
    <x v="1"/>
    <x v="717"/>
    <d v="2012-11-20T00:00:00"/>
    <s v="Standard Class"/>
    <s v="MG-17680"/>
    <s v="Maureen Gastineau"/>
    <x v="2"/>
    <s v="United States"/>
    <s v="Philadelphia"/>
    <x v="9"/>
    <n v="19143"/>
    <x v="3"/>
    <s v="TEC-AC-10001090"/>
    <x v="2"/>
    <x v="11"/>
    <x v="1583"/>
    <n v="47.984000000000002"/>
    <n v="2"/>
    <n v="0.2"/>
    <n v="-1.199600000000002"/>
  </r>
  <r>
    <n v="3903"/>
    <x v="1931"/>
    <x v="1"/>
    <x v="653"/>
    <d v="2012-10-07T00:00:00"/>
    <s v="Second Class"/>
    <s v="CS-12400"/>
    <s v="Christopher Schild"/>
    <x v="2"/>
    <s v="United States"/>
    <s v="Los Angeles"/>
    <x v="1"/>
    <n v="90045"/>
    <x v="1"/>
    <s v="OFF-ST-10000943"/>
    <x v="1"/>
    <x v="4"/>
    <x v="1195"/>
    <n v="270.33999999999997"/>
    <n v="14"/>
    <n v="0"/>
    <n v="75.6952"/>
  </r>
  <r>
    <n v="3904"/>
    <x v="1932"/>
    <x v="1"/>
    <x v="57"/>
    <d v="2012-04-10T00:00:00"/>
    <s v="Standard Class"/>
    <s v="VT-21700"/>
    <s v="Valerie Takahito"/>
    <x v="2"/>
    <s v="United States"/>
    <s v="Philadelphia"/>
    <x v="9"/>
    <n v="19143"/>
    <x v="3"/>
    <s v="OFF-AP-10004036"/>
    <x v="1"/>
    <x v="9"/>
    <x v="1273"/>
    <n v="98.111999999999995"/>
    <n v="7"/>
    <n v="0.2"/>
    <n v="18.396000000000001"/>
  </r>
  <r>
    <n v="3905"/>
    <x v="1932"/>
    <x v="1"/>
    <x v="57"/>
    <d v="2012-04-10T00:00:00"/>
    <s v="Standard Class"/>
    <s v="VT-21700"/>
    <s v="Valerie Takahito"/>
    <x v="2"/>
    <s v="United States"/>
    <s v="Philadelphia"/>
    <x v="9"/>
    <n v="19143"/>
    <x v="3"/>
    <s v="OFF-ST-10003816"/>
    <x v="1"/>
    <x v="4"/>
    <x v="710"/>
    <n v="563.80799999999999"/>
    <n v="4"/>
    <n v="0.2"/>
    <n v="21.142799999999966"/>
  </r>
  <r>
    <n v="3906"/>
    <x v="1932"/>
    <x v="1"/>
    <x v="57"/>
    <d v="2012-04-10T00:00:00"/>
    <s v="Standard Class"/>
    <s v="VT-21700"/>
    <s v="Valerie Takahito"/>
    <x v="2"/>
    <s v="United States"/>
    <s v="Philadelphia"/>
    <x v="9"/>
    <n v="19143"/>
    <x v="3"/>
    <s v="OFF-BI-10002072"/>
    <x v="1"/>
    <x v="8"/>
    <x v="830"/>
    <n v="10.428000000000001"/>
    <n v="4"/>
    <n v="0.7"/>
    <n v="-6.9519999999999982"/>
  </r>
  <r>
    <n v="3907"/>
    <x v="1932"/>
    <x v="1"/>
    <x v="57"/>
    <d v="2012-04-10T00:00:00"/>
    <s v="Standard Class"/>
    <s v="VT-21700"/>
    <s v="Valerie Takahito"/>
    <x v="2"/>
    <s v="United States"/>
    <s v="Philadelphia"/>
    <x v="9"/>
    <n v="19143"/>
    <x v="3"/>
    <s v="FUR-FU-10001468"/>
    <x v="0"/>
    <x v="5"/>
    <x v="1280"/>
    <n v="547.13599999999997"/>
    <n v="4"/>
    <n v="0.2"/>
    <n v="-68.392000000000053"/>
  </r>
  <r>
    <n v="3908"/>
    <x v="1932"/>
    <x v="1"/>
    <x v="57"/>
    <d v="2012-04-10T00:00:00"/>
    <s v="Standard Class"/>
    <s v="VT-21700"/>
    <s v="Valerie Takahito"/>
    <x v="2"/>
    <s v="United States"/>
    <s v="Philadelphia"/>
    <x v="9"/>
    <n v="19143"/>
    <x v="3"/>
    <s v="TEC-PH-10000347"/>
    <x v="2"/>
    <x v="7"/>
    <x v="495"/>
    <n v="14.850000000000001"/>
    <n v="5"/>
    <n v="0.4"/>
    <n v="-3.2175000000000002"/>
  </r>
  <r>
    <n v="3909"/>
    <x v="1932"/>
    <x v="1"/>
    <x v="57"/>
    <d v="2012-04-10T00:00:00"/>
    <s v="Standard Class"/>
    <s v="VT-21700"/>
    <s v="Valerie Takahito"/>
    <x v="2"/>
    <s v="United States"/>
    <s v="Philadelphia"/>
    <x v="9"/>
    <n v="19143"/>
    <x v="3"/>
    <s v="TEC-PH-10002844"/>
    <x v="2"/>
    <x v="7"/>
    <x v="104"/>
    <n v="41.988"/>
    <n v="2"/>
    <n v="0.4"/>
    <n v="-9.7972000000000037"/>
  </r>
  <r>
    <n v="3910"/>
    <x v="1932"/>
    <x v="1"/>
    <x v="57"/>
    <d v="2012-04-10T00:00:00"/>
    <s v="Standard Class"/>
    <s v="VT-21700"/>
    <s v="Valerie Takahito"/>
    <x v="2"/>
    <s v="United States"/>
    <s v="Philadelphia"/>
    <x v="9"/>
    <n v="19143"/>
    <x v="3"/>
    <s v="FUR-FU-10001037"/>
    <x v="0"/>
    <x v="5"/>
    <x v="1160"/>
    <n v="7.5840000000000005"/>
    <n v="1"/>
    <n v="0.2"/>
    <n v="2.37"/>
  </r>
  <r>
    <n v="3911"/>
    <x v="1932"/>
    <x v="1"/>
    <x v="57"/>
    <d v="2012-04-10T00:00:00"/>
    <s v="Standard Class"/>
    <s v="VT-21700"/>
    <s v="Valerie Takahito"/>
    <x v="2"/>
    <s v="United States"/>
    <s v="Philadelphia"/>
    <x v="9"/>
    <n v="19143"/>
    <x v="3"/>
    <s v="FUR-BO-10004218"/>
    <x v="0"/>
    <x v="0"/>
    <x v="1584"/>
    <n v="352.45"/>
    <n v="5"/>
    <n v="0.5"/>
    <n v="-211.47"/>
  </r>
  <r>
    <n v="3912"/>
    <x v="1933"/>
    <x v="3"/>
    <x v="929"/>
    <d v="2014-06-07T00:00:00"/>
    <s v="First Class"/>
    <s v="AB-10105"/>
    <s v="Adrian Barton"/>
    <x v="0"/>
    <s v="United States"/>
    <s v="Pearland"/>
    <x v="5"/>
    <n v="77581"/>
    <x v="2"/>
    <s v="TEC-PH-10001619"/>
    <x v="2"/>
    <x v="7"/>
    <x v="1585"/>
    <n v="470.37600000000009"/>
    <n v="3"/>
    <n v="0.2"/>
    <n v="52.917299999999955"/>
  </r>
  <r>
    <n v="3913"/>
    <x v="1934"/>
    <x v="3"/>
    <x v="65"/>
    <d v="2014-09-26T00:00:00"/>
    <s v="Standard Class"/>
    <s v="MM-18280"/>
    <s v="Muhammed MacIntyre"/>
    <x v="1"/>
    <s v="United States"/>
    <s v="New York City"/>
    <x v="15"/>
    <n v="10035"/>
    <x v="3"/>
    <s v="OFF-PA-10001639"/>
    <x v="1"/>
    <x v="10"/>
    <x v="972"/>
    <n v="19.440000000000001"/>
    <n v="3"/>
    <n v="0"/>
    <n v="9.3312000000000008"/>
  </r>
  <r>
    <n v="3914"/>
    <x v="1934"/>
    <x v="3"/>
    <x v="65"/>
    <d v="2014-09-26T00:00:00"/>
    <s v="Standard Class"/>
    <s v="MM-18280"/>
    <s v="Muhammed MacIntyre"/>
    <x v="1"/>
    <s v="United States"/>
    <s v="New York City"/>
    <x v="15"/>
    <n v="10035"/>
    <x v="3"/>
    <s v="FUR-FU-10002268"/>
    <x v="0"/>
    <x v="5"/>
    <x v="860"/>
    <n v="9.82"/>
    <n v="2"/>
    <n v="0"/>
    <n v="3.2405999999999997"/>
  </r>
  <r>
    <n v="3915"/>
    <x v="1935"/>
    <x v="3"/>
    <x v="930"/>
    <d v="2014-07-24T00:00:00"/>
    <s v="Standard Class"/>
    <s v="ML-17410"/>
    <s v="Maris LaWare"/>
    <x v="0"/>
    <s v="United States"/>
    <s v="Phoenix"/>
    <x v="16"/>
    <n v="85023"/>
    <x v="1"/>
    <s v="FUR-TA-10001932"/>
    <x v="0"/>
    <x v="3"/>
    <x v="840"/>
    <n v="801.59999999999991"/>
    <n v="5"/>
    <n v="0.5"/>
    <n v="-448.89599999999996"/>
  </r>
  <r>
    <n v="3916"/>
    <x v="1935"/>
    <x v="3"/>
    <x v="930"/>
    <d v="2014-07-24T00:00:00"/>
    <s v="Standard Class"/>
    <s v="ML-17410"/>
    <s v="Maris LaWare"/>
    <x v="0"/>
    <s v="United States"/>
    <s v="Phoenix"/>
    <x v="16"/>
    <n v="85023"/>
    <x v="1"/>
    <s v="FUR-CH-10004218"/>
    <x v="0"/>
    <x v="1"/>
    <x v="38"/>
    <n v="161.56800000000001"/>
    <n v="2"/>
    <n v="0.2"/>
    <n v="10.098000000000006"/>
  </r>
  <r>
    <n v="3917"/>
    <x v="1935"/>
    <x v="3"/>
    <x v="930"/>
    <d v="2014-07-24T00:00:00"/>
    <s v="Standard Class"/>
    <s v="ML-17410"/>
    <s v="Maris LaWare"/>
    <x v="0"/>
    <s v="United States"/>
    <s v="Phoenix"/>
    <x v="16"/>
    <n v="85023"/>
    <x v="1"/>
    <s v="OFF-PA-10000246"/>
    <x v="1"/>
    <x v="10"/>
    <x v="1586"/>
    <n v="16.096"/>
    <n v="2"/>
    <n v="0.2"/>
    <n v="5.2312000000000003"/>
  </r>
  <r>
    <n v="3918"/>
    <x v="1935"/>
    <x v="3"/>
    <x v="930"/>
    <d v="2014-07-24T00:00:00"/>
    <s v="Standard Class"/>
    <s v="ML-17410"/>
    <s v="Maris LaWare"/>
    <x v="0"/>
    <s v="United States"/>
    <s v="Phoenix"/>
    <x v="16"/>
    <n v="85023"/>
    <x v="1"/>
    <s v="OFF-BI-10003350"/>
    <x v="1"/>
    <x v="8"/>
    <x v="834"/>
    <n v="7.6560000000000006"/>
    <n v="4"/>
    <n v="0.7"/>
    <n v="-6.1247999999999987"/>
  </r>
  <r>
    <n v="3919"/>
    <x v="1935"/>
    <x v="3"/>
    <x v="930"/>
    <d v="2014-07-24T00:00:00"/>
    <s v="Standard Class"/>
    <s v="ML-17410"/>
    <s v="Maris LaWare"/>
    <x v="0"/>
    <s v="United States"/>
    <s v="Phoenix"/>
    <x v="16"/>
    <n v="85023"/>
    <x v="1"/>
    <s v="FUR-CH-10000513"/>
    <x v="0"/>
    <x v="1"/>
    <x v="70"/>
    <n v="311.97600000000006"/>
    <n v="3"/>
    <n v="0.2"/>
    <n v="-42.89670000000001"/>
  </r>
  <r>
    <n v="3920"/>
    <x v="1936"/>
    <x v="1"/>
    <x v="494"/>
    <d v="2012-12-07T00:00:00"/>
    <s v="Standard Class"/>
    <s v="KD-16495"/>
    <s v="Keith Dawkins"/>
    <x v="1"/>
    <s v="United States"/>
    <s v="Chesapeake"/>
    <x v="17"/>
    <n v="23320"/>
    <x v="0"/>
    <s v="OFF-ST-10001321"/>
    <x v="1"/>
    <x v="4"/>
    <x v="416"/>
    <n v="61.68"/>
    <n v="4"/>
    <n v="0"/>
    <n v="16.653600000000004"/>
  </r>
  <r>
    <n v="3921"/>
    <x v="1936"/>
    <x v="1"/>
    <x v="494"/>
    <d v="2012-12-07T00:00:00"/>
    <s v="Standard Class"/>
    <s v="KD-16495"/>
    <s v="Keith Dawkins"/>
    <x v="1"/>
    <s v="United States"/>
    <s v="Chesapeake"/>
    <x v="17"/>
    <n v="23320"/>
    <x v="0"/>
    <s v="OFF-BI-10004233"/>
    <x v="1"/>
    <x v="8"/>
    <x v="1377"/>
    <n v="63.96"/>
    <n v="4"/>
    <n v="0"/>
    <n v="30.700800000000001"/>
  </r>
  <r>
    <n v="3922"/>
    <x v="1937"/>
    <x v="0"/>
    <x v="931"/>
    <d v="2013-07-03T00:00:00"/>
    <s v="Second Class"/>
    <s v="RF-19735"/>
    <s v="Roland Fjeld"/>
    <x v="0"/>
    <s v="United States"/>
    <s v="Chicago"/>
    <x v="10"/>
    <n v="60610"/>
    <x v="2"/>
    <s v="TEC-PH-10001299"/>
    <x v="2"/>
    <x v="7"/>
    <x v="1480"/>
    <n v="359.97600000000006"/>
    <n v="3"/>
    <n v="0.2"/>
    <n v="35.997600000000006"/>
  </r>
  <r>
    <n v="3923"/>
    <x v="1938"/>
    <x v="3"/>
    <x v="735"/>
    <d v="2014-09-02T00:00:00"/>
    <s v="Standard Class"/>
    <s v="SC-20305"/>
    <s v="Sean Christensen"/>
    <x v="0"/>
    <s v="United States"/>
    <s v="Chicago"/>
    <x v="10"/>
    <n v="60623"/>
    <x v="2"/>
    <s v="OFF-PA-10002479"/>
    <x v="1"/>
    <x v="10"/>
    <x v="217"/>
    <n v="25.344000000000001"/>
    <n v="6"/>
    <n v="0.2"/>
    <n v="7.92"/>
  </r>
  <r>
    <n v="3924"/>
    <x v="1938"/>
    <x v="3"/>
    <x v="735"/>
    <d v="2014-09-02T00:00:00"/>
    <s v="Standard Class"/>
    <s v="SC-20305"/>
    <s v="Sean Christensen"/>
    <x v="0"/>
    <s v="United States"/>
    <s v="Chicago"/>
    <x v="10"/>
    <n v="60623"/>
    <x v="2"/>
    <s v="OFF-PA-10001461"/>
    <x v="1"/>
    <x v="10"/>
    <x v="1587"/>
    <n v="26.720000000000002"/>
    <n v="5"/>
    <n v="0.2"/>
    <n v="9.3520000000000003"/>
  </r>
  <r>
    <n v="3925"/>
    <x v="1939"/>
    <x v="2"/>
    <x v="328"/>
    <d v="2011-09-21T00:00:00"/>
    <s v="Standard Class"/>
    <s v="BN-11515"/>
    <s v="Bradley Nguyen"/>
    <x v="0"/>
    <s v="United States"/>
    <s v="Seattle"/>
    <x v="4"/>
    <n v="98103"/>
    <x v="1"/>
    <s v="OFF-ST-10004963"/>
    <x v="1"/>
    <x v="4"/>
    <x v="460"/>
    <n v="30.28"/>
    <n v="2"/>
    <n v="0"/>
    <n v="1.2111999999999981"/>
  </r>
  <r>
    <n v="3926"/>
    <x v="1939"/>
    <x v="2"/>
    <x v="328"/>
    <d v="2011-09-21T00:00:00"/>
    <s v="Standard Class"/>
    <s v="BN-11515"/>
    <s v="Bradley Nguyen"/>
    <x v="0"/>
    <s v="United States"/>
    <s v="Seattle"/>
    <x v="4"/>
    <n v="98103"/>
    <x v="1"/>
    <s v="OFF-ST-10000943"/>
    <x v="1"/>
    <x v="4"/>
    <x v="1195"/>
    <n v="57.929999999999993"/>
    <n v="3"/>
    <n v="0"/>
    <n v="16.220400000000001"/>
  </r>
  <r>
    <n v="3927"/>
    <x v="1939"/>
    <x v="2"/>
    <x v="328"/>
    <d v="2011-09-21T00:00:00"/>
    <s v="Standard Class"/>
    <s v="BN-11515"/>
    <s v="Bradley Nguyen"/>
    <x v="0"/>
    <s v="United States"/>
    <s v="Seattle"/>
    <x v="4"/>
    <n v="98103"/>
    <x v="1"/>
    <s v="FUR-FU-10004671"/>
    <x v="0"/>
    <x v="5"/>
    <x v="1357"/>
    <n v="35.340000000000003"/>
    <n v="2"/>
    <n v="0"/>
    <n v="13.429200000000002"/>
  </r>
  <r>
    <n v="3928"/>
    <x v="1939"/>
    <x v="2"/>
    <x v="328"/>
    <d v="2011-09-21T00:00:00"/>
    <s v="Standard Class"/>
    <s v="BN-11515"/>
    <s v="Bradley Nguyen"/>
    <x v="0"/>
    <s v="United States"/>
    <s v="Seattle"/>
    <x v="4"/>
    <n v="98103"/>
    <x v="1"/>
    <s v="OFF-BI-10002735"/>
    <x v="1"/>
    <x v="8"/>
    <x v="141"/>
    <n v="137.24"/>
    <n v="5"/>
    <n v="0.2"/>
    <n v="46.3185"/>
  </r>
  <r>
    <n v="3929"/>
    <x v="1940"/>
    <x v="0"/>
    <x v="560"/>
    <d v="2013-03-18T00:00:00"/>
    <s v="First Class"/>
    <s v="JS-15880"/>
    <s v="John Stevenson"/>
    <x v="0"/>
    <s v="United States"/>
    <s v="Harlingen"/>
    <x v="5"/>
    <n v="78550"/>
    <x v="2"/>
    <s v="FUR-BO-10004409"/>
    <x v="0"/>
    <x v="0"/>
    <x v="625"/>
    <n v="241.33199999999999"/>
    <n v="5"/>
    <n v="0.32"/>
    <n v="-14.195999999999998"/>
  </r>
  <r>
    <n v="3930"/>
    <x v="1940"/>
    <x v="0"/>
    <x v="560"/>
    <d v="2013-03-18T00:00:00"/>
    <s v="First Class"/>
    <s v="JS-15880"/>
    <s v="John Stevenson"/>
    <x v="0"/>
    <s v="United States"/>
    <s v="Harlingen"/>
    <x v="5"/>
    <n v="78550"/>
    <x v="2"/>
    <s v="OFF-PA-10001934"/>
    <x v="1"/>
    <x v="10"/>
    <x v="543"/>
    <n v="5.1840000000000011"/>
    <n v="1"/>
    <n v="0.2"/>
    <n v="1.8792"/>
  </r>
  <r>
    <n v="3931"/>
    <x v="1940"/>
    <x v="0"/>
    <x v="560"/>
    <d v="2013-03-18T00:00:00"/>
    <s v="First Class"/>
    <s v="JS-15880"/>
    <s v="John Stevenson"/>
    <x v="0"/>
    <s v="United States"/>
    <s v="Harlingen"/>
    <x v="5"/>
    <n v="78550"/>
    <x v="2"/>
    <s v="OFF-AR-10001044"/>
    <x v="1"/>
    <x v="6"/>
    <x v="1042"/>
    <n v="145.54400000000001"/>
    <n v="7"/>
    <n v="0.2"/>
    <n v="16.373699999999992"/>
  </r>
  <r>
    <n v="3932"/>
    <x v="1941"/>
    <x v="0"/>
    <x v="370"/>
    <d v="2013-09-03T00:00:00"/>
    <s v="Standard Class"/>
    <s v="VG-21805"/>
    <s v="Vivek Grady"/>
    <x v="1"/>
    <s v="United States"/>
    <s v="Philadelphia"/>
    <x v="9"/>
    <n v="19140"/>
    <x v="3"/>
    <s v="OFF-AR-10004165"/>
    <x v="1"/>
    <x v="6"/>
    <x v="1588"/>
    <n v="5.4719999999999995"/>
    <n v="3"/>
    <n v="0.2"/>
    <n v="1.6416000000000004"/>
  </r>
  <r>
    <n v="3933"/>
    <x v="1941"/>
    <x v="0"/>
    <x v="370"/>
    <d v="2013-09-03T00:00:00"/>
    <s v="Standard Class"/>
    <s v="VG-21805"/>
    <s v="Vivek Grady"/>
    <x v="1"/>
    <s v="United States"/>
    <s v="Philadelphia"/>
    <x v="9"/>
    <n v="19140"/>
    <x v="3"/>
    <s v="TEC-AC-10001109"/>
    <x v="2"/>
    <x v="11"/>
    <x v="998"/>
    <n v="47.984000000000002"/>
    <n v="2"/>
    <n v="0.2"/>
    <n v="13.195600000000001"/>
  </r>
  <r>
    <n v="3934"/>
    <x v="1942"/>
    <x v="3"/>
    <x v="264"/>
    <d v="2014-09-09T00:00:00"/>
    <s v="Standard Class"/>
    <s v="AW-10840"/>
    <s v="Anthony Witt"/>
    <x v="0"/>
    <s v="United States"/>
    <s v="Bakersfield"/>
    <x v="1"/>
    <n v="93309"/>
    <x v="1"/>
    <s v="OFF-AR-10001919"/>
    <x v="1"/>
    <x v="6"/>
    <x v="853"/>
    <n v="9.3999999999999986"/>
    <n v="5"/>
    <n v="0"/>
    <n v="2.7259999999999995"/>
  </r>
  <r>
    <n v="3935"/>
    <x v="1942"/>
    <x v="3"/>
    <x v="264"/>
    <d v="2014-09-09T00:00:00"/>
    <s v="Standard Class"/>
    <s v="AW-10840"/>
    <s v="Anthony Witt"/>
    <x v="0"/>
    <s v="United States"/>
    <s v="Bakersfield"/>
    <x v="1"/>
    <n v="93309"/>
    <x v="1"/>
    <s v="OFF-LA-10004544"/>
    <x v="1"/>
    <x v="2"/>
    <x v="197"/>
    <n v="74"/>
    <n v="5"/>
    <n v="0"/>
    <n v="37"/>
  </r>
  <r>
    <n v="3936"/>
    <x v="1942"/>
    <x v="3"/>
    <x v="264"/>
    <d v="2014-09-09T00:00:00"/>
    <s v="Standard Class"/>
    <s v="AW-10840"/>
    <s v="Anthony Witt"/>
    <x v="0"/>
    <s v="United States"/>
    <s v="Bakersfield"/>
    <x v="1"/>
    <n v="93309"/>
    <x v="1"/>
    <s v="TEC-PH-10003484"/>
    <x v="2"/>
    <x v="7"/>
    <x v="1530"/>
    <n v="201.584"/>
    <n v="2"/>
    <n v="0.2"/>
    <n v="12.599000000000004"/>
  </r>
  <r>
    <n v="3937"/>
    <x v="1943"/>
    <x v="1"/>
    <x v="382"/>
    <d v="2012-06-20T00:00:00"/>
    <s v="Standard Class"/>
    <s v="LS-17230"/>
    <s v="Lycoris Saunders"/>
    <x v="0"/>
    <s v="United States"/>
    <s v="Grand Prairie"/>
    <x v="5"/>
    <n v="75051"/>
    <x v="2"/>
    <s v="OFF-EN-10001028"/>
    <x v="1"/>
    <x v="12"/>
    <x v="33"/>
    <n v="28.752000000000002"/>
    <n v="3"/>
    <n v="0.2"/>
    <n v="9.3443999999999985"/>
  </r>
  <r>
    <n v="3938"/>
    <x v="1943"/>
    <x v="1"/>
    <x v="382"/>
    <d v="2012-06-20T00:00:00"/>
    <s v="Standard Class"/>
    <s v="LS-17230"/>
    <s v="Lycoris Saunders"/>
    <x v="0"/>
    <s v="United States"/>
    <s v="Grand Prairie"/>
    <x v="5"/>
    <n v="75051"/>
    <x v="2"/>
    <s v="OFF-PA-10004156"/>
    <x v="1"/>
    <x v="10"/>
    <x v="743"/>
    <n v="27.216000000000001"/>
    <n v="3"/>
    <n v="0.2"/>
    <n v="9.8657999999999983"/>
  </r>
  <r>
    <n v="3939"/>
    <x v="1943"/>
    <x v="1"/>
    <x v="382"/>
    <d v="2012-06-20T00:00:00"/>
    <s v="Standard Class"/>
    <s v="LS-17230"/>
    <s v="Lycoris Saunders"/>
    <x v="0"/>
    <s v="United States"/>
    <s v="Grand Prairie"/>
    <x v="5"/>
    <n v="75051"/>
    <x v="2"/>
    <s v="FUR-CH-10001708"/>
    <x v="0"/>
    <x v="1"/>
    <x v="884"/>
    <n v="197.37199999999999"/>
    <n v="2"/>
    <n v="0.3"/>
    <n v="-25.376400000000018"/>
  </r>
  <r>
    <n v="3940"/>
    <x v="1944"/>
    <x v="0"/>
    <x v="107"/>
    <d v="2013-12-11T00:00:00"/>
    <s v="Same Day"/>
    <s v="MH-17455"/>
    <s v="Mark Hamilton"/>
    <x v="0"/>
    <s v="United States"/>
    <s v="Greenwood"/>
    <x v="14"/>
    <n v="46142"/>
    <x v="2"/>
    <s v="FUR-CH-10003379"/>
    <x v="0"/>
    <x v="1"/>
    <x v="459"/>
    <n v="1424.9"/>
    <n v="5"/>
    <n v="0"/>
    <n v="356.22500000000002"/>
  </r>
  <r>
    <n v="3941"/>
    <x v="1945"/>
    <x v="3"/>
    <x v="796"/>
    <d v="2014-05-24T00:00:00"/>
    <s v="Standard Class"/>
    <s v="TS-21340"/>
    <s v="Toby Swindell"/>
    <x v="0"/>
    <s v="United States"/>
    <s v="New York City"/>
    <x v="15"/>
    <n v="10024"/>
    <x v="3"/>
    <s v="FUR-FU-10002456"/>
    <x v="0"/>
    <x v="5"/>
    <x v="1009"/>
    <n v="14.56"/>
    <n v="2"/>
    <n v="0"/>
    <n v="6.2608000000000015"/>
  </r>
  <r>
    <n v="3942"/>
    <x v="1945"/>
    <x v="3"/>
    <x v="796"/>
    <d v="2014-05-24T00:00:00"/>
    <s v="Standard Class"/>
    <s v="TS-21340"/>
    <s v="Toby Swindell"/>
    <x v="0"/>
    <s v="United States"/>
    <s v="New York City"/>
    <x v="15"/>
    <n v="10024"/>
    <x v="3"/>
    <s v="OFF-BI-10000605"/>
    <x v="1"/>
    <x v="8"/>
    <x v="531"/>
    <n v="3.048"/>
    <n v="1"/>
    <n v="0.2"/>
    <n v="1.0286999999999997"/>
  </r>
  <r>
    <n v="3943"/>
    <x v="1946"/>
    <x v="3"/>
    <x v="837"/>
    <d v="2014-05-30T00:00:00"/>
    <s v="Second Class"/>
    <s v="EH-13945"/>
    <s v="Eric Hoffmann"/>
    <x v="0"/>
    <s v="United States"/>
    <s v="Memphis"/>
    <x v="18"/>
    <n v="38109"/>
    <x v="0"/>
    <s v="OFF-PA-10001166"/>
    <x v="1"/>
    <x v="10"/>
    <x v="769"/>
    <n v="25.920000000000005"/>
    <n v="5"/>
    <n v="0.2"/>
    <n v="9.0719999999999992"/>
  </r>
  <r>
    <n v="3944"/>
    <x v="1947"/>
    <x v="0"/>
    <x v="661"/>
    <d v="2013-07-01T00:00:00"/>
    <s v="Standard Class"/>
    <s v="MG-17695"/>
    <s v="Maureen Gnade"/>
    <x v="0"/>
    <s v="United States"/>
    <s v="Buffalo"/>
    <x v="15"/>
    <n v="14215"/>
    <x v="3"/>
    <s v="OFF-SU-10000157"/>
    <x v="1"/>
    <x v="14"/>
    <x v="1399"/>
    <n v="835.17000000000007"/>
    <n v="7"/>
    <n v="0"/>
    <n v="16.703400000000016"/>
  </r>
  <r>
    <n v="3945"/>
    <x v="1948"/>
    <x v="0"/>
    <x v="458"/>
    <d v="2013-05-22T00:00:00"/>
    <s v="Second Class"/>
    <s v="DO-13435"/>
    <s v="Denny Ordway"/>
    <x v="0"/>
    <s v="United States"/>
    <s v="Los Angeles"/>
    <x v="1"/>
    <n v="90036"/>
    <x v="1"/>
    <s v="OFF-PA-10004971"/>
    <x v="1"/>
    <x v="10"/>
    <x v="604"/>
    <n v="17.34"/>
    <n v="3"/>
    <n v="0"/>
    <n v="8.4966000000000008"/>
  </r>
  <r>
    <n v="3946"/>
    <x v="1949"/>
    <x v="3"/>
    <x v="551"/>
    <d v="2014-11-24T00:00:00"/>
    <s v="Standard Class"/>
    <s v="AF-10870"/>
    <s v="Art Ferguson"/>
    <x v="0"/>
    <s v="United States"/>
    <s v="Homestead"/>
    <x v="2"/>
    <n v="33030"/>
    <x v="0"/>
    <s v="OFF-PA-10001977"/>
    <x v="1"/>
    <x v="10"/>
    <x v="1464"/>
    <n v="44.384"/>
    <n v="1"/>
    <n v="0.2"/>
    <n v="15.534399999999998"/>
  </r>
  <r>
    <n v="3947"/>
    <x v="1949"/>
    <x v="3"/>
    <x v="551"/>
    <d v="2014-11-24T00:00:00"/>
    <s v="Standard Class"/>
    <s v="AF-10870"/>
    <s v="Art Ferguson"/>
    <x v="0"/>
    <s v="United States"/>
    <s v="Homestead"/>
    <x v="2"/>
    <n v="33030"/>
    <x v="0"/>
    <s v="OFF-SU-10001225"/>
    <x v="1"/>
    <x v="14"/>
    <x v="33"/>
    <n v="2.9440000000000004"/>
    <n v="1"/>
    <n v="0.2"/>
    <n v="-0.66240000000000021"/>
  </r>
  <r>
    <n v="3948"/>
    <x v="1950"/>
    <x v="0"/>
    <x v="741"/>
    <d v="2013-11-23T00:00:00"/>
    <s v="Standard Class"/>
    <s v="SN-20710"/>
    <s v="Steve Nguyen"/>
    <x v="2"/>
    <s v="United States"/>
    <s v="Pasadena"/>
    <x v="5"/>
    <n v="77506"/>
    <x v="2"/>
    <s v="OFF-AR-10003514"/>
    <x v="1"/>
    <x v="6"/>
    <x v="180"/>
    <n v="6.3680000000000003"/>
    <n v="2"/>
    <n v="0.2"/>
    <n v="1.0347999999999993"/>
  </r>
  <r>
    <n v="3949"/>
    <x v="1950"/>
    <x v="0"/>
    <x v="741"/>
    <d v="2013-11-23T00:00:00"/>
    <s v="Standard Class"/>
    <s v="SN-20710"/>
    <s v="Steve Nguyen"/>
    <x v="2"/>
    <s v="United States"/>
    <s v="Pasadena"/>
    <x v="5"/>
    <n v="77506"/>
    <x v="2"/>
    <s v="OFF-LA-10003510"/>
    <x v="1"/>
    <x v="2"/>
    <x v="575"/>
    <n v="48.848000000000006"/>
    <n v="2"/>
    <n v="0.2"/>
    <n v="15.8756"/>
  </r>
  <r>
    <n v="3950"/>
    <x v="1950"/>
    <x v="0"/>
    <x v="741"/>
    <d v="2013-11-23T00:00:00"/>
    <s v="Standard Class"/>
    <s v="SN-20710"/>
    <s v="Steve Nguyen"/>
    <x v="2"/>
    <s v="United States"/>
    <s v="Pasadena"/>
    <x v="5"/>
    <n v="77506"/>
    <x v="2"/>
    <s v="OFF-PA-10001970"/>
    <x v="1"/>
    <x v="10"/>
    <x v="311"/>
    <n v="19.648"/>
    <n v="2"/>
    <n v="0.2"/>
    <n v="6.6311999999999989"/>
  </r>
  <r>
    <n v="3951"/>
    <x v="1950"/>
    <x v="0"/>
    <x v="741"/>
    <d v="2013-11-23T00:00:00"/>
    <s v="Standard Class"/>
    <s v="SN-20710"/>
    <s v="Steve Nguyen"/>
    <x v="2"/>
    <s v="United States"/>
    <s v="Pasadena"/>
    <x v="5"/>
    <n v="77506"/>
    <x v="2"/>
    <s v="FUR-CH-10003817"/>
    <x v="0"/>
    <x v="1"/>
    <x v="162"/>
    <n v="255.108"/>
    <n v="6"/>
    <n v="0.3"/>
    <n v="-18.221999999999994"/>
  </r>
  <r>
    <n v="3952"/>
    <x v="1951"/>
    <x v="2"/>
    <x v="683"/>
    <d v="2011-11-30T00:00:00"/>
    <s v="Second Class"/>
    <s v="MO-17500"/>
    <s v="Mary O'Rourke"/>
    <x v="0"/>
    <s v="United States"/>
    <s v="Freeport"/>
    <x v="15"/>
    <n v="11520"/>
    <x v="3"/>
    <s v="OFF-BI-10003676"/>
    <x v="1"/>
    <x v="8"/>
    <x v="816"/>
    <n v="17.248000000000001"/>
    <n v="2"/>
    <n v="0.2"/>
    <n v="6.0367999999999986"/>
  </r>
  <r>
    <n v="3953"/>
    <x v="1952"/>
    <x v="0"/>
    <x v="398"/>
    <d v="2013-03-09T00:00:00"/>
    <s v="Standard Class"/>
    <s v="ON-18715"/>
    <s v="Odella Nelson"/>
    <x v="1"/>
    <s v="United States"/>
    <s v="Denver"/>
    <x v="22"/>
    <n v="80219"/>
    <x v="1"/>
    <s v="TEC-PH-10003535"/>
    <x v="2"/>
    <x v="7"/>
    <x v="1589"/>
    <n v="159.98400000000001"/>
    <n v="2"/>
    <n v="0.2"/>
    <n v="13.998599999999989"/>
  </r>
  <r>
    <n v="3954"/>
    <x v="1953"/>
    <x v="3"/>
    <x v="787"/>
    <d v="2014-01-20T00:00:00"/>
    <s v="Standard Class"/>
    <s v="SC-20095"/>
    <s v="Sanjit Chand"/>
    <x v="0"/>
    <s v="United States"/>
    <s v="Quincy"/>
    <x v="31"/>
    <n v="2169"/>
    <x v="3"/>
    <s v="OFF-PA-10004675"/>
    <x v="1"/>
    <x v="10"/>
    <x v="69"/>
    <n v="12.7"/>
    <n v="2"/>
    <n v="0"/>
    <n v="5.8419999999999996"/>
  </r>
  <r>
    <n v="3955"/>
    <x v="1954"/>
    <x v="2"/>
    <x v="527"/>
    <d v="2011-04-09T00:00:00"/>
    <s v="Standard Class"/>
    <s v="MS-17710"/>
    <s v="Maurice Satty"/>
    <x v="0"/>
    <s v="United States"/>
    <s v="Detroit"/>
    <x v="12"/>
    <n v="48205"/>
    <x v="2"/>
    <s v="FUR-FU-10004020"/>
    <x v="0"/>
    <x v="5"/>
    <x v="488"/>
    <n v="5.47"/>
    <n v="1"/>
    <n v="0"/>
    <n v="2.3521000000000001"/>
  </r>
  <r>
    <n v="3956"/>
    <x v="1954"/>
    <x v="2"/>
    <x v="527"/>
    <d v="2011-04-09T00:00:00"/>
    <s v="Standard Class"/>
    <s v="MS-17710"/>
    <s v="Maurice Satty"/>
    <x v="0"/>
    <s v="United States"/>
    <s v="Detroit"/>
    <x v="12"/>
    <n v="48205"/>
    <x v="2"/>
    <s v="OFF-AR-10001955"/>
    <x v="1"/>
    <x v="6"/>
    <x v="1021"/>
    <n v="79.36"/>
    <n v="4"/>
    <n v="0"/>
    <n v="23.807999999999993"/>
  </r>
  <r>
    <n v="3957"/>
    <x v="1955"/>
    <x v="0"/>
    <x v="190"/>
    <d v="2013-07-04T00:00:00"/>
    <s v="Standard Class"/>
    <s v="DN-13690"/>
    <s v="Duane Noonan"/>
    <x v="0"/>
    <s v="United States"/>
    <s v="San Francisco"/>
    <x v="1"/>
    <n v="94109"/>
    <x v="1"/>
    <s v="FUR-FU-10002364"/>
    <x v="0"/>
    <x v="5"/>
    <x v="1231"/>
    <n v="22.14"/>
    <n v="3"/>
    <n v="0"/>
    <n v="6.4205999999999976"/>
  </r>
  <r>
    <n v="3958"/>
    <x v="1956"/>
    <x v="0"/>
    <x v="211"/>
    <d v="2013-06-03T00:00:00"/>
    <s v="Standard Class"/>
    <s v="RB-19360"/>
    <s v="Raymond Buch"/>
    <x v="0"/>
    <s v="United States"/>
    <s v="Nashville"/>
    <x v="18"/>
    <n v="37211"/>
    <x v="0"/>
    <s v="OFF-BI-10002414"/>
    <x v="1"/>
    <x v="8"/>
    <x v="1076"/>
    <n v="11.277000000000001"/>
    <n v="3"/>
    <n v="0.7"/>
    <n v="-8.6456999999999979"/>
  </r>
  <r>
    <n v="3959"/>
    <x v="1956"/>
    <x v="0"/>
    <x v="211"/>
    <d v="2013-06-03T00:00:00"/>
    <s v="Standard Class"/>
    <s v="RB-19360"/>
    <s v="Raymond Buch"/>
    <x v="0"/>
    <s v="United States"/>
    <s v="Nashville"/>
    <x v="18"/>
    <n v="37211"/>
    <x v="0"/>
    <s v="OFF-AR-10003732"/>
    <x v="1"/>
    <x v="6"/>
    <x v="321"/>
    <n v="4.4479999999999995"/>
    <n v="2"/>
    <n v="0.2"/>
    <n v="0.3335999999999999"/>
  </r>
  <r>
    <n v="3960"/>
    <x v="1956"/>
    <x v="0"/>
    <x v="211"/>
    <d v="2013-06-03T00:00:00"/>
    <s v="Standard Class"/>
    <s v="RB-19360"/>
    <s v="Raymond Buch"/>
    <x v="0"/>
    <s v="United States"/>
    <s v="Nashville"/>
    <x v="18"/>
    <n v="37211"/>
    <x v="0"/>
    <s v="FUR-FU-10001085"/>
    <x v="0"/>
    <x v="5"/>
    <x v="1590"/>
    <n v="44.76"/>
    <n v="3"/>
    <n v="0.2"/>
    <n v="14.546999999999995"/>
  </r>
  <r>
    <n v="3961"/>
    <x v="1957"/>
    <x v="1"/>
    <x v="324"/>
    <d v="2012-10-24T00:00:00"/>
    <s v="Standard Class"/>
    <s v="NH-18610"/>
    <s v="Nicole Hansen"/>
    <x v="1"/>
    <s v="United States"/>
    <s v="Detroit"/>
    <x v="12"/>
    <n v="48227"/>
    <x v="2"/>
    <s v="OFF-BI-10001249"/>
    <x v="1"/>
    <x v="8"/>
    <x v="1182"/>
    <n v="38.28"/>
    <n v="6"/>
    <n v="0"/>
    <n v="17.608799999999999"/>
  </r>
  <r>
    <n v="3962"/>
    <x v="1957"/>
    <x v="1"/>
    <x v="324"/>
    <d v="2012-10-24T00:00:00"/>
    <s v="Standard Class"/>
    <s v="NH-18610"/>
    <s v="Nicole Hansen"/>
    <x v="1"/>
    <s v="United States"/>
    <s v="Detroit"/>
    <x v="12"/>
    <n v="48227"/>
    <x v="2"/>
    <s v="TEC-PH-10002564"/>
    <x v="2"/>
    <x v="7"/>
    <x v="976"/>
    <n v="149.94999999999999"/>
    <n v="5"/>
    <n v="0"/>
    <n v="44.984999999999985"/>
  </r>
  <r>
    <n v="3963"/>
    <x v="1958"/>
    <x v="3"/>
    <x v="600"/>
    <d v="2014-02-21T00:00:00"/>
    <s v="First Class"/>
    <s v="ED-13885"/>
    <s v="Emily Ducich"/>
    <x v="2"/>
    <s v="United States"/>
    <s v="Los Angeles"/>
    <x v="1"/>
    <n v="90045"/>
    <x v="1"/>
    <s v="OFF-AR-10000634"/>
    <x v="1"/>
    <x v="6"/>
    <x v="988"/>
    <n v="12.84"/>
    <n v="3"/>
    <n v="0"/>
    <n v="3.4668000000000005"/>
  </r>
  <r>
    <n v="3964"/>
    <x v="1958"/>
    <x v="3"/>
    <x v="600"/>
    <d v="2014-02-21T00:00:00"/>
    <s v="First Class"/>
    <s v="ED-13885"/>
    <s v="Emily Ducich"/>
    <x v="2"/>
    <s v="United States"/>
    <s v="Los Angeles"/>
    <x v="1"/>
    <n v="90045"/>
    <x v="1"/>
    <s v="FUR-FU-10004018"/>
    <x v="0"/>
    <x v="5"/>
    <x v="927"/>
    <n v="44.67"/>
    <n v="3"/>
    <n v="0"/>
    <n v="12.060900000000002"/>
  </r>
  <r>
    <n v="3965"/>
    <x v="1959"/>
    <x v="0"/>
    <x v="897"/>
    <d v="2013-09-29T00:00:00"/>
    <s v="Standard Class"/>
    <s v="PW-19240"/>
    <s v="Pierre Wener"/>
    <x v="0"/>
    <s v="United States"/>
    <s v="Philadelphia"/>
    <x v="9"/>
    <n v="19140"/>
    <x v="3"/>
    <s v="OFF-AR-10003481"/>
    <x v="1"/>
    <x v="6"/>
    <x v="1591"/>
    <n v="7.8719999999999999"/>
    <n v="3"/>
    <n v="0.2"/>
    <n v="0.88559999999999883"/>
  </r>
  <r>
    <n v="3966"/>
    <x v="1960"/>
    <x v="2"/>
    <x v="607"/>
    <d v="2011-11-17T00:00:00"/>
    <s v="Second Class"/>
    <s v="DM-13345"/>
    <s v="Denise Monton"/>
    <x v="1"/>
    <s v="United States"/>
    <s v="Asheville"/>
    <x v="3"/>
    <n v="28806"/>
    <x v="0"/>
    <s v="OFF-AR-10003651"/>
    <x v="1"/>
    <x v="6"/>
    <x v="276"/>
    <n v="7.8719999999999999"/>
    <n v="3"/>
    <n v="0.2"/>
    <n v="0.88559999999999883"/>
  </r>
  <r>
    <n v="3967"/>
    <x v="1961"/>
    <x v="0"/>
    <x v="178"/>
    <d v="2013-04-07T00:00:00"/>
    <s v="Standard Class"/>
    <s v="DW-13540"/>
    <s v="Don Weiss"/>
    <x v="0"/>
    <s v="United States"/>
    <s v="New York City"/>
    <x v="15"/>
    <n v="10024"/>
    <x v="3"/>
    <s v="OFF-AR-10002956"/>
    <x v="1"/>
    <x v="6"/>
    <x v="660"/>
    <n v="88.04"/>
    <n v="4"/>
    <n v="0"/>
    <n v="22.8904"/>
  </r>
  <r>
    <n v="3968"/>
    <x v="1962"/>
    <x v="0"/>
    <x v="244"/>
    <d v="2013-05-24T00:00:00"/>
    <s v="First Class"/>
    <s v="EH-14125"/>
    <s v="Eugene Hildebrand"/>
    <x v="2"/>
    <s v="United States"/>
    <s v="Colorado Springs"/>
    <x v="22"/>
    <n v="80906"/>
    <x v="1"/>
    <s v="OFF-BI-10003638"/>
    <x v="1"/>
    <x v="8"/>
    <x v="607"/>
    <n v="40.635000000000012"/>
    <n v="7"/>
    <n v="0.7"/>
    <n v="-32.507999999999996"/>
  </r>
  <r>
    <n v="3969"/>
    <x v="1963"/>
    <x v="1"/>
    <x v="932"/>
    <d v="2012-06-05T00:00:00"/>
    <s v="Standard Class"/>
    <s v="KE-16420"/>
    <s v="Katrina Edelman"/>
    <x v="1"/>
    <s v="United States"/>
    <s v="San Antonio"/>
    <x v="5"/>
    <n v="78207"/>
    <x v="2"/>
    <s v="OFF-BI-10001890"/>
    <x v="1"/>
    <x v="8"/>
    <x v="174"/>
    <n v="5.7279999999999989"/>
    <n v="8"/>
    <n v="0.8"/>
    <n v="-9.1648000000000032"/>
  </r>
  <r>
    <n v="3970"/>
    <x v="1963"/>
    <x v="1"/>
    <x v="932"/>
    <d v="2012-06-05T00:00:00"/>
    <s v="Standard Class"/>
    <s v="KE-16420"/>
    <s v="Katrina Edelman"/>
    <x v="1"/>
    <s v="United States"/>
    <s v="San Antonio"/>
    <x v="5"/>
    <n v="78207"/>
    <x v="2"/>
    <s v="OFF-PA-10002606"/>
    <x v="1"/>
    <x v="10"/>
    <x v="1592"/>
    <n v="42.24"/>
    <n v="10"/>
    <n v="0.2"/>
    <n v="13.199999999999998"/>
  </r>
  <r>
    <n v="3971"/>
    <x v="1964"/>
    <x v="2"/>
    <x v="754"/>
    <d v="2011-11-26T00:00:00"/>
    <s v="Standard Class"/>
    <s v="SP-20920"/>
    <s v="Susan Pistek"/>
    <x v="0"/>
    <s v="United States"/>
    <s v="Los Angeles"/>
    <x v="1"/>
    <n v="90036"/>
    <x v="1"/>
    <s v="OFF-PA-10002245"/>
    <x v="1"/>
    <x v="10"/>
    <x v="1334"/>
    <n v="53.820000000000007"/>
    <n v="9"/>
    <n v="0"/>
    <n v="24.218999999999998"/>
  </r>
  <r>
    <n v="3972"/>
    <x v="1965"/>
    <x v="1"/>
    <x v="933"/>
    <d v="2012-02-24T00:00:00"/>
    <s v="Second Class"/>
    <s v="PS-19045"/>
    <s v="Penelope Sewall"/>
    <x v="2"/>
    <s v="United States"/>
    <s v="Sterling Heights"/>
    <x v="12"/>
    <n v="48310"/>
    <x v="2"/>
    <s v="OFF-AR-10001615"/>
    <x v="1"/>
    <x v="6"/>
    <x v="1479"/>
    <n v="79.36"/>
    <n v="4"/>
    <n v="0"/>
    <n v="20.633600000000001"/>
  </r>
  <r>
    <n v="3973"/>
    <x v="1966"/>
    <x v="0"/>
    <x v="892"/>
    <d v="2013-04-03T00:00:00"/>
    <s v="Standard Class"/>
    <s v="JM-15250"/>
    <s v="Janet Martin"/>
    <x v="0"/>
    <s v="United States"/>
    <s v="New York City"/>
    <x v="15"/>
    <n v="10009"/>
    <x v="3"/>
    <s v="OFF-PA-10000466"/>
    <x v="1"/>
    <x v="10"/>
    <x v="933"/>
    <n v="13.48"/>
    <n v="2"/>
    <n v="0"/>
    <n v="6.74"/>
  </r>
  <r>
    <n v="3974"/>
    <x v="1966"/>
    <x v="0"/>
    <x v="892"/>
    <d v="2013-04-03T00:00:00"/>
    <s v="Standard Class"/>
    <s v="JM-15250"/>
    <s v="Janet Martin"/>
    <x v="0"/>
    <s v="United States"/>
    <s v="New York City"/>
    <x v="15"/>
    <n v="10009"/>
    <x v="3"/>
    <s v="OFF-BI-10003708"/>
    <x v="1"/>
    <x v="8"/>
    <x v="969"/>
    <n v="29.800000000000004"/>
    <n v="5"/>
    <n v="0.2"/>
    <n v="9.3124999999999982"/>
  </r>
  <r>
    <n v="3975"/>
    <x v="1966"/>
    <x v="0"/>
    <x v="892"/>
    <d v="2013-04-03T00:00:00"/>
    <s v="Standard Class"/>
    <s v="JM-15250"/>
    <s v="Janet Martin"/>
    <x v="0"/>
    <s v="United States"/>
    <s v="New York City"/>
    <x v="15"/>
    <n v="10009"/>
    <x v="3"/>
    <s v="FUR-FU-10004848"/>
    <x v="0"/>
    <x v="5"/>
    <x v="28"/>
    <n v="414"/>
    <n v="8"/>
    <n v="0"/>
    <n v="124.19999999999999"/>
  </r>
  <r>
    <n v="3976"/>
    <x v="1966"/>
    <x v="0"/>
    <x v="892"/>
    <d v="2013-04-03T00:00:00"/>
    <s v="Standard Class"/>
    <s v="JM-15250"/>
    <s v="Janet Martin"/>
    <x v="0"/>
    <s v="United States"/>
    <s v="New York City"/>
    <x v="15"/>
    <n v="10009"/>
    <x v="3"/>
    <s v="OFF-BI-10000320"/>
    <x v="1"/>
    <x v="8"/>
    <x v="768"/>
    <n v="41.328000000000003"/>
    <n v="7"/>
    <n v="0.2"/>
    <n v="14.981400000000001"/>
  </r>
  <r>
    <n v="3977"/>
    <x v="1967"/>
    <x v="0"/>
    <x v="332"/>
    <d v="2013-10-25T00:00:00"/>
    <s v="First Class"/>
    <s v="EB-13930"/>
    <s v="Eric Barreto"/>
    <x v="0"/>
    <s v="United States"/>
    <s v="Richmond"/>
    <x v="17"/>
    <n v="23223"/>
    <x v="0"/>
    <s v="FUR-FU-10003731"/>
    <x v="0"/>
    <x v="5"/>
    <x v="1593"/>
    <n v="39.92"/>
    <n v="4"/>
    <n v="0"/>
    <n v="11.177600000000002"/>
  </r>
  <r>
    <n v="3978"/>
    <x v="1968"/>
    <x v="3"/>
    <x v="280"/>
    <d v="2014-10-08T00:00:00"/>
    <s v="Standard Class"/>
    <s v="FG-14260"/>
    <s v="Frank Gastineau"/>
    <x v="2"/>
    <s v="United States"/>
    <s v="Seattle"/>
    <x v="4"/>
    <n v="98105"/>
    <x v="1"/>
    <s v="OFF-FA-10002780"/>
    <x v="1"/>
    <x v="13"/>
    <x v="33"/>
    <n v="8.94"/>
    <n v="3"/>
    <n v="0"/>
    <n v="4.1123999999999992"/>
  </r>
  <r>
    <n v="3979"/>
    <x v="1968"/>
    <x v="3"/>
    <x v="280"/>
    <d v="2014-10-08T00:00:00"/>
    <s v="Standard Class"/>
    <s v="FG-14260"/>
    <s v="Frank Gastineau"/>
    <x v="2"/>
    <s v="United States"/>
    <s v="Seattle"/>
    <x v="4"/>
    <n v="98105"/>
    <x v="1"/>
    <s v="TEC-PH-10003800"/>
    <x v="2"/>
    <x v="7"/>
    <x v="504"/>
    <n v="84.784000000000006"/>
    <n v="2"/>
    <n v="0.2"/>
    <n v="-20.136200000000006"/>
  </r>
  <r>
    <n v="3980"/>
    <x v="1969"/>
    <x v="2"/>
    <x v="851"/>
    <d v="2011-12-27T00:00:00"/>
    <s v="Standard Class"/>
    <s v="TH-21235"/>
    <s v="Tiffany House"/>
    <x v="1"/>
    <s v="United States"/>
    <s v="New York City"/>
    <x v="15"/>
    <n v="10024"/>
    <x v="3"/>
    <s v="FUR-TA-10001676"/>
    <x v="0"/>
    <x v="3"/>
    <x v="957"/>
    <n v="53.315999999999995"/>
    <n v="2"/>
    <n v="0.4"/>
    <n v="-19.549200000000006"/>
  </r>
  <r>
    <n v="3981"/>
    <x v="1969"/>
    <x v="2"/>
    <x v="851"/>
    <d v="2011-12-27T00:00:00"/>
    <s v="Standard Class"/>
    <s v="TH-21235"/>
    <s v="Tiffany House"/>
    <x v="1"/>
    <s v="United States"/>
    <s v="New York City"/>
    <x v="15"/>
    <n v="10024"/>
    <x v="3"/>
    <s v="OFF-AP-10002350"/>
    <x v="1"/>
    <x v="9"/>
    <x v="545"/>
    <n v="56.519999999999996"/>
    <n v="3"/>
    <n v="0"/>
    <n v="15.8256"/>
  </r>
  <r>
    <n v="3982"/>
    <x v="1970"/>
    <x v="3"/>
    <x v="934"/>
    <d v="2014-12-21T00:00:00"/>
    <s v="Standard Class"/>
    <s v="PL-18925"/>
    <s v="Paul Lucas"/>
    <x v="2"/>
    <s v="United States"/>
    <s v="Seattle"/>
    <x v="4"/>
    <n v="98115"/>
    <x v="1"/>
    <s v="FUR-FU-10003096"/>
    <x v="0"/>
    <x v="5"/>
    <x v="554"/>
    <n v="22.77"/>
    <n v="3"/>
    <n v="0"/>
    <n v="9.7911000000000001"/>
  </r>
  <r>
    <n v="3983"/>
    <x v="1971"/>
    <x v="0"/>
    <x v="274"/>
    <d v="2013-07-10T00:00:00"/>
    <s v="Second Class"/>
    <s v="CC-12370"/>
    <s v="Christopher Conant"/>
    <x v="0"/>
    <s v="United States"/>
    <s v="Los Angeles"/>
    <x v="1"/>
    <n v="90045"/>
    <x v="1"/>
    <s v="FUR-CH-10003061"/>
    <x v="0"/>
    <x v="1"/>
    <x v="51"/>
    <n v="287.96800000000002"/>
    <n v="4"/>
    <n v="0.2"/>
    <n v="-3.5996000000000521"/>
  </r>
  <r>
    <n v="3984"/>
    <x v="1971"/>
    <x v="0"/>
    <x v="274"/>
    <d v="2013-07-10T00:00:00"/>
    <s v="Second Class"/>
    <s v="CC-12370"/>
    <s v="Christopher Conant"/>
    <x v="0"/>
    <s v="United States"/>
    <s v="Los Angeles"/>
    <x v="1"/>
    <n v="90045"/>
    <x v="1"/>
    <s v="TEC-CO-10003763"/>
    <x v="2"/>
    <x v="16"/>
    <x v="1270"/>
    <n v="2799.9600000000005"/>
    <n v="5"/>
    <n v="0.2"/>
    <n v="944.98649999999986"/>
  </r>
  <r>
    <n v="3985"/>
    <x v="1971"/>
    <x v="0"/>
    <x v="274"/>
    <d v="2013-07-10T00:00:00"/>
    <s v="Second Class"/>
    <s v="CC-12370"/>
    <s v="Christopher Conant"/>
    <x v="0"/>
    <s v="United States"/>
    <s v="Los Angeles"/>
    <x v="1"/>
    <n v="90045"/>
    <x v="1"/>
    <s v="OFF-PA-10002923"/>
    <x v="1"/>
    <x v="10"/>
    <x v="1417"/>
    <n v="48.94"/>
    <n v="1"/>
    <n v="0"/>
    <n v="24.47"/>
  </r>
  <r>
    <n v="3986"/>
    <x v="1972"/>
    <x v="0"/>
    <x v="764"/>
    <d v="2013-04-22T00:00:00"/>
    <s v="Standard Class"/>
    <s v="JM-15535"/>
    <s v="Jessica Myrick"/>
    <x v="0"/>
    <s v="United States"/>
    <s v="Lakewood"/>
    <x v="1"/>
    <n v="90712"/>
    <x v="1"/>
    <s v="FUR-BO-10003441"/>
    <x v="0"/>
    <x v="0"/>
    <x v="705"/>
    <n v="257.49900000000002"/>
    <n v="3"/>
    <n v="0.15"/>
    <n v="24.235199999999978"/>
  </r>
  <r>
    <n v="3987"/>
    <x v="1973"/>
    <x v="3"/>
    <x v="798"/>
    <d v="2014-04-15T00:00:00"/>
    <s v="Standard Class"/>
    <s v="KF-16285"/>
    <s v="Karen Ferguson"/>
    <x v="2"/>
    <s v="United States"/>
    <s v="Plainfield"/>
    <x v="30"/>
    <n v="7060"/>
    <x v="3"/>
    <s v="OFF-ST-10001780"/>
    <x v="1"/>
    <x v="4"/>
    <x v="481"/>
    <n v="2591.56"/>
    <n v="4"/>
    <n v="0"/>
    <n v="621.97440000000006"/>
  </r>
  <r>
    <n v="3988"/>
    <x v="1973"/>
    <x v="3"/>
    <x v="798"/>
    <d v="2014-04-15T00:00:00"/>
    <s v="Standard Class"/>
    <s v="KF-16285"/>
    <s v="Karen Ferguson"/>
    <x v="2"/>
    <s v="United States"/>
    <s v="Plainfield"/>
    <x v="30"/>
    <n v="7060"/>
    <x v="3"/>
    <s v="OFF-AP-10001962"/>
    <x v="1"/>
    <x v="9"/>
    <x v="1594"/>
    <n v="41.95"/>
    <n v="5"/>
    <n v="0"/>
    <n v="10.487500000000001"/>
  </r>
  <r>
    <n v="3989"/>
    <x v="1974"/>
    <x v="0"/>
    <x v="764"/>
    <d v="2013-04-23T00:00:00"/>
    <s v="Standard Class"/>
    <s v="CS-12175"/>
    <s v="Charles Sheldon"/>
    <x v="1"/>
    <s v="United States"/>
    <s v="Columbia"/>
    <x v="18"/>
    <n v="38401"/>
    <x v="0"/>
    <s v="FUR-FU-10003798"/>
    <x v="0"/>
    <x v="5"/>
    <x v="1595"/>
    <n v="79.12"/>
    <n v="5"/>
    <n v="0.2"/>
    <n v="13.845999999999997"/>
  </r>
  <r>
    <n v="3990"/>
    <x v="1975"/>
    <x v="2"/>
    <x v="641"/>
    <d v="2011-11-27T00:00:00"/>
    <s v="Second Class"/>
    <s v="AR-10540"/>
    <s v="Andy Reiter"/>
    <x v="0"/>
    <s v="United States"/>
    <s v="Woonsocket"/>
    <x v="34"/>
    <n v="2895"/>
    <x v="3"/>
    <s v="FUR-FU-10001095"/>
    <x v="0"/>
    <x v="5"/>
    <x v="741"/>
    <n v="52.96"/>
    <n v="2"/>
    <n v="0"/>
    <n v="20.1248"/>
  </r>
  <r>
    <n v="3991"/>
    <x v="1976"/>
    <x v="2"/>
    <x v="935"/>
    <d v="2011-11-08T00:00:00"/>
    <s v="Standard Class"/>
    <s v="MS-17770"/>
    <s v="Maxwell Schwartz"/>
    <x v="0"/>
    <s v="United States"/>
    <s v="Lancaster"/>
    <x v="9"/>
    <n v="17602"/>
    <x v="3"/>
    <s v="OFF-SU-10000157"/>
    <x v="1"/>
    <x v="14"/>
    <x v="1399"/>
    <n v="286.34400000000005"/>
    <n v="3"/>
    <n v="0.2"/>
    <n v="-64.427400000000006"/>
  </r>
  <r>
    <n v="3992"/>
    <x v="1977"/>
    <x v="1"/>
    <x v="489"/>
    <d v="2012-05-05T00:00:00"/>
    <s v="Standard Class"/>
    <s v="DB-13120"/>
    <s v="David Bremer"/>
    <x v="1"/>
    <s v="United States"/>
    <s v="Tampa"/>
    <x v="2"/>
    <n v="33614"/>
    <x v="0"/>
    <s v="FUR-FU-10001095"/>
    <x v="0"/>
    <x v="5"/>
    <x v="741"/>
    <n v="63.552000000000007"/>
    <n v="3"/>
    <n v="0.2"/>
    <n v="14.299199999999999"/>
  </r>
  <r>
    <n v="3993"/>
    <x v="1977"/>
    <x v="1"/>
    <x v="489"/>
    <d v="2012-05-05T00:00:00"/>
    <s v="Standard Class"/>
    <s v="DB-13120"/>
    <s v="David Bremer"/>
    <x v="1"/>
    <s v="United States"/>
    <s v="Tampa"/>
    <x v="2"/>
    <n v="33614"/>
    <x v="0"/>
    <s v="OFF-SU-10004261"/>
    <x v="1"/>
    <x v="14"/>
    <x v="605"/>
    <n v="41.375999999999998"/>
    <n v="3"/>
    <n v="0.2"/>
    <n v="4.6547999999999927"/>
  </r>
  <r>
    <n v="3994"/>
    <x v="1977"/>
    <x v="1"/>
    <x v="489"/>
    <d v="2012-05-05T00:00:00"/>
    <s v="Standard Class"/>
    <s v="DB-13120"/>
    <s v="David Bremer"/>
    <x v="1"/>
    <s v="United States"/>
    <s v="Tampa"/>
    <x v="2"/>
    <n v="33614"/>
    <x v="0"/>
    <s v="OFF-AR-10004022"/>
    <x v="1"/>
    <x v="6"/>
    <x v="898"/>
    <n v="172.70400000000001"/>
    <n v="6"/>
    <n v="0.2"/>
    <n v="10.793999999999983"/>
  </r>
  <r>
    <n v="3995"/>
    <x v="1978"/>
    <x v="1"/>
    <x v="936"/>
    <d v="2012-03-12T00:00:00"/>
    <s v="Standard Class"/>
    <s v="DK-12895"/>
    <s v="Dana Kaydos"/>
    <x v="0"/>
    <s v="United States"/>
    <s v="Kenosha"/>
    <x v="6"/>
    <n v="53142"/>
    <x v="2"/>
    <s v="FUR-BO-10002916"/>
    <x v="0"/>
    <x v="0"/>
    <x v="1506"/>
    <n v="512.93999999999994"/>
    <n v="3"/>
    <n v="0"/>
    <n v="97.45859999999999"/>
  </r>
  <r>
    <n v="3996"/>
    <x v="1978"/>
    <x v="1"/>
    <x v="936"/>
    <d v="2012-03-12T00:00:00"/>
    <s v="Standard Class"/>
    <s v="DK-12895"/>
    <s v="Dana Kaydos"/>
    <x v="0"/>
    <s v="United States"/>
    <s v="Kenosha"/>
    <x v="6"/>
    <n v="53142"/>
    <x v="2"/>
    <s v="FUR-CH-10002084"/>
    <x v="0"/>
    <x v="1"/>
    <x v="1240"/>
    <n v="860.93"/>
    <n v="7"/>
    <n v="0"/>
    <n v="189.40460000000002"/>
  </r>
  <r>
    <n v="3997"/>
    <x v="1978"/>
    <x v="1"/>
    <x v="936"/>
    <d v="2012-03-12T00:00:00"/>
    <s v="Standard Class"/>
    <s v="DK-12895"/>
    <s v="Dana Kaydos"/>
    <x v="0"/>
    <s v="United States"/>
    <s v="Kenosha"/>
    <x v="6"/>
    <n v="53142"/>
    <x v="2"/>
    <s v="TEC-PH-10003012"/>
    <x v="2"/>
    <x v="7"/>
    <x v="344"/>
    <n v="769.95"/>
    <n v="5"/>
    <n v="0"/>
    <n v="223.28549999999993"/>
  </r>
  <r>
    <n v="3998"/>
    <x v="1978"/>
    <x v="1"/>
    <x v="936"/>
    <d v="2012-03-12T00:00:00"/>
    <s v="Standard Class"/>
    <s v="DK-12895"/>
    <s v="Dana Kaydos"/>
    <x v="0"/>
    <s v="United States"/>
    <s v="Kenosha"/>
    <x v="6"/>
    <n v="53142"/>
    <x v="2"/>
    <s v="OFF-AR-10002704"/>
    <x v="1"/>
    <x v="6"/>
    <x v="1596"/>
    <n v="14.98"/>
    <n v="1"/>
    <n v="0"/>
    <n v="4.4939999999999998"/>
  </r>
  <r>
    <n v="3999"/>
    <x v="1978"/>
    <x v="1"/>
    <x v="936"/>
    <d v="2012-03-12T00:00:00"/>
    <s v="Standard Class"/>
    <s v="DK-12895"/>
    <s v="Dana Kaydos"/>
    <x v="0"/>
    <s v="United States"/>
    <s v="Kenosha"/>
    <x v="6"/>
    <n v="53142"/>
    <x v="2"/>
    <s v="FUR-FU-10000308"/>
    <x v="0"/>
    <x v="5"/>
    <x v="1269"/>
    <n v="373.08"/>
    <n v="6"/>
    <n v="0"/>
    <n v="82.077600000000004"/>
  </r>
  <r>
    <n v="4000"/>
    <x v="1979"/>
    <x v="1"/>
    <x v="789"/>
    <d v="2012-07-20T00:00:00"/>
    <s v="Second Class"/>
    <s v="MP-17965"/>
    <s v="Michael Paige"/>
    <x v="1"/>
    <s v="United States"/>
    <s v="Port Saint Lucie"/>
    <x v="2"/>
    <n v="34952"/>
    <x v="0"/>
    <s v="FUR-BO-10004709"/>
    <x v="0"/>
    <x v="0"/>
    <x v="263"/>
    <n v="231.92000000000002"/>
    <n v="5"/>
    <n v="0.2"/>
    <n v="5.7980000000000018"/>
  </r>
  <r>
    <n v="4001"/>
    <x v="1980"/>
    <x v="2"/>
    <x v="856"/>
    <d v="2011-10-16T00:00:00"/>
    <s v="Standard Class"/>
    <s v="Dp-13240"/>
    <s v="Dean percer"/>
    <x v="2"/>
    <s v="United States"/>
    <s v="Seattle"/>
    <x v="4"/>
    <n v="98115"/>
    <x v="1"/>
    <s v="FUR-FU-10001196"/>
    <x v="0"/>
    <x v="5"/>
    <x v="1116"/>
    <n v="63.47"/>
    <n v="11"/>
    <n v="0"/>
    <n v="19.040999999999997"/>
  </r>
  <r>
    <n v="4002"/>
    <x v="1980"/>
    <x v="2"/>
    <x v="856"/>
    <d v="2011-10-16T00:00:00"/>
    <s v="Standard Class"/>
    <s v="Dp-13240"/>
    <s v="Dean percer"/>
    <x v="2"/>
    <s v="United States"/>
    <s v="Seattle"/>
    <x v="4"/>
    <n v="98115"/>
    <x v="1"/>
    <s v="TEC-AC-10002942"/>
    <x v="2"/>
    <x v="11"/>
    <x v="1597"/>
    <n v="345"/>
    <n v="5"/>
    <n v="0"/>
    <n v="58.649999999999984"/>
  </r>
  <r>
    <n v="4003"/>
    <x v="1981"/>
    <x v="0"/>
    <x v="840"/>
    <d v="2013-03-09T00:00:00"/>
    <s v="Standard Class"/>
    <s v="CC-12220"/>
    <s v="Chris Cortes"/>
    <x v="0"/>
    <s v="United States"/>
    <s v="San Antonio"/>
    <x v="5"/>
    <n v="78207"/>
    <x v="2"/>
    <s v="FUR-TA-10004915"/>
    <x v="0"/>
    <x v="3"/>
    <x v="331"/>
    <n v="637.89599999999996"/>
    <n v="3"/>
    <n v="0.3"/>
    <n v="-127.57919999999996"/>
  </r>
  <r>
    <n v="4004"/>
    <x v="1981"/>
    <x v="0"/>
    <x v="840"/>
    <d v="2013-03-09T00:00:00"/>
    <s v="Standard Class"/>
    <s v="CC-12220"/>
    <s v="Chris Cortes"/>
    <x v="0"/>
    <s v="United States"/>
    <s v="San Antonio"/>
    <x v="5"/>
    <n v="78207"/>
    <x v="2"/>
    <s v="TEC-MA-10001016"/>
    <x v="2"/>
    <x v="15"/>
    <x v="1598"/>
    <n v="287.90999999999997"/>
    <n v="3"/>
    <n v="0.4"/>
    <n v="33.589499999999987"/>
  </r>
  <r>
    <n v="4005"/>
    <x v="1981"/>
    <x v="0"/>
    <x v="840"/>
    <d v="2013-03-09T00:00:00"/>
    <s v="Standard Class"/>
    <s v="CC-12220"/>
    <s v="Chris Cortes"/>
    <x v="0"/>
    <s v="United States"/>
    <s v="San Antonio"/>
    <x v="5"/>
    <n v="78207"/>
    <x v="2"/>
    <s v="OFF-EN-10000483"/>
    <x v="1"/>
    <x v="12"/>
    <x v="369"/>
    <n v="36.6"/>
    <n v="3"/>
    <n v="0.2"/>
    <n v="11.894999999999994"/>
  </r>
  <r>
    <n v="4006"/>
    <x v="1982"/>
    <x v="1"/>
    <x v="895"/>
    <d v="2012-12-16T00:00:00"/>
    <s v="Standard Class"/>
    <s v="KM-16660"/>
    <s v="Khloe Miller"/>
    <x v="0"/>
    <s v="United States"/>
    <s v="Roswell"/>
    <x v="32"/>
    <n v="30076"/>
    <x v="0"/>
    <s v="OFF-AR-10003087"/>
    <x v="1"/>
    <x v="6"/>
    <x v="33"/>
    <n v="1.78"/>
    <n v="1"/>
    <n v="0"/>
    <n v="0.49839999999999995"/>
  </r>
  <r>
    <n v="4007"/>
    <x v="1982"/>
    <x v="1"/>
    <x v="895"/>
    <d v="2012-12-16T00:00:00"/>
    <s v="Standard Class"/>
    <s v="KM-16660"/>
    <s v="Khloe Miller"/>
    <x v="0"/>
    <s v="United States"/>
    <s v="Roswell"/>
    <x v="32"/>
    <n v="30076"/>
    <x v="0"/>
    <s v="OFF-PA-10000520"/>
    <x v="1"/>
    <x v="10"/>
    <x v="1419"/>
    <n v="25.92"/>
    <n v="4"/>
    <n v="0"/>
    <n v="12.441600000000001"/>
  </r>
  <r>
    <n v="4008"/>
    <x v="1982"/>
    <x v="1"/>
    <x v="895"/>
    <d v="2012-12-16T00:00:00"/>
    <s v="Standard Class"/>
    <s v="KM-16660"/>
    <s v="Khloe Miller"/>
    <x v="0"/>
    <s v="United States"/>
    <s v="Roswell"/>
    <x v="32"/>
    <n v="30076"/>
    <x v="0"/>
    <s v="TEC-AC-10001553"/>
    <x v="2"/>
    <x v="11"/>
    <x v="1599"/>
    <n v="101.94"/>
    <n v="6"/>
    <n v="0"/>
    <n v="21.407399999999999"/>
  </r>
  <r>
    <n v="4009"/>
    <x v="1983"/>
    <x v="1"/>
    <x v="217"/>
    <d v="2012-12-22T00:00:00"/>
    <s v="Standard Class"/>
    <s v="MK-17905"/>
    <s v="Michael Kennedy"/>
    <x v="1"/>
    <s v="United States"/>
    <s v="Louisville"/>
    <x v="22"/>
    <n v="80027"/>
    <x v="1"/>
    <s v="OFF-AR-10000634"/>
    <x v="1"/>
    <x v="6"/>
    <x v="988"/>
    <n v="6.8480000000000008"/>
    <n v="2"/>
    <n v="0.2"/>
    <n v="0.59920000000000018"/>
  </r>
  <r>
    <n v="4010"/>
    <x v="1984"/>
    <x v="3"/>
    <x v="314"/>
    <d v="2014-01-06T00:00:00"/>
    <s v="Standard Class"/>
    <s v="SC-20725"/>
    <s v="Steven Cartwright"/>
    <x v="0"/>
    <s v="United States"/>
    <s v="Los Angeles"/>
    <x v="1"/>
    <n v="90036"/>
    <x v="1"/>
    <s v="FUR-FU-10001215"/>
    <x v="0"/>
    <x v="5"/>
    <x v="1600"/>
    <n v="474.43"/>
    <n v="11"/>
    <n v="0"/>
    <n v="199.26060000000004"/>
  </r>
  <r>
    <n v="4011"/>
    <x v="1985"/>
    <x v="3"/>
    <x v="610"/>
    <d v="2014-11-25T00:00:00"/>
    <s v="First Class"/>
    <s v="CC-12475"/>
    <s v="Cindy Chapman"/>
    <x v="0"/>
    <s v="United States"/>
    <s v="Philadelphia"/>
    <x v="9"/>
    <n v="19143"/>
    <x v="3"/>
    <s v="OFF-PA-10001204"/>
    <x v="1"/>
    <x v="10"/>
    <x v="518"/>
    <n v="8.4480000000000004"/>
    <n v="2"/>
    <n v="0.2"/>
    <n v="2.6399999999999997"/>
  </r>
  <r>
    <n v="4012"/>
    <x v="1985"/>
    <x v="3"/>
    <x v="610"/>
    <d v="2014-11-25T00:00:00"/>
    <s v="First Class"/>
    <s v="CC-12475"/>
    <s v="Cindy Chapman"/>
    <x v="0"/>
    <s v="United States"/>
    <s v="Philadelphia"/>
    <x v="9"/>
    <n v="19143"/>
    <x v="3"/>
    <s v="OFF-ST-10002444"/>
    <x v="1"/>
    <x v="4"/>
    <x v="571"/>
    <n v="39.295999999999999"/>
    <n v="4"/>
    <n v="0.2"/>
    <n v="3.9295999999999989"/>
  </r>
  <r>
    <n v="4013"/>
    <x v="1986"/>
    <x v="1"/>
    <x v="937"/>
    <d v="2012-12-27T00:00:00"/>
    <s v="Standard Class"/>
    <s v="BT-11305"/>
    <s v="Beth Thompson"/>
    <x v="2"/>
    <s v="United States"/>
    <s v="Superior"/>
    <x v="6"/>
    <n v="54880"/>
    <x v="2"/>
    <s v="OFF-AR-10000203"/>
    <x v="1"/>
    <x v="6"/>
    <x v="777"/>
    <n v="17.12"/>
    <n v="4"/>
    <n v="0"/>
    <n v="4.9647999999999985"/>
  </r>
  <r>
    <n v="4014"/>
    <x v="1987"/>
    <x v="1"/>
    <x v="841"/>
    <d v="2012-08-28T00:00:00"/>
    <s v="Standard Class"/>
    <s v="FH-14350"/>
    <s v="Fred Harton"/>
    <x v="0"/>
    <s v="United States"/>
    <s v="Atlanta"/>
    <x v="32"/>
    <n v="30318"/>
    <x v="0"/>
    <s v="OFF-AP-10000828"/>
    <x v="1"/>
    <x v="9"/>
    <x v="1087"/>
    <n v="542.93999999999994"/>
    <n v="3"/>
    <n v="0"/>
    <n v="152.02319999999997"/>
  </r>
  <r>
    <n v="4015"/>
    <x v="1987"/>
    <x v="1"/>
    <x v="841"/>
    <d v="2012-08-28T00:00:00"/>
    <s v="Standard Class"/>
    <s v="FH-14350"/>
    <s v="Fred Harton"/>
    <x v="0"/>
    <s v="United States"/>
    <s v="Atlanta"/>
    <x v="32"/>
    <n v="30318"/>
    <x v="0"/>
    <s v="OFF-LA-10003190"/>
    <x v="1"/>
    <x v="2"/>
    <x v="1163"/>
    <n v="8.64"/>
    <n v="3"/>
    <n v="0"/>
    <n v="4.2336"/>
  </r>
  <r>
    <n v="4016"/>
    <x v="1987"/>
    <x v="1"/>
    <x v="841"/>
    <d v="2012-08-28T00:00:00"/>
    <s v="Standard Class"/>
    <s v="FH-14350"/>
    <s v="Fred Harton"/>
    <x v="0"/>
    <s v="United States"/>
    <s v="Atlanta"/>
    <x v="32"/>
    <n v="30318"/>
    <x v="0"/>
    <s v="OFF-PA-10002319"/>
    <x v="1"/>
    <x v="10"/>
    <x v="1391"/>
    <n v="193.79999999999998"/>
    <n v="5"/>
    <n v="0"/>
    <n v="94.962000000000003"/>
  </r>
  <r>
    <n v="4017"/>
    <x v="1987"/>
    <x v="1"/>
    <x v="841"/>
    <d v="2012-08-28T00:00:00"/>
    <s v="Standard Class"/>
    <s v="FH-14350"/>
    <s v="Fred Harton"/>
    <x v="0"/>
    <s v="United States"/>
    <s v="Atlanta"/>
    <x v="32"/>
    <n v="30318"/>
    <x v="0"/>
    <s v="OFF-PA-10003893"/>
    <x v="1"/>
    <x v="10"/>
    <x v="1096"/>
    <n v="21.400000000000002"/>
    <n v="5"/>
    <n v="0"/>
    <n v="9.629999999999999"/>
  </r>
  <r>
    <n v="4018"/>
    <x v="1987"/>
    <x v="1"/>
    <x v="841"/>
    <d v="2012-08-28T00:00:00"/>
    <s v="Standard Class"/>
    <s v="FH-14350"/>
    <s v="Fred Harton"/>
    <x v="0"/>
    <s v="United States"/>
    <s v="Atlanta"/>
    <x v="32"/>
    <n v="30318"/>
    <x v="0"/>
    <s v="OFF-PA-10002499"/>
    <x v="1"/>
    <x v="10"/>
    <x v="1601"/>
    <n v="97.88"/>
    <n v="2"/>
    <n v="0"/>
    <n v="48.94"/>
  </r>
  <r>
    <n v="4019"/>
    <x v="1987"/>
    <x v="1"/>
    <x v="841"/>
    <d v="2012-08-28T00:00:00"/>
    <s v="Standard Class"/>
    <s v="FH-14350"/>
    <s v="Fred Harton"/>
    <x v="0"/>
    <s v="United States"/>
    <s v="Atlanta"/>
    <x v="32"/>
    <n v="30318"/>
    <x v="0"/>
    <s v="TEC-AC-10004568"/>
    <x v="2"/>
    <x v="11"/>
    <x v="1109"/>
    <n v="251.91"/>
    <n v="9"/>
    <n v="0"/>
    <n v="47.862899999999982"/>
  </r>
  <r>
    <n v="4020"/>
    <x v="1987"/>
    <x v="1"/>
    <x v="841"/>
    <d v="2012-08-28T00:00:00"/>
    <s v="Standard Class"/>
    <s v="FH-14350"/>
    <s v="Fred Harton"/>
    <x v="0"/>
    <s v="United States"/>
    <s v="Atlanta"/>
    <x v="32"/>
    <n v="30318"/>
    <x v="0"/>
    <s v="OFF-AP-10001492"/>
    <x v="1"/>
    <x v="9"/>
    <x v="22"/>
    <n v="25.86"/>
    <n v="3"/>
    <n v="0"/>
    <n v="6.7236000000000002"/>
  </r>
  <r>
    <n v="4021"/>
    <x v="1988"/>
    <x v="2"/>
    <x v="169"/>
    <d v="2011-06-27T00:00:00"/>
    <s v="Standard Class"/>
    <s v="AA-10645"/>
    <s v="Anna Andreadi"/>
    <x v="0"/>
    <s v="United States"/>
    <s v="Chester"/>
    <x v="9"/>
    <n v="19013"/>
    <x v="3"/>
    <s v="FUR-CH-10004698"/>
    <x v="0"/>
    <x v="1"/>
    <x v="166"/>
    <n v="170.05799999999999"/>
    <n v="3"/>
    <n v="0.3"/>
    <n v="-4.858799999999988"/>
  </r>
  <r>
    <n v="4022"/>
    <x v="1988"/>
    <x v="2"/>
    <x v="169"/>
    <d v="2011-06-27T00:00:00"/>
    <s v="Standard Class"/>
    <s v="AA-10645"/>
    <s v="Anna Andreadi"/>
    <x v="0"/>
    <s v="United States"/>
    <s v="Chester"/>
    <x v="9"/>
    <n v="19013"/>
    <x v="3"/>
    <s v="TEC-PH-10004093"/>
    <x v="2"/>
    <x v="7"/>
    <x v="40"/>
    <n v="82.782000000000011"/>
    <n v="3"/>
    <n v="0.4"/>
    <n v="-15.176700000000004"/>
  </r>
  <r>
    <n v="4023"/>
    <x v="1988"/>
    <x v="2"/>
    <x v="169"/>
    <d v="2011-06-27T00:00:00"/>
    <s v="Standard Class"/>
    <s v="AA-10645"/>
    <s v="Anna Andreadi"/>
    <x v="0"/>
    <s v="United States"/>
    <s v="Chester"/>
    <x v="9"/>
    <n v="19013"/>
    <x v="3"/>
    <s v="FUR-CH-10000454"/>
    <x v="0"/>
    <x v="1"/>
    <x v="1"/>
    <n v="853.92999999999984"/>
    <n v="5"/>
    <n v="0.3"/>
    <n v="0"/>
  </r>
  <r>
    <n v="4024"/>
    <x v="1989"/>
    <x v="3"/>
    <x v="855"/>
    <d v="2014-10-29T00:00:00"/>
    <s v="First Class"/>
    <s v="JO-15145"/>
    <s v="Jack O'Briant"/>
    <x v="1"/>
    <s v="United States"/>
    <s v="San Francisco"/>
    <x v="1"/>
    <n v="94110"/>
    <x v="1"/>
    <s v="FUR-BO-10003034"/>
    <x v="0"/>
    <x v="0"/>
    <x v="1194"/>
    <n v="556.66499999999996"/>
    <n v="5"/>
    <n v="0.15"/>
    <n v="6.5490000000000208"/>
  </r>
  <r>
    <n v="4025"/>
    <x v="1989"/>
    <x v="3"/>
    <x v="855"/>
    <d v="2014-10-29T00:00:00"/>
    <s v="First Class"/>
    <s v="JO-15145"/>
    <s v="Jack O'Briant"/>
    <x v="1"/>
    <s v="United States"/>
    <s v="San Francisco"/>
    <x v="1"/>
    <n v="94110"/>
    <x v="1"/>
    <s v="TEC-PH-10003215"/>
    <x v="2"/>
    <x v="7"/>
    <x v="1602"/>
    <n v="95.84"/>
    <n v="4"/>
    <n v="0.2"/>
    <n v="34.741999999999997"/>
  </r>
  <r>
    <n v="4026"/>
    <x v="1990"/>
    <x v="3"/>
    <x v="938"/>
    <d v="2014-08-14T00:00:00"/>
    <s v="First Class"/>
    <s v="SF-20965"/>
    <s v="Sylvia Foulston"/>
    <x v="1"/>
    <s v="United States"/>
    <s v="Bedford"/>
    <x v="5"/>
    <n v="76021"/>
    <x v="2"/>
    <s v="OFF-PA-10001776"/>
    <x v="1"/>
    <x v="10"/>
    <x v="1263"/>
    <n v="29.664000000000001"/>
    <n v="4"/>
    <n v="0.2"/>
    <n v="10.011599999999998"/>
  </r>
  <r>
    <n v="4027"/>
    <x v="1990"/>
    <x v="3"/>
    <x v="938"/>
    <d v="2014-08-14T00:00:00"/>
    <s v="First Class"/>
    <s v="SF-20965"/>
    <s v="Sylvia Foulston"/>
    <x v="1"/>
    <s v="United States"/>
    <s v="Bedford"/>
    <x v="5"/>
    <n v="76021"/>
    <x v="2"/>
    <s v="OFF-AR-10004582"/>
    <x v="1"/>
    <x v="6"/>
    <x v="1175"/>
    <n v="9.1840000000000011"/>
    <n v="7"/>
    <n v="0.2"/>
    <n v="2.8699999999999992"/>
  </r>
  <r>
    <n v="4028"/>
    <x v="1990"/>
    <x v="3"/>
    <x v="938"/>
    <d v="2014-08-14T00:00:00"/>
    <s v="First Class"/>
    <s v="SF-20965"/>
    <s v="Sylvia Foulston"/>
    <x v="1"/>
    <s v="United States"/>
    <s v="Bedford"/>
    <x v="5"/>
    <n v="76021"/>
    <x v="2"/>
    <s v="TEC-PH-10001557"/>
    <x v="2"/>
    <x v="7"/>
    <x v="658"/>
    <n v="153.584"/>
    <n v="2"/>
    <n v="0.2"/>
    <n v="13.438599999999994"/>
  </r>
  <r>
    <n v="4029"/>
    <x v="1990"/>
    <x v="3"/>
    <x v="938"/>
    <d v="2014-08-14T00:00:00"/>
    <s v="First Class"/>
    <s v="SF-20965"/>
    <s v="Sylvia Foulston"/>
    <x v="1"/>
    <s v="United States"/>
    <s v="Bedford"/>
    <x v="5"/>
    <n v="76021"/>
    <x v="2"/>
    <s v="OFF-BI-10004209"/>
    <x v="1"/>
    <x v="8"/>
    <x v="1206"/>
    <n v="12.863999999999995"/>
    <n v="8"/>
    <n v="0.8"/>
    <n v="-22.512"/>
  </r>
  <r>
    <n v="4030"/>
    <x v="1991"/>
    <x v="3"/>
    <x v="165"/>
    <d v="2014-12-29T00:00:00"/>
    <s v="Standard Class"/>
    <s v="CS-12355"/>
    <s v="Christine Sundaresam"/>
    <x v="0"/>
    <s v="United States"/>
    <s v="Lafayette"/>
    <x v="28"/>
    <n v="70506"/>
    <x v="0"/>
    <s v="TEC-MA-10003183"/>
    <x v="2"/>
    <x v="15"/>
    <x v="942"/>
    <n v="479.97"/>
    <n v="3"/>
    <n v="0"/>
    <n v="239.98500000000001"/>
  </r>
  <r>
    <n v="4031"/>
    <x v="1991"/>
    <x v="3"/>
    <x v="165"/>
    <d v="2014-12-29T00:00:00"/>
    <s v="Standard Class"/>
    <s v="CS-12355"/>
    <s v="Christine Sundaresam"/>
    <x v="0"/>
    <s v="United States"/>
    <s v="Lafayette"/>
    <x v="28"/>
    <n v="70506"/>
    <x v="0"/>
    <s v="FUR-CH-10002439"/>
    <x v="0"/>
    <x v="1"/>
    <x v="1316"/>
    <n v="232.88"/>
    <n v="4"/>
    <n v="0"/>
    <n v="60.5488"/>
  </r>
  <r>
    <n v="4032"/>
    <x v="1992"/>
    <x v="0"/>
    <x v="182"/>
    <d v="2013-10-01T00:00:00"/>
    <s v="Standard Class"/>
    <s v="SN-20710"/>
    <s v="Steve Nguyen"/>
    <x v="2"/>
    <s v="United States"/>
    <s v="Covington"/>
    <x v="4"/>
    <n v="98042"/>
    <x v="1"/>
    <s v="OFF-AP-10000576"/>
    <x v="1"/>
    <x v="9"/>
    <x v="637"/>
    <n v="236.88"/>
    <n v="6"/>
    <n v="0"/>
    <n v="66.326400000000007"/>
  </r>
  <r>
    <n v="4033"/>
    <x v="1992"/>
    <x v="0"/>
    <x v="182"/>
    <d v="2013-10-01T00:00:00"/>
    <s v="Standard Class"/>
    <s v="SN-20710"/>
    <s v="Steve Nguyen"/>
    <x v="2"/>
    <s v="United States"/>
    <s v="Covington"/>
    <x v="4"/>
    <n v="98042"/>
    <x v="1"/>
    <s v="OFF-PA-10004040"/>
    <x v="1"/>
    <x v="10"/>
    <x v="99"/>
    <n v="29.900000000000002"/>
    <n v="5"/>
    <n v="0"/>
    <n v="14.651"/>
  </r>
  <r>
    <n v="4034"/>
    <x v="1992"/>
    <x v="0"/>
    <x v="182"/>
    <d v="2013-10-01T00:00:00"/>
    <s v="Standard Class"/>
    <s v="SN-20710"/>
    <s v="Steve Nguyen"/>
    <x v="2"/>
    <s v="United States"/>
    <s v="Covington"/>
    <x v="4"/>
    <n v="98042"/>
    <x v="1"/>
    <s v="TEC-AC-10003063"/>
    <x v="2"/>
    <x v="11"/>
    <x v="1052"/>
    <n v="100"/>
    <n v="4"/>
    <n v="0"/>
    <n v="21"/>
  </r>
  <r>
    <n v="4035"/>
    <x v="1993"/>
    <x v="0"/>
    <x v="939"/>
    <d v="2013-12-13T00:00:00"/>
    <s v="Same Day"/>
    <s v="JM-15655"/>
    <s v="Jim Mitchum"/>
    <x v="1"/>
    <s v="United States"/>
    <s v="Lorain"/>
    <x v="24"/>
    <n v="44052"/>
    <x v="3"/>
    <s v="OFF-BI-10003982"/>
    <x v="1"/>
    <x v="8"/>
    <x v="346"/>
    <n v="18.693000000000001"/>
    <n v="3"/>
    <n v="0.7"/>
    <n v="-14.331299999999992"/>
  </r>
  <r>
    <n v="4036"/>
    <x v="1993"/>
    <x v="0"/>
    <x v="939"/>
    <d v="2013-12-13T00:00:00"/>
    <s v="Same Day"/>
    <s v="JM-15655"/>
    <s v="Jim Mitchum"/>
    <x v="1"/>
    <s v="United States"/>
    <s v="Lorain"/>
    <x v="24"/>
    <n v="44052"/>
    <x v="3"/>
    <s v="TEC-AC-10002567"/>
    <x v="2"/>
    <x v="11"/>
    <x v="423"/>
    <n v="383.952"/>
    <n v="6"/>
    <n v="0.2"/>
    <n v="76.790399999999977"/>
  </r>
  <r>
    <n v="4037"/>
    <x v="1994"/>
    <x v="1"/>
    <x v="75"/>
    <d v="2013-01-01T00:00:00"/>
    <s v="Standard Class"/>
    <s v="FH-14350"/>
    <s v="Fred Harton"/>
    <x v="0"/>
    <s v="United States"/>
    <s v="Chicago"/>
    <x v="10"/>
    <n v="60623"/>
    <x v="2"/>
    <s v="OFF-ST-10004950"/>
    <x v="1"/>
    <x v="4"/>
    <x v="1510"/>
    <n v="24.816000000000003"/>
    <n v="2"/>
    <n v="0.2"/>
    <n v="1.5509999999999984"/>
  </r>
  <r>
    <n v="4038"/>
    <x v="1995"/>
    <x v="2"/>
    <x v="282"/>
    <d v="2012-01-02T00:00:00"/>
    <s v="Standard Class"/>
    <s v="AJ-10795"/>
    <s v="Anthony Johnson"/>
    <x v="1"/>
    <s v="United States"/>
    <s v="San Francisco"/>
    <x v="1"/>
    <n v="94110"/>
    <x v="1"/>
    <s v="FUR-FU-10000550"/>
    <x v="0"/>
    <x v="5"/>
    <x v="1445"/>
    <n v="24.900000000000002"/>
    <n v="5"/>
    <n v="0"/>
    <n v="8.2169999999999987"/>
  </r>
  <r>
    <n v="4039"/>
    <x v="1995"/>
    <x v="2"/>
    <x v="282"/>
    <d v="2012-01-02T00:00:00"/>
    <s v="Standard Class"/>
    <s v="AJ-10795"/>
    <s v="Anthony Johnson"/>
    <x v="1"/>
    <s v="United States"/>
    <s v="San Francisco"/>
    <x v="1"/>
    <n v="94110"/>
    <x v="1"/>
    <s v="OFF-PA-10000528"/>
    <x v="1"/>
    <x v="10"/>
    <x v="1136"/>
    <n v="21.12"/>
    <n v="4"/>
    <n v="0"/>
    <n v="9.5039999999999996"/>
  </r>
  <r>
    <n v="4040"/>
    <x v="1995"/>
    <x v="2"/>
    <x v="282"/>
    <d v="2012-01-02T00:00:00"/>
    <s v="Standard Class"/>
    <s v="AJ-10795"/>
    <s v="Anthony Johnson"/>
    <x v="1"/>
    <s v="United States"/>
    <s v="San Francisco"/>
    <x v="1"/>
    <n v="94110"/>
    <x v="1"/>
    <s v="TEC-MA-10003183"/>
    <x v="2"/>
    <x v="15"/>
    <x v="942"/>
    <n v="767.95200000000011"/>
    <n v="6"/>
    <n v="0.2"/>
    <n v="287.98199999999997"/>
  </r>
  <r>
    <n v="4041"/>
    <x v="1995"/>
    <x v="2"/>
    <x v="282"/>
    <d v="2012-01-02T00:00:00"/>
    <s v="Standard Class"/>
    <s v="AJ-10795"/>
    <s v="Anthony Johnson"/>
    <x v="1"/>
    <s v="United States"/>
    <s v="San Francisco"/>
    <x v="1"/>
    <n v="94110"/>
    <x v="1"/>
    <s v="OFF-BI-10003305"/>
    <x v="1"/>
    <x v="8"/>
    <x v="565"/>
    <n v="14.352000000000002"/>
    <n v="3"/>
    <n v="0.2"/>
    <n v="4.6643999999999988"/>
  </r>
  <r>
    <n v="4042"/>
    <x v="1995"/>
    <x v="2"/>
    <x v="282"/>
    <d v="2012-01-02T00:00:00"/>
    <s v="Standard Class"/>
    <s v="AJ-10795"/>
    <s v="Anthony Johnson"/>
    <x v="1"/>
    <s v="United States"/>
    <s v="San Francisco"/>
    <x v="1"/>
    <n v="94110"/>
    <x v="1"/>
    <s v="TEC-PH-10001425"/>
    <x v="2"/>
    <x v="7"/>
    <x v="511"/>
    <n v="191.976"/>
    <n v="3"/>
    <n v="0.2"/>
    <n v="19.197599999999994"/>
  </r>
  <r>
    <n v="4043"/>
    <x v="1995"/>
    <x v="2"/>
    <x v="282"/>
    <d v="2012-01-02T00:00:00"/>
    <s v="Standard Class"/>
    <s v="AJ-10795"/>
    <s v="Anthony Johnson"/>
    <x v="1"/>
    <s v="United States"/>
    <s v="San Francisco"/>
    <x v="1"/>
    <n v="94110"/>
    <x v="1"/>
    <s v="OFF-LA-10001474"/>
    <x v="1"/>
    <x v="2"/>
    <x v="917"/>
    <n v="274.77"/>
    <n v="9"/>
    <n v="0"/>
    <n v="126.39420000000001"/>
  </r>
  <r>
    <n v="4044"/>
    <x v="1995"/>
    <x v="2"/>
    <x v="282"/>
    <d v="2012-01-02T00:00:00"/>
    <s v="Standard Class"/>
    <s v="AJ-10795"/>
    <s v="Anthony Johnson"/>
    <x v="1"/>
    <s v="United States"/>
    <s v="San Francisco"/>
    <x v="1"/>
    <n v="94110"/>
    <x v="1"/>
    <s v="FUR-FU-10000672"/>
    <x v="0"/>
    <x v="5"/>
    <x v="1508"/>
    <n v="70.56"/>
    <n v="6"/>
    <n v="0"/>
    <n v="23.990399999999994"/>
  </r>
  <r>
    <n v="4045"/>
    <x v="1996"/>
    <x v="1"/>
    <x v="608"/>
    <d v="2012-06-30T00:00:00"/>
    <s v="Standard Class"/>
    <s v="JF-15565"/>
    <s v="Jill Fjeld"/>
    <x v="0"/>
    <s v="United States"/>
    <s v="San Francisco"/>
    <x v="1"/>
    <n v="94110"/>
    <x v="1"/>
    <s v="FUR-FU-10001979"/>
    <x v="0"/>
    <x v="5"/>
    <x v="509"/>
    <n v="204.85"/>
    <n v="5"/>
    <n v="0"/>
    <n v="57.358000000000011"/>
  </r>
  <r>
    <n v="4046"/>
    <x v="1997"/>
    <x v="1"/>
    <x v="788"/>
    <d v="2012-04-07T00:00:00"/>
    <s v="Standard Class"/>
    <s v="CS-11845"/>
    <s v="Cari Sayre"/>
    <x v="1"/>
    <s v="United States"/>
    <s v="Houston"/>
    <x v="5"/>
    <n v="77070"/>
    <x v="2"/>
    <s v="OFF-BI-10003707"/>
    <x v="1"/>
    <x v="8"/>
    <x v="776"/>
    <n v="9.155999999999997"/>
    <n v="3"/>
    <n v="0.8"/>
    <n v="-13.734000000000002"/>
  </r>
  <r>
    <n v="4047"/>
    <x v="1998"/>
    <x v="3"/>
    <x v="208"/>
    <d v="2014-10-26T00:00:00"/>
    <s v="Standard Class"/>
    <s v="SP-20920"/>
    <s v="Susan Pistek"/>
    <x v="0"/>
    <s v="United States"/>
    <s v="Chicago"/>
    <x v="10"/>
    <n v="60653"/>
    <x v="2"/>
    <s v="OFF-AP-10002191"/>
    <x v="1"/>
    <x v="9"/>
    <x v="800"/>
    <n v="23.991999999999994"/>
    <n v="2"/>
    <n v="0.8"/>
    <n v="-62.379199999999997"/>
  </r>
  <r>
    <n v="4048"/>
    <x v="1999"/>
    <x v="1"/>
    <x v="747"/>
    <d v="2012-07-19T00:00:00"/>
    <s v="First Class"/>
    <s v="KE-16420"/>
    <s v="Katrina Edelman"/>
    <x v="1"/>
    <s v="United States"/>
    <s v="New York City"/>
    <x v="15"/>
    <n v="10035"/>
    <x v="3"/>
    <s v="OFF-PA-10000501"/>
    <x v="1"/>
    <x v="10"/>
    <x v="966"/>
    <n v="80.88"/>
    <n v="3"/>
    <n v="0"/>
    <n v="39.6312"/>
  </r>
  <r>
    <n v="4049"/>
    <x v="1999"/>
    <x v="1"/>
    <x v="747"/>
    <d v="2012-07-19T00:00:00"/>
    <s v="First Class"/>
    <s v="KE-16420"/>
    <s v="Katrina Edelman"/>
    <x v="1"/>
    <s v="United States"/>
    <s v="New York City"/>
    <x v="15"/>
    <n v="10035"/>
    <x v="3"/>
    <s v="TEC-AC-10001990"/>
    <x v="2"/>
    <x v="11"/>
    <x v="861"/>
    <n v="599.9"/>
    <n v="10"/>
    <n v="0"/>
    <n v="191.96799999999996"/>
  </r>
  <r>
    <n v="4050"/>
    <x v="2000"/>
    <x v="3"/>
    <x v="92"/>
    <d v="2014-06-27T00:00:00"/>
    <s v="Second Class"/>
    <s v="GA-14515"/>
    <s v="George Ashbrook"/>
    <x v="0"/>
    <s v="United States"/>
    <s v="New York City"/>
    <x v="15"/>
    <n v="10011"/>
    <x v="3"/>
    <s v="FUR-FU-10003601"/>
    <x v="0"/>
    <x v="5"/>
    <x v="729"/>
    <n v="276.69"/>
    <n v="3"/>
    <n v="0"/>
    <n v="49.804199999999994"/>
  </r>
  <r>
    <n v="4051"/>
    <x v="2000"/>
    <x v="3"/>
    <x v="92"/>
    <d v="2014-06-27T00:00:00"/>
    <s v="Second Class"/>
    <s v="GA-14515"/>
    <s v="George Ashbrook"/>
    <x v="0"/>
    <s v="United States"/>
    <s v="New York City"/>
    <x v="15"/>
    <n v="10011"/>
    <x v="3"/>
    <s v="FUR-CH-10001891"/>
    <x v="0"/>
    <x v="1"/>
    <x v="265"/>
    <n v="172.76400000000001"/>
    <n v="2"/>
    <n v="0.1"/>
    <n v="32.633200000000016"/>
  </r>
  <r>
    <n v="4052"/>
    <x v="2001"/>
    <x v="2"/>
    <x v="411"/>
    <d v="2011-10-03T00:00:00"/>
    <s v="Standard Class"/>
    <s v="SM-20950"/>
    <s v="Suzanne McNair"/>
    <x v="1"/>
    <s v="United States"/>
    <s v="Philadelphia"/>
    <x v="9"/>
    <n v="19134"/>
    <x v="3"/>
    <s v="OFF-AR-10003469"/>
    <x v="1"/>
    <x v="6"/>
    <x v="1249"/>
    <n v="4.2240000000000002"/>
    <n v="3"/>
    <n v="0.2"/>
    <n v="1.4783999999999997"/>
  </r>
  <r>
    <n v="4053"/>
    <x v="2001"/>
    <x v="2"/>
    <x v="411"/>
    <d v="2011-10-03T00:00:00"/>
    <s v="Standard Class"/>
    <s v="SM-20950"/>
    <s v="Suzanne McNair"/>
    <x v="1"/>
    <s v="United States"/>
    <s v="Philadelphia"/>
    <x v="9"/>
    <n v="19134"/>
    <x v="3"/>
    <s v="FUR-TA-10004175"/>
    <x v="0"/>
    <x v="3"/>
    <x v="1146"/>
    <n v="409.27199999999999"/>
    <n v="2"/>
    <n v="0.4"/>
    <n v="-81.854399999999998"/>
  </r>
  <r>
    <n v="4054"/>
    <x v="2001"/>
    <x v="2"/>
    <x v="411"/>
    <d v="2011-10-03T00:00:00"/>
    <s v="Standard Class"/>
    <s v="SM-20950"/>
    <s v="Suzanne McNair"/>
    <x v="1"/>
    <s v="United States"/>
    <s v="Philadelphia"/>
    <x v="9"/>
    <n v="19134"/>
    <x v="3"/>
    <s v="OFF-LA-10002945"/>
    <x v="1"/>
    <x v="2"/>
    <x v="1603"/>
    <n v="55.44"/>
    <n v="11"/>
    <n v="0.2"/>
    <n v="18.017999999999997"/>
  </r>
  <r>
    <n v="4055"/>
    <x v="2001"/>
    <x v="2"/>
    <x v="411"/>
    <d v="2011-10-03T00:00:00"/>
    <s v="Standard Class"/>
    <s v="SM-20950"/>
    <s v="Suzanne McNair"/>
    <x v="1"/>
    <s v="United States"/>
    <s v="Philadelphia"/>
    <x v="9"/>
    <n v="19134"/>
    <x v="3"/>
    <s v="OFF-PA-10000533"/>
    <x v="1"/>
    <x v="10"/>
    <x v="1196"/>
    <n v="20.928000000000001"/>
    <n v="4"/>
    <n v="0.2"/>
    <n v="6.8015999999999996"/>
  </r>
  <r>
    <n v="4056"/>
    <x v="2001"/>
    <x v="2"/>
    <x v="411"/>
    <d v="2011-10-03T00:00:00"/>
    <s v="Standard Class"/>
    <s v="SM-20950"/>
    <s v="Suzanne McNair"/>
    <x v="1"/>
    <s v="United States"/>
    <s v="Philadelphia"/>
    <x v="9"/>
    <n v="19134"/>
    <x v="3"/>
    <s v="OFF-ST-10004459"/>
    <x v="1"/>
    <x v="4"/>
    <x v="454"/>
    <n v="1801.6320000000001"/>
    <n v="6"/>
    <n v="0.2"/>
    <n v="-337.80600000000004"/>
  </r>
  <r>
    <n v="4057"/>
    <x v="2001"/>
    <x v="2"/>
    <x v="411"/>
    <d v="2011-10-03T00:00:00"/>
    <s v="Standard Class"/>
    <s v="SM-20950"/>
    <s v="Suzanne McNair"/>
    <x v="1"/>
    <s v="United States"/>
    <s v="Philadelphia"/>
    <x v="9"/>
    <n v="19134"/>
    <x v="3"/>
    <s v="FUR-TA-10004147"/>
    <x v="0"/>
    <x v="3"/>
    <x v="811"/>
    <n v="67.175999999999988"/>
    <n v="1"/>
    <n v="0.4"/>
    <n v="-20.152800000000006"/>
  </r>
  <r>
    <n v="4058"/>
    <x v="2002"/>
    <x v="2"/>
    <x v="156"/>
    <d v="2011-11-28T00:00:00"/>
    <s v="Standard Class"/>
    <s v="DK-12985"/>
    <s v="Darren Koutras"/>
    <x v="0"/>
    <s v="United States"/>
    <s v="Chicago"/>
    <x v="10"/>
    <n v="60610"/>
    <x v="2"/>
    <s v="OFF-ST-10000046"/>
    <x v="1"/>
    <x v="4"/>
    <x v="757"/>
    <n v="646.20000000000005"/>
    <n v="5"/>
    <n v="0.2"/>
    <n v="-8.0774999999999864"/>
  </r>
  <r>
    <n v="4059"/>
    <x v="2003"/>
    <x v="1"/>
    <x v="312"/>
    <d v="2012-11-24T00:00:00"/>
    <s v="Standard Class"/>
    <s v="LC-16885"/>
    <s v="Lena Creighton"/>
    <x v="0"/>
    <s v="United States"/>
    <s v="Oakland"/>
    <x v="1"/>
    <n v="94601"/>
    <x v="1"/>
    <s v="TEC-PH-10004774"/>
    <x v="2"/>
    <x v="7"/>
    <x v="706"/>
    <n v="72.744000000000014"/>
    <n v="7"/>
    <n v="0.2"/>
    <n v="-15.458100000000007"/>
  </r>
  <r>
    <n v="4060"/>
    <x v="2003"/>
    <x v="1"/>
    <x v="312"/>
    <d v="2012-11-24T00:00:00"/>
    <s v="Standard Class"/>
    <s v="LC-16885"/>
    <s v="Lena Creighton"/>
    <x v="0"/>
    <s v="United States"/>
    <s v="Oakland"/>
    <x v="1"/>
    <n v="94601"/>
    <x v="1"/>
    <s v="FUR-CH-10000595"/>
    <x v="0"/>
    <x v="1"/>
    <x v="463"/>
    <n v="572.16000000000008"/>
    <n v="3"/>
    <n v="0.2"/>
    <n v="35.759999999999962"/>
  </r>
  <r>
    <n v="4061"/>
    <x v="2004"/>
    <x v="0"/>
    <x v="474"/>
    <d v="2013-11-08T00:00:00"/>
    <s v="Standard Class"/>
    <s v="XP-21865"/>
    <s v="Xylona Preis"/>
    <x v="0"/>
    <s v="United States"/>
    <s v="Chicago"/>
    <x v="10"/>
    <n v="60610"/>
    <x v="2"/>
    <s v="TEC-AC-10002473"/>
    <x v="2"/>
    <x v="11"/>
    <x v="713"/>
    <n v="68.111999999999995"/>
    <n v="3"/>
    <n v="0.2"/>
    <n v="17.879399999999997"/>
  </r>
  <r>
    <n v="4062"/>
    <x v="2005"/>
    <x v="1"/>
    <x v="14"/>
    <d v="2012-09-20T00:00:00"/>
    <s v="First Class"/>
    <s v="CS-11845"/>
    <s v="Cari Sayre"/>
    <x v="1"/>
    <s v="United States"/>
    <s v="Seattle"/>
    <x v="4"/>
    <n v="98105"/>
    <x v="1"/>
    <s v="OFF-BI-10001628"/>
    <x v="1"/>
    <x v="8"/>
    <x v="1103"/>
    <n v="25.031999999999996"/>
    <n v="3"/>
    <n v="0.2"/>
    <n v="7.822499999999998"/>
  </r>
  <r>
    <n v="4063"/>
    <x v="2006"/>
    <x v="0"/>
    <x v="612"/>
    <d v="2013-03-15T00:00:00"/>
    <s v="Standard Class"/>
    <s v="BD-11770"/>
    <s v="Bryan Davis"/>
    <x v="0"/>
    <s v="United States"/>
    <s v="Philadelphia"/>
    <x v="9"/>
    <n v="19143"/>
    <x v="3"/>
    <s v="TEC-AC-10002800"/>
    <x v="2"/>
    <x v="11"/>
    <x v="1207"/>
    <n v="39.992000000000004"/>
    <n v="1"/>
    <n v="0.2"/>
    <n v="7.4984999999999964"/>
  </r>
  <r>
    <n v="4064"/>
    <x v="2007"/>
    <x v="2"/>
    <x v="670"/>
    <d v="2011-06-26T00:00:00"/>
    <s v="First Class"/>
    <s v="DL-13330"/>
    <s v="Denise Leinenbach"/>
    <x v="0"/>
    <s v="United States"/>
    <s v="Concord"/>
    <x v="3"/>
    <n v="28027"/>
    <x v="0"/>
    <s v="OFF-AR-10002766"/>
    <x v="1"/>
    <x v="6"/>
    <x v="1041"/>
    <n v="20.015999999999998"/>
    <n v="9"/>
    <n v="0.2"/>
    <n v="1.7514000000000003"/>
  </r>
  <r>
    <n v="4065"/>
    <x v="2007"/>
    <x v="2"/>
    <x v="670"/>
    <d v="2011-06-26T00:00:00"/>
    <s v="First Class"/>
    <s v="DL-13330"/>
    <s v="Denise Leinenbach"/>
    <x v="0"/>
    <s v="United States"/>
    <s v="Concord"/>
    <x v="3"/>
    <n v="28027"/>
    <x v="0"/>
    <s v="OFF-SU-10002522"/>
    <x v="1"/>
    <x v="14"/>
    <x v="1544"/>
    <n v="3.1040000000000001"/>
    <n v="1"/>
    <n v="0.2"/>
    <n v="0.34919999999999951"/>
  </r>
  <r>
    <n v="4066"/>
    <x v="2008"/>
    <x v="2"/>
    <x v="301"/>
    <d v="2011-11-05T00:00:00"/>
    <s v="Standard Class"/>
    <s v="KH-16630"/>
    <s v="Ken Heidel"/>
    <x v="1"/>
    <s v="United States"/>
    <s v="Charlotte"/>
    <x v="3"/>
    <n v="28205"/>
    <x v="0"/>
    <s v="OFF-FA-10003021"/>
    <x v="1"/>
    <x v="13"/>
    <x v="33"/>
    <n v="7.52"/>
    <n v="5"/>
    <n v="0.2"/>
    <n v="1.4099999999999997"/>
  </r>
  <r>
    <n v="4067"/>
    <x v="2008"/>
    <x v="2"/>
    <x v="301"/>
    <d v="2011-11-05T00:00:00"/>
    <s v="Standard Class"/>
    <s v="KH-16630"/>
    <s v="Ken Heidel"/>
    <x v="1"/>
    <s v="United States"/>
    <s v="Charlotte"/>
    <x v="3"/>
    <n v="28205"/>
    <x v="0"/>
    <s v="OFF-AR-10000634"/>
    <x v="1"/>
    <x v="6"/>
    <x v="988"/>
    <n v="10.272000000000002"/>
    <n v="3"/>
    <n v="0.2"/>
    <n v="0.89880000000000004"/>
  </r>
  <r>
    <n v="4068"/>
    <x v="2008"/>
    <x v="2"/>
    <x v="301"/>
    <d v="2011-11-05T00:00:00"/>
    <s v="Standard Class"/>
    <s v="KH-16630"/>
    <s v="Ken Heidel"/>
    <x v="1"/>
    <s v="United States"/>
    <s v="Charlotte"/>
    <x v="3"/>
    <n v="28205"/>
    <x v="0"/>
    <s v="OFF-LA-10001771"/>
    <x v="1"/>
    <x v="2"/>
    <x v="1119"/>
    <n v="47.808000000000007"/>
    <n v="12"/>
    <n v="0.2"/>
    <n v="15.537599999999998"/>
  </r>
  <r>
    <n v="4069"/>
    <x v="2008"/>
    <x v="2"/>
    <x v="301"/>
    <d v="2011-11-05T00:00:00"/>
    <s v="Standard Class"/>
    <s v="KH-16630"/>
    <s v="Ken Heidel"/>
    <x v="1"/>
    <s v="United States"/>
    <s v="Charlotte"/>
    <x v="3"/>
    <n v="28205"/>
    <x v="0"/>
    <s v="TEC-PH-10004434"/>
    <x v="2"/>
    <x v="7"/>
    <x v="1604"/>
    <n v="978.83999999999992"/>
    <n v="9"/>
    <n v="0.2"/>
    <n v="110.1194999999999"/>
  </r>
  <r>
    <n v="4070"/>
    <x v="2009"/>
    <x v="0"/>
    <x v="770"/>
    <d v="2013-09-01T00:00:00"/>
    <s v="First Class"/>
    <s v="TP-21415"/>
    <s v="Tom Prescott"/>
    <x v="0"/>
    <s v="United States"/>
    <s v="Dallas"/>
    <x v="5"/>
    <n v="75081"/>
    <x v="2"/>
    <s v="OFF-BI-10000050"/>
    <x v="1"/>
    <x v="8"/>
    <x v="343"/>
    <n v="13.139999999999997"/>
    <n v="9"/>
    <n v="0.8"/>
    <n v="-21.681000000000004"/>
  </r>
  <r>
    <n v="4071"/>
    <x v="2009"/>
    <x v="0"/>
    <x v="770"/>
    <d v="2013-09-01T00:00:00"/>
    <s v="First Class"/>
    <s v="TP-21415"/>
    <s v="Tom Prescott"/>
    <x v="0"/>
    <s v="United States"/>
    <s v="Dallas"/>
    <x v="5"/>
    <n v="75081"/>
    <x v="2"/>
    <s v="OFF-BI-10002414"/>
    <x v="1"/>
    <x v="8"/>
    <x v="1076"/>
    <n v="10.023999999999997"/>
    <n v="4"/>
    <n v="0.8"/>
    <n v="-16.539600000000007"/>
  </r>
  <r>
    <n v="4072"/>
    <x v="2009"/>
    <x v="0"/>
    <x v="770"/>
    <d v="2013-09-01T00:00:00"/>
    <s v="First Class"/>
    <s v="TP-21415"/>
    <s v="Tom Prescott"/>
    <x v="0"/>
    <s v="United States"/>
    <s v="Dallas"/>
    <x v="5"/>
    <n v="75081"/>
    <x v="2"/>
    <s v="FUR-BO-10003159"/>
    <x v="0"/>
    <x v="0"/>
    <x v="1100"/>
    <n v="156.37279999999998"/>
    <n v="2"/>
    <n v="0.32"/>
    <n v="-52.890800000000027"/>
  </r>
  <r>
    <n v="4073"/>
    <x v="2010"/>
    <x v="1"/>
    <x v="401"/>
    <d v="2012-12-08T00:00:00"/>
    <s v="Second Class"/>
    <s v="NP-18685"/>
    <s v="Nora Pelletier"/>
    <x v="2"/>
    <s v="United States"/>
    <s v="Indianapolis"/>
    <x v="14"/>
    <n v="46203"/>
    <x v="2"/>
    <s v="TEC-CO-10002095"/>
    <x v="2"/>
    <x v="16"/>
    <x v="610"/>
    <n v="999.98"/>
    <n v="2"/>
    <n v="0"/>
    <n v="449.99099999999999"/>
  </r>
  <r>
    <n v="4074"/>
    <x v="2011"/>
    <x v="1"/>
    <x v="496"/>
    <d v="2012-09-27T00:00:00"/>
    <s v="First Class"/>
    <s v="SC-20680"/>
    <s v="Steve Carroll"/>
    <x v="2"/>
    <s v="United States"/>
    <s v="Broken Arrow"/>
    <x v="26"/>
    <n v="74012"/>
    <x v="2"/>
    <s v="TEC-PH-10004120"/>
    <x v="2"/>
    <x v="7"/>
    <x v="1525"/>
    <n v="821.94"/>
    <n v="6"/>
    <n v="0"/>
    <n v="213.70440000000002"/>
  </r>
  <r>
    <n v="4075"/>
    <x v="2012"/>
    <x v="3"/>
    <x v="940"/>
    <d v="2014-11-21T00:00:00"/>
    <s v="Standard Class"/>
    <s v="DK-12895"/>
    <s v="Dana Kaydos"/>
    <x v="0"/>
    <s v="United States"/>
    <s v="Miramar"/>
    <x v="2"/>
    <n v="33023"/>
    <x v="0"/>
    <s v="FUR-FU-10003553"/>
    <x v="0"/>
    <x v="5"/>
    <x v="563"/>
    <n v="220.06399999999999"/>
    <n v="4"/>
    <n v="0.2"/>
    <n v="55.016000000000012"/>
  </r>
  <r>
    <n v="4076"/>
    <x v="2012"/>
    <x v="3"/>
    <x v="940"/>
    <d v="2014-11-21T00:00:00"/>
    <s v="Standard Class"/>
    <s v="DK-12895"/>
    <s v="Dana Kaydos"/>
    <x v="0"/>
    <s v="United States"/>
    <s v="Miramar"/>
    <x v="2"/>
    <n v="33023"/>
    <x v="0"/>
    <s v="FUR-FU-10001488"/>
    <x v="0"/>
    <x v="5"/>
    <x v="1040"/>
    <n v="339.13600000000002"/>
    <n v="4"/>
    <n v="0.2"/>
    <n v="0"/>
  </r>
  <r>
    <n v="4077"/>
    <x v="2013"/>
    <x v="1"/>
    <x v="546"/>
    <d v="2012-12-21T00:00:00"/>
    <s v="Second Class"/>
    <s v="SM-20950"/>
    <s v="Suzanne McNair"/>
    <x v="1"/>
    <s v="United States"/>
    <s v="Omaha"/>
    <x v="8"/>
    <n v="68104"/>
    <x v="2"/>
    <s v="OFF-BI-10003094"/>
    <x v="1"/>
    <x v="8"/>
    <x v="647"/>
    <n v="7.04"/>
    <n v="2"/>
    <n v="0"/>
    <n v="3.3087999999999997"/>
  </r>
  <r>
    <n v="4078"/>
    <x v="2013"/>
    <x v="1"/>
    <x v="546"/>
    <d v="2012-12-21T00:00:00"/>
    <s v="Second Class"/>
    <s v="SM-20950"/>
    <s v="Suzanne McNair"/>
    <x v="1"/>
    <s v="United States"/>
    <s v="Omaha"/>
    <x v="8"/>
    <n v="68104"/>
    <x v="2"/>
    <s v="OFF-FA-10003472"/>
    <x v="1"/>
    <x v="13"/>
    <x v="240"/>
    <n v="5.04"/>
    <n v="4"/>
    <n v="0"/>
    <n v="0.2016"/>
  </r>
  <r>
    <n v="4079"/>
    <x v="2013"/>
    <x v="1"/>
    <x v="546"/>
    <d v="2012-12-21T00:00:00"/>
    <s v="Second Class"/>
    <s v="SM-20950"/>
    <s v="Suzanne McNair"/>
    <x v="1"/>
    <s v="United States"/>
    <s v="Omaha"/>
    <x v="8"/>
    <n v="68104"/>
    <x v="2"/>
    <s v="OFF-PA-10001289"/>
    <x v="1"/>
    <x v="10"/>
    <x v="952"/>
    <n v="116.28"/>
    <n v="3"/>
    <n v="0"/>
    <n v="56.977199999999996"/>
  </r>
  <r>
    <n v="4080"/>
    <x v="2014"/>
    <x v="1"/>
    <x v="379"/>
    <d v="2012-12-24T00:00:00"/>
    <s v="First Class"/>
    <s v="LS-17245"/>
    <s v="Lynn Smith"/>
    <x v="0"/>
    <s v="United States"/>
    <s v="Jacksonville"/>
    <x v="3"/>
    <n v="28540"/>
    <x v="0"/>
    <s v="TEC-PH-10002293"/>
    <x v="2"/>
    <x v="7"/>
    <x v="126"/>
    <n v="47.975999999999999"/>
    <n v="3"/>
    <n v="0.2"/>
    <n v="4.7976000000000028"/>
  </r>
  <r>
    <n v="4081"/>
    <x v="2015"/>
    <x v="0"/>
    <x v="477"/>
    <d v="2013-09-30T00:00:00"/>
    <s v="Standard Class"/>
    <s v="KE-16420"/>
    <s v="Katrina Edelman"/>
    <x v="1"/>
    <s v="United States"/>
    <s v="Tigard"/>
    <x v="21"/>
    <n v="97224"/>
    <x v="1"/>
    <s v="OFF-PA-10000380"/>
    <x v="1"/>
    <x v="10"/>
    <x v="1281"/>
    <n v="60.048000000000002"/>
    <n v="9"/>
    <n v="0.2"/>
    <n v="22.518000000000001"/>
  </r>
  <r>
    <n v="4082"/>
    <x v="2015"/>
    <x v="0"/>
    <x v="477"/>
    <d v="2013-09-30T00:00:00"/>
    <s v="Standard Class"/>
    <s v="KE-16420"/>
    <s v="Katrina Edelman"/>
    <x v="1"/>
    <s v="United States"/>
    <s v="Tigard"/>
    <x v="21"/>
    <n v="97224"/>
    <x v="1"/>
    <s v="OFF-BI-10004828"/>
    <x v="1"/>
    <x v="8"/>
    <x v="1578"/>
    <n v="5.0220000000000002"/>
    <n v="1"/>
    <n v="0.7"/>
    <n v="-3.5153999999999996"/>
  </r>
  <r>
    <n v="4083"/>
    <x v="2016"/>
    <x v="3"/>
    <x v="92"/>
    <d v="2014-07-01T00:00:00"/>
    <s v="Standard Class"/>
    <s v="MC-17635"/>
    <s v="Matthew Clasen"/>
    <x v="1"/>
    <s v="United States"/>
    <s v="Decatur"/>
    <x v="10"/>
    <n v="62521"/>
    <x v="2"/>
    <s v="OFF-BI-10004632"/>
    <x v="1"/>
    <x v="8"/>
    <x v="564"/>
    <n v="182.99399999999997"/>
    <n v="3"/>
    <n v="0.8"/>
    <n v="-320.23950000000013"/>
  </r>
  <r>
    <n v="4084"/>
    <x v="2016"/>
    <x v="3"/>
    <x v="92"/>
    <d v="2014-07-01T00:00:00"/>
    <s v="Standard Class"/>
    <s v="MC-17635"/>
    <s v="Matthew Clasen"/>
    <x v="1"/>
    <s v="United States"/>
    <s v="Decatur"/>
    <x v="10"/>
    <n v="62521"/>
    <x v="2"/>
    <s v="OFF-PA-10000327"/>
    <x v="1"/>
    <x v="10"/>
    <x v="1428"/>
    <n v="10.272000000000002"/>
    <n v="3"/>
    <n v="0.2"/>
    <n v="3.2099999999999982"/>
  </r>
  <r>
    <n v="4085"/>
    <x v="2017"/>
    <x v="3"/>
    <x v="210"/>
    <d v="2014-09-10T00:00:00"/>
    <s v="First Class"/>
    <s v="Dp-13240"/>
    <s v="Dean percer"/>
    <x v="2"/>
    <s v="United States"/>
    <s v="Phoenix"/>
    <x v="16"/>
    <n v="85023"/>
    <x v="1"/>
    <s v="OFF-BI-10003291"/>
    <x v="1"/>
    <x v="8"/>
    <x v="44"/>
    <n v="7.857000000000002"/>
    <n v="3"/>
    <n v="0.7"/>
    <n v="-6.0236999999999998"/>
  </r>
  <r>
    <n v="4086"/>
    <x v="2018"/>
    <x v="0"/>
    <x v="578"/>
    <d v="2013-08-07T00:00:00"/>
    <s v="Second Class"/>
    <s v="LC-16930"/>
    <s v="Linda Cazamias"/>
    <x v="1"/>
    <s v="United States"/>
    <s v="Sacramento"/>
    <x v="1"/>
    <n v="95823"/>
    <x v="1"/>
    <s v="TEC-PH-10002275"/>
    <x v="2"/>
    <x v="7"/>
    <x v="7"/>
    <n v="302.38400000000001"/>
    <n v="2"/>
    <n v="0.2"/>
    <n v="30.238400000000013"/>
  </r>
  <r>
    <n v="4087"/>
    <x v="2018"/>
    <x v="0"/>
    <x v="578"/>
    <d v="2013-08-07T00:00:00"/>
    <s v="Second Class"/>
    <s v="LC-16930"/>
    <s v="Linda Cazamias"/>
    <x v="1"/>
    <s v="United States"/>
    <s v="Sacramento"/>
    <x v="1"/>
    <n v="95823"/>
    <x v="1"/>
    <s v="OFF-BI-10003291"/>
    <x v="1"/>
    <x v="8"/>
    <x v="44"/>
    <n v="20.952000000000002"/>
    <n v="3"/>
    <n v="0.2"/>
    <n v="7.0712999999999981"/>
  </r>
  <r>
    <n v="4088"/>
    <x v="2018"/>
    <x v="0"/>
    <x v="578"/>
    <d v="2013-08-07T00:00:00"/>
    <s v="Second Class"/>
    <s v="LC-16930"/>
    <s v="Linda Cazamias"/>
    <x v="1"/>
    <s v="United States"/>
    <s v="Sacramento"/>
    <x v="1"/>
    <n v="95823"/>
    <x v="1"/>
    <s v="OFF-BI-10000343"/>
    <x v="1"/>
    <x v="8"/>
    <x v="184"/>
    <n v="11.784000000000001"/>
    <n v="3"/>
    <n v="0.2"/>
    <n v="3.9770999999999996"/>
  </r>
  <r>
    <n v="4089"/>
    <x v="2019"/>
    <x v="2"/>
    <x v="710"/>
    <d v="2011-08-26T00:00:00"/>
    <s v="Standard Class"/>
    <s v="LH-16900"/>
    <s v="Lena Hernandez"/>
    <x v="0"/>
    <s v="United States"/>
    <s v="Jonesboro"/>
    <x v="36"/>
    <n v="72401"/>
    <x v="0"/>
    <s v="FUR-BO-10000711"/>
    <x v="0"/>
    <x v="0"/>
    <x v="1605"/>
    <n v="638.82000000000005"/>
    <n v="9"/>
    <n v="0"/>
    <n v="172.48140000000001"/>
  </r>
  <r>
    <n v="4090"/>
    <x v="2020"/>
    <x v="0"/>
    <x v="178"/>
    <d v="2013-04-06T00:00:00"/>
    <s v="Standard Class"/>
    <s v="TB-21175"/>
    <s v="Thomas Boland"/>
    <x v="1"/>
    <s v="United States"/>
    <s v="New York City"/>
    <x v="15"/>
    <n v="10035"/>
    <x v="3"/>
    <s v="OFF-LA-10001297"/>
    <x v="1"/>
    <x v="2"/>
    <x v="483"/>
    <n v="20.7"/>
    <n v="2"/>
    <n v="0"/>
    <n v="9.9359999999999999"/>
  </r>
  <r>
    <n v="4091"/>
    <x v="2020"/>
    <x v="0"/>
    <x v="178"/>
    <d v="2013-04-06T00:00:00"/>
    <s v="Standard Class"/>
    <s v="TB-21175"/>
    <s v="Thomas Boland"/>
    <x v="1"/>
    <s v="United States"/>
    <s v="New York City"/>
    <x v="15"/>
    <n v="10035"/>
    <x v="3"/>
    <s v="OFF-SU-10001574"/>
    <x v="1"/>
    <x v="14"/>
    <x v="498"/>
    <n v="10.95"/>
    <n v="3"/>
    <n v="0"/>
    <n v="3.2849999999999993"/>
  </r>
  <r>
    <n v="4092"/>
    <x v="2020"/>
    <x v="0"/>
    <x v="178"/>
    <d v="2013-04-06T00:00:00"/>
    <s v="Standard Class"/>
    <s v="TB-21175"/>
    <s v="Thomas Boland"/>
    <x v="1"/>
    <s v="United States"/>
    <s v="New York City"/>
    <x v="15"/>
    <n v="10035"/>
    <x v="3"/>
    <s v="OFF-BI-10003305"/>
    <x v="1"/>
    <x v="8"/>
    <x v="565"/>
    <n v="14.352000000000002"/>
    <n v="3"/>
    <n v="0.2"/>
    <n v="4.6643999999999988"/>
  </r>
  <r>
    <n v="4093"/>
    <x v="2021"/>
    <x v="3"/>
    <x v="941"/>
    <d v="2014-05-19T00:00:00"/>
    <s v="First Class"/>
    <s v="JM-15865"/>
    <s v="John Murray"/>
    <x v="0"/>
    <s v="United States"/>
    <s v="Akron"/>
    <x v="24"/>
    <n v="44312"/>
    <x v="3"/>
    <s v="OFF-ST-10002574"/>
    <x v="1"/>
    <x v="4"/>
    <x v="926"/>
    <n v="221.024"/>
    <n v="2"/>
    <n v="0.2"/>
    <n v="-55.256"/>
  </r>
  <r>
    <n v="4094"/>
    <x v="2022"/>
    <x v="1"/>
    <x v="252"/>
    <d v="2012-08-28T00:00:00"/>
    <s v="Standard Class"/>
    <s v="KW-16435"/>
    <s v="Katrina Willman"/>
    <x v="0"/>
    <s v="United States"/>
    <s v="Florence"/>
    <x v="0"/>
    <n v="41042"/>
    <x v="0"/>
    <s v="TEC-MA-10000864"/>
    <x v="2"/>
    <x v="15"/>
    <x v="199"/>
    <n v="3080"/>
    <n v="7"/>
    <n v="0"/>
    <n v="1416.7999999999997"/>
  </r>
  <r>
    <n v="4095"/>
    <x v="2022"/>
    <x v="1"/>
    <x v="252"/>
    <d v="2012-08-28T00:00:00"/>
    <s v="Standard Class"/>
    <s v="KW-16435"/>
    <s v="Katrina Willman"/>
    <x v="0"/>
    <s v="United States"/>
    <s v="Florence"/>
    <x v="0"/>
    <n v="41042"/>
    <x v="0"/>
    <s v="TEC-AC-10003289"/>
    <x v="2"/>
    <x v="11"/>
    <x v="1209"/>
    <n v="79.959999999999994"/>
    <n v="4"/>
    <n v="0"/>
    <n v="18.390799999999999"/>
  </r>
  <r>
    <n v="4096"/>
    <x v="2022"/>
    <x v="1"/>
    <x v="252"/>
    <d v="2012-08-28T00:00:00"/>
    <s v="Standard Class"/>
    <s v="KW-16435"/>
    <s v="Katrina Willman"/>
    <x v="0"/>
    <s v="United States"/>
    <s v="Florence"/>
    <x v="0"/>
    <n v="41042"/>
    <x v="0"/>
    <s v="TEC-PH-10001619"/>
    <x v="2"/>
    <x v="7"/>
    <x v="1585"/>
    <n v="587.97"/>
    <n v="3"/>
    <n v="0"/>
    <n v="170.51129999999998"/>
  </r>
  <r>
    <n v="4097"/>
    <x v="2023"/>
    <x v="2"/>
    <x v="865"/>
    <d v="2011-09-28T00:00:00"/>
    <s v="Standard Class"/>
    <s v="SC-20095"/>
    <s v="Sanjit Chand"/>
    <x v="0"/>
    <s v="United States"/>
    <s v="Minneapolis"/>
    <x v="11"/>
    <n v="55407"/>
    <x v="2"/>
    <s v="OFF-PA-10004888"/>
    <x v="1"/>
    <x v="10"/>
    <x v="959"/>
    <n v="32.400000000000006"/>
    <n v="5"/>
    <n v="0"/>
    <n v="15.552000000000001"/>
  </r>
  <r>
    <n v="4098"/>
    <x v="2023"/>
    <x v="2"/>
    <x v="865"/>
    <d v="2011-09-28T00:00:00"/>
    <s v="Standard Class"/>
    <s v="SC-20095"/>
    <s v="Sanjit Chand"/>
    <x v="0"/>
    <s v="United States"/>
    <s v="Minneapolis"/>
    <x v="11"/>
    <n v="55407"/>
    <x v="2"/>
    <s v="OFF-ST-10000736"/>
    <x v="1"/>
    <x v="4"/>
    <x v="455"/>
    <n v="404.90000000000003"/>
    <n v="5"/>
    <n v="0"/>
    <n v="16.195999999999984"/>
  </r>
  <r>
    <n v="4099"/>
    <x v="2023"/>
    <x v="2"/>
    <x v="865"/>
    <d v="2011-09-28T00:00:00"/>
    <s v="Standard Class"/>
    <s v="SC-20095"/>
    <s v="Sanjit Chand"/>
    <x v="0"/>
    <s v="United States"/>
    <s v="Minneapolis"/>
    <x v="11"/>
    <n v="55407"/>
    <x v="2"/>
    <s v="OFF-BI-10001120"/>
    <x v="1"/>
    <x v="8"/>
    <x v="1606"/>
    <n v="9449.9500000000007"/>
    <n v="5"/>
    <n v="0"/>
    <n v="4630.4755000000005"/>
  </r>
  <r>
    <n v="4100"/>
    <x v="2023"/>
    <x v="2"/>
    <x v="865"/>
    <d v="2011-09-28T00:00:00"/>
    <s v="Standard Class"/>
    <s v="SC-20095"/>
    <s v="Sanjit Chand"/>
    <x v="0"/>
    <s v="United States"/>
    <s v="Minneapolis"/>
    <x v="11"/>
    <n v="55407"/>
    <x v="2"/>
    <s v="OFF-BI-10000301"/>
    <x v="1"/>
    <x v="8"/>
    <x v="619"/>
    <n v="12.94"/>
    <n v="2"/>
    <n v="0"/>
    <n v="6.47"/>
  </r>
  <r>
    <n v="4101"/>
    <x v="2024"/>
    <x v="3"/>
    <x v="249"/>
    <d v="2014-06-24T00:00:00"/>
    <s v="Standard Class"/>
    <s v="ZC-21910"/>
    <s v="Zuschuss Carroll"/>
    <x v="0"/>
    <s v="United States"/>
    <s v="Houston"/>
    <x v="5"/>
    <n v="77095"/>
    <x v="2"/>
    <s v="OFF-AP-10004655"/>
    <x v="1"/>
    <x v="9"/>
    <x v="1607"/>
    <n v="2.2639999999999993"/>
    <n v="1"/>
    <n v="0.8"/>
    <n v="-5.2072000000000012"/>
  </r>
  <r>
    <n v="4102"/>
    <x v="2024"/>
    <x v="3"/>
    <x v="249"/>
    <d v="2014-06-24T00:00:00"/>
    <s v="Standard Class"/>
    <s v="ZC-21910"/>
    <s v="Zuschuss Carroll"/>
    <x v="0"/>
    <s v="United States"/>
    <s v="Houston"/>
    <x v="5"/>
    <n v="77095"/>
    <x v="2"/>
    <s v="OFF-AP-10002906"/>
    <x v="1"/>
    <x v="9"/>
    <x v="1088"/>
    <n v="0.44399999999999995"/>
    <n v="1"/>
    <n v="0.8"/>
    <n v="-1.1100000000000003"/>
  </r>
  <r>
    <n v="4103"/>
    <x v="2024"/>
    <x v="3"/>
    <x v="249"/>
    <d v="2014-06-24T00:00:00"/>
    <s v="Standard Class"/>
    <s v="ZC-21910"/>
    <s v="Zuschuss Carroll"/>
    <x v="0"/>
    <s v="United States"/>
    <s v="Houston"/>
    <x v="5"/>
    <n v="77095"/>
    <x v="2"/>
    <s v="OFF-PA-10000740"/>
    <x v="1"/>
    <x v="10"/>
    <x v="1239"/>
    <n v="146.17600000000002"/>
    <n v="8"/>
    <n v="0.2"/>
    <n v="47.50719999999999"/>
  </r>
  <r>
    <n v="4104"/>
    <x v="2025"/>
    <x v="3"/>
    <x v="202"/>
    <d v="2014-12-22T00:00:00"/>
    <s v="Same Day"/>
    <s v="RB-19465"/>
    <s v="Rick Bensley"/>
    <x v="2"/>
    <s v="United States"/>
    <s v="Fremont"/>
    <x v="8"/>
    <n v="68025"/>
    <x v="2"/>
    <s v="FUR-FU-10001940"/>
    <x v="0"/>
    <x v="5"/>
    <x v="33"/>
    <n v="15.92"/>
    <n v="2"/>
    <n v="0"/>
    <n v="7.0048000000000012"/>
  </r>
  <r>
    <n v="4105"/>
    <x v="2026"/>
    <x v="3"/>
    <x v="783"/>
    <d v="2014-08-14T00:00:00"/>
    <s v="Standard Class"/>
    <s v="JK-15370"/>
    <s v="Jay Kimmel"/>
    <x v="0"/>
    <s v="United States"/>
    <s v="San Diego"/>
    <x v="1"/>
    <n v="92105"/>
    <x v="1"/>
    <s v="TEC-PH-10000439"/>
    <x v="2"/>
    <x v="7"/>
    <x v="869"/>
    <n v="159.96000000000004"/>
    <n v="5"/>
    <n v="0.2"/>
    <n v="17.995499999999979"/>
  </r>
  <r>
    <n v="4106"/>
    <x v="2026"/>
    <x v="3"/>
    <x v="783"/>
    <d v="2014-08-14T00:00:00"/>
    <s v="Standard Class"/>
    <s v="JK-15370"/>
    <s v="Jay Kimmel"/>
    <x v="0"/>
    <s v="United States"/>
    <s v="San Diego"/>
    <x v="1"/>
    <n v="92105"/>
    <x v="1"/>
    <s v="OFF-BI-10000404"/>
    <x v="1"/>
    <x v="8"/>
    <x v="476"/>
    <n v="13.76"/>
    <n v="2"/>
    <n v="0.2"/>
    <n v="4.6440000000000001"/>
  </r>
  <r>
    <n v="4107"/>
    <x v="2027"/>
    <x v="0"/>
    <x v="250"/>
    <d v="2013-08-27T00:00:00"/>
    <s v="Standard Class"/>
    <s v="DD-13570"/>
    <s v="Dorothy Dickinson"/>
    <x v="0"/>
    <s v="United States"/>
    <s v="Houston"/>
    <x v="5"/>
    <n v="77041"/>
    <x v="2"/>
    <s v="OFF-BI-10003676"/>
    <x v="1"/>
    <x v="8"/>
    <x v="816"/>
    <n v="4.3119999999999985"/>
    <n v="2"/>
    <n v="0.8"/>
    <n v="-6.8992000000000022"/>
  </r>
  <r>
    <n v="4108"/>
    <x v="2028"/>
    <x v="1"/>
    <x v="67"/>
    <d v="2012-09-07T00:00:00"/>
    <s v="Same Day"/>
    <s v="MC-17275"/>
    <s v="Marc Crier"/>
    <x v="0"/>
    <s v="United States"/>
    <s v="New York City"/>
    <x v="15"/>
    <n v="10011"/>
    <x v="3"/>
    <s v="OFF-ST-10002486"/>
    <x v="1"/>
    <x v="4"/>
    <x v="693"/>
    <n v="13.96"/>
    <n v="2"/>
    <n v="0"/>
    <n v="0.27919999999999945"/>
  </r>
  <r>
    <n v="4109"/>
    <x v="2028"/>
    <x v="1"/>
    <x v="67"/>
    <d v="2012-09-07T00:00:00"/>
    <s v="Same Day"/>
    <s v="MC-17275"/>
    <s v="Marc Crier"/>
    <x v="0"/>
    <s v="United States"/>
    <s v="New York City"/>
    <x v="15"/>
    <n v="10011"/>
    <x v="3"/>
    <s v="FUR-TA-10003837"/>
    <x v="0"/>
    <x v="3"/>
    <x v="1457"/>
    <n v="27.414000000000001"/>
    <n v="3"/>
    <n v="0.4"/>
    <n v="-14.163900000000005"/>
  </r>
  <r>
    <n v="4110"/>
    <x v="2029"/>
    <x v="1"/>
    <x v="707"/>
    <d v="2013-01-01T00:00:00"/>
    <s v="Standard Class"/>
    <s v="DL-13495"/>
    <s v="Dionis Lloyd"/>
    <x v="1"/>
    <s v="United States"/>
    <s v="Detroit"/>
    <x v="12"/>
    <n v="48227"/>
    <x v="2"/>
    <s v="TEC-PH-10002923"/>
    <x v="2"/>
    <x v="7"/>
    <x v="680"/>
    <n v="73.98"/>
    <n v="2"/>
    <n v="0"/>
    <n v="19.974600000000002"/>
  </r>
  <r>
    <n v="4111"/>
    <x v="2029"/>
    <x v="1"/>
    <x v="707"/>
    <d v="2013-01-01T00:00:00"/>
    <s v="Standard Class"/>
    <s v="DL-13495"/>
    <s v="Dionis Lloyd"/>
    <x v="1"/>
    <s v="United States"/>
    <s v="Detroit"/>
    <x v="12"/>
    <n v="48227"/>
    <x v="2"/>
    <s v="FUR-BO-10004360"/>
    <x v="0"/>
    <x v="0"/>
    <x v="1608"/>
    <n v="160.97999999999999"/>
    <n v="1"/>
    <n v="0"/>
    <n v="20.927400000000006"/>
  </r>
  <r>
    <n v="4112"/>
    <x v="2029"/>
    <x v="1"/>
    <x v="707"/>
    <d v="2013-01-01T00:00:00"/>
    <s v="Standard Class"/>
    <s v="DL-13495"/>
    <s v="Dionis Lloyd"/>
    <x v="1"/>
    <s v="United States"/>
    <s v="Detroit"/>
    <x v="12"/>
    <n v="48227"/>
    <x v="2"/>
    <s v="OFF-PA-10002160"/>
    <x v="1"/>
    <x v="10"/>
    <x v="1190"/>
    <n v="17.34"/>
    <n v="3"/>
    <n v="0"/>
    <n v="8.4966000000000008"/>
  </r>
  <r>
    <n v="4113"/>
    <x v="2029"/>
    <x v="1"/>
    <x v="707"/>
    <d v="2013-01-01T00:00:00"/>
    <s v="Standard Class"/>
    <s v="DL-13495"/>
    <s v="Dionis Lloyd"/>
    <x v="1"/>
    <s v="United States"/>
    <s v="Detroit"/>
    <x v="12"/>
    <n v="48227"/>
    <x v="2"/>
    <s v="OFF-AR-10002375"/>
    <x v="1"/>
    <x v="6"/>
    <x v="823"/>
    <n v="3.28"/>
    <n v="1"/>
    <n v="0"/>
    <n v="0.9511999999999996"/>
  </r>
  <r>
    <n v="4114"/>
    <x v="2030"/>
    <x v="1"/>
    <x v="942"/>
    <d v="2012-05-07T00:00:00"/>
    <s v="Standard Class"/>
    <s v="NC-18625"/>
    <s v="Noah Childs"/>
    <x v="1"/>
    <s v="United States"/>
    <s v="Houston"/>
    <x v="5"/>
    <n v="77095"/>
    <x v="2"/>
    <s v="OFF-LA-10000443"/>
    <x v="1"/>
    <x v="2"/>
    <x v="1118"/>
    <n v="8.8559999999999999"/>
    <n v="3"/>
    <n v="0.2"/>
    <n v="2.9888999999999997"/>
  </r>
  <r>
    <n v="4115"/>
    <x v="2030"/>
    <x v="1"/>
    <x v="942"/>
    <d v="2012-05-07T00:00:00"/>
    <s v="Standard Class"/>
    <s v="NC-18625"/>
    <s v="Noah Childs"/>
    <x v="1"/>
    <s v="United States"/>
    <s v="Houston"/>
    <x v="5"/>
    <n v="77095"/>
    <x v="2"/>
    <s v="TEC-PH-10001750"/>
    <x v="2"/>
    <x v="7"/>
    <x v="968"/>
    <n v="158.376"/>
    <n v="3"/>
    <n v="0.2"/>
    <n v="13.857900000000008"/>
  </r>
  <r>
    <n v="4116"/>
    <x v="2031"/>
    <x v="0"/>
    <x v="390"/>
    <d v="2013-11-28T00:00:00"/>
    <s v="First Class"/>
    <s v="AC-10450"/>
    <s v="Amy Cox"/>
    <x v="0"/>
    <s v="United States"/>
    <s v="Seattle"/>
    <x v="4"/>
    <n v="98105"/>
    <x v="1"/>
    <s v="OFF-BI-10004632"/>
    <x v="1"/>
    <x v="8"/>
    <x v="564"/>
    <n v="1219.96"/>
    <n v="5"/>
    <n v="0.2"/>
    <n v="381.23749999999995"/>
  </r>
  <r>
    <n v="4117"/>
    <x v="2032"/>
    <x v="1"/>
    <x v="27"/>
    <d v="2012-11-29T00:00:00"/>
    <s v="Standard Class"/>
    <s v="TS-21340"/>
    <s v="Toby Swindell"/>
    <x v="0"/>
    <s v="United States"/>
    <s v="Los Angeles"/>
    <x v="1"/>
    <n v="90036"/>
    <x v="1"/>
    <s v="OFF-BI-10002813"/>
    <x v="1"/>
    <x v="8"/>
    <x v="905"/>
    <n v="3.1680000000000001"/>
    <n v="2"/>
    <n v="0.2"/>
    <n v="0.99"/>
  </r>
  <r>
    <n v="4118"/>
    <x v="2032"/>
    <x v="1"/>
    <x v="27"/>
    <d v="2012-11-29T00:00:00"/>
    <s v="Standard Class"/>
    <s v="TS-21340"/>
    <s v="Toby Swindell"/>
    <x v="0"/>
    <s v="United States"/>
    <s v="Los Angeles"/>
    <x v="1"/>
    <n v="90036"/>
    <x v="1"/>
    <s v="OFF-PA-10002005"/>
    <x v="1"/>
    <x v="10"/>
    <x v="505"/>
    <n v="19.440000000000001"/>
    <n v="3"/>
    <n v="0"/>
    <n v="9.3312000000000008"/>
  </r>
  <r>
    <n v="4119"/>
    <x v="2032"/>
    <x v="1"/>
    <x v="27"/>
    <d v="2012-11-29T00:00:00"/>
    <s v="Standard Class"/>
    <s v="TS-21340"/>
    <s v="Toby Swindell"/>
    <x v="0"/>
    <s v="United States"/>
    <s v="Los Angeles"/>
    <x v="1"/>
    <n v="90036"/>
    <x v="1"/>
    <s v="OFF-ST-10000060"/>
    <x v="1"/>
    <x v="4"/>
    <x v="387"/>
    <n v="454.86"/>
    <n v="7"/>
    <n v="0"/>
    <n v="54.583200000000019"/>
  </r>
  <r>
    <n v="4120"/>
    <x v="2032"/>
    <x v="1"/>
    <x v="27"/>
    <d v="2012-11-29T00:00:00"/>
    <s v="Standard Class"/>
    <s v="TS-21340"/>
    <s v="Toby Swindell"/>
    <x v="0"/>
    <s v="United States"/>
    <s v="Los Angeles"/>
    <x v="1"/>
    <n v="90036"/>
    <x v="1"/>
    <s v="OFF-BI-10002706"/>
    <x v="1"/>
    <x v="8"/>
    <x v="273"/>
    <n v="91.391999999999996"/>
    <n v="8"/>
    <n v="0.2"/>
    <n v="29.702399999999997"/>
  </r>
  <r>
    <n v="4121"/>
    <x v="2033"/>
    <x v="3"/>
    <x v="507"/>
    <d v="2014-09-11T00:00:00"/>
    <s v="Standard Class"/>
    <s v="MM-17920"/>
    <s v="Michael Moore"/>
    <x v="0"/>
    <s v="United States"/>
    <s v="Philadelphia"/>
    <x v="9"/>
    <n v="19120"/>
    <x v="3"/>
    <s v="TEC-AC-10000199"/>
    <x v="2"/>
    <x v="11"/>
    <x v="1609"/>
    <n v="19.040000000000003"/>
    <n v="4"/>
    <n v="0.2"/>
    <n v="-1.4279999999999999"/>
  </r>
  <r>
    <n v="4122"/>
    <x v="2034"/>
    <x v="3"/>
    <x v="943"/>
    <d v="2014-05-13T00:00:00"/>
    <s v="Same Day"/>
    <s v="LP-17080"/>
    <s v="Liz Pelletier"/>
    <x v="0"/>
    <s v="United States"/>
    <s v="Seattle"/>
    <x v="4"/>
    <n v="98103"/>
    <x v="1"/>
    <s v="OFF-PA-10002870"/>
    <x v="1"/>
    <x v="10"/>
    <x v="893"/>
    <n v="37.44"/>
    <n v="6"/>
    <n v="0"/>
    <n v="16.847999999999999"/>
  </r>
  <r>
    <n v="4123"/>
    <x v="2034"/>
    <x v="3"/>
    <x v="943"/>
    <d v="2014-05-13T00:00:00"/>
    <s v="Same Day"/>
    <s v="LP-17080"/>
    <s v="Liz Pelletier"/>
    <x v="0"/>
    <s v="United States"/>
    <s v="Seattle"/>
    <x v="4"/>
    <n v="98103"/>
    <x v="1"/>
    <s v="OFF-LA-10004545"/>
    <x v="1"/>
    <x v="2"/>
    <x v="1328"/>
    <n v="37.589999999999996"/>
    <n v="3"/>
    <n v="0"/>
    <n v="17.667299999999997"/>
  </r>
  <r>
    <n v="4124"/>
    <x v="2034"/>
    <x v="3"/>
    <x v="943"/>
    <d v="2014-05-13T00:00:00"/>
    <s v="Same Day"/>
    <s v="LP-17080"/>
    <s v="Liz Pelletier"/>
    <x v="0"/>
    <s v="United States"/>
    <s v="Seattle"/>
    <x v="4"/>
    <n v="98103"/>
    <x v="1"/>
    <s v="OFF-BI-10000962"/>
    <x v="1"/>
    <x v="8"/>
    <x v="1504"/>
    <n v="26.032"/>
    <n v="2"/>
    <n v="0.2"/>
    <n v="9.4365999999999985"/>
  </r>
  <r>
    <n v="4125"/>
    <x v="2035"/>
    <x v="2"/>
    <x v="218"/>
    <d v="2011-05-18T00:00:00"/>
    <s v="Standard Class"/>
    <s v="BG-11695"/>
    <s v="Brooke Gillingham"/>
    <x v="1"/>
    <s v="United States"/>
    <s v="Watertown"/>
    <x v="15"/>
    <n v="13601"/>
    <x v="3"/>
    <s v="OFF-AP-10004249"/>
    <x v="1"/>
    <x v="9"/>
    <x v="33"/>
    <n v="35.910000000000004"/>
    <n v="3"/>
    <n v="0"/>
    <n v="9.6956999999999987"/>
  </r>
  <r>
    <n v="4126"/>
    <x v="2036"/>
    <x v="3"/>
    <x v="944"/>
    <d v="2014-08-01T00:00:00"/>
    <s v="Second Class"/>
    <s v="MG-18145"/>
    <s v="Mike Gockenbach"/>
    <x v="0"/>
    <s v="United States"/>
    <s v="Jacksonville"/>
    <x v="2"/>
    <n v="32216"/>
    <x v="0"/>
    <s v="FUR-FU-10001602"/>
    <x v="0"/>
    <x v="5"/>
    <x v="759"/>
    <n v="91.032000000000011"/>
    <n v="3"/>
    <n v="0.2"/>
    <n v="-2.2758000000000109"/>
  </r>
  <r>
    <n v="4127"/>
    <x v="2037"/>
    <x v="3"/>
    <x v="636"/>
    <d v="2014-05-10T00:00:00"/>
    <s v="First Class"/>
    <s v="GZ-14470"/>
    <s v="Gary Zandusky"/>
    <x v="0"/>
    <s v="United States"/>
    <s v="Arlington"/>
    <x v="17"/>
    <n v="22204"/>
    <x v="0"/>
    <s v="OFF-AR-10003179"/>
    <x v="1"/>
    <x v="6"/>
    <x v="1565"/>
    <n v="54.66"/>
    <n v="6"/>
    <n v="0"/>
    <n v="18.037799999999997"/>
  </r>
  <r>
    <n v="4128"/>
    <x v="2038"/>
    <x v="2"/>
    <x v="111"/>
    <d v="2011-09-24T00:00:00"/>
    <s v="Standard Class"/>
    <s v="JL-15835"/>
    <s v="John Lee"/>
    <x v="0"/>
    <s v="United States"/>
    <s v="Charlotte"/>
    <x v="3"/>
    <n v="28205"/>
    <x v="0"/>
    <s v="OFF-ST-10003722"/>
    <x v="1"/>
    <x v="4"/>
    <x v="760"/>
    <n v="67.343999999999994"/>
    <n v="6"/>
    <n v="0.2"/>
    <n v="7.5761999999999894"/>
  </r>
  <r>
    <n v="4129"/>
    <x v="2038"/>
    <x v="2"/>
    <x v="111"/>
    <d v="2011-09-24T00:00:00"/>
    <s v="Standard Class"/>
    <s v="JL-15835"/>
    <s v="John Lee"/>
    <x v="0"/>
    <s v="United States"/>
    <s v="Charlotte"/>
    <x v="3"/>
    <n v="28205"/>
    <x v="0"/>
    <s v="TEC-MA-10001127"/>
    <x v="2"/>
    <x v="15"/>
    <x v="1610"/>
    <n v="2624.9850000000001"/>
    <n v="3"/>
    <n v="0.5"/>
    <n v="-944.99460000000045"/>
  </r>
  <r>
    <n v="4130"/>
    <x v="2039"/>
    <x v="1"/>
    <x v="368"/>
    <d v="2012-04-04T00:00:00"/>
    <s v="Standard Class"/>
    <s v="DO-13435"/>
    <s v="Denny Ordway"/>
    <x v="0"/>
    <s v="United States"/>
    <s v="Seattle"/>
    <x v="4"/>
    <n v="98103"/>
    <x v="1"/>
    <s v="OFF-AP-10001947"/>
    <x v="1"/>
    <x v="9"/>
    <x v="1528"/>
    <n v="73.28"/>
    <n v="4"/>
    <n v="0"/>
    <n v="21.251199999999997"/>
  </r>
  <r>
    <n v="4131"/>
    <x v="2040"/>
    <x v="2"/>
    <x v="728"/>
    <d v="2011-11-25T00:00:00"/>
    <s v="Standard Class"/>
    <s v="AB-10600"/>
    <s v="Ann Blume"/>
    <x v="1"/>
    <s v="United States"/>
    <s v="Chicago"/>
    <x v="10"/>
    <n v="60623"/>
    <x v="2"/>
    <s v="OFF-BI-10001107"/>
    <x v="1"/>
    <x v="8"/>
    <x v="492"/>
    <n v="14.479999999999997"/>
    <n v="5"/>
    <n v="0.8"/>
    <n v="-23.89200000000001"/>
  </r>
  <r>
    <n v="4132"/>
    <x v="2041"/>
    <x v="1"/>
    <x v="740"/>
    <d v="2012-07-09T00:00:00"/>
    <s v="Standard Class"/>
    <s v="KB-16315"/>
    <s v="Karl Braun"/>
    <x v="0"/>
    <s v="United States"/>
    <s v="Hollywood"/>
    <x v="2"/>
    <n v="33021"/>
    <x v="0"/>
    <s v="OFF-PA-10000349"/>
    <x v="1"/>
    <x v="10"/>
    <x v="33"/>
    <n v="11.952000000000002"/>
    <n v="3"/>
    <n v="0.2"/>
    <n v="4.0338000000000003"/>
  </r>
  <r>
    <n v="4133"/>
    <x v="2041"/>
    <x v="1"/>
    <x v="740"/>
    <d v="2012-07-09T00:00:00"/>
    <s v="Standard Class"/>
    <s v="KB-16315"/>
    <s v="Karl Braun"/>
    <x v="0"/>
    <s v="United States"/>
    <s v="Hollywood"/>
    <x v="2"/>
    <n v="33021"/>
    <x v="0"/>
    <s v="OFF-PA-10003349"/>
    <x v="1"/>
    <x v="10"/>
    <x v="218"/>
    <n v="15.552000000000003"/>
    <n v="3"/>
    <n v="0.2"/>
    <n v="5.6375999999999999"/>
  </r>
  <r>
    <n v="4134"/>
    <x v="2042"/>
    <x v="2"/>
    <x v="78"/>
    <d v="2011-09-13T00:00:00"/>
    <s v="Standard Class"/>
    <s v="TT-21070"/>
    <s v="Ted Trevino"/>
    <x v="0"/>
    <s v="United States"/>
    <s v="Chesapeake"/>
    <x v="17"/>
    <n v="23320"/>
    <x v="0"/>
    <s v="OFF-FA-10002280"/>
    <x v="1"/>
    <x v="13"/>
    <x v="653"/>
    <n v="45"/>
    <n v="9"/>
    <n v="0"/>
    <n v="21.599999999999998"/>
  </r>
  <r>
    <n v="4135"/>
    <x v="2042"/>
    <x v="2"/>
    <x v="78"/>
    <d v="2011-09-13T00:00:00"/>
    <s v="Standard Class"/>
    <s v="TT-21070"/>
    <s v="Ted Trevino"/>
    <x v="0"/>
    <s v="United States"/>
    <s v="Chesapeake"/>
    <x v="17"/>
    <n v="23320"/>
    <x v="0"/>
    <s v="TEC-MA-10000029"/>
    <x v="2"/>
    <x v="15"/>
    <x v="376"/>
    <n v="209.96999999999997"/>
    <n v="3"/>
    <n v="0"/>
    <n v="90.287100000000009"/>
  </r>
  <r>
    <n v="4136"/>
    <x v="2043"/>
    <x v="3"/>
    <x v="280"/>
    <d v="2014-10-09T00:00:00"/>
    <s v="Standard Class"/>
    <s v="PV-18985"/>
    <s v="Paul Van Hugh"/>
    <x v="2"/>
    <s v="United States"/>
    <s v="Los Angeles"/>
    <x v="1"/>
    <n v="90036"/>
    <x v="1"/>
    <s v="OFF-BI-10002854"/>
    <x v="1"/>
    <x v="8"/>
    <x v="895"/>
    <n v="112.12000000000002"/>
    <n v="5"/>
    <n v="0.2"/>
    <n v="42.045000000000002"/>
  </r>
  <r>
    <n v="4137"/>
    <x v="2043"/>
    <x v="3"/>
    <x v="280"/>
    <d v="2014-10-09T00:00:00"/>
    <s v="Standard Class"/>
    <s v="PV-18985"/>
    <s v="Paul Van Hugh"/>
    <x v="2"/>
    <s v="United States"/>
    <s v="Los Angeles"/>
    <x v="1"/>
    <n v="90036"/>
    <x v="1"/>
    <s v="OFF-ST-10003716"/>
    <x v="1"/>
    <x v="4"/>
    <x v="889"/>
    <n v="1575.14"/>
    <n v="7"/>
    <n v="0"/>
    <n v="204.76820000000001"/>
  </r>
  <r>
    <n v="4138"/>
    <x v="2044"/>
    <x v="3"/>
    <x v="123"/>
    <d v="2014-11-24T00:00:00"/>
    <s v="Standard Class"/>
    <s v="DD-13570"/>
    <s v="Dorothy Dickinson"/>
    <x v="0"/>
    <s v="United States"/>
    <s v="Alexandria"/>
    <x v="17"/>
    <n v="22304"/>
    <x v="0"/>
    <s v="OFF-FA-10000624"/>
    <x v="1"/>
    <x v="13"/>
    <x v="291"/>
    <n v="25.060000000000002"/>
    <n v="7"/>
    <n v="0"/>
    <n v="12.530000000000001"/>
  </r>
  <r>
    <n v="4139"/>
    <x v="2045"/>
    <x v="0"/>
    <x v="945"/>
    <d v="2014-01-02T00:00:00"/>
    <s v="First Class"/>
    <s v="KD-16495"/>
    <s v="Keith Dawkins"/>
    <x v="1"/>
    <s v="United States"/>
    <s v="Deer Park"/>
    <x v="5"/>
    <n v="77536"/>
    <x v="2"/>
    <s v="OFF-BI-10004654"/>
    <x v="1"/>
    <x v="8"/>
    <x v="68"/>
    <n v="6.9239999999999977"/>
    <n v="6"/>
    <n v="0.8"/>
    <n v="-10.385999999999999"/>
  </r>
  <r>
    <n v="4140"/>
    <x v="2046"/>
    <x v="3"/>
    <x v="96"/>
    <d v="2014-12-05T00:00:00"/>
    <s v="First Class"/>
    <s v="RA-19285"/>
    <s v="Ralph Arnett"/>
    <x v="0"/>
    <s v="United States"/>
    <s v="Philadelphia"/>
    <x v="9"/>
    <n v="19120"/>
    <x v="3"/>
    <s v="OFF-ST-10001228"/>
    <x v="1"/>
    <x v="4"/>
    <x v="445"/>
    <n v="37.392000000000003"/>
    <n v="3"/>
    <n v="0.2"/>
    <n v="2.336999999999998"/>
  </r>
  <r>
    <n v="4141"/>
    <x v="2046"/>
    <x v="3"/>
    <x v="96"/>
    <d v="2014-12-05T00:00:00"/>
    <s v="First Class"/>
    <s v="RA-19285"/>
    <s v="Ralph Arnett"/>
    <x v="0"/>
    <s v="United States"/>
    <s v="Philadelphia"/>
    <x v="9"/>
    <n v="19120"/>
    <x v="3"/>
    <s v="FUR-FU-10003798"/>
    <x v="0"/>
    <x v="5"/>
    <x v="1595"/>
    <n v="79.12"/>
    <n v="5"/>
    <n v="0.2"/>
    <n v="13.845999999999997"/>
  </r>
  <r>
    <n v="4142"/>
    <x v="2047"/>
    <x v="0"/>
    <x v="900"/>
    <d v="2013-06-18T00:00:00"/>
    <s v="Standard Class"/>
    <s v="SS-20590"/>
    <s v="Sonia Sunley"/>
    <x v="0"/>
    <s v="United States"/>
    <s v="Wichita"/>
    <x v="41"/>
    <n v="67212"/>
    <x v="2"/>
    <s v="OFF-LA-10003148"/>
    <x v="1"/>
    <x v="2"/>
    <x v="164"/>
    <n v="18.899999999999999"/>
    <n v="3"/>
    <n v="0"/>
    <n v="8.6939999999999991"/>
  </r>
  <r>
    <n v="4143"/>
    <x v="2048"/>
    <x v="2"/>
    <x v="946"/>
    <d v="2011-05-23T00:00:00"/>
    <s v="Standard Class"/>
    <s v="JH-15820"/>
    <s v="John Huston"/>
    <x v="0"/>
    <s v="United States"/>
    <s v="Midland"/>
    <x v="12"/>
    <n v="48640"/>
    <x v="2"/>
    <s v="OFF-BI-10001249"/>
    <x v="1"/>
    <x v="8"/>
    <x v="1182"/>
    <n v="57.42"/>
    <n v="9"/>
    <n v="0"/>
    <n v="26.413199999999996"/>
  </r>
  <r>
    <n v="4144"/>
    <x v="2049"/>
    <x v="3"/>
    <x v="289"/>
    <d v="2014-02-07T00:00:00"/>
    <s v="Standard Class"/>
    <s v="EH-14125"/>
    <s v="Eugene Hildebrand"/>
    <x v="2"/>
    <s v="United States"/>
    <s v="San Francisco"/>
    <x v="1"/>
    <n v="94110"/>
    <x v="1"/>
    <s v="OFF-AR-10003759"/>
    <x v="1"/>
    <x v="6"/>
    <x v="838"/>
    <n v="12.74"/>
    <n v="7"/>
    <n v="0"/>
    <n v="5.7329999999999997"/>
  </r>
  <r>
    <n v="4145"/>
    <x v="2049"/>
    <x v="3"/>
    <x v="289"/>
    <d v="2014-02-07T00:00:00"/>
    <s v="Standard Class"/>
    <s v="EH-14125"/>
    <s v="Eugene Hildebrand"/>
    <x v="2"/>
    <s v="United States"/>
    <s v="San Francisco"/>
    <x v="1"/>
    <n v="94110"/>
    <x v="1"/>
    <s v="OFF-AR-10001227"/>
    <x v="1"/>
    <x v="6"/>
    <x v="1611"/>
    <n v="8.82"/>
    <n v="3"/>
    <n v="0"/>
    <n v="2.3814000000000002"/>
  </r>
  <r>
    <n v="4146"/>
    <x v="2049"/>
    <x v="3"/>
    <x v="289"/>
    <d v="2014-02-07T00:00:00"/>
    <s v="Standard Class"/>
    <s v="EH-14125"/>
    <s v="Eugene Hildebrand"/>
    <x v="2"/>
    <s v="United States"/>
    <s v="San Francisco"/>
    <x v="1"/>
    <n v="94110"/>
    <x v="1"/>
    <s v="FUR-CH-10000863"/>
    <x v="0"/>
    <x v="1"/>
    <x v="83"/>
    <n v="120.78399999999999"/>
    <n v="1"/>
    <n v="0.2"/>
    <n v="-13.588200000000001"/>
  </r>
  <r>
    <n v="4147"/>
    <x v="2050"/>
    <x v="1"/>
    <x v="109"/>
    <d v="2012-12-04T00:00:00"/>
    <s v="Standard Class"/>
    <s v="TP-21415"/>
    <s v="Tom Prescott"/>
    <x v="0"/>
    <s v="United States"/>
    <s v="Freeport"/>
    <x v="15"/>
    <n v="11520"/>
    <x v="3"/>
    <s v="FUR-FU-10004017"/>
    <x v="0"/>
    <x v="5"/>
    <x v="215"/>
    <n v="322.59000000000003"/>
    <n v="3"/>
    <n v="0"/>
    <n v="64.518000000000001"/>
  </r>
  <r>
    <n v="4148"/>
    <x v="2051"/>
    <x v="3"/>
    <x v="436"/>
    <d v="2014-10-29T00:00:00"/>
    <s v="Standard Class"/>
    <s v="RB-19330"/>
    <s v="Randy Bradley"/>
    <x v="0"/>
    <s v="United States"/>
    <s v="Austin"/>
    <x v="5"/>
    <n v="78745"/>
    <x v="2"/>
    <s v="OFF-BI-10000962"/>
    <x v="1"/>
    <x v="8"/>
    <x v="1504"/>
    <n v="9.7619999999999969"/>
    <n v="3"/>
    <n v="0.8"/>
    <n v="-15.131100000000004"/>
  </r>
  <r>
    <n v="4149"/>
    <x v="2051"/>
    <x v="3"/>
    <x v="436"/>
    <d v="2014-10-29T00:00:00"/>
    <s v="Standard Class"/>
    <s v="RB-19330"/>
    <s v="Randy Bradley"/>
    <x v="0"/>
    <s v="United States"/>
    <s v="Austin"/>
    <x v="5"/>
    <n v="78745"/>
    <x v="2"/>
    <s v="OFF-ST-10004507"/>
    <x v="1"/>
    <x v="4"/>
    <x v="452"/>
    <n v="13.719999999999999"/>
    <n v="1"/>
    <n v="0.2"/>
    <n v="1.2004999999999999"/>
  </r>
  <r>
    <n v="4150"/>
    <x v="2051"/>
    <x v="3"/>
    <x v="436"/>
    <d v="2014-10-29T00:00:00"/>
    <s v="Standard Class"/>
    <s v="RB-19330"/>
    <s v="Randy Bradley"/>
    <x v="0"/>
    <s v="United States"/>
    <s v="Austin"/>
    <x v="5"/>
    <n v="78745"/>
    <x v="2"/>
    <s v="TEC-AC-10002942"/>
    <x v="2"/>
    <x v="11"/>
    <x v="1597"/>
    <n v="55.2"/>
    <n v="1"/>
    <n v="0.2"/>
    <n v="-2.0700000000000038"/>
  </r>
  <r>
    <n v="4151"/>
    <x v="2051"/>
    <x v="3"/>
    <x v="436"/>
    <d v="2014-10-29T00:00:00"/>
    <s v="Standard Class"/>
    <s v="RB-19330"/>
    <s v="Randy Bradley"/>
    <x v="0"/>
    <s v="United States"/>
    <s v="Austin"/>
    <x v="5"/>
    <n v="78745"/>
    <x v="2"/>
    <s v="OFF-ST-10002344"/>
    <x v="1"/>
    <x v="4"/>
    <x v="856"/>
    <n v="259.13600000000002"/>
    <n v="4"/>
    <n v="0.2"/>
    <n v="-58.305599999999984"/>
  </r>
  <r>
    <n v="4152"/>
    <x v="2052"/>
    <x v="3"/>
    <x v="210"/>
    <d v="2014-09-12T00:00:00"/>
    <s v="Standard Class"/>
    <s v="CB-12025"/>
    <s v="Cassandra Brandow"/>
    <x v="0"/>
    <s v="United States"/>
    <s v="Philadelphia"/>
    <x v="9"/>
    <n v="19134"/>
    <x v="3"/>
    <s v="OFF-LA-10002475"/>
    <x v="1"/>
    <x v="2"/>
    <x v="148"/>
    <n v="29.24"/>
    <n v="5"/>
    <n v="0.2"/>
    <n v="9.8685000000000009"/>
  </r>
  <r>
    <n v="4153"/>
    <x v="2052"/>
    <x v="3"/>
    <x v="210"/>
    <d v="2014-09-12T00:00:00"/>
    <s v="Standard Class"/>
    <s v="CB-12025"/>
    <s v="Cassandra Brandow"/>
    <x v="0"/>
    <s v="United States"/>
    <s v="Philadelphia"/>
    <x v="9"/>
    <n v="19134"/>
    <x v="3"/>
    <s v="OFF-PA-10003072"/>
    <x v="1"/>
    <x v="10"/>
    <x v="918"/>
    <n v="15.552000000000003"/>
    <n v="3"/>
    <n v="0.2"/>
    <n v="5.4432"/>
  </r>
  <r>
    <n v="4154"/>
    <x v="2052"/>
    <x v="3"/>
    <x v="210"/>
    <d v="2014-09-12T00:00:00"/>
    <s v="Standard Class"/>
    <s v="CB-12025"/>
    <s v="Cassandra Brandow"/>
    <x v="0"/>
    <s v="United States"/>
    <s v="Philadelphia"/>
    <x v="9"/>
    <n v="19134"/>
    <x v="3"/>
    <s v="OFF-EN-10001509"/>
    <x v="1"/>
    <x v="12"/>
    <x v="29"/>
    <n v="4.8960000000000008"/>
    <n v="3"/>
    <n v="0.2"/>
    <n v="1.6523999999999992"/>
  </r>
  <r>
    <n v="4155"/>
    <x v="2053"/>
    <x v="0"/>
    <x v="723"/>
    <d v="2014-01-04T00:00:00"/>
    <s v="Standard Class"/>
    <s v="MP-17965"/>
    <s v="Michael Paige"/>
    <x v="1"/>
    <s v="United States"/>
    <s v="Bristol"/>
    <x v="18"/>
    <n v="37620"/>
    <x v="0"/>
    <s v="OFF-BI-10004781"/>
    <x v="1"/>
    <x v="8"/>
    <x v="132"/>
    <n v="38.088000000000001"/>
    <n v="4"/>
    <n v="0.7"/>
    <n v="-27.93119999999999"/>
  </r>
  <r>
    <n v="4156"/>
    <x v="2053"/>
    <x v="0"/>
    <x v="723"/>
    <d v="2014-01-04T00:00:00"/>
    <s v="Standard Class"/>
    <s v="MP-17965"/>
    <s v="Michael Paige"/>
    <x v="1"/>
    <s v="United States"/>
    <s v="Bristol"/>
    <x v="18"/>
    <n v="37620"/>
    <x v="0"/>
    <s v="OFF-BI-10000145"/>
    <x v="1"/>
    <x v="8"/>
    <x v="735"/>
    <n v="2.8080000000000007"/>
    <n v="3"/>
    <n v="0.7"/>
    <n v="-1.9656000000000002"/>
  </r>
  <r>
    <n v="4157"/>
    <x v="2054"/>
    <x v="1"/>
    <x v="901"/>
    <d v="2012-12-09T00:00:00"/>
    <s v="Second Class"/>
    <s v="SW-20245"/>
    <s v="Scot Wooten"/>
    <x v="0"/>
    <s v="United States"/>
    <s v="Philadelphia"/>
    <x v="9"/>
    <n v="19140"/>
    <x v="3"/>
    <s v="TEC-AC-10003280"/>
    <x v="2"/>
    <x v="11"/>
    <x v="1028"/>
    <n v="47.984000000000002"/>
    <n v="2"/>
    <n v="0.2"/>
    <n v="0.59979999999999656"/>
  </r>
  <r>
    <n v="4158"/>
    <x v="2054"/>
    <x v="1"/>
    <x v="901"/>
    <d v="2012-12-09T00:00:00"/>
    <s v="Second Class"/>
    <s v="SW-20245"/>
    <s v="Scot Wooten"/>
    <x v="0"/>
    <s v="United States"/>
    <s v="Philadelphia"/>
    <x v="9"/>
    <n v="19140"/>
    <x v="3"/>
    <s v="OFF-BI-10001107"/>
    <x v="1"/>
    <x v="8"/>
    <x v="492"/>
    <n v="26.064000000000007"/>
    <n v="6"/>
    <n v="0.7"/>
    <n v="-19.982399999999991"/>
  </r>
  <r>
    <n v="4159"/>
    <x v="2055"/>
    <x v="2"/>
    <x v="301"/>
    <d v="2011-11-08T00:00:00"/>
    <s v="Standard Class"/>
    <s v="SM-20950"/>
    <s v="Suzanne McNair"/>
    <x v="1"/>
    <s v="United States"/>
    <s v="Chicago"/>
    <x v="10"/>
    <n v="60610"/>
    <x v="2"/>
    <s v="OFF-PA-10000533"/>
    <x v="1"/>
    <x v="10"/>
    <x v="1196"/>
    <n v="15.696000000000002"/>
    <n v="3"/>
    <n v="0.2"/>
    <n v="5.1011999999999995"/>
  </r>
  <r>
    <n v="4160"/>
    <x v="2056"/>
    <x v="0"/>
    <x v="947"/>
    <d v="2013-04-24T00:00:00"/>
    <s v="Standard Class"/>
    <s v="AP-10915"/>
    <s v="Arthur Prichep"/>
    <x v="0"/>
    <s v="United States"/>
    <s v="Columbus"/>
    <x v="32"/>
    <n v="31907"/>
    <x v="0"/>
    <s v="OFF-AR-10003056"/>
    <x v="1"/>
    <x v="6"/>
    <x v="18"/>
    <n v="12.84"/>
    <n v="3"/>
    <n v="0"/>
    <n v="3.7235999999999989"/>
  </r>
  <r>
    <n v="4161"/>
    <x v="2057"/>
    <x v="3"/>
    <x v="304"/>
    <d v="2014-05-19T00:00:00"/>
    <s v="Standard Class"/>
    <s v="AH-10465"/>
    <s v="Amy Hunt"/>
    <x v="0"/>
    <s v="United States"/>
    <s v="New York City"/>
    <x v="15"/>
    <n v="10035"/>
    <x v="3"/>
    <s v="TEC-PH-10002834"/>
    <x v="2"/>
    <x v="7"/>
    <x v="1378"/>
    <n v="539.97"/>
    <n v="3"/>
    <n v="0"/>
    <n v="134.99250000000001"/>
  </r>
  <r>
    <n v="4162"/>
    <x v="2057"/>
    <x v="3"/>
    <x v="304"/>
    <d v="2014-05-19T00:00:00"/>
    <s v="Standard Class"/>
    <s v="AH-10465"/>
    <s v="Amy Hunt"/>
    <x v="0"/>
    <s v="United States"/>
    <s v="New York City"/>
    <x v="15"/>
    <n v="10035"/>
    <x v="3"/>
    <s v="OFF-ST-10002214"/>
    <x v="1"/>
    <x v="4"/>
    <x v="994"/>
    <n v="22.58"/>
    <n v="2"/>
    <n v="0"/>
    <n v="5.8707999999999991"/>
  </r>
  <r>
    <n v="4163"/>
    <x v="2058"/>
    <x v="1"/>
    <x v="948"/>
    <d v="2012-03-18T00:00:00"/>
    <s v="Standard Class"/>
    <s v="EP-13915"/>
    <s v="Emily Phan"/>
    <x v="0"/>
    <s v="United States"/>
    <s v="Dover"/>
    <x v="38"/>
    <n v="3820"/>
    <x v="3"/>
    <s v="OFF-LA-10004484"/>
    <x v="1"/>
    <x v="2"/>
    <x v="612"/>
    <n v="16.52"/>
    <n v="4"/>
    <n v="0"/>
    <n v="7.5991999999999997"/>
  </r>
  <r>
    <n v="4164"/>
    <x v="2058"/>
    <x v="1"/>
    <x v="948"/>
    <d v="2012-03-18T00:00:00"/>
    <s v="Standard Class"/>
    <s v="EP-13915"/>
    <s v="Emily Phan"/>
    <x v="0"/>
    <s v="United States"/>
    <s v="Dover"/>
    <x v="38"/>
    <n v="3820"/>
    <x v="3"/>
    <s v="OFF-BI-10003091"/>
    <x v="1"/>
    <x v="8"/>
    <x v="1165"/>
    <n v="671.93999999999994"/>
    <n v="3"/>
    <n v="0"/>
    <n v="315.81179999999995"/>
  </r>
  <r>
    <n v="4165"/>
    <x v="2059"/>
    <x v="3"/>
    <x v="424"/>
    <d v="2014-01-17T00:00:00"/>
    <s v="First Class"/>
    <s v="TP-21565"/>
    <s v="Tracy Poddar"/>
    <x v="1"/>
    <s v="United States"/>
    <s v="Aurora"/>
    <x v="22"/>
    <n v="80013"/>
    <x v="1"/>
    <s v="TEC-AC-10003027"/>
    <x v="2"/>
    <x v="11"/>
    <x v="25"/>
    <n v="169.06400000000002"/>
    <n v="7"/>
    <n v="0.2"/>
    <n v="-14.793099999999995"/>
  </r>
  <r>
    <n v="4166"/>
    <x v="2059"/>
    <x v="3"/>
    <x v="424"/>
    <d v="2014-01-17T00:00:00"/>
    <s v="First Class"/>
    <s v="TP-21565"/>
    <s v="Tracy Poddar"/>
    <x v="1"/>
    <s v="United States"/>
    <s v="Aurora"/>
    <x v="22"/>
    <n v="80013"/>
    <x v="1"/>
    <s v="OFF-ST-10003638"/>
    <x v="1"/>
    <x v="4"/>
    <x v="1222"/>
    <n v="168.624"/>
    <n v="9"/>
    <n v="0.2"/>
    <n v="14.754599999999996"/>
  </r>
  <r>
    <n v="4167"/>
    <x v="2060"/>
    <x v="1"/>
    <x v="936"/>
    <d v="2012-03-13T00:00:00"/>
    <s v="Standard Class"/>
    <s v="AR-10825"/>
    <s v="Anthony Rawles"/>
    <x v="1"/>
    <s v="United States"/>
    <s v="Long Beach"/>
    <x v="15"/>
    <n v="11561"/>
    <x v="3"/>
    <s v="OFF-PA-10003848"/>
    <x v="1"/>
    <x v="10"/>
    <x v="1442"/>
    <n v="19.440000000000001"/>
    <n v="3"/>
    <n v="0"/>
    <n v="9.3312000000000008"/>
  </r>
  <r>
    <n v="4168"/>
    <x v="2061"/>
    <x v="2"/>
    <x v="856"/>
    <d v="2011-10-13T00:00:00"/>
    <s v="First Class"/>
    <s v="HA-14920"/>
    <s v="Helen Andreada"/>
    <x v="0"/>
    <s v="United States"/>
    <s v="Pasadena"/>
    <x v="1"/>
    <n v="91104"/>
    <x v="1"/>
    <s v="OFF-ST-10002352"/>
    <x v="1"/>
    <x v="4"/>
    <x v="847"/>
    <n v="31.92"/>
    <n v="4"/>
    <n v="0"/>
    <n v="8.299199999999999"/>
  </r>
  <r>
    <n v="4169"/>
    <x v="2061"/>
    <x v="2"/>
    <x v="856"/>
    <d v="2011-10-13T00:00:00"/>
    <s v="First Class"/>
    <s v="HA-14920"/>
    <s v="Helen Andreada"/>
    <x v="0"/>
    <s v="United States"/>
    <s v="Pasadena"/>
    <x v="1"/>
    <n v="91104"/>
    <x v="1"/>
    <s v="FUR-CH-10000229"/>
    <x v="0"/>
    <x v="1"/>
    <x v="1612"/>
    <n v="433.56800000000004"/>
    <n v="2"/>
    <n v="0.2"/>
    <n v="-65.035200000000046"/>
  </r>
  <r>
    <n v="4170"/>
    <x v="2062"/>
    <x v="1"/>
    <x v="657"/>
    <d v="2012-04-14T00:00:00"/>
    <s v="First Class"/>
    <s v="HJ-14875"/>
    <s v="Heather Jas"/>
    <x v="2"/>
    <s v="United States"/>
    <s v="Mesa"/>
    <x v="16"/>
    <n v="85204"/>
    <x v="1"/>
    <s v="OFF-PA-10000788"/>
    <x v="1"/>
    <x v="10"/>
    <x v="731"/>
    <n v="31.104000000000006"/>
    <n v="6"/>
    <n v="0.2"/>
    <n v="10.8864"/>
  </r>
  <r>
    <n v="4171"/>
    <x v="2062"/>
    <x v="1"/>
    <x v="657"/>
    <d v="2012-04-14T00:00:00"/>
    <s v="First Class"/>
    <s v="HJ-14875"/>
    <s v="Heather Jas"/>
    <x v="2"/>
    <s v="United States"/>
    <s v="Mesa"/>
    <x v="16"/>
    <n v="85204"/>
    <x v="1"/>
    <s v="OFF-PA-10002968"/>
    <x v="1"/>
    <x v="10"/>
    <x v="909"/>
    <n v="54.816000000000003"/>
    <n v="3"/>
    <n v="0.2"/>
    <n v="17.815199999999997"/>
  </r>
  <r>
    <n v="4172"/>
    <x v="2063"/>
    <x v="3"/>
    <x v="673"/>
    <d v="2014-11-21T00:00:00"/>
    <s v="Standard Class"/>
    <s v="JK-15370"/>
    <s v="Jay Kimmel"/>
    <x v="0"/>
    <s v="United States"/>
    <s v="Fresno"/>
    <x v="1"/>
    <n v="93727"/>
    <x v="1"/>
    <s v="OFF-ST-10002486"/>
    <x v="1"/>
    <x v="4"/>
    <x v="693"/>
    <n v="48.86"/>
    <n v="7"/>
    <n v="0"/>
    <n v="0.97719999999999807"/>
  </r>
  <r>
    <n v="4173"/>
    <x v="2064"/>
    <x v="0"/>
    <x v="949"/>
    <d v="2013-07-02T00:00:00"/>
    <s v="Same Day"/>
    <s v="JF-15355"/>
    <s v="Jay Fein"/>
    <x v="0"/>
    <s v="United States"/>
    <s v="Columbia"/>
    <x v="20"/>
    <n v="29203"/>
    <x v="0"/>
    <s v="OFF-BI-10002215"/>
    <x v="1"/>
    <x v="8"/>
    <x v="20"/>
    <n v="14.2"/>
    <n v="2"/>
    <n v="0"/>
    <n v="6.5319999999999991"/>
  </r>
  <r>
    <n v="4174"/>
    <x v="2064"/>
    <x v="0"/>
    <x v="949"/>
    <d v="2013-07-02T00:00:00"/>
    <s v="Same Day"/>
    <s v="JF-15355"/>
    <s v="Jay Fein"/>
    <x v="0"/>
    <s v="United States"/>
    <s v="Columbia"/>
    <x v="20"/>
    <n v="29203"/>
    <x v="0"/>
    <s v="OFF-PA-10000788"/>
    <x v="1"/>
    <x v="10"/>
    <x v="731"/>
    <n v="12.96"/>
    <n v="2"/>
    <n v="0"/>
    <n v="6.2208000000000006"/>
  </r>
  <r>
    <n v="4175"/>
    <x v="2064"/>
    <x v="0"/>
    <x v="949"/>
    <d v="2013-07-02T00:00:00"/>
    <s v="Same Day"/>
    <s v="JF-15355"/>
    <s v="Jay Fein"/>
    <x v="0"/>
    <s v="United States"/>
    <s v="Columbia"/>
    <x v="20"/>
    <n v="29203"/>
    <x v="0"/>
    <s v="OFF-BI-10003364"/>
    <x v="1"/>
    <x v="8"/>
    <x v="698"/>
    <n v="58.34"/>
    <n v="2"/>
    <n v="0"/>
    <n v="28.0032"/>
  </r>
  <r>
    <n v="4176"/>
    <x v="2065"/>
    <x v="1"/>
    <x v="239"/>
    <d v="2012-11-30T00:00:00"/>
    <s v="First Class"/>
    <s v="EK-13795"/>
    <s v="Eileen Kiefer"/>
    <x v="2"/>
    <s v="United States"/>
    <s v="Santa Ana"/>
    <x v="1"/>
    <n v="92704"/>
    <x v="1"/>
    <s v="OFF-AR-10003582"/>
    <x v="1"/>
    <x v="6"/>
    <x v="1451"/>
    <n v="56.3"/>
    <n v="2"/>
    <n v="0"/>
    <n v="15.764000000000003"/>
  </r>
  <r>
    <n v="4177"/>
    <x v="2066"/>
    <x v="2"/>
    <x v="884"/>
    <d v="2011-04-12T00:00:00"/>
    <s v="Standard Class"/>
    <s v="RS-19765"/>
    <s v="Roland Schwarz"/>
    <x v="1"/>
    <s v="United States"/>
    <s v="Columbia"/>
    <x v="20"/>
    <n v="29203"/>
    <x v="0"/>
    <s v="TEC-PH-10003273"/>
    <x v="2"/>
    <x v="7"/>
    <x v="171"/>
    <n v="629.94999999999993"/>
    <n v="5"/>
    <n v="0"/>
    <n v="163.78700000000003"/>
  </r>
  <r>
    <n v="4178"/>
    <x v="2066"/>
    <x v="2"/>
    <x v="884"/>
    <d v="2011-04-12T00:00:00"/>
    <s v="Standard Class"/>
    <s v="RS-19765"/>
    <s v="Roland Schwarz"/>
    <x v="1"/>
    <s v="United States"/>
    <s v="Columbia"/>
    <x v="20"/>
    <n v="29203"/>
    <x v="0"/>
    <s v="OFF-PA-10000100"/>
    <x v="1"/>
    <x v="10"/>
    <x v="825"/>
    <n v="122.97"/>
    <n v="3"/>
    <n v="0"/>
    <n v="60.255300000000005"/>
  </r>
  <r>
    <n v="4179"/>
    <x v="2067"/>
    <x v="0"/>
    <x v="950"/>
    <d v="2013-06-19T00:00:00"/>
    <s v="Second Class"/>
    <s v="BD-11320"/>
    <s v="Bill Donatelli"/>
    <x v="0"/>
    <s v="United States"/>
    <s v="Los Angeles"/>
    <x v="1"/>
    <n v="90045"/>
    <x v="1"/>
    <s v="OFF-PA-10001776"/>
    <x v="1"/>
    <x v="10"/>
    <x v="1263"/>
    <n v="46.349999999999994"/>
    <n v="5"/>
    <n v="0"/>
    <n v="21.784499999999998"/>
  </r>
  <r>
    <n v="4180"/>
    <x v="2068"/>
    <x v="3"/>
    <x v="904"/>
    <d v="2014-03-11T00:00:00"/>
    <s v="Standard Class"/>
    <s v="BF-11170"/>
    <s v="Ben Ferrer"/>
    <x v="2"/>
    <s v="United States"/>
    <s v="San Francisco"/>
    <x v="1"/>
    <n v="94109"/>
    <x v="1"/>
    <s v="OFF-BI-10004182"/>
    <x v="1"/>
    <x v="8"/>
    <x v="73"/>
    <n v="14.976000000000001"/>
    <n v="9"/>
    <n v="0.2"/>
    <n v="5.4288000000000007"/>
  </r>
  <r>
    <n v="4181"/>
    <x v="2069"/>
    <x v="3"/>
    <x v="566"/>
    <d v="2014-10-12T00:00:00"/>
    <s v="Standard Class"/>
    <s v="JK-15730"/>
    <s v="Joe Kamberova"/>
    <x v="0"/>
    <s v="United States"/>
    <s v="Houston"/>
    <x v="5"/>
    <n v="77036"/>
    <x v="2"/>
    <s v="OFF-BI-10000756"/>
    <x v="1"/>
    <x v="8"/>
    <x v="15"/>
    <n v="4.2399999999999993"/>
    <n v="5"/>
    <n v="0.8"/>
    <n v="-6.3599999999999994"/>
  </r>
  <r>
    <n v="4182"/>
    <x v="2070"/>
    <x v="3"/>
    <x v="833"/>
    <d v="2014-10-13T00:00:00"/>
    <s v="Standard Class"/>
    <s v="CR-12820"/>
    <s v="Cyra Reiten"/>
    <x v="2"/>
    <s v="United States"/>
    <s v="New York City"/>
    <x v="15"/>
    <n v="10035"/>
    <x v="3"/>
    <s v="TEC-AC-10001539"/>
    <x v="2"/>
    <x v="11"/>
    <x v="1576"/>
    <n v="319.95999999999998"/>
    <n v="4"/>
    <n v="0"/>
    <n v="115.18559999999999"/>
  </r>
  <r>
    <n v="4183"/>
    <x v="2070"/>
    <x v="3"/>
    <x v="833"/>
    <d v="2014-10-13T00:00:00"/>
    <s v="Standard Class"/>
    <s v="CR-12820"/>
    <s v="Cyra Reiten"/>
    <x v="2"/>
    <s v="United States"/>
    <s v="New York City"/>
    <x v="15"/>
    <n v="10035"/>
    <x v="3"/>
    <s v="OFF-PA-10002377"/>
    <x v="1"/>
    <x v="10"/>
    <x v="557"/>
    <n v="17.04"/>
    <n v="3"/>
    <n v="0"/>
    <n v="7.6679999999999993"/>
  </r>
  <r>
    <n v="4184"/>
    <x v="2070"/>
    <x v="3"/>
    <x v="833"/>
    <d v="2014-10-13T00:00:00"/>
    <s v="Standard Class"/>
    <s v="CR-12820"/>
    <s v="Cyra Reiten"/>
    <x v="2"/>
    <s v="United States"/>
    <s v="New York City"/>
    <x v="15"/>
    <n v="10035"/>
    <x v="3"/>
    <s v="OFF-ST-10000991"/>
    <x v="1"/>
    <x v="4"/>
    <x v="155"/>
    <n v="344.90999999999997"/>
    <n v="3"/>
    <n v="0"/>
    <n v="10.347300000000004"/>
  </r>
  <r>
    <n v="4185"/>
    <x v="2071"/>
    <x v="0"/>
    <x v="5"/>
    <d v="2013-12-08T00:00:00"/>
    <s v="First Class"/>
    <s v="AG-10300"/>
    <s v="Aleksandra Gannaway"/>
    <x v="1"/>
    <s v="United States"/>
    <s v="Franklin"/>
    <x v="31"/>
    <n v="2038"/>
    <x v="3"/>
    <s v="FUR-BO-10002853"/>
    <x v="0"/>
    <x v="0"/>
    <x v="1613"/>
    <n v="81.94"/>
    <n v="1"/>
    <n v="0"/>
    <n v="20.484999999999999"/>
  </r>
  <r>
    <n v="4186"/>
    <x v="2072"/>
    <x v="0"/>
    <x v="147"/>
    <d v="2013-10-23T00:00:00"/>
    <s v="First Class"/>
    <s v="CM-12160"/>
    <s v="Charles McCrossin"/>
    <x v="0"/>
    <s v="United States"/>
    <s v="Baltimore"/>
    <x v="39"/>
    <n v="21215"/>
    <x v="3"/>
    <s v="TEC-AC-10004510"/>
    <x v="2"/>
    <x v="11"/>
    <x v="944"/>
    <n v="98.16"/>
    <n v="6"/>
    <n v="0"/>
    <n v="9.8159999999999954"/>
  </r>
  <r>
    <n v="4187"/>
    <x v="2073"/>
    <x v="3"/>
    <x v="796"/>
    <d v="2014-05-24T00:00:00"/>
    <s v="Standard Class"/>
    <s v="SG-20890"/>
    <s v="Susan Gilcrest"/>
    <x v="1"/>
    <s v="United States"/>
    <s v="Mcallen"/>
    <x v="5"/>
    <n v="78501"/>
    <x v="2"/>
    <s v="OFF-BI-10003712"/>
    <x v="1"/>
    <x v="8"/>
    <x v="689"/>
    <n v="6.8739999999999988"/>
    <n v="7"/>
    <n v="0.8"/>
    <n v="-10.654700000000002"/>
  </r>
  <r>
    <n v="4188"/>
    <x v="2073"/>
    <x v="3"/>
    <x v="796"/>
    <d v="2014-05-24T00:00:00"/>
    <s v="Standard Class"/>
    <s v="SG-20890"/>
    <s v="Susan Gilcrest"/>
    <x v="1"/>
    <s v="United States"/>
    <s v="Mcallen"/>
    <x v="5"/>
    <n v="78501"/>
    <x v="2"/>
    <s v="OFF-BI-10002571"/>
    <x v="1"/>
    <x v="8"/>
    <x v="1204"/>
    <n v="1.9959999999999996"/>
    <n v="1"/>
    <n v="0.8"/>
    <n v="-3.293400000000001"/>
  </r>
  <r>
    <n v="4189"/>
    <x v="2073"/>
    <x v="3"/>
    <x v="796"/>
    <d v="2014-05-24T00:00:00"/>
    <s v="Standard Class"/>
    <s v="SG-20890"/>
    <s v="Susan Gilcrest"/>
    <x v="1"/>
    <s v="United States"/>
    <s v="Mcallen"/>
    <x v="5"/>
    <n v="78501"/>
    <x v="2"/>
    <s v="OFF-ST-10004835"/>
    <x v="1"/>
    <x v="4"/>
    <x v="1406"/>
    <n v="8.9280000000000008"/>
    <n v="2"/>
    <n v="0.2"/>
    <n v="0.66959999999999997"/>
  </r>
  <r>
    <n v="4190"/>
    <x v="2074"/>
    <x v="0"/>
    <x v="182"/>
    <d v="2013-10-02T00:00:00"/>
    <s v="Second Class"/>
    <s v="CS-12175"/>
    <s v="Charles Sheldon"/>
    <x v="1"/>
    <s v="United States"/>
    <s v="Iowa City"/>
    <x v="23"/>
    <n v="52240"/>
    <x v="2"/>
    <s v="OFF-PA-10004022"/>
    <x v="1"/>
    <x v="10"/>
    <x v="1614"/>
    <n v="9.99"/>
    <n v="1"/>
    <n v="0"/>
    <n v="4.4954999999999998"/>
  </r>
  <r>
    <n v="4191"/>
    <x v="2075"/>
    <x v="3"/>
    <x v="701"/>
    <d v="2014-11-23T00:00:00"/>
    <s v="Standard Class"/>
    <s v="HL-15040"/>
    <s v="Hunter Lopez"/>
    <x v="0"/>
    <s v="United States"/>
    <s v="Newark"/>
    <x v="13"/>
    <n v="19711"/>
    <x v="3"/>
    <s v="TEC-CO-10004722"/>
    <x v="2"/>
    <x v="16"/>
    <x v="1365"/>
    <n v="10499.97"/>
    <n v="3"/>
    <n v="0"/>
    <n v="5039.9856"/>
  </r>
  <r>
    <n v="4192"/>
    <x v="2076"/>
    <x v="1"/>
    <x v="951"/>
    <d v="2012-07-08T00:00:00"/>
    <s v="Same Day"/>
    <s v="DM-13015"/>
    <s v="Darrin Martin"/>
    <x v="0"/>
    <s v="United States"/>
    <s v="Houston"/>
    <x v="5"/>
    <n v="77070"/>
    <x v="2"/>
    <s v="OFF-PA-10004248"/>
    <x v="1"/>
    <x v="10"/>
    <x v="1615"/>
    <n v="21.12"/>
    <n v="5"/>
    <n v="0.2"/>
    <n v="6.5999999999999988"/>
  </r>
  <r>
    <n v="4193"/>
    <x v="2077"/>
    <x v="1"/>
    <x v="547"/>
    <d v="2012-11-20T00:00:00"/>
    <s v="Standard Class"/>
    <s v="HK-14890"/>
    <s v="Heather Kirkland"/>
    <x v="1"/>
    <s v="United States"/>
    <s v="Boise"/>
    <x v="45"/>
    <n v="83704"/>
    <x v="1"/>
    <s v="FUR-TA-10000577"/>
    <x v="0"/>
    <x v="3"/>
    <x v="3"/>
    <n v="696.42"/>
    <n v="2"/>
    <n v="0"/>
    <n v="160.17660000000001"/>
  </r>
  <r>
    <n v="4194"/>
    <x v="2077"/>
    <x v="1"/>
    <x v="547"/>
    <d v="2012-11-20T00:00:00"/>
    <s v="Standard Class"/>
    <s v="HK-14890"/>
    <s v="Heather Kirkland"/>
    <x v="1"/>
    <s v="United States"/>
    <s v="Boise"/>
    <x v="45"/>
    <n v="83704"/>
    <x v="1"/>
    <s v="TEC-PH-10001254"/>
    <x v="2"/>
    <x v="7"/>
    <x v="143"/>
    <n v="304.77600000000001"/>
    <n v="3"/>
    <n v="0.2"/>
    <n v="22.858199999999982"/>
  </r>
  <r>
    <n v="4195"/>
    <x v="2078"/>
    <x v="1"/>
    <x v="652"/>
    <d v="2012-06-22T00:00:00"/>
    <s v="Standard Class"/>
    <s v="BG-11740"/>
    <s v="Bruce Geld"/>
    <x v="0"/>
    <s v="United States"/>
    <s v="San Diego"/>
    <x v="1"/>
    <n v="92105"/>
    <x v="1"/>
    <s v="OFF-AR-10001044"/>
    <x v="1"/>
    <x v="6"/>
    <x v="1042"/>
    <n v="51.98"/>
    <n v="2"/>
    <n v="0"/>
    <n v="15.074199999999998"/>
  </r>
  <r>
    <n v="4196"/>
    <x v="2079"/>
    <x v="0"/>
    <x v="143"/>
    <d v="2013-04-15T00:00:00"/>
    <s v="Standard Class"/>
    <s v="CK-12595"/>
    <s v="Clytie Kelty"/>
    <x v="0"/>
    <s v="United States"/>
    <s v="Los Angeles"/>
    <x v="1"/>
    <n v="90032"/>
    <x v="1"/>
    <s v="FUR-FU-10002597"/>
    <x v="0"/>
    <x v="5"/>
    <x v="621"/>
    <n v="24.700000000000003"/>
    <n v="5"/>
    <n v="0"/>
    <n v="10.374000000000001"/>
  </r>
  <r>
    <n v="4197"/>
    <x v="2080"/>
    <x v="1"/>
    <x v="24"/>
    <d v="2012-04-23T00:00:00"/>
    <s v="Second Class"/>
    <s v="RF-19735"/>
    <s v="Roland Fjeld"/>
    <x v="0"/>
    <s v="United States"/>
    <s v="New York City"/>
    <x v="15"/>
    <n v="10024"/>
    <x v="3"/>
    <s v="OFF-LA-10004093"/>
    <x v="1"/>
    <x v="2"/>
    <x v="670"/>
    <n v="21.93"/>
    <n v="3"/>
    <n v="0"/>
    <n v="10.307099999999998"/>
  </r>
  <r>
    <n v="4198"/>
    <x v="2081"/>
    <x v="0"/>
    <x v="275"/>
    <d v="2013-12-09T00:00:00"/>
    <s v="Standard Class"/>
    <s v="CJ-12010"/>
    <s v="Caroline Jumper"/>
    <x v="0"/>
    <s v="United States"/>
    <s v="Philadelphia"/>
    <x v="9"/>
    <n v="19134"/>
    <x v="3"/>
    <s v="OFF-AP-10000179"/>
    <x v="1"/>
    <x v="9"/>
    <x v="527"/>
    <n v="394.81600000000003"/>
    <n v="4"/>
    <n v="0.2"/>
    <n v="93.768799999999999"/>
  </r>
  <r>
    <n v="4199"/>
    <x v="2081"/>
    <x v="0"/>
    <x v="275"/>
    <d v="2013-12-09T00:00:00"/>
    <s v="Standard Class"/>
    <s v="CJ-12010"/>
    <s v="Caroline Jumper"/>
    <x v="0"/>
    <s v="United States"/>
    <s v="Philadelphia"/>
    <x v="9"/>
    <n v="19134"/>
    <x v="3"/>
    <s v="OFF-BI-10001072"/>
    <x v="1"/>
    <x v="8"/>
    <x v="277"/>
    <n v="18.192000000000004"/>
    <n v="4"/>
    <n v="0.7"/>
    <n v="-14.553600000000003"/>
  </r>
  <r>
    <n v="4200"/>
    <x v="2082"/>
    <x v="1"/>
    <x v="895"/>
    <d v="2012-12-10T00:00:00"/>
    <s v="Same Day"/>
    <s v="MA-17560"/>
    <s v="Matt Abelman"/>
    <x v="2"/>
    <s v="United States"/>
    <s v="New York City"/>
    <x v="15"/>
    <n v="10024"/>
    <x v="3"/>
    <s v="OFF-LA-10004093"/>
    <x v="1"/>
    <x v="2"/>
    <x v="670"/>
    <n v="7.31"/>
    <n v="1"/>
    <n v="0"/>
    <n v="3.4356999999999998"/>
  </r>
  <r>
    <n v="4201"/>
    <x v="2082"/>
    <x v="1"/>
    <x v="895"/>
    <d v="2012-12-10T00:00:00"/>
    <s v="Same Day"/>
    <s v="MA-17560"/>
    <s v="Matt Abelman"/>
    <x v="2"/>
    <s v="United States"/>
    <s v="New York City"/>
    <x v="15"/>
    <n v="10024"/>
    <x v="3"/>
    <s v="TEC-CO-10002095"/>
    <x v="2"/>
    <x v="16"/>
    <x v="610"/>
    <n v="799.98400000000004"/>
    <n v="2"/>
    <n v="0.2"/>
    <n v="249.99499999999998"/>
  </r>
  <r>
    <n v="4202"/>
    <x v="2082"/>
    <x v="1"/>
    <x v="895"/>
    <d v="2012-12-10T00:00:00"/>
    <s v="Same Day"/>
    <s v="MA-17560"/>
    <s v="Matt Abelman"/>
    <x v="2"/>
    <s v="United States"/>
    <s v="New York City"/>
    <x v="15"/>
    <n v="10024"/>
    <x v="3"/>
    <s v="OFF-PA-10002713"/>
    <x v="1"/>
    <x v="10"/>
    <x v="317"/>
    <n v="41.28"/>
    <n v="6"/>
    <n v="0"/>
    <n v="18.988799999999998"/>
  </r>
  <r>
    <n v="4203"/>
    <x v="2082"/>
    <x v="1"/>
    <x v="895"/>
    <d v="2012-12-10T00:00:00"/>
    <s v="Same Day"/>
    <s v="MA-17560"/>
    <s v="Matt Abelman"/>
    <x v="2"/>
    <s v="United States"/>
    <s v="New York City"/>
    <x v="15"/>
    <n v="10024"/>
    <x v="3"/>
    <s v="OFF-PA-10002254"/>
    <x v="1"/>
    <x v="10"/>
    <x v="145"/>
    <n v="184.66"/>
    <n v="7"/>
    <n v="0"/>
    <n v="84.943599999999989"/>
  </r>
  <r>
    <n v="4204"/>
    <x v="2083"/>
    <x v="2"/>
    <x v="656"/>
    <d v="2011-11-02T00:00:00"/>
    <s v="Second Class"/>
    <s v="AM-10705"/>
    <s v="Anne McFarland"/>
    <x v="0"/>
    <s v="United States"/>
    <s v="Cranston"/>
    <x v="34"/>
    <n v="2920"/>
    <x v="3"/>
    <s v="OFF-AR-10001683"/>
    <x v="1"/>
    <x v="6"/>
    <x v="32"/>
    <n v="49.25"/>
    <n v="5"/>
    <n v="0"/>
    <n v="18.715000000000003"/>
  </r>
  <r>
    <n v="4205"/>
    <x v="2083"/>
    <x v="2"/>
    <x v="656"/>
    <d v="2011-11-02T00:00:00"/>
    <s v="Second Class"/>
    <s v="AM-10705"/>
    <s v="Anne McFarland"/>
    <x v="0"/>
    <s v="United States"/>
    <s v="Cranston"/>
    <x v="34"/>
    <n v="2920"/>
    <x v="3"/>
    <s v="OFF-PA-10002195"/>
    <x v="1"/>
    <x v="10"/>
    <x v="719"/>
    <n v="10.16"/>
    <n v="2"/>
    <n v="0"/>
    <n v="4.7751999999999999"/>
  </r>
  <r>
    <n v="4206"/>
    <x v="2083"/>
    <x v="2"/>
    <x v="656"/>
    <d v="2011-11-02T00:00:00"/>
    <s v="Second Class"/>
    <s v="AM-10705"/>
    <s v="Anne McFarland"/>
    <x v="0"/>
    <s v="United States"/>
    <s v="Cranston"/>
    <x v="34"/>
    <n v="2920"/>
    <x v="3"/>
    <s v="FUR-FU-10002364"/>
    <x v="0"/>
    <x v="5"/>
    <x v="1231"/>
    <n v="14.76"/>
    <n v="2"/>
    <n v="0"/>
    <n v="4.2803999999999984"/>
  </r>
  <r>
    <n v="4207"/>
    <x v="2083"/>
    <x v="2"/>
    <x v="656"/>
    <d v="2011-11-02T00:00:00"/>
    <s v="Second Class"/>
    <s v="AM-10705"/>
    <s v="Anne McFarland"/>
    <x v="0"/>
    <s v="United States"/>
    <s v="Cranston"/>
    <x v="34"/>
    <n v="2920"/>
    <x v="3"/>
    <s v="OFF-BI-10004001"/>
    <x v="1"/>
    <x v="8"/>
    <x v="810"/>
    <n v="34.08"/>
    <n v="2"/>
    <n v="0"/>
    <n v="15.676799999999997"/>
  </r>
  <r>
    <n v="4208"/>
    <x v="2083"/>
    <x v="2"/>
    <x v="656"/>
    <d v="2011-11-02T00:00:00"/>
    <s v="Second Class"/>
    <s v="AM-10705"/>
    <s v="Anne McFarland"/>
    <x v="0"/>
    <s v="United States"/>
    <s v="Cranston"/>
    <x v="34"/>
    <n v="2920"/>
    <x v="3"/>
    <s v="FUR-FU-10000023"/>
    <x v="0"/>
    <x v="5"/>
    <x v="322"/>
    <n v="17.669999999999998"/>
    <n v="3"/>
    <n v="0"/>
    <n v="7.7748000000000008"/>
  </r>
  <r>
    <n v="4209"/>
    <x v="2083"/>
    <x v="2"/>
    <x v="656"/>
    <d v="2011-11-02T00:00:00"/>
    <s v="Second Class"/>
    <s v="AM-10705"/>
    <s v="Anne McFarland"/>
    <x v="0"/>
    <s v="United States"/>
    <s v="Cranston"/>
    <x v="34"/>
    <n v="2920"/>
    <x v="3"/>
    <s v="FUR-CH-10002320"/>
    <x v="0"/>
    <x v="1"/>
    <x v="1454"/>
    <n v="1604.9"/>
    <n v="5"/>
    <n v="0"/>
    <n v="481.46999999999991"/>
  </r>
  <r>
    <n v="4210"/>
    <x v="2083"/>
    <x v="2"/>
    <x v="656"/>
    <d v="2011-11-02T00:00:00"/>
    <s v="Second Class"/>
    <s v="AM-10705"/>
    <s v="Anne McFarland"/>
    <x v="0"/>
    <s v="United States"/>
    <s v="Cranston"/>
    <x v="34"/>
    <n v="2920"/>
    <x v="3"/>
    <s v="FUR-TA-10003238"/>
    <x v="0"/>
    <x v="3"/>
    <x v="1233"/>
    <n v="385.68599999999998"/>
    <n v="1"/>
    <n v="0.3"/>
    <n v="-60.607800000000026"/>
  </r>
  <r>
    <n v="4211"/>
    <x v="2084"/>
    <x v="3"/>
    <x v="34"/>
    <d v="2014-12-15T00:00:00"/>
    <s v="Standard Class"/>
    <s v="AH-10585"/>
    <s v="Angele Hood"/>
    <x v="0"/>
    <s v="United States"/>
    <s v="Chicago"/>
    <x v="10"/>
    <n v="60623"/>
    <x v="2"/>
    <s v="OFF-PA-10004965"/>
    <x v="1"/>
    <x v="10"/>
    <x v="112"/>
    <n v="15.984000000000002"/>
    <n v="2"/>
    <n v="0.2"/>
    <n v="4.9949999999999992"/>
  </r>
  <r>
    <n v="4212"/>
    <x v="2085"/>
    <x v="2"/>
    <x v="952"/>
    <d v="2011-05-09T00:00:00"/>
    <s v="Second Class"/>
    <s v="PF-19120"/>
    <s v="Peter Fuller"/>
    <x v="0"/>
    <s v="United States"/>
    <s v="Richmond"/>
    <x v="0"/>
    <n v="40475"/>
    <x v="0"/>
    <s v="OFF-PA-10003016"/>
    <x v="1"/>
    <x v="10"/>
    <x v="1385"/>
    <n v="9.42"/>
    <n v="3"/>
    <n v="0"/>
    <n v="4.238999999999999"/>
  </r>
  <r>
    <n v="4213"/>
    <x v="2085"/>
    <x v="2"/>
    <x v="952"/>
    <d v="2011-05-09T00:00:00"/>
    <s v="Second Class"/>
    <s v="PF-19120"/>
    <s v="Peter Fuller"/>
    <x v="0"/>
    <s v="United States"/>
    <s v="Richmond"/>
    <x v="0"/>
    <n v="40475"/>
    <x v="0"/>
    <s v="OFF-AR-10003651"/>
    <x v="1"/>
    <x v="6"/>
    <x v="276"/>
    <n v="6.56"/>
    <n v="2"/>
    <n v="0"/>
    <n v="1.9023999999999992"/>
  </r>
  <r>
    <n v="4214"/>
    <x v="2085"/>
    <x v="2"/>
    <x v="952"/>
    <d v="2011-05-09T00:00:00"/>
    <s v="Second Class"/>
    <s v="PF-19120"/>
    <s v="Peter Fuller"/>
    <x v="0"/>
    <s v="United States"/>
    <s v="Richmond"/>
    <x v="0"/>
    <n v="40475"/>
    <x v="0"/>
    <s v="OFF-PA-10001363"/>
    <x v="1"/>
    <x v="10"/>
    <x v="1616"/>
    <n v="24.56"/>
    <n v="2"/>
    <n v="0"/>
    <n v="11.543199999999999"/>
  </r>
  <r>
    <n v="4215"/>
    <x v="2086"/>
    <x v="0"/>
    <x v="758"/>
    <d v="2013-03-09T00:00:00"/>
    <s v="Standard Class"/>
    <s v="RD-19480"/>
    <s v="Rick Duston"/>
    <x v="0"/>
    <s v="United States"/>
    <s v="Mishawaka"/>
    <x v="14"/>
    <n v="46544"/>
    <x v="2"/>
    <s v="OFF-BI-10003876"/>
    <x v="1"/>
    <x v="8"/>
    <x v="1617"/>
    <n v="128.39999999999998"/>
    <n v="3"/>
    <n v="0"/>
    <n v="64.199999999999989"/>
  </r>
  <r>
    <n v="4216"/>
    <x v="2087"/>
    <x v="2"/>
    <x v="953"/>
    <d v="2011-12-04T00:00:00"/>
    <s v="Standard Class"/>
    <s v="JL-15505"/>
    <s v="Jeremy Lonsdale"/>
    <x v="0"/>
    <s v="United States"/>
    <s v="Mount Vernon"/>
    <x v="15"/>
    <n v="10550"/>
    <x v="3"/>
    <s v="OFF-EN-10004007"/>
    <x v="1"/>
    <x v="12"/>
    <x v="1618"/>
    <n v="62.28"/>
    <n v="4"/>
    <n v="0"/>
    <n v="29.271599999999999"/>
  </r>
  <r>
    <n v="4217"/>
    <x v="2088"/>
    <x v="1"/>
    <x v="954"/>
    <d v="2012-02-22T00:00:00"/>
    <s v="Standard Class"/>
    <s v="AB-10600"/>
    <s v="Ann Blume"/>
    <x v="1"/>
    <s v="United States"/>
    <s v="Los Angeles"/>
    <x v="1"/>
    <n v="90004"/>
    <x v="1"/>
    <s v="OFF-LA-10002271"/>
    <x v="1"/>
    <x v="2"/>
    <x v="635"/>
    <n v="9.24"/>
    <n v="3"/>
    <n v="0"/>
    <n v="4.4352"/>
  </r>
  <r>
    <n v="4218"/>
    <x v="2089"/>
    <x v="3"/>
    <x v="719"/>
    <d v="2014-04-04T00:00:00"/>
    <s v="First Class"/>
    <s v="NC-18535"/>
    <s v="Nick Crebassa"/>
    <x v="1"/>
    <s v="United States"/>
    <s v="San Francisco"/>
    <x v="1"/>
    <n v="94110"/>
    <x v="1"/>
    <s v="FUR-BO-10003894"/>
    <x v="0"/>
    <x v="0"/>
    <x v="1619"/>
    <n v="482.66399999999999"/>
    <n v="8"/>
    <n v="0.15"/>
    <n v="85.175999999999974"/>
  </r>
  <r>
    <n v="4219"/>
    <x v="2089"/>
    <x v="3"/>
    <x v="719"/>
    <d v="2014-04-04T00:00:00"/>
    <s v="First Class"/>
    <s v="NC-18535"/>
    <s v="Nick Crebassa"/>
    <x v="1"/>
    <s v="United States"/>
    <s v="San Francisco"/>
    <x v="1"/>
    <n v="94110"/>
    <x v="1"/>
    <s v="TEC-MA-10000418"/>
    <x v="2"/>
    <x v="15"/>
    <x v="1476"/>
    <n v="4799.9839999999995"/>
    <n v="2"/>
    <n v="0.2"/>
    <n v="359.99879999999962"/>
  </r>
  <r>
    <n v="4220"/>
    <x v="2090"/>
    <x v="3"/>
    <x v="532"/>
    <d v="2014-06-14T00:00:00"/>
    <s v="Second Class"/>
    <s v="TB-21400"/>
    <s v="Tom Boeckenhauer"/>
    <x v="0"/>
    <s v="United States"/>
    <s v="Seattle"/>
    <x v="4"/>
    <n v="98103"/>
    <x v="1"/>
    <s v="OFF-PA-10004243"/>
    <x v="1"/>
    <x v="10"/>
    <x v="271"/>
    <n v="37.94"/>
    <n v="2"/>
    <n v="0"/>
    <n v="18.211199999999998"/>
  </r>
  <r>
    <n v="4221"/>
    <x v="2090"/>
    <x v="3"/>
    <x v="532"/>
    <d v="2014-06-14T00:00:00"/>
    <s v="Second Class"/>
    <s v="TB-21400"/>
    <s v="Tom Boeckenhauer"/>
    <x v="0"/>
    <s v="United States"/>
    <s v="Seattle"/>
    <x v="4"/>
    <n v="98103"/>
    <x v="1"/>
    <s v="OFF-BI-10001759"/>
    <x v="1"/>
    <x v="8"/>
    <x v="725"/>
    <n v="18.288"/>
    <n v="6"/>
    <n v="0.2"/>
    <n v="6.6293999999999995"/>
  </r>
  <r>
    <n v="4222"/>
    <x v="2090"/>
    <x v="3"/>
    <x v="532"/>
    <d v="2014-06-14T00:00:00"/>
    <s v="Second Class"/>
    <s v="TB-21400"/>
    <s v="Tom Boeckenhauer"/>
    <x v="0"/>
    <s v="United States"/>
    <s v="Seattle"/>
    <x v="4"/>
    <n v="98103"/>
    <x v="1"/>
    <s v="TEC-MA-10001570"/>
    <x v="2"/>
    <x v="15"/>
    <x v="1620"/>
    <n v="385.80000000000007"/>
    <n v="5"/>
    <n v="0.2"/>
    <n v="130.20749999999998"/>
  </r>
  <r>
    <n v="4223"/>
    <x v="2090"/>
    <x v="3"/>
    <x v="532"/>
    <d v="2014-06-14T00:00:00"/>
    <s v="Second Class"/>
    <s v="TB-21400"/>
    <s v="Tom Boeckenhauer"/>
    <x v="0"/>
    <s v="United States"/>
    <s v="Seattle"/>
    <x v="4"/>
    <n v="98103"/>
    <x v="1"/>
    <s v="OFF-ST-10004804"/>
    <x v="1"/>
    <x v="4"/>
    <x v="230"/>
    <n v="102.96"/>
    <n v="2"/>
    <n v="0"/>
    <n v="1.0296000000000021"/>
  </r>
  <r>
    <n v="4224"/>
    <x v="2090"/>
    <x v="3"/>
    <x v="532"/>
    <d v="2014-06-14T00:00:00"/>
    <s v="Second Class"/>
    <s v="TB-21400"/>
    <s v="Tom Boeckenhauer"/>
    <x v="0"/>
    <s v="United States"/>
    <s v="Seattle"/>
    <x v="4"/>
    <n v="98103"/>
    <x v="1"/>
    <s v="FUR-BO-10001519"/>
    <x v="0"/>
    <x v="0"/>
    <x v="666"/>
    <n v="174.42000000000002"/>
    <n v="3"/>
    <n v="0"/>
    <n v="41.860800000000005"/>
  </r>
  <r>
    <n v="4225"/>
    <x v="2091"/>
    <x v="0"/>
    <x v="955"/>
    <d v="2013-10-04T00:00:00"/>
    <s v="First Class"/>
    <s v="SJ-20215"/>
    <s v="Sarah Jordon"/>
    <x v="0"/>
    <s v="United States"/>
    <s v="Quincy"/>
    <x v="10"/>
    <n v="62301"/>
    <x v="2"/>
    <s v="OFF-BI-10000343"/>
    <x v="1"/>
    <x v="8"/>
    <x v="184"/>
    <n v="1.9639999999999995"/>
    <n v="2"/>
    <n v="0.8"/>
    <n v="-3.2406000000000006"/>
  </r>
  <r>
    <n v="4226"/>
    <x v="2092"/>
    <x v="2"/>
    <x v="736"/>
    <d v="2011-12-17T00:00:00"/>
    <s v="Standard Class"/>
    <s v="EB-13840"/>
    <s v="Ellis Ballard"/>
    <x v="1"/>
    <s v="United States"/>
    <s v="Chicago"/>
    <x v="10"/>
    <n v="60623"/>
    <x v="2"/>
    <s v="FUR-FU-10003930"/>
    <x v="0"/>
    <x v="5"/>
    <x v="1621"/>
    <n v="94.427999999999997"/>
    <n v="3"/>
    <n v="0.6"/>
    <n v="-42.492599999999982"/>
  </r>
  <r>
    <n v="4227"/>
    <x v="2093"/>
    <x v="3"/>
    <x v="343"/>
    <d v="2014-11-17T00:00:00"/>
    <s v="Standard Class"/>
    <s v="WB-21850"/>
    <s v="William Brown"/>
    <x v="0"/>
    <s v="United States"/>
    <s v="Urbandale"/>
    <x v="23"/>
    <n v="50322"/>
    <x v="2"/>
    <s v="OFF-FA-10004854"/>
    <x v="1"/>
    <x v="13"/>
    <x v="268"/>
    <n v="45.92"/>
    <n v="4"/>
    <n v="0"/>
    <n v="21.5824"/>
  </r>
  <r>
    <n v="4228"/>
    <x v="2094"/>
    <x v="1"/>
    <x v="956"/>
    <d v="2012-01-10T00:00:00"/>
    <s v="Standard Class"/>
    <s v="SR-20740"/>
    <s v="Steven Roelle"/>
    <x v="2"/>
    <s v="United States"/>
    <s v="Seattle"/>
    <x v="4"/>
    <n v="98103"/>
    <x v="1"/>
    <s v="FUR-CH-10003396"/>
    <x v="0"/>
    <x v="1"/>
    <x v="385"/>
    <n v="61.584000000000003"/>
    <n v="1"/>
    <n v="0.2"/>
    <n v="-6.9282000000000039"/>
  </r>
  <r>
    <n v="4229"/>
    <x v="2095"/>
    <x v="0"/>
    <x v="830"/>
    <d v="2013-03-27T00:00:00"/>
    <s v="First Class"/>
    <s v="VG-21805"/>
    <s v="Vivek Grady"/>
    <x v="1"/>
    <s v="United States"/>
    <s v="Richmond"/>
    <x v="14"/>
    <n v="47374"/>
    <x v="2"/>
    <s v="OFF-PA-10001994"/>
    <x v="1"/>
    <x v="10"/>
    <x v="1113"/>
    <n v="22.48"/>
    <n v="1"/>
    <n v="0"/>
    <n v="10.3408"/>
  </r>
  <r>
    <n v="4230"/>
    <x v="2096"/>
    <x v="3"/>
    <x v="957"/>
    <d v="2014-07-11T00:00:00"/>
    <s v="Standard Class"/>
    <s v="LS-16945"/>
    <s v="Linda Southworth"/>
    <x v="1"/>
    <s v="United States"/>
    <s v="Dallas"/>
    <x v="5"/>
    <n v="75220"/>
    <x v="2"/>
    <s v="FUR-FU-10003601"/>
    <x v="0"/>
    <x v="5"/>
    <x v="729"/>
    <n v="332.02800000000002"/>
    <n v="9"/>
    <n v="0.6"/>
    <n v="-348.62940000000003"/>
  </r>
  <r>
    <n v="4231"/>
    <x v="2096"/>
    <x v="3"/>
    <x v="957"/>
    <d v="2014-07-11T00:00:00"/>
    <s v="Standard Class"/>
    <s v="LS-16945"/>
    <s v="Linda Southworth"/>
    <x v="1"/>
    <s v="United States"/>
    <s v="Dallas"/>
    <x v="5"/>
    <n v="75220"/>
    <x v="2"/>
    <s v="OFF-BI-10003429"/>
    <x v="1"/>
    <x v="8"/>
    <x v="844"/>
    <n v="11.393999999999998"/>
    <n v="9"/>
    <n v="0.8"/>
    <n v="-17.660699999999999"/>
  </r>
  <r>
    <n v="4232"/>
    <x v="2096"/>
    <x v="3"/>
    <x v="957"/>
    <d v="2014-07-11T00:00:00"/>
    <s v="Standard Class"/>
    <s v="LS-16945"/>
    <s v="Linda Southworth"/>
    <x v="1"/>
    <s v="United States"/>
    <s v="Dallas"/>
    <x v="5"/>
    <n v="75220"/>
    <x v="2"/>
    <s v="OFF-PA-10000232"/>
    <x v="1"/>
    <x v="10"/>
    <x v="1622"/>
    <n v="15.552000000000003"/>
    <n v="3"/>
    <n v="0.2"/>
    <n v="5.6375999999999999"/>
  </r>
  <r>
    <n v="4233"/>
    <x v="2096"/>
    <x v="3"/>
    <x v="957"/>
    <d v="2014-07-11T00:00:00"/>
    <s v="Standard Class"/>
    <s v="LS-16945"/>
    <s v="Linda Southworth"/>
    <x v="1"/>
    <s v="United States"/>
    <s v="Dallas"/>
    <x v="5"/>
    <n v="75220"/>
    <x v="2"/>
    <s v="OFF-PA-10002195"/>
    <x v="1"/>
    <x v="10"/>
    <x v="1543"/>
    <n v="31.104000000000006"/>
    <n v="6"/>
    <n v="0.2"/>
    <n v="11.2752"/>
  </r>
  <r>
    <n v="4234"/>
    <x v="2096"/>
    <x v="3"/>
    <x v="957"/>
    <d v="2014-07-11T00:00:00"/>
    <s v="Standard Class"/>
    <s v="LS-16945"/>
    <s v="Linda Southworth"/>
    <x v="1"/>
    <s v="United States"/>
    <s v="Dallas"/>
    <x v="5"/>
    <n v="75220"/>
    <x v="2"/>
    <s v="OFF-BI-10004492"/>
    <x v="1"/>
    <x v="8"/>
    <x v="347"/>
    <n v="6.3159999999999981"/>
    <n v="1"/>
    <n v="0.8"/>
    <n v="-10.421400000000002"/>
  </r>
  <r>
    <n v="4235"/>
    <x v="2097"/>
    <x v="2"/>
    <x v="158"/>
    <d v="2011-09-24T00:00:00"/>
    <s v="First Class"/>
    <s v="MA-17560"/>
    <s v="Matt Abelman"/>
    <x v="2"/>
    <s v="United States"/>
    <s v="Philadelphia"/>
    <x v="9"/>
    <n v="19143"/>
    <x v="3"/>
    <s v="OFF-PA-10004000"/>
    <x v="1"/>
    <x v="10"/>
    <x v="203"/>
    <n v="11.352000000000002"/>
    <n v="3"/>
    <n v="0.2"/>
    <n v="4.1151"/>
  </r>
  <r>
    <n v="4236"/>
    <x v="2097"/>
    <x v="2"/>
    <x v="158"/>
    <d v="2011-09-24T00:00:00"/>
    <s v="First Class"/>
    <s v="MA-17560"/>
    <s v="Matt Abelman"/>
    <x v="2"/>
    <s v="United States"/>
    <s v="Philadelphia"/>
    <x v="9"/>
    <n v="19143"/>
    <x v="3"/>
    <s v="OFF-LA-10004425"/>
    <x v="1"/>
    <x v="2"/>
    <x v="33"/>
    <n v="20.808000000000003"/>
    <n v="9"/>
    <n v="0.2"/>
    <n v="7.0226999999999995"/>
  </r>
  <r>
    <n v="4237"/>
    <x v="2098"/>
    <x v="0"/>
    <x v="310"/>
    <d v="2013-07-28T00:00:00"/>
    <s v="Standard Class"/>
    <s v="NF-18475"/>
    <s v="Neil Französisch"/>
    <x v="2"/>
    <s v="United States"/>
    <s v="Rockford"/>
    <x v="10"/>
    <n v="61107"/>
    <x v="2"/>
    <s v="OFF-BI-10000948"/>
    <x v="1"/>
    <x v="8"/>
    <x v="1373"/>
    <n v="11.415999999999997"/>
    <n v="4"/>
    <n v="0.8"/>
    <n v="-18.836400000000005"/>
  </r>
  <r>
    <n v="4238"/>
    <x v="2099"/>
    <x v="3"/>
    <x v="635"/>
    <d v="2014-09-04T00:00:00"/>
    <s v="Second Class"/>
    <s v="MD-17860"/>
    <s v="Michael Dominguez"/>
    <x v="1"/>
    <s v="United States"/>
    <s v="Philadelphia"/>
    <x v="9"/>
    <n v="19134"/>
    <x v="3"/>
    <s v="OFF-AR-10001972"/>
    <x v="1"/>
    <x v="6"/>
    <x v="1623"/>
    <n v="9.4080000000000013"/>
    <n v="7"/>
    <n v="0.2"/>
    <n v="0.70560000000000045"/>
  </r>
  <r>
    <n v="4239"/>
    <x v="2100"/>
    <x v="3"/>
    <x v="606"/>
    <d v="2014-03-29T00:00:00"/>
    <s v="First Class"/>
    <s v="MZ-17335"/>
    <s v="Maria Zettner"/>
    <x v="2"/>
    <s v="United States"/>
    <s v="Seattle"/>
    <x v="4"/>
    <n v="98105"/>
    <x v="1"/>
    <s v="OFF-AR-10004587"/>
    <x v="1"/>
    <x v="6"/>
    <x v="1624"/>
    <n v="19.829999999999998"/>
    <n v="1"/>
    <n v="0"/>
    <n v="5.9489999999999981"/>
  </r>
  <r>
    <n v="4240"/>
    <x v="2101"/>
    <x v="3"/>
    <x v="614"/>
    <d v="2015-01-05T00:00:00"/>
    <s v="Standard Class"/>
    <s v="KB-16600"/>
    <s v="Ken Brennan"/>
    <x v="1"/>
    <s v="United States"/>
    <s v="Grand Rapids"/>
    <x v="12"/>
    <n v="49505"/>
    <x v="2"/>
    <s v="OFF-PA-10000994"/>
    <x v="1"/>
    <x v="10"/>
    <x v="904"/>
    <n v="209.7"/>
    <n v="2"/>
    <n v="0"/>
    <n v="100.65599999999999"/>
  </r>
  <r>
    <n v="4241"/>
    <x v="2102"/>
    <x v="2"/>
    <x v="59"/>
    <d v="2011-09-26T00:00:00"/>
    <s v="Standard Class"/>
    <s v="MA-17995"/>
    <s v="Michelle Arnett"/>
    <x v="2"/>
    <s v="United States"/>
    <s v="Los Angeles"/>
    <x v="1"/>
    <n v="90004"/>
    <x v="1"/>
    <s v="OFF-AP-10001366"/>
    <x v="1"/>
    <x v="9"/>
    <x v="33"/>
    <n v="43.92"/>
    <n v="4"/>
    <n v="0"/>
    <n v="11.858400000000003"/>
  </r>
  <r>
    <n v="4242"/>
    <x v="2102"/>
    <x v="2"/>
    <x v="59"/>
    <d v="2011-09-26T00:00:00"/>
    <s v="Standard Class"/>
    <s v="MA-17995"/>
    <s v="Michelle Arnett"/>
    <x v="2"/>
    <s v="United States"/>
    <s v="Los Angeles"/>
    <x v="1"/>
    <n v="90004"/>
    <x v="1"/>
    <s v="OFF-BI-10001636"/>
    <x v="1"/>
    <x v="8"/>
    <x v="668"/>
    <n v="20.231999999999999"/>
    <n v="3"/>
    <n v="0.2"/>
    <n v="6.5753999999999984"/>
  </r>
  <r>
    <n v="4243"/>
    <x v="2103"/>
    <x v="0"/>
    <x v="958"/>
    <d v="2013-04-06T00:00:00"/>
    <s v="First Class"/>
    <s v="ME-17320"/>
    <s v="Maria Etezadi"/>
    <x v="2"/>
    <s v="United States"/>
    <s v="Springfield"/>
    <x v="17"/>
    <n v="22153"/>
    <x v="0"/>
    <s v="TEC-PH-10001448"/>
    <x v="2"/>
    <x v="7"/>
    <x v="140"/>
    <n v="149.97"/>
    <n v="3"/>
    <n v="0"/>
    <n v="5.9987999999999815"/>
  </r>
  <r>
    <n v="4244"/>
    <x v="2103"/>
    <x v="0"/>
    <x v="958"/>
    <d v="2013-04-06T00:00:00"/>
    <s v="First Class"/>
    <s v="ME-17320"/>
    <s v="Maria Etezadi"/>
    <x v="2"/>
    <s v="United States"/>
    <s v="Springfield"/>
    <x v="17"/>
    <n v="22153"/>
    <x v="0"/>
    <s v="OFF-PA-10001776"/>
    <x v="1"/>
    <x v="10"/>
    <x v="1263"/>
    <n v="27.81"/>
    <n v="3"/>
    <n v="0"/>
    <n v="13.070699999999999"/>
  </r>
  <r>
    <n v="4245"/>
    <x v="2104"/>
    <x v="2"/>
    <x v="959"/>
    <d v="2011-03-30T00:00:00"/>
    <s v="Standard Class"/>
    <s v="JD-15895"/>
    <s v="Jonathan Doherty"/>
    <x v="1"/>
    <s v="United States"/>
    <s v="Los Angeles"/>
    <x v="1"/>
    <n v="90036"/>
    <x v="1"/>
    <s v="TEC-AC-10002323"/>
    <x v="2"/>
    <x v="11"/>
    <x v="175"/>
    <n v="66.300000000000011"/>
    <n v="3"/>
    <n v="0"/>
    <n v="8.6190000000000033"/>
  </r>
  <r>
    <n v="4246"/>
    <x v="2105"/>
    <x v="3"/>
    <x v="354"/>
    <d v="2014-12-05T00:00:00"/>
    <s v="Standard Class"/>
    <s v="LS-16975"/>
    <s v="Lindsay Shagiari"/>
    <x v="2"/>
    <s v="United States"/>
    <s v="Baltimore"/>
    <x v="39"/>
    <n v="21215"/>
    <x v="3"/>
    <s v="OFF-AR-10004582"/>
    <x v="1"/>
    <x v="6"/>
    <x v="1175"/>
    <n v="1.64"/>
    <n v="1"/>
    <n v="0"/>
    <n v="0.73799999999999988"/>
  </r>
  <r>
    <n v="4247"/>
    <x v="2105"/>
    <x v="3"/>
    <x v="354"/>
    <d v="2014-12-05T00:00:00"/>
    <s v="Standard Class"/>
    <s v="LS-16975"/>
    <s v="Lindsay Shagiari"/>
    <x v="2"/>
    <s v="United States"/>
    <s v="Baltimore"/>
    <x v="39"/>
    <n v="21215"/>
    <x v="3"/>
    <s v="FUR-FU-10000576"/>
    <x v="0"/>
    <x v="5"/>
    <x v="219"/>
    <n v="1049.2"/>
    <n v="5"/>
    <n v="0"/>
    <n v="272.79200000000003"/>
  </r>
  <r>
    <n v="4248"/>
    <x v="2105"/>
    <x v="3"/>
    <x v="354"/>
    <d v="2014-12-05T00:00:00"/>
    <s v="Standard Class"/>
    <s v="LS-16975"/>
    <s v="Lindsay Shagiari"/>
    <x v="2"/>
    <s v="United States"/>
    <s v="Baltimore"/>
    <x v="39"/>
    <n v="21215"/>
    <x v="3"/>
    <s v="FUR-FU-10004270"/>
    <x v="0"/>
    <x v="5"/>
    <x v="989"/>
    <n v="20.9"/>
    <n v="5"/>
    <n v="0"/>
    <n v="7.5239999999999991"/>
  </r>
  <r>
    <n v="4249"/>
    <x v="2106"/>
    <x v="0"/>
    <x v="49"/>
    <d v="2013-12-06T00:00:00"/>
    <s v="Second Class"/>
    <s v="SJ-20500"/>
    <s v="Shirley Jackson"/>
    <x v="0"/>
    <s v="United States"/>
    <s v="Fairfield"/>
    <x v="29"/>
    <n v="6824"/>
    <x v="3"/>
    <s v="OFF-BI-10004236"/>
    <x v="1"/>
    <x v="8"/>
    <x v="891"/>
    <n v="88.08"/>
    <n v="6"/>
    <n v="0"/>
    <n v="40.516799999999996"/>
  </r>
  <r>
    <n v="4250"/>
    <x v="2106"/>
    <x v="0"/>
    <x v="49"/>
    <d v="2013-12-06T00:00:00"/>
    <s v="Second Class"/>
    <s v="SJ-20500"/>
    <s v="Shirley Jackson"/>
    <x v="0"/>
    <s v="United States"/>
    <s v="Fairfield"/>
    <x v="29"/>
    <n v="6824"/>
    <x v="3"/>
    <s v="FUR-CH-10004997"/>
    <x v="0"/>
    <x v="1"/>
    <x v="494"/>
    <n v="751.92"/>
    <n v="4"/>
    <n v="0"/>
    <n v="150.38400000000001"/>
  </r>
  <r>
    <n v="4251"/>
    <x v="2107"/>
    <x v="2"/>
    <x v="111"/>
    <d v="2011-09-19T00:00:00"/>
    <s v="Same Day"/>
    <s v="BS-11365"/>
    <s v="Bill Shonely"/>
    <x v="1"/>
    <s v="United States"/>
    <s v="New York City"/>
    <x v="15"/>
    <n v="10011"/>
    <x v="3"/>
    <s v="FUR-CH-10000988"/>
    <x v="0"/>
    <x v="1"/>
    <x v="1132"/>
    <n v="887.10299999999995"/>
    <n v="7"/>
    <n v="0.1"/>
    <n v="177.42059999999998"/>
  </r>
  <r>
    <n v="4252"/>
    <x v="2108"/>
    <x v="1"/>
    <x v="924"/>
    <d v="2012-10-23T00:00:00"/>
    <s v="Same Day"/>
    <s v="RA-19285"/>
    <s v="Ralph Arnett"/>
    <x v="0"/>
    <s v="United States"/>
    <s v="Lakeland"/>
    <x v="2"/>
    <n v="33801"/>
    <x v="0"/>
    <s v="TEC-PH-10004897"/>
    <x v="2"/>
    <x v="7"/>
    <x v="1115"/>
    <n v="55.944000000000003"/>
    <n v="7"/>
    <n v="0.2"/>
    <n v="-13.286700000000002"/>
  </r>
  <r>
    <n v="4253"/>
    <x v="2108"/>
    <x v="1"/>
    <x v="924"/>
    <d v="2012-10-23T00:00:00"/>
    <s v="Same Day"/>
    <s v="RA-19285"/>
    <s v="Ralph Arnett"/>
    <x v="0"/>
    <s v="United States"/>
    <s v="Lakeland"/>
    <x v="2"/>
    <n v="33801"/>
    <x v="0"/>
    <s v="OFF-AR-10002656"/>
    <x v="1"/>
    <x v="6"/>
    <x v="157"/>
    <n v="10.688000000000001"/>
    <n v="2"/>
    <n v="0.2"/>
    <n v="2.271199999999999"/>
  </r>
  <r>
    <n v="4254"/>
    <x v="2108"/>
    <x v="1"/>
    <x v="924"/>
    <d v="2012-10-23T00:00:00"/>
    <s v="Same Day"/>
    <s v="RA-19285"/>
    <s v="Ralph Arnett"/>
    <x v="0"/>
    <s v="United States"/>
    <s v="Lakeland"/>
    <x v="2"/>
    <n v="33801"/>
    <x v="0"/>
    <s v="TEC-PH-10004924"/>
    <x v="2"/>
    <x v="7"/>
    <x v="1156"/>
    <n v="11.824"/>
    <n v="2"/>
    <n v="0.2"/>
    <n v="1.0346000000000006"/>
  </r>
  <r>
    <n v="4255"/>
    <x v="2109"/>
    <x v="3"/>
    <x v="119"/>
    <d v="2014-10-17T00:00:00"/>
    <s v="First Class"/>
    <s v="TS-21610"/>
    <s v="Troy Staebel"/>
    <x v="0"/>
    <s v="United States"/>
    <s v="Freeport"/>
    <x v="10"/>
    <n v="61032"/>
    <x v="2"/>
    <s v="OFF-PA-10003127"/>
    <x v="1"/>
    <x v="10"/>
    <x v="33"/>
    <n v="63.311999999999998"/>
    <n v="3"/>
    <n v="0.2"/>
    <n v="20.576399999999996"/>
  </r>
  <r>
    <n v="4256"/>
    <x v="2109"/>
    <x v="3"/>
    <x v="119"/>
    <d v="2014-10-17T00:00:00"/>
    <s v="First Class"/>
    <s v="TS-21610"/>
    <s v="Troy Staebel"/>
    <x v="0"/>
    <s v="United States"/>
    <s v="Freeport"/>
    <x v="10"/>
    <n v="61032"/>
    <x v="2"/>
    <s v="OFF-BI-10000778"/>
    <x v="1"/>
    <x v="8"/>
    <x v="258"/>
    <n v="96.783999999999978"/>
    <n v="4"/>
    <n v="0.8"/>
    <n v="-145.17600000000002"/>
  </r>
  <r>
    <n v="4257"/>
    <x v="2109"/>
    <x v="3"/>
    <x v="119"/>
    <d v="2014-10-17T00:00:00"/>
    <s v="First Class"/>
    <s v="TS-21610"/>
    <s v="Troy Staebel"/>
    <x v="0"/>
    <s v="United States"/>
    <s v="Freeport"/>
    <x v="10"/>
    <n v="61032"/>
    <x v="2"/>
    <s v="FUR-FU-10001424"/>
    <x v="0"/>
    <x v="5"/>
    <x v="691"/>
    <n v="10.476000000000001"/>
    <n v="3"/>
    <n v="0.6"/>
    <n v="-6.8094000000000037"/>
  </r>
  <r>
    <n v="4258"/>
    <x v="2110"/>
    <x v="1"/>
    <x v="406"/>
    <d v="2012-09-09T00:00:00"/>
    <s v="Standard Class"/>
    <s v="KB-16585"/>
    <s v="Ken Black"/>
    <x v="1"/>
    <s v="United States"/>
    <s v="Medford"/>
    <x v="21"/>
    <n v="97504"/>
    <x v="1"/>
    <s v="OFF-BI-10000962"/>
    <x v="1"/>
    <x v="8"/>
    <x v="1504"/>
    <n v="9.7620000000000005"/>
    <n v="2"/>
    <n v="0.7"/>
    <n v="-6.833400000000001"/>
  </r>
  <r>
    <n v="4259"/>
    <x v="2111"/>
    <x v="0"/>
    <x v="560"/>
    <d v="2013-03-17T00:00:00"/>
    <s v="First Class"/>
    <s v="MM-18280"/>
    <s v="Muhammed MacIntyre"/>
    <x v="1"/>
    <s v="United States"/>
    <s v="Seattle"/>
    <x v="4"/>
    <n v="98103"/>
    <x v="1"/>
    <s v="FUR-CH-10002880"/>
    <x v="0"/>
    <x v="1"/>
    <x v="801"/>
    <n v="196.78399999999999"/>
    <n v="2"/>
    <n v="0.2"/>
    <n v="-22.138200000000012"/>
  </r>
  <r>
    <n v="4260"/>
    <x v="2112"/>
    <x v="3"/>
    <x v="960"/>
    <d v="2014-11-03T00:00:00"/>
    <s v="Second Class"/>
    <s v="LO-17170"/>
    <s v="Lori Olson"/>
    <x v="1"/>
    <s v="United States"/>
    <s v="New York City"/>
    <x v="15"/>
    <n v="10035"/>
    <x v="3"/>
    <s v="OFF-EN-10004386"/>
    <x v="1"/>
    <x v="12"/>
    <x v="242"/>
    <n v="47.98"/>
    <n v="2"/>
    <n v="0"/>
    <n v="23.99"/>
  </r>
  <r>
    <n v="4261"/>
    <x v="2113"/>
    <x v="3"/>
    <x v="453"/>
    <d v="2014-10-20T00:00:00"/>
    <s v="Second Class"/>
    <s v="RS-19420"/>
    <s v="Ricardo Sperren"/>
    <x v="1"/>
    <s v="United States"/>
    <s v="Fairfield"/>
    <x v="29"/>
    <n v="6824"/>
    <x v="3"/>
    <s v="OFF-LA-10001045"/>
    <x v="1"/>
    <x v="2"/>
    <x v="701"/>
    <n v="13.049999999999999"/>
    <n v="5"/>
    <n v="0"/>
    <n v="6.0029999999999992"/>
  </r>
  <r>
    <n v="4262"/>
    <x v="2114"/>
    <x v="3"/>
    <x v="783"/>
    <d v="2014-08-12T00:00:00"/>
    <s v="Standard Class"/>
    <s v="CC-12475"/>
    <s v="Cindy Chapman"/>
    <x v="0"/>
    <s v="United States"/>
    <s v="Moorhead"/>
    <x v="11"/>
    <n v="56560"/>
    <x v="2"/>
    <s v="TEC-AC-10002006"/>
    <x v="2"/>
    <x v="11"/>
    <x v="1078"/>
    <n v="63.96"/>
    <n v="4"/>
    <n v="0"/>
    <n v="19.827599999999997"/>
  </r>
  <r>
    <n v="4263"/>
    <x v="2115"/>
    <x v="3"/>
    <x v="296"/>
    <d v="2014-09-26T00:00:00"/>
    <s v="Standard Class"/>
    <s v="KT-16480"/>
    <s v="Kean Thornton"/>
    <x v="0"/>
    <s v="United States"/>
    <s v="Columbus"/>
    <x v="32"/>
    <n v="31907"/>
    <x v="0"/>
    <s v="OFF-AP-10001242"/>
    <x v="1"/>
    <x v="9"/>
    <x v="1408"/>
    <n v="80.48"/>
    <n v="1"/>
    <n v="0"/>
    <n v="24.143999999999998"/>
  </r>
  <r>
    <n v="4264"/>
    <x v="2116"/>
    <x v="3"/>
    <x v="132"/>
    <d v="2014-11-09T00:00:00"/>
    <s v="Standard Class"/>
    <s v="DM-13015"/>
    <s v="Darrin Martin"/>
    <x v="0"/>
    <s v="United States"/>
    <s v="Philadelphia"/>
    <x v="9"/>
    <n v="19143"/>
    <x v="3"/>
    <s v="OFF-BI-10000216"/>
    <x v="1"/>
    <x v="8"/>
    <x v="1625"/>
    <n v="11.673000000000002"/>
    <n v="3"/>
    <n v="0.7"/>
    <n v="-7.782"/>
  </r>
  <r>
    <n v="4265"/>
    <x v="2117"/>
    <x v="0"/>
    <x v="732"/>
    <d v="2013-11-10T00:00:00"/>
    <s v="Standard Class"/>
    <s v="EP-13915"/>
    <s v="Emily Phan"/>
    <x v="0"/>
    <s v="United States"/>
    <s v="Houston"/>
    <x v="5"/>
    <n v="77036"/>
    <x v="2"/>
    <s v="FUR-TA-10002774"/>
    <x v="0"/>
    <x v="3"/>
    <x v="579"/>
    <n v="863.12799999999993"/>
    <n v="8"/>
    <n v="0.3"/>
    <n v="-160.29520000000008"/>
  </r>
  <r>
    <n v="4266"/>
    <x v="2117"/>
    <x v="0"/>
    <x v="732"/>
    <d v="2013-11-10T00:00:00"/>
    <s v="Standard Class"/>
    <s v="EP-13915"/>
    <s v="Emily Phan"/>
    <x v="0"/>
    <s v="United States"/>
    <s v="Houston"/>
    <x v="5"/>
    <n v="77036"/>
    <x v="2"/>
    <s v="OFF-BI-10004364"/>
    <x v="1"/>
    <x v="8"/>
    <x v="302"/>
    <n v="3.5639999999999992"/>
    <n v="3"/>
    <n v="0.8"/>
    <n v="-6.2370000000000019"/>
  </r>
  <r>
    <n v="4267"/>
    <x v="2117"/>
    <x v="0"/>
    <x v="732"/>
    <d v="2013-11-10T00:00:00"/>
    <s v="Standard Class"/>
    <s v="EP-13915"/>
    <s v="Emily Phan"/>
    <x v="0"/>
    <s v="United States"/>
    <s v="Houston"/>
    <x v="5"/>
    <n v="77036"/>
    <x v="2"/>
    <s v="FUR-BO-10000780"/>
    <x v="0"/>
    <x v="0"/>
    <x v="1309"/>
    <n v="956.6647999999999"/>
    <n v="7"/>
    <n v="0.32"/>
    <n v="-225.09759999999991"/>
  </r>
  <r>
    <n v="4268"/>
    <x v="2117"/>
    <x v="0"/>
    <x v="732"/>
    <d v="2013-11-10T00:00:00"/>
    <s v="Standard Class"/>
    <s v="EP-13915"/>
    <s v="Emily Phan"/>
    <x v="0"/>
    <s v="United States"/>
    <s v="Houston"/>
    <x v="5"/>
    <n v="77036"/>
    <x v="2"/>
    <s v="OFF-BI-10001989"/>
    <x v="1"/>
    <x v="8"/>
    <x v="537"/>
    <n v="12.587999999999997"/>
    <n v="3"/>
    <n v="0.8"/>
    <n v="-20.140800000000006"/>
  </r>
  <r>
    <n v="4269"/>
    <x v="2117"/>
    <x v="0"/>
    <x v="732"/>
    <d v="2013-11-10T00:00:00"/>
    <s v="Standard Class"/>
    <s v="EP-13915"/>
    <s v="Emily Phan"/>
    <x v="0"/>
    <s v="United States"/>
    <s v="Houston"/>
    <x v="5"/>
    <n v="77036"/>
    <x v="2"/>
    <s v="TEC-AC-10004001"/>
    <x v="2"/>
    <x v="11"/>
    <x v="1460"/>
    <n v="171.96"/>
    <n v="5"/>
    <n v="0.2"/>
    <n v="45.139500000000005"/>
  </r>
  <r>
    <n v="4270"/>
    <x v="2118"/>
    <x v="3"/>
    <x v="643"/>
    <d v="2014-06-30T00:00:00"/>
    <s v="Second Class"/>
    <s v="AM-10705"/>
    <s v="Anne McFarland"/>
    <x v="0"/>
    <s v="United States"/>
    <s v="Seattle"/>
    <x v="4"/>
    <n v="98115"/>
    <x v="1"/>
    <s v="FUR-TA-10000688"/>
    <x v="0"/>
    <x v="3"/>
    <x v="556"/>
    <n v="871.4"/>
    <n v="4"/>
    <n v="0"/>
    <n v="148.13799999999992"/>
  </r>
  <r>
    <n v="4271"/>
    <x v="2119"/>
    <x v="1"/>
    <x v="650"/>
    <d v="2012-11-30T00:00:00"/>
    <s v="Standard Class"/>
    <s v="SH-20635"/>
    <s v="Stefanie Holloman"/>
    <x v="1"/>
    <s v="United States"/>
    <s v="Jackson"/>
    <x v="18"/>
    <n v="38301"/>
    <x v="0"/>
    <s v="FUR-FU-10003930"/>
    <x v="0"/>
    <x v="5"/>
    <x v="1621"/>
    <n v="692.47199999999998"/>
    <n v="11"/>
    <n v="0.2"/>
    <n v="190.42980000000006"/>
  </r>
  <r>
    <n v="4272"/>
    <x v="2120"/>
    <x v="0"/>
    <x v="390"/>
    <d v="2013-11-28T00:00:00"/>
    <s v="Second Class"/>
    <s v="LA-16780"/>
    <s v="Laura Armstrong"/>
    <x v="1"/>
    <s v="United States"/>
    <s v="Baltimore"/>
    <x v="39"/>
    <n v="21215"/>
    <x v="3"/>
    <s v="FUR-FU-10000965"/>
    <x v="0"/>
    <x v="5"/>
    <x v="682"/>
    <n v="207.76"/>
    <n v="4"/>
    <n v="0"/>
    <n v="85.181600000000003"/>
  </r>
  <r>
    <n v="4273"/>
    <x v="2121"/>
    <x v="3"/>
    <x v="246"/>
    <d v="2014-07-22T00:00:00"/>
    <s v="Same Day"/>
    <s v="SF-20200"/>
    <s v="Sarah Foster"/>
    <x v="0"/>
    <s v="United States"/>
    <s v="Murray"/>
    <x v="7"/>
    <n v="84107"/>
    <x v="1"/>
    <s v="TEC-PH-10004071"/>
    <x v="2"/>
    <x v="7"/>
    <x v="1537"/>
    <n v="71.928000000000011"/>
    <n v="9"/>
    <n v="0.2"/>
    <n v="6.2936999999999976"/>
  </r>
  <r>
    <n v="4274"/>
    <x v="2121"/>
    <x v="3"/>
    <x v="246"/>
    <d v="2014-07-22T00:00:00"/>
    <s v="Same Day"/>
    <s v="SF-20200"/>
    <s v="Sarah Foster"/>
    <x v="0"/>
    <s v="United States"/>
    <s v="Murray"/>
    <x v="7"/>
    <n v="84107"/>
    <x v="1"/>
    <s v="OFF-AR-10001044"/>
    <x v="1"/>
    <x v="6"/>
    <x v="1042"/>
    <n v="25.99"/>
    <n v="1"/>
    <n v="0"/>
    <n v="7.5370999999999988"/>
  </r>
  <r>
    <n v="4275"/>
    <x v="2122"/>
    <x v="1"/>
    <x v="924"/>
    <d v="2012-10-28T00:00:00"/>
    <s v="Standard Class"/>
    <s v="AG-10495"/>
    <s v="Andrew Gjertsen"/>
    <x v="1"/>
    <s v="United States"/>
    <s v="Seattle"/>
    <x v="4"/>
    <n v="98105"/>
    <x v="1"/>
    <s v="OFF-BI-10004140"/>
    <x v="1"/>
    <x v="8"/>
    <x v="304"/>
    <n v="3.5920000000000005"/>
    <n v="1"/>
    <n v="0.2"/>
    <n v="1.1224999999999996"/>
  </r>
  <r>
    <n v="4276"/>
    <x v="2123"/>
    <x v="1"/>
    <x v="584"/>
    <d v="2012-07-13T00:00:00"/>
    <s v="Standard Class"/>
    <s v="KN-16450"/>
    <s v="Kean Nguyen"/>
    <x v="1"/>
    <s v="United States"/>
    <s v="Dallas"/>
    <x v="5"/>
    <n v="75220"/>
    <x v="2"/>
    <s v="OFF-AP-10002684"/>
    <x v="1"/>
    <x v="9"/>
    <x v="165"/>
    <n v="48.631999999999991"/>
    <n v="2"/>
    <n v="0.8"/>
    <n v="-121.58000000000004"/>
  </r>
  <r>
    <n v="4277"/>
    <x v="2124"/>
    <x v="3"/>
    <x v="238"/>
    <d v="2014-08-23T00:00:00"/>
    <s v="Standard Class"/>
    <s v="NF-18595"/>
    <s v="Nicole Fjeld"/>
    <x v="2"/>
    <s v="United States"/>
    <s v="Seattle"/>
    <x v="4"/>
    <n v="98105"/>
    <x v="1"/>
    <s v="OFF-ST-10000046"/>
    <x v="1"/>
    <x v="4"/>
    <x v="757"/>
    <n v="323.10000000000002"/>
    <n v="2"/>
    <n v="0"/>
    <n v="61.38900000000001"/>
  </r>
  <r>
    <n v="4278"/>
    <x v="2125"/>
    <x v="0"/>
    <x v="947"/>
    <d v="2013-04-21T00:00:00"/>
    <s v="Standard Class"/>
    <s v="BS-11365"/>
    <s v="Bill Shonely"/>
    <x v="1"/>
    <s v="United States"/>
    <s v="Lakewood"/>
    <x v="30"/>
    <n v="8701"/>
    <x v="3"/>
    <s v="TEC-MA-10001047"/>
    <x v="2"/>
    <x v="15"/>
    <x v="1626"/>
    <n v="9099.93"/>
    <n v="7"/>
    <n v="0"/>
    <n v="2365.9817999999996"/>
  </r>
  <r>
    <n v="4279"/>
    <x v="2125"/>
    <x v="0"/>
    <x v="947"/>
    <d v="2013-04-21T00:00:00"/>
    <s v="Standard Class"/>
    <s v="BS-11365"/>
    <s v="Bill Shonely"/>
    <x v="1"/>
    <s v="United States"/>
    <s v="Lakewood"/>
    <x v="30"/>
    <n v="8701"/>
    <x v="3"/>
    <s v="FUR-FU-10000550"/>
    <x v="0"/>
    <x v="5"/>
    <x v="1445"/>
    <n v="9.9600000000000009"/>
    <n v="2"/>
    <n v="0"/>
    <n v="3.2867999999999995"/>
  </r>
  <r>
    <n v="4280"/>
    <x v="2125"/>
    <x v="0"/>
    <x v="947"/>
    <d v="2013-04-21T00:00:00"/>
    <s v="Standard Class"/>
    <s v="BS-11365"/>
    <s v="Bill Shonely"/>
    <x v="1"/>
    <s v="United States"/>
    <s v="Lakewood"/>
    <x v="30"/>
    <n v="8701"/>
    <x v="3"/>
    <s v="OFF-BI-10002432"/>
    <x v="1"/>
    <x v="8"/>
    <x v="866"/>
    <n v="25.299999999999997"/>
    <n v="5"/>
    <n v="0"/>
    <n v="11.890999999999998"/>
  </r>
  <r>
    <n v="4281"/>
    <x v="2126"/>
    <x v="2"/>
    <x v="687"/>
    <d v="2011-11-18T00:00:00"/>
    <s v="Standard Class"/>
    <s v="RM-19675"/>
    <s v="Robert Marley"/>
    <x v="2"/>
    <s v="United States"/>
    <s v="New York City"/>
    <x v="15"/>
    <n v="10011"/>
    <x v="3"/>
    <s v="OFF-PA-10004470"/>
    <x v="1"/>
    <x v="10"/>
    <x v="250"/>
    <n v="11.36"/>
    <n v="2"/>
    <n v="0"/>
    <n v="5.2255999999999991"/>
  </r>
  <r>
    <n v="4282"/>
    <x v="2126"/>
    <x v="2"/>
    <x v="687"/>
    <d v="2011-11-18T00:00:00"/>
    <s v="Standard Class"/>
    <s v="RM-19675"/>
    <s v="Robert Marley"/>
    <x v="2"/>
    <s v="United States"/>
    <s v="New York City"/>
    <x v="15"/>
    <n v="10011"/>
    <x v="3"/>
    <s v="FUR-CH-10001797"/>
    <x v="0"/>
    <x v="1"/>
    <x v="1441"/>
    <n v="69.263999999999996"/>
    <n v="2"/>
    <n v="0.1"/>
    <n v="14.62239999999999"/>
  </r>
  <r>
    <n v="4283"/>
    <x v="2127"/>
    <x v="2"/>
    <x v="414"/>
    <d v="2011-12-23T00:00:00"/>
    <s v="First Class"/>
    <s v="AB-10105"/>
    <s v="Adrian Barton"/>
    <x v="0"/>
    <s v="United States"/>
    <s v="Indianapolis"/>
    <x v="14"/>
    <n v="46203"/>
    <x v="2"/>
    <s v="OFF-LA-10003720"/>
    <x v="1"/>
    <x v="2"/>
    <x v="1627"/>
    <n v="3.69"/>
    <n v="1"/>
    <n v="0"/>
    <n v="1.7343"/>
  </r>
  <r>
    <n v="4284"/>
    <x v="2127"/>
    <x v="2"/>
    <x v="414"/>
    <d v="2011-12-23T00:00:00"/>
    <s v="First Class"/>
    <s v="AB-10105"/>
    <s v="Adrian Barton"/>
    <x v="0"/>
    <s v="United States"/>
    <s v="Indianapolis"/>
    <x v="14"/>
    <n v="46203"/>
    <x v="2"/>
    <s v="OFF-BI-10004600"/>
    <x v="1"/>
    <x v="8"/>
    <x v="1477"/>
    <n v="1103.97"/>
    <n v="3"/>
    <n v="0"/>
    <n v="496.78649999999993"/>
  </r>
  <r>
    <n v="4285"/>
    <x v="2128"/>
    <x v="1"/>
    <x v="82"/>
    <d v="2012-11-26T00:00:00"/>
    <s v="Second Class"/>
    <s v="CA-11965"/>
    <s v="Carol Adams"/>
    <x v="1"/>
    <s v="United States"/>
    <s v="Port Arthur"/>
    <x v="5"/>
    <n v="77642"/>
    <x v="2"/>
    <s v="FUR-BO-10003965"/>
    <x v="0"/>
    <x v="0"/>
    <x v="1083"/>
    <n v="246.13279999999997"/>
    <n v="2"/>
    <n v="0.32"/>
    <n v="-76.011599999999973"/>
  </r>
  <r>
    <n v="4286"/>
    <x v="2128"/>
    <x v="1"/>
    <x v="82"/>
    <d v="2012-11-26T00:00:00"/>
    <s v="Second Class"/>
    <s v="CA-11965"/>
    <s v="Carol Adams"/>
    <x v="1"/>
    <s v="United States"/>
    <s v="Port Arthur"/>
    <x v="5"/>
    <n v="77642"/>
    <x v="2"/>
    <s v="OFF-LA-10000240"/>
    <x v="1"/>
    <x v="2"/>
    <x v="2"/>
    <n v="11.696"/>
    <n v="2"/>
    <n v="0.2"/>
    <n v="3.9473999999999996"/>
  </r>
  <r>
    <n v="4287"/>
    <x v="2128"/>
    <x v="1"/>
    <x v="82"/>
    <d v="2012-11-26T00:00:00"/>
    <s v="Second Class"/>
    <s v="CA-11965"/>
    <s v="Carol Adams"/>
    <x v="1"/>
    <s v="United States"/>
    <s v="Port Arthur"/>
    <x v="5"/>
    <n v="77642"/>
    <x v="2"/>
    <s v="TEC-CO-10001571"/>
    <x v="2"/>
    <x v="16"/>
    <x v="1554"/>
    <n v="439.99200000000002"/>
    <n v="1"/>
    <n v="0.2"/>
    <n v="164.99700000000001"/>
  </r>
  <r>
    <n v="4288"/>
    <x v="2129"/>
    <x v="3"/>
    <x v="116"/>
    <d v="2015-01-04T00:00:00"/>
    <s v="Standard Class"/>
    <s v="EH-14005"/>
    <s v="Erica Hernandez"/>
    <x v="2"/>
    <s v="United States"/>
    <s v="Nashville"/>
    <x v="18"/>
    <n v="37211"/>
    <x v="0"/>
    <s v="OFF-ST-10000736"/>
    <x v="1"/>
    <x v="4"/>
    <x v="455"/>
    <n v="64.784000000000006"/>
    <n v="1"/>
    <n v="0.2"/>
    <n v="-12.956800000000005"/>
  </r>
  <r>
    <n v="4289"/>
    <x v="2130"/>
    <x v="1"/>
    <x v="961"/>
    <d v="2012-05-21T00:00:00"/>
    <s v="Standard Class"/>
    <s v="ON-18715"/>
    <s v="Odella Nelson"/>
    <x v="1"/>
    <s v="United States"/>
    <s v="Houston"/>
    <x v="5"/>
    <n v="77095"/>
    <x v="2"/>
    <s v="OFF-BI-10002082"/>
    <x v="1"/>
    <x v="8"/>
    <x v="1173"/>
    <n v="33.279999999999994"/>
    <n v="5"/>
    <n v="0.8"/>
    <n v="-49.92"/>
  </r>
  <r>
    <n v="4290"/>
    <x v="2130"/>
    <x v="1"/>
    <x v="961"/>
    <d v="2012-05-21T00:00:00"/>
    <s v="Standard Class"/>
    <s v="ON-18715"/>
    <s v="Odella Nelson"/>
    <x v="1"/>
    <s v="United States"/>
    <s v="Houston"/>
    <x v="5"/>
    <n v="77095"/>
    <x v="2"/>
    <s v="OFF-PA-10002250"/>
    <x v="1"/>
    <x v="10"/>
    <x v="699"/>
    <n v="14.088000000000001"/>
    <n v="3"/>
    <n v="0.2"/>
    <n v="4.9307999999999996"/>
  </r>
  <r>
    <n v="4291"/>
    <x v="2131"/>
    <x v="3"/>
    <x v="34"/>
    <d v="2014-12-14T00:00:00"/>
    <s v="Second Class"/>
    <s v="AT-10435"/>
    <s v="Alyssa Tate"/>
    <x v="2"/>
    <s v="United States"/>
    <s v="Los Angeles"/>
    <x v="1"/>
    <n v="90004"/>
    <x v="1"/>
    <s v="OFF-AR-10000122"/>
    <x v="1"/>
    <x v="6"/>
    <x v="308"/>
    <n v="11.16"/>
    <n v="2"/>
    <n v="0"/>
    <n v="2.7899999999999991"/>
  </r>
  <r>
    <n v="4292"/>
    <x v="2131"/>
    <x v="3"/>
    <x v="34"/>
    <d v="2014-12-14T00:00:00"/>
    <s v="Second Class"/>
    <s v="AT-10435"/>
    <s v="Alyssa Tate"/>
    <x v="2"/>
    <s v="United States"/>
    <s v="Los Angeles"/>
    <x v="1"/>
    <n v="90004"/>
    <x v="1"/>
    <s v="FUR-TA-10003748"/>
    <x v="0"/>
    <x v="3"/>
    <x v="208"/>
    <n v="896.32799999999997"/>
    <n v="9"/>
    <n v="0.2"/>
    <n v="22.408199999999994"/>
  </r>
  <r>
    <n v="4293"/>
    <x v="2131"/>
    <x v="3"/>
    <x v="34"/>
    <d v="2014-12-14T00:00:00"/>
    <s v="Second Class"/>
    <s v="AT-10435"/>
    <s v="Alyssa Tate"/>
    <x v="2"/>
    <s v="United States"/>
    <s v="Los Angeles"/>
    <x v="1"/>
    <n v="90004"/>
    <x v="1"/>
    <s v="OFF-AP-10001394"/>
    <x v="1"/>
    <x v="9"/>
    <x v="1120"/>
    <n v="189"/>
    <n v="1"/>
    <n v="0"/>
    <n v="68.039999999999992"/>
  </r>
  <r>
    <n v="4294"/>
    <x v="2132"/>
    <x v="3"/>
    <x v="434"/>
    <d v="2014-03-17T00:00:00"/>
    <s v="Standard Class"/>
    <s v="EB-13870"/>
    <s v="Emily Burns"/>
    <x v="0"/>
    <s v="United States"/>
    <s v="Philadelphia"/>
    <x v="9"/>
    <n v="19140"/>
    <x v="3"/>
    <s v="TEC-PH-10004896"/>
    <x v="2"/>
    <x v="7"/>
    <x v="172"/>
    <n v="53.981999999999999"/>
    <n v="3"/>
    <n v="0.4"/>
    <n v="-10.796399999999995"/>
  </r>
  <r>
    <n v="4295"/>
    <x v="2133"/>
    <x v="3"/>
    <x v="760"/>
    <d v="2014-10-28T00:00:00"/>
    <s v="Standard Class"/>
    <s v="DW-13195"/>
    <s v="David Wiener"/>
    <x v="1"/>
    <s v="United States"/>
    <s v="Redmond"/>
    <x v="21"/>
    <n v="97756"/>
    <x v="1"/>
    <s v="FUR-TA-10002607"/>
    <x v="0"/>
    <x v="3"/>
    <x v="221"/>
    <n v="177.22499999999999"/>
    <n v="5"/>
    <n v="0.5"/>
    <n v="-120.51299999999998"/>
  </r>
  <r>
    <n v="4296"/>
    <x v="2134"/>
    <x v="3"/>
    <x v="445"/>
    <d v="2014-07-11T00:00:00"/>
    <s v="Standard Class"/>
    <s v="MB-17305"/>
    <s v="Maria Bertelson"/>
    <x v="0"/>
    <s v="United States"/>
    <s v="Citrus Heights"/>
    <x v="1"/>
    <n v="95610"/>
    <x v="1"/>
    <s v="FUR-FU-10001215"/>
    <x v="0"/>
    <x v="5"/>
    <x v="1600"/>
    <n v="129.39000000000001"/>
    <n v="3"/>
    <n v="0"/>
    <n v="54.343800000000009"/>
  </r>
  <r>
    <n v="4297"/>
    <x v="2135"/>
    <x v="3"/>
    <x v="507"/>
    <d v="2014-09-11T00:00:00"/>
    <s v="Standard Class"/>
    <s v="TH-21235"/>
    <s v="Tiffany House"/>
    <x v="1"/>
    <s v="United States"/>
    <s v="Los Angeles"/>
    <x v="1"/>
    <n v="90032"/>
    <x v="1"/>
    <s v="OFF-ST-10000419"/>
    <x v="1"/>
    <x v="4"/>
    <x v="1015"/>
    <n v="54.32"/>
    <n v="4"/>
    <n v="0"/>
    <n v="0.54319999999999879"/>
  </r>
  <r>
    <n v="4298"/>
    <x v="2136"/>
    <x v="3"/>
    <x v="962"/>
    <d v="2014-08-27T00:00:00"/>
    <s v="Second Class"/>
    <s v="PO-18850"/>
    <s v="Patrick O'Brill"/>
    <x v="0"/>
    <s v="United States"/>
    <s v="Tallahassee"/>
    <x v="2"/>
    <n v="32303"/>
    <x v="0"/>
    <s v="TEC-PH-10001459"/>
    <x v="2"/>
    <x v="7"/>
    <x v="1438"/>
    <n v="4367.8960000000006"/>
    <n v="13"/>
    <n v="0.2"/>
    <n v="327.59220000000005"/>
  </r>
  <r>
    <n v="4299"/>
    <x v="2136"/>
    <x v="3"/>
    <x v="962"/>
    <d v="2014-08-27T00:00:00"/>
    <s v="Second Class"/>
    <s v="PO-18850"/>
    <s v="Patrick O'Brill"/>
    <x v="0"/>
    <s v="United States"/>
    <s v="Tallahassee"/>
    <x v="2"/>
    <n v="32303"/>
    <x v="0"/>
    <s v="OFF-PA-10000241"/>
    <x v="1"/>
    <x v="10"/>
    <x v="1151"/>
    <n v="49.568000000000005"/>
    <n v="2"/>
    <n v="0.2"/>
    <n v="15.489999999999997"/>
  </r>
  <r>
    <n v="4300"/>
    <x v="2136"/>
    <x v="3"/>
    <x v="962"/>
    <d v="2014-08-27T00:00:00"/>
    <s v="Second Class"/>
    <s v="PO-18850"/>
    <s v="Patrick O'Brill"/>
    <x v="0"/>
    <s v="United States"/>
    <s v="Tallahassee"/>
    <x v="2"/>
    <n v="32303"/>
    <x v="0"/>
    <s v="OFF-AP-10003040"/>
    <x v="1"/>
    <x v="9"/>
    <x v="723"/>
    <n v="161.376"/>
    <n v="6"/>
    <n v="0.2"/>
    <n v="12.103199999999994"/>
  </r>
  <r>
    <n v="4301"/>
    <x v="2136"/>
    <x v="3"/>
    <x v="962"/>
    <d v="2014-08-27T00:00:00"/>
    <s v="Second Class"/>
    <s v="PO-18850"/>
    <s v="Patrick O'Brill"/>
    <x v="0"/>
    <s v="United States"/>
    <s v="Tallahassee"/>
    <x v="2"/>
    <n v="32303"/>
    <x v="0"/>
    <s v="FUR-FU-10001852"/>
    <x v="0"/>
    <x v="5"/>
    <x v="837"/>
    <n v="2.7840000000000003"/>
    <n v="2"/>
    <n v="0.2"/>
    <n v="0.41759999999999986"/>
  </r>
  <r>
    <n v="4302"/>
    <x v="2136"/>
    <x v="3"/>
    <x v="962"/>
    <d v="2014-08-27T00:00:00"/>
    <s v="Second Class"/>
    <s v="PO-18850"/>
    <s v="Patrick O'Brill"/>
    <x v="0"/>
    <s v="United States"/>
    <s v="Tallahassee"/>
    <x v="2"/>
    <n v="32303"/>
    <x v="0"/>
    <s v="OFF-PA-10000141"/>
    <x v="1"/>
    <x v="10"/>
    <x v="821"/>
    <n v="8.7200000000000006"/>
    <n v="5"/>
    <n v="0.2"/>
    <n v="2.9429999999999992"/>
  </r>
  <r>
    <n v="4303"/>
    <x v="2137"/>
    <x v="2"/>
    <x v="963"/>
    <d v="2011-08-25T00:00:00"/>
    <s v="Second Class"/>
    <s v="DE-13255"/>
    <s v="Deanra Eno"/>
    <x v="2"/>
    <s v="United States"/>
    <s v="Lakewood"/>
    <x v="24"/>
    <n v="44107"/>
    <x v="3"/>
    <s v="OFF-AR-10002804"/>
    <x v="1"/>
    <x v="6"/>
    <x v="279"/>
    <n v="3.9119999999999999"/>
    <n v="1"/>
    <n v="0.2"/>
    <n v="1.0269000000000001"/>
  </r>
  <r>
    <n v="4304"/>
    <x v="2138"/>
    <x v="0"/>
    <x v="964"/>
    <d v="2013-10-05T00:00:00"/>
    <s v="Same Day"/>
    <s v="MO-17500"/>
    <s v="Mary O'Rourke"/>
    <x v="0"/>
    <s v="United States"/>
    <s v="The Colony"/>
    <x v="5"/>
    <n v="75056"/>
    <x v="2"/>
    <s v="OFF-EN-10003862"/>
    <x v="1"/>
    <x v="12"/>
    <x v="753"/>
    <n v="59.751999999999995"/>
    <n v="7"/>
    <n v="0.2"/>
    <n v="19.4194"/>
  </r>
  <r>
    <n v="4305"/>
    <x v="2139"/>
    <x v="2"/>
    <x v="965"/>
    <d v="2011-10-30T00:00:00"/>
    <s v="Second Class"/>
    <s v="AH-10585"/>
    <s v="Angele Hood"/>
    <x v="0"/>
    <s v="United States"/>
    <s v="Seattle"/>
    <x v="4"/>
    <n v="98105"/>
    <x v="1"/>
    <s v="FUR-FU-10000448"/>
    <x v="0"/>
    <x v="5"/>
    <x v="464"/>
    <n v="63.92"/>
    <n v="4"/>
    <n v="0"/>
    <n v="3.195999999999998"/>
  </r>
  <r>
    <n v="4306"/>
    <x v="2139"/>
    <x v="2"/>
    <x v="965"/>
    <d v="2011-10-30T00:00:00"/>
    <s v="Second Class"/>
    <s v="AH-10585"/>
    <s v="Angele Hood"/>
    <x v="0"/>
    <s v="United States"/>
    <s v="Seattle"/>
    <x v="4"/>
    <n v="98105"/>
    <x v="1"/>
    <s v="TEC-PH-10000526"/>
    <x v="2"/>
    <x v="7"/>
    <x v="1463"/>
    <n v="383.96000000000004"/>
    <n v="5"/>
    <n v="0.2"/>
    <n v="38.396000000000015"/>
  </r>
  <r>
    <n v="4307"/>
    <x v="2140"/>
    <x v="0"/>
    <x v="931"/>
    <d v="2013-06-29T00:00:00"/>
    <s v="Same Day"/>
    <s v="CS-12250"/>
    <s v="Chris Selesnick"/>
    <x v="1"/>
    <s v="United States"/>
    <s v="Los Angeles"/>
    <x v="1"/>
    <n v="90032"/>
    <x v="1"/>
    <s v="OFF-BI-10002764"/>
    <x v="1"/>
    <x v="8"/>
    <x v="502"/>
    <n v="7.7520000000000007"/>
    <n v="3"/>
    <n v="0.2"/>
    <n v="2.8100999999999998"/>
  </r>
  <r>
    <n v="4308"/>
    <x v="2140"/>
    <x v="0"/>
    <x v="931"/>
    <d v="2013-06-29T00:00:00"/>
    <s v="Same Day"/>
    <s v="CS-12250"/>
    <s v="Chris Selesnick"/>
    <x v="1"/>
    <s v="United States"/>
    <s v="Los Angeles"/>
    <x v="1"/>
    <n v="90032"/>
    <x v="1"/>
    <s v="OFF-BI-10001524"/>
    <x v="1"/>
    <x v="8"/>
    <x v="298"/>
    <n v="33.568000000000005"/>
    <n v="2"/>
    <n v="0.2"/>
    <n v="11.748799999999997"/>
  </r>
  <r>
    <n v="4309"/>
    <x v="2141"/>
    <x v="2"/>
    <x v="130"/>
    <d v="2011-11-11T00:00:00"/>
    <s v="Standard Class"/>
    <s v="WB-21850"/>
    <s v="William Brown"/>
    <x v="0"/>
    <s v="United States"/>
    <s v="Los Angeles"/>
    <x v="1"/>
    <n v="90045"/>
    <x v="1"/>
    <s v="TEC-PH-10001079"/>
    <x v="2"/>
    <x v="7"/>
    <x v="1246"/>
    <n v="666.34400000000005"/>
    <n v="7"/>
    <n v="0.2"/>
    <n v="66.634399999999971"/>
  </r>
  <r>
    <n v="4310"/>
    <x v="2141"/>
    <x v="2"/>
    <x v="130"/>
    <d v="2011-11-11T00:00:00"/>
    <s v="Standard Class"/>
    <s v="WB-21850"/>
    <s v="William Brown"/>
    <x v="0"/>
    <s v="United States"/>
    <s v="Los Angeles"/>
    <x v="1"/>
    <n v="90045"/>
    <x v="1"/>
    <s v="FUR-TA-10002041"/>
    <x v="0"/>
    <x v="3"/>
    <x v="358"/>
    <n v="573.72799999999995"/>
    <n v="4"/>
    <n v="0.2"/>
    <n v="-64.544399999999968"/>
  </r>
  <r>
    <n v="4311"/>
    <x v="2141"/>
    <x v="2"/>
    <x v="130"/>
    <d v="2011-11-11T00:00:00"/>
    <s v="Standard Class"/>
    <s v="WB-21850"/>
    <s v="William Brown"/>
    <x v="0"/>
    <s v="United States"/>
    <s v="Los Angeles"/>
    <x v="1"/>
    <n v="90045"/>
    <x v="1"/>
    <s v="OFF-BI-10001036"/>
    <x v="1"/>
    <x v="8"/>
    <x v="618"/>
    <n v="21.936000000000003"/>
    <n v="3"/>
    <n v="0.2"/>
    <n v="8.2259999999999991"/>
  </r>
  <r>
    <n v="4312"/>
    <x v="2141"/>
    <x v="2"/>
    <x v="130"/>
    <d v="2011-11-11T00:00:00"/>
    <s v="Standard Class"/>
    <s v="WB-21850"/>
    <s v="William Brown"/>
    <x v="0"/>
    <s v="United States"/>
    <s v="Los Angeles"/>
    <x v="1"/>
    <n v="90045"/>
    <x v="1"/>
    <s v="OFF-PA-10000223"/>
    <x v="1"/>
    <x v="10"/>
    <x v="1374"/>
    <n v="19.440000000000001"/>
    <n v="3"/>
    <n v="0"/>
    <n v="9.3312000000000008"/>
  </r>
  <r>
    <n v="4313"/>
    <x v="2141"/>
    <x v="2"/>
    <x v="130"/>
    <d v="2011-11-11T00:00:00"/>
    <s v="Standard Class"/>
    <s v="WB-21850"/>
    <s v="William Brown"/>
    <x v="0"/>
    <s v="United States"/>
    <s v="Los Angeles"/>
    <x v="1"/>
    <n v="90045"/>
    <x v="1"/>
    <s v="TEC-MA-10003246"/>
    <x v="2"/>
    <x v="15"/>
    <x v="1628"/>
    <n v="447.96800000000007"/>
    <n v="4"/>
    <n v="0.2"/>
    <n v="139.98999999999995"/>
  </r>
  <r>
    <n v="4314"/>
    <x v="2142"/>
    <x v="2"/>
    <x v="78"/>
    <d v="2011-09-12T00:00:00"/>
    <s v="Standard Class"/>
    <s v="SP-20620"/>
    <s v="Stefania Perrino"/>
    <x v="1"/>
    <s v="United States"/>
    <s v="Long Beach"/>
    <x v="15"/>
    <n v="11561"/>
    <x v="3"/>
    <s v="OFF-AP-10001962"/>
    <x v="1"/>
    <x v="9"/>
    <x v="1594"/>
    <n v="16.78"/>
    <n v="2"/>
    <n v="0"/>
    <n v="4.1950000000000003"/>
  </r>
  <r>
    <n v="4315"/>
    <x v="2143"/>
    <x v="1"/>
    <x v="608"/>
    <d v="2012-07-01T00:00:00"/>
    <s v="Standard Class"/>
    <s v="AB-10165"/>
    <s v="Alan Barnes"/>
    <x v="0"/>
    <s v="United States"/>
    <s v="Los Angeles"/>
    <x v="1"/>
    <n v="90045"/>
    <x v="1"/>
    <s v="OFF-AR-10004062"/>
    <x v="1"/>
    <x v="6"/>
    <x v="33"/>
    <n v="20.96"/>
    <n v="2"/>
    <n v="0"/>
    <n v="5.24"/>
  </r>
  <r>
    <n v="4316"/>
    <x v="2143"/>
    <x v="1"/>
    <x v="608"/>
    <d v="2012-07-01T00:00:00"/>
    <s v="Standard Class"/>
    <s v="AB-10165"/>
    <s v="Alan Barnes"/>
    <x v="0"/>
    <s v="United States"/>
    <s v="Los Angeles"/>
    <x v="1"/>
    <n v="90045"/>
    <x v="1"/>
    <s v="OFF-BI-10004330"/>
    <x v="1"/>
    <x v="8"/>
    <x v="795"/>
    <n v="88.751999999999995"/>
    <n v="3"/>
    <n v="0.2"/>
    <n v="27.734999999999996"/>
  </r>
  <r>
    <n v="4317"/>
    <x v="2143"/>
    <x v="1"/>
    <x v="608"/>
    <d v="2012-07-01T00:00:00"/>
    <s v="Standard Class"/>
    <s v="AB-10165"/>
    <s v="Alan Barnes"/>
    <x v="0"/>
    <s v="United States"/>
    <s v="Los Angeles"/>
    <x v="1"/>
    <n v="90045"/>
    <x v="1"/>
    <s v="OFF-ST-10001963"/>
    <x v="1"/>
    <x v="4"/>
    <x v="532"/>
    <n v="304.23"/>
    <n v="3"/>
    <n v="0"/>
    <n v="9.126899999999992"/>
  </r>
  <r>
    <n v="4318"/>
    <x v="2144"/>
    <x v="1"/>
    <x v="353"/>
    <d v="2012-08-02T00:00:00"/>
    <s v="Standard Class"/>
    <s v="HA-14920"/>
    <s v="Helen Andreada"/>
    <x v="0"/>
    <s v="United States"/>
    <s v="San Francisco"/>
    <x v="1"/>
    <n v="94110"/>
    <x v="1"/>
    <s v="OFF-EN-10002230"/>
    <x v="1"/>
    <x v="12"/>
    <x v="550"/>
    <n v="167.86"/>
    <n v="2"/>
    <n v="0"/>
    <n v="78.894199999999998"/>
  </r>
  <r>
    <n v="4319"/>
    <x v="2145"/>
    <x v="3"/>
    <x v="226"/>
    <d v="2014-12-12T00:00:00"/>
    <s v="Standard Class"/>
    <s v="DC-13285"/>
    <s v="Debra Catini"/>
    <x v="0"/>
    <s v="United States"/>
    <s v="Richmond"/>
    <x v="17"/>
    <n v="23223"/>
    <x v="0"/>
    <s v="FUR-FU-10000175"/>
    <x v="0"/>
    <x v="5"/>
    <x v="1629"/>
    <n v="82.38"/>
    <n v="6"/>
    <n v="0"/>
    <n v="25.537799999999997"/>
  </r>
  <r>
    <n v="4320"/>
    <x v="2146"/>
    <x v="2"/>
    <x v="282"/>
    <d v="2012-01-03T00:00:00"/>
    <s v="Second Class"/>
    <s v="ST-20530"/>
    <s v="Shui Tom"/>
    <x v="0"/>
    <s v="United States"/>
    <s v="Albuquerque"/>
    <x v="27"/>
    <n v="87105"/>
    <x v="1"/>
    <s v="TEC-PH-10004897"/>
    <x v="2"/>
    <x v="7"/>
    <x v="1115"/>
    <n v="23.976000000000003"/>
    <n v="3"/>
    <n v="0.2"/>
    <n v="-5.694300000000001"/>
  </r>
  <r>
    <n v="4321"/>
    <x v="2146"/>
    <x v="2"/>
    <x v="282"/>
    <d v="2012-01-03T00:00:00"/>
    <s v="Second Class"/>
    <s v="ST-20530"/>
    <s v="Shui Tom"/>
    <x v="0"/>
    <s v="United States"/>
    <s v="Albuquerque"/>
    <x v="27"/>
    <n v="87105"/>
    <x v="1"/>
    <s v="OFF-ST-10003123"/>
    <x v="1"/>
    <x v="4"/>
    <x v="1268"/>
    <n v="33.29"/>
    <n v="1"/>
    <n v="0"/>
    <n v="7.9895999999999994"/>
  </r>
  <r>
    <n v="4322"/>
    <x v="2147"/>
    <x v="1"/>
    <x v="966"/>
    <d v="2012-02-19T00:00:00"/>
    <s v="Standard Class"/>
    <s v="KB-16315"/>
    <s v="Karl Braun"/>
    <x v="0"/>
    <s v="United States"/>
    <s v="Akron"/>
    <x v="24"/>
    <n v="44312"/>
    <x v="3"/>
    <s v="OFF-BI-10001658"/>
    <x v="1"/>
    <x v="8"/>
    <x v="439"/>
    <n v="14.952000000000004"/>
    <n v="2"/>
    <n v="0.7"/>
    <n v="-11.961599999999997"/>
  </r>
  <r>
    <n v="4323"/>
    <x v="2147"/>
    <x v="1"/>
    <x v="966"/>
    <d v="2012-02-19T00:00:00"/>
    <s v="Standard Class"/>
    <s v="KB-16315"/>
    <s v="Karl Braun"/>
    <x v="0"/>
    <s v="United States"/>
    <s v="Akron"/>
    <x v="24"/>
    <n v="44312"/>
    <x v="3"/>
    <s v="TEC-PH-10002834"/>
    <x v="2"/>
    <x v="7"/>
    <x v="1378"/>
    <n v="323.98199999999997"/>
    <n v="3"/>
    <n v="0.4"/>
    <n v="-80.995500000000021"/>
  </r>
  <r>
    <n v="4324"/>
    <x v="2147"/>
    <x v="1"/>
    <x v="966"/>
    <d v="2012-02-19T00:00:00"/>
    <s v="Standard Class"/>
    <s v="KB-16315"/>
    <s v="Karl Braun"/>
    <x v="0"/>
    <s v="United States"/>
    <s v="Akron"/>
    <x v="24"/>
    <n v="44312"/>
    <x v="3"/>
    <s v="OFF-BI-10002160"/>
    <x v="1"/>
    <x v="8"/>
    <x v="312"/>
    <n v="2.2860000000000005"/>
    <n v="2"/>
    <n v="0.7"/>
    <n v="-1.6763999999999997"/>
  </r>
  <r>
    <n v="4325"/>
    <x v="2147"/>
    <x v="1"/>
    <x v="966"/>
    <d v="2012-02-19T00:00:00"/>
    <s v="Standard Class"/>
    <s v="KB-16315"/>
    <s v="Karl Braun"/>
    <x v="0"/>
    <s v="United States"/>
    <s v="Akron"/>
    <x v="24"/>
    <n v="44312"/>
    <x v="3"/>
    <s v="OFF-AR-10004999"/>
    <x v="1"/>
    <x v="6"/>
    <x v="864"/>
    <n v="14.352000000000002"/>
    <n v="3"/>
    <n v="0.2"/>
    <n v="0.8969999999999998"/>
  </r>
  <r>
    <n v="4326"/>
    <x v="2147"/>
    <x v="1"/>
    <x v="966"/>
    <d v="2012-02-19T00:00:00"/>
    <s v="Standard Class"/>
    <s v="KB-16315"/>
    <s v="Karl Braun"/>
    <x v="0"/>
    <s v="United States"/>
    <s v="Akron"/>
    <x v="24"/>
    <n v="44312"/>
    <x v="3"/>
    <s v="TEC-AC-10003280"/>
    <x v="2"/>
    <x v="11"/>
    <x v="1028"/>
    <n v="71.975999999999999"/>
    <n v="3"/>
    <n v="0.2"/>
    <n v="0.89969999999999573"/>
  </r>
  <r>
    <n v="4327"/>
    <x v="2148"/>
    <x v="0"/>
    <x v="967"/>
    <d v="2013-01-27T00:00:00"/>
    <s v="First Class"/>
    <s v="TB-21355"/>
    <s v="Todd Boyes"/>
    <x v="1"/>
    <s v="United States"/>
    <s v="Plainfield"/>
    <x v="30"/>
    <n v="7060"/>
    <x v="3"/>
    <s v="OFF-AR-10000315"/>
    <x v="1"/>
    <x v="6"/>
    <x v="1297"/>
    <n v="9.2099999999999991"/>
    <n v="3"/>
    <n v="0"/>
    <n v="2.3025000000000002"/>
  </r>
  <r>
    <n v="4328"/>
    <x v="2148"/>
    <x v="0"/>
    <x v="967"/>
    <d v="2013-01-27T00:00:00"/>
    <s v="First Class"/>
    <s v="TB-21355"/>
    <s v="Todd Boyes"/>
    <x v="1"/>
    <s v="United States"/>
    <s v="Plainfield"/>
    <x v="30"/>
    <n v="7060"/>
    <x v="3"/>
    <s v="OFF-PA-10000007"/>
    <x v="1"/>
    <x v="10"/>
    <x v="1531"/>
    <n v="18"/>
    <n v="5"/>
    <n v="0"/>
    <n v="8.2799999999999994"/>
  </r>
  <r>
    <n v="4329"/>
    <x v="2149"/>
    <x v="3"/>
    <x v="719"/>
    <d v="2014-04-08T00:00:00"/>
    <s v="Standard Class"/>
    <s v="JC-15775"/>
    <s v="John Castell"/>
    <x v="0"/>
    <s v="United States"/>
    <s v="New York City"/>
    <x v="15"/>
    <n v="10011"/>
    <x v="3"/>
    <s v="OFF-PA-10000791"/>
    <x v="1"/>
    <x v="10"/>
    <x v="1424"/>
    <n v="42.929999999999993"/>
    <n v="9"/>
    <n v="0"/>
    <n v="19.318499999999997"/>
  </r>
  <r>
    <n v="4330"/>
    <x v="2150"/>
    <x v="3"/>
    <x v="621"/>
    <d v="2014-10-10T00:00:00"/>
    <s v="Standard Class"/>
    <s v="PO-18850"/>
    <s v="Patrick O'Brill"/>
    <x v="0"/>
    <s v="United States"/>
    <s v="Hialeah"/>
    <x v="2"/>
    <n v="33012"/>
    <x v="0"/>
    <s v="OFF-PA-10000556"/>
    <x v="1"/>
    <x v="10"/>
    <x v="1630"/>
    <n v="15.552000000000003"/>
    <n v="3"/>
    <n v="0.2"/>
    <n v="5.4432"/>
  </r>
  <r>
    <n v="4331"/>
    <x v="2150"/>
    <x v="3"/>
    <x v="621"/>
    <d v="2014-10-10T00:00:00"/>
    <s v="Standard Class"/>
    <s v="PO-18850"/>
    <s v="Patrick O'Brill"/>
    <x v="0"/>
    <s v="United States"/>
    <s v="Hialeah"/>
    <x v="2"/>
    <n v="33012"/>
    <x v="0"/>
    <s v="OFF-AP-10000804"/>
    <x v="1"/>
    <x v="9"/>
    <x v="561"/>
    <n v="17.920000000000002"/>
    <n v="5"/>
    <n v="0.2"/>
    <n v="1.1200000000000001"/>
  </r>
  <r>
    <n v="4332"/>
    <x v="2151"/>
    <x v="3"/>
    <x v="853"/>
    <d v="2014-09-07T00:00:00"/>
    <s v="Standard Class"/>
    <s v="SS-20875"/>
    <s v="Sung Shariari"/>
    <x v="0"/>
    <s v="United States"/>
    <s v="Redmond"/>
    <x v="4"/>
    <n v="98052"/>
    <x v="1"/>
    <s v="TEC-AC-10001998"/>
    <x v="2"/>
    <x v="11"/>
    <x v="84"/>
    <n v="19.989999999999998"/>
    <n v="1"/>
    <n v="0"/>
    <n v="6.796599999999998"/>
  </r>
  <r>
    <n v="4333"/>
    <x v="2151"/>
    <x v="3"/>
    <x v="853"/>
    <d v="2014-09-07T00:00:00"/>
    <s v="Standard Class"/>
    <s v="SS-20875"/>
    <s v="Sung Shariari"/>
    <x v="0"/>
    <s v="United States"/>
    <s v="Redmond"/>
    <x v="4"/>
    <n v="98052"/>
    <x v="1"/>
    <s v="OFF-BI-10003476"/>
    <x v="1"/>
    <x v="8"/>
    <x v="1526"/>
    <n v="22.92"/>
    <n v="5"/>
    <n v="0.2"/>
    <n v="8.0219999999999985"/>
  </r>
  <r>
    <n v="4334"/>
    <x v="2152"/>
    <x v="1"/>
    <x v="379"/>
    <d v="2012-12-27T00:00:00"/>
    <s v="Standard Class"/>
    <s v="RD-19720"/>
    <s v="Roger Demir"/>
    <x v="0"/>
    <s v="United States"/>
    <s v="Daytona Beach"/>
    <x v="2"/>
    <n v="32114"/>
    <x v="0"/>
    <s v="TEC-AC-10003237"/>
    <x v="2"/>
    <x v="11"/>
    <x v="1631"/>
    <n v="50.88"/>
    <n v="6"/>
    <n v="0.2"/>
    <n v="14.628000000000005"/>
  </r>
  <r>
    <n v="4335"/>
    <x v="2152"/>
    <x v="1"/>
    <x v="379"/>
    <d v="2012-12-27T00:00:00"/>
    <s v="Standard Class"/>
    <s v="RD-19720"/>
    <s v="Roger Demir"/>
    <x v="0"/>
    <s v="United States"/>
    <s v="Daytona Beach"/>
    <x v="2"/>
    <n v="32114"/>
    <x v="0"/>
    <s v="OFF-EN-10003798"/>
    <x v="1"/>
    <x v="12"/>
    <x v="817"/>
    <n v="27.312000000000001"/>
    <n v="2"/>
    <n v="0.2"/>
    <n v="9.2178000000000004"/>
  </r>
  <r>
    <n v="4336"/>
    <x v="2153"/>
    <x v="1"/>
    <x v="139"/>
    <d v="2012-12-24T00:00:00"/>
    <s v="Standard Class"/>
    <s v="GZ-14470"/>
    <s v="Gary Zandusky"/>
    <x v="0"/>
    <s v="United States"/>
    <s v="Bullhead City"/>
    <x v="16"/>
    <n v="86442"/>
    <x v="1"/>
    <s v="OFF-EN-10003068"/>
    <x v="1"/>
    <x v="12"/>
    <x v="1632"/>
    <n v="7.9200000000000008"/>
    <n v="1"/>
    <n v="0.2"/>
    <n v="2.7719999999999994"/>
  </r>
  <r>
    <n v="4337"/>
    <x v="2153"/>
    <x v="1"/>
    <x v="139"/>
    <d v="2012-12-24T00:00:00"/>
    <s v="Standard Class"/>
    <s v="GZ-14470"/>
    <s v="Gary Zandusky"/>
    <x v="0"/>
    <s v="United States"/>
    <s v="Bullhead City"/>
    <x v="16"/>
    <n v="86442"/>
    <x v="1"/>
    <s v="FUR-FU-10002088"/>
    <x v="0"/>
    <x v="5"/>
    <x v="1084"/>
    <n v="14.368000000000002"/>
    <n v="2"/>
    <n v="0.2"/>
    <n v="3.9512"/>
  </r>
  <r>
    <n v="4338"/>
    <x v="2154"/>
    <x v="1"/>
    <x v="154"/>
    <d v="2012-12-01T00:00:00"/>
    <s v="Standard Class"/>
    <s v="SN-20710"/>
    <s v="Steve Nguyen"/>
    <x v="2"/>
    <s v="United States"/>
    <s v="Los Angeles"/>
    <x v="1"/>
    <n v="90049"/>
    <x v="1"/>
    <s v="TEC-AC-10000158"/>
    <x v="2"/>
    <x v="11"/>
    <x v="353"/>
    <n v="107.97"/>
    <n v="3"/>
    <n v="0"/>
    <n v="22.6737"/>
  </r>
  <r>
    <n v="4339"/>
    <x v="2154"/>
    <x v="1"/>
    <x v="154"/>
    <d v="2012-12-01T00:00:00"/>
    <s v="Standard Class"/>
    <s v="SN-20710"/>
    <s v="Steve Nguyen"/>
    <x v="2"/>
    <s v="United States"/>
    <s v="Los Angeles"/>
    <x v="1"/>
    <n v="90049"/>
    <x v="1"/>
    <s v="OFF-PA-10000482"/>
    <x v="1"/>
    <x v="10"/>
    <x v="67"/>
    <n v="113.82"/>
    <n v="3"/>
    <n v="0"/>
    <n v="53.495399999999989"/>
  </r>
  <r>
    <n v="4340"/>
    <x v="2155"/>
    <x v="3"/>
    <x v="151"/>
    <d v="2014-09-02T00:00:00"/>
    <s v="Standard Class"/>
    <s v="DK-12895"/>
    <s v="Dana Kaydos"/>
    <x v="0"/>
    <s v="United States"/>
    <s v="Franklin"/>
    <x v="18"/>
    <n v="37064"/>
    <x v="0"/>
    <s v="OFF-PA-10004888"/>
    <x v="1"/>
    <x v="10"/>
    <x v="959"/>
    <n v="5.1840000000000011"/>
    <n v="1"/>
    <n v="0.2"/>
    <n v="1.8144"/>
  </r>
  <r>
    <n v="4341"/>
    <x v="2156"/>
    <x v="2"/>
    <x v="579"/>
    <d v="2011-03-22T00:00:00"/>
    <s v="Same Day"/>
    <s v="VM-21835"/>
    <s v="Vivian Mathis"/>
    <x v="0"/>
    <s v="United States"/>
    <s v="Portage"/>
    <x v="14"/>
    <n v="46368"/>
    <x v="2"/>
    <s v="OFF-AR-10003478"/>
    <x v="1"/>
    <x v="6"/>
    <x v="355"/>
    <n v="16.28"/>
    <n v="2"/>
    <n v="0"/>
    <n v="6.5120000000000005"/>
  </r>
  <r>
    <n v="4342"/>
    <x v="2157"/>
    <x v="3"/>
    <x v="94"/>
    <d v="2014-12-22T00:00:00"/>
    <s v="Standard Class"/>
    <s v="GB-14575"/>
    <s v="Giulietta Baptist"/>
    <x v="0"/>
    <s v="United States"/>
    <s v="Arlington"/>
    <x v="17"/>
    <n v="22204"/>
    <x v="0"/>
    <s v="OFF-ST-10003208"/>
    <x v="1"/>
    <x v="4"/>
    <x v="243"/>
    <n v="544.38"/>
    <n v="3"/>
    <n v="0"/>
    <n v="157.87019999999993"/>
  </r>
  <r>
    <n v="4343"/>
    <x v="2158"/>
    <x v="3"/>
    <x v="498"/>
    <d v="2014-03-23T00:00:00"/>
    <s v="First Class"/>
    <s v="ND-18370"/>
    <s v="Natalie DeCherney"/>
    <x v="0"/>
    <s v="United States"/>
    <s v="San Francisco"/>
    <x v="1"/>
    <n v="94110"/>
    <x v="1"/>
    <s v="OFF-BI-10004970"/>
    <x v="1"/>
    <x v="8"/>
    <x v="908"/>
    <n v="19.824000000000002"/>
    <n v="6"/>
    <n v="0.2"/>
    <n v="6.690599999999999"/>
  </r>
  <r>
    <n v="4344"/>
    <x v="2158"/>
    <x v="3"/>
    <x v="498"/>
    <d v="2014-03-23T00:00:00"/>
    <s v="First Class"/>
    <s v="ND-18370"/>
    <s v="Natalie DeCherney"/>
    <x v="0"/>
    <s v="United States"/>
    <s v="San Francisco"/>
    <x v="1"/>
    <n v="94110"/>
    <x v="1"/>
    <s v="TEC-PH-10000038"/>
    <x v="2"/>
    <x v="7"/>
    <x v="1056"/>
    <n v="657.50400000000002"/>
    <n v="6"/>
    <n v="0.2"/>
    <n v="-131.50080000000005"/>
  </r>
  <r>
    <n v="4345"/>
    <x v="2158"/>
    <x v="3"/>
    <x v="498"/>
    <d v="2014-03-23T00:00:00"/>
    <s v="First Class"/>
    <s v="ND-18370"/>
    <s v="Natalie DeCherney"/>
    <x v="0"/>
    <s v="United States"/>
    <s v="San Francisco"/>
    <x v="1"/>
    <n v="94110"/>
    <x v="1"/>
    <s v="TEC-AC-10001552"/>
    <x v="2"/>
    <x v="11"/>
    <x v="100"/>
    <n v="99.54"/>
    <n v="2"/>
    <n v="0"/>
    <n v="10.949399999999997"/>
  </r>
  <r>
    <n v="4346"/>
    <x v="2158"/>
    <x v="3"/>
    <x v="498"/>
    <d v="2014-03-23T00:00:00"/>
    <s v="First Class"/>
    <s v="ND-18370"/>
    <s v="Natalie DeCherney"/>
    <x v="0"/>
    <s v="United States"/>
    <s v="San Francisco"/>
    <x v="1"/>
    <n v="94110"/>
    <x v="1"/>
    <s v="TEC-AC-10002926"/>
    <x v="2"/>
    <x v="11"/>
    <x v="1114"/>
    <n v="199.96"/>
    <n v="4"/>
    <n v="0"/>
    <n v="85.982800000000012"/>
  </r>
  <r>
    <n v="4347"/>
    <x v="2159"/>
    <x v="0"/>
    <x v="31"/>
    <d v="2013-09-26T00:00:00"/>
    <s v="Standard Class"/>
    <s v="MM-17260"/>
    <s v="Magdelene Morse"/>
    <x v="0"/>
    <s v="United States"/>
    <s v="New Rochelle"/>
    <x v="15"/>
    <n v="10801"/>
    <x v="3"/>
    <s v="FUR-CH-10001394"/>
    <x v="0"/>
    <x v="1"/>
    <x v="648"/>
    <n v="631.78200000000004"/>
    <n v="2"/>
    <n v="0.1"/>
    <n v="140.39599999999993"/>
  </r>
  <r>
    <n v="4348"/>
    <x v="2159"/>
    <x v="0"/>
    <x v="31"/>
    <d v="2013-09-26T00:00:00"/>
    <s v="Standard Class"/>
    <s v="MM-17260"/>
    <s v="Magdelene Morse"/>
    <x v="0"/>
    <s v="United States"/>
    <s v="New Rochelle"/>
    <x v="15"/>
    <n v="10801"/>
    <x v="3"/>
    <s v="FUR-FU-10004053"/>
    <x v="0"/>
    <x v="5"/>
    <x v="1633"/>
    <n v="60.72"/>
    <n v="3"/>
    <n v="0"/>
    <n v="26.1096"/>
  </r>
  <r>
    <n v="4349"/>
    <x v="2160"/>
    <x v="3"/>
    <x v="221"/>
    <d v="2014-11-30T00:00:00"/>
    <s v="Second Class"/>
    <s v="MV-17485"/>
    <s v="Mark Van Huff"/>
    <x v="0"/>
    <s v="United States"/>
    <s v="Mesa"/>
    <x v="16"/>
    <n v="85204"/>
    <x v="1"/>
    <s v="OFF-BI-10004230"/>
    <x v="1"/>
    <x v="8"/>
    <x v="649"/>
    <n v="20.724000000000004"/>
    <n v="2"/>
    <n v="0.7"/>
    <n v="-15.197599999999994"/>
  </r>
  <r>
    <n v="4350"/>
    <x v="2160"/>
    <x v="3"/>
    <x v="221"/>
    <d v="2014-11-30T00:00:00"/>
    <s v="Second Class"/>
    <s v="MV-17485"/>
    <s v="Mark Van Huff"/>
    <x v="0"/>
    <s v="United States"/>
    <s v="Mesa"/>
    <x v="16"/>
    <n v="85204"/>
    <x v="1"/>
    <s v="OFF-ST-10000060"/>
    <x v="1"/>
    <x v="4"/>
    <x v="387"/>
    <n v="415.87200000000007"/>
    <n v="8"/>
    <n v="0.2"/>
    <n v="-41.587199999999996"/>
  </r>
  <r>
    <n v="4351"/>
    <x v="2161"/>
    <x v="3"/>
    <x v="645"/>
    <d v="2014-04-16T00:00:00"/>
    <s v="Standard Class"/>
    <s v="JL-15130"/>
    <s v="Jack Lebron"/>
    <x v="0"/>
    <s v="United States"/>
    <s v="Lancaster"/>
    <x v="24"/>
    <n v="43130"/>
    <x v="3"/>
    <s v="OFF-ST-10001325"/>
    <x v="1"/>
    <x v="4"/>
    <x v="466"/>
    <n v="16.768000000000001"/>
    <n v="2"/>
    <n v="0.2"/>
    <n v="1.4672000000000001"/>
  </r>
  <r>
    <n v="4352"/>
    <x v="2161"/>
    <x v="3"/>
    <x v="645"/>
    <d v="2014-04-16T00:00:00"/>
    <s v="Standard Class"/>
    <s v="JL-15130"/>
    <s v="Jack Lebron"/>
    <x v="0"/>
    <s v="United States"/>
    <s v="Lancaster"/>
    <x v="24"/>
    <n v="43130"/>
    <x v="3"/>
    <s v="TEC-AC-10003441"/>
    <x v="2"/>
    <x v="11"/>
    <x v="652"/>
    <n v="27.12"/>
    <n v="2"/>
    <n v="0.2"/>
    <n v="-4.7460000000000013"/>
  </r>
  <r>
    <n v="4353"/>
    <x v="2162"/>
    <x v="3"/>
    <x v="389"/>
    <d v="2014-12-13T00:00:00"/>
    <s v="Second Class"/>
    <s v="AG-10330"/>
    <s v="Alex Grayson"/>
    <x v="0"/>
    <s v="United States"/>
    <s v="Stockton"/>
    <x v="1"/>
    <n v="95207"/>
    <x v="1"/>
    <s v="TEC-PH-10003215"/>
    <x v="2"/>
    <x v="7"/>
    <x v="1602"/>
    <n v="95.84"/>
    <n v="4"/>
    <n v="0.2"/>
    <n v="34.741999999999997"/>
  </r>
  <r>
    <n v="4354"/>
    <x v="2162"/>
    <x v="3"/>
    <x v="389"/>
    <d v="2014-12-13T00:00:00"/>
    <s v="Second Class"/>
    <s v="AG-10330"/>
    <s v="Alex Grayson"/>
    <x v="0"/>
    <s v="United States"/>
    <s v="Stockton"/>
    <x v="1"/>
    <n v="95207"/>
    <x v="1"/>
    <s v="OFF-PA-10002005"/>
    <x v="1"/>
    <x v="10"/>
    <x v="505"/>
    <n v="12.96"/>
    <n v="2"/>
    <n v="0"/>
    <n v="6.2208000000000006"/>
  </r>
  <r>
    <n v="4355"/>
    <x v="2163"/>
    <x v="3"/>
    <x v="221"/>
    <d v="2014-11-27T00:00:00"/>
    <s v="Second Class"/>
    <s v="MD-17860"/>
    <s v="Michael Dominguez"/>
    <x v="1"/>
    <s v="United States"/>
    <s v="Asheville"/>
    <x v="3"/>
    <n v="28806"/>
    <x v="0"/>
    <s v="OFF-BI-10004465"/>
    <x v="1"/>
    <x v="8"/>
    <x v="732"/>
    <n v="19.008000000000003"/>
    <n v="8"/>
    <n v="0.7"/>
    <n v="-12.671999999999997"/>
  </r>
  <r>
    <n v="4356"/>
    <x v="2164"/>
    <x v="1"/>
    <x v="784"/>
    <d v="2012-12-07T00:00:00"/>
    <s v="Second Class"/>
    <s v="RO-19780"/>
    <s v="Rose O'Brian"/>
    <x v="0"/>
    <s v="United States"/>
    <s v="Clarksville"/>
    <x v="18"/>
    <n v="37042"/>
    <x v="0"/>
    <s v="OFF-BI-10000545"/>
    <x v="1"/>
    <x v="8"/>
    <x v="685"/>
    <n v="1598.0580000000002"/>
    <n v="7"/>
    <n v="0.7"/>
    <n v="-1065.3719999999998"/>
  </r>
  <r>
    <n v="4357"/>
    <x v="2164"/>
    <x v="1"/>
    <x v="784"/>
    <d v="2012-12-07T00:00:00"/>
    <s v="Second Class"/>
    <s v="RO-19780"/>
    <s v="Rose O'Brian"/>
    <x v="0"/>
    <s v="United States"/>
    <s v="Clarksville"/>
    <x v="18"/>
    <n v="37042"/>
    <x v="0"/>
    <s v="OFF-AR-10003752"/>
    <x v="1"/>
    <x v="6"/>
    <x v="677"/>
    <n v="36.96"/>
    <n v="4"/>
    <n v="0.2"/>
    <n v="12.011999999999999"/>
  </r>
  <r>
    <n v="4358"/>
    <x v="2165"/>
    <x v="3"/>
    <x v="157"/>
    <d v="2014-12-12T00:00:00"/>
    <s v="Same Day"/>
    <s v="RR-19315"/>
    <s v="Ralph Ritter"/>
    <x v="0"/>
    <s v="United States"/>
    <s v="Aurora"/>
    <x v="10"/>
    <n v="60505"/>
    <x v="2"/>
    <s v="OFF-PA-10001937"/>
    <x v="1"/>
    <x v="10"/>
    <x v="286"/>
    <n v="10.368000000000002"/>
    <n v="2"/>
    <n v="0.2"/>
    <n v="3.6288"/>
  </r>
  <r>
    <n v="4359"/>
    <x v="2165"/>
    <x v="3"/>
    <x v="157"/>
    <d v="2014-12-12T00:00:00"/>
    <s v="Same Day"/>
    <s v="RR-19315"/>
    <s v="Ralph Ritter"/>
    <x v="0"/>
    <s v="United States"/>
    <s v="Aurora"/>
    <x v="10"/>
    <n v="60505"/>
    <x v="2"/>
    <s v="FUR-FU-10004306"/>
    <x v="0"/>
    <x v="5"/>
    <x v="616"/>
    <n v="77.720000000000013"/>
    <n v="1"/>
    <n v="0.6"/>
    <n v="-66.061999999999998"/>
  </r>
  <r>
    <n v="4360"/>
    <x v="2165"/>
    <x v="3"/>
    <x v="157"/>
    <d v="2014-12-12T00:00:00"/>
    <s v="Same Day"/>
    <s v="RR-19315"/>
    <s v="Ralph Ritter"/>
    <x v="0"/>
    <s v="United States"/>
    <s v="Aurora"/>
    <x v="10"/>
    <n v="60505"/>
    <x v="2"/>
    <s v="FUR-CH-10003973"/>
    <x v="0"/>
    <x v="1"/>
    <x v="858"/>
    <n v="520.46399999999994"/>
    <n v="2"/>
    <n v="0.3"/>
    <n v="-14.870399999999961"/>
  </r>
  <r>
    <n v="4361"/>
    <x v="2166"/>
    <x v="0"/>
    <x v="206"/>
    <d v="2013-05-24T00:00:00"/>
    <s v="First Class"/>
    <s v="CP-12340"/>
    <s v="Christine Phan"/>
    <x v="1"/>
    <s v="United States"/>
    <s v="Warwick"/>
    <x v="34"/>
    <n v="2886"/>
    <x v="3"/>
    <s v="OFF-PA-10000565"/>
    <x v="1"/>
    <x v="10"/>
    <x v="33"/>
    <n v="111.96"/>
    <n v="2"/>
    <n v="0"/>
    <n v="54.860399999999998"/>
  </r>
  <r>
    <n v="4362"/>
    <x v="2167"/>
    <x v="3"/>
    <x v="922"/>
    <d v="2014-02-22T00:00:00"/>
    <s v="Second Class"/>
    <s v="LL-16840"/>
    <s v="Lauren Leatherbury"/>
    <x v="0"/>
    <s v="United States"/>
    <s v="Lafayette"/>
    <x v="28"/>
    <n v="70506"/>
    <x v="0"/>
    <s v="TEC-PH-10003875"/>
    <x v="2"/>
    <x v="7"/>
    <x v="119"/>
    <n v="29.160000000000004"/>
    <n v="3"/>
    <n v="0"/>
    <n v="8.4563999999999986"/>
  </r>
  <r>
    <n v="4363"/>
    <x v="2168"/>
    <x v="3"/>
    <x v="968"/>
    <d v="2014-05-23T00:00:00"/>
    <s v="Second Class"/>
    <s v="NC-18340"/>
    <s v="Nat Carroll"/>
    <x v="0"/>
    <s v="United States"/>
    <s v="Fargo"/>
    <x v="46"/>
    <n v="58103"/>
    <x v="2"/>
    <s v="OFF-AR-10001953"/>
    <x v="1"/>
    <x v="6"/>
    <x v="395"/>
    <n v="131.94"/>
    <n v="3"/>
    <n v="0"/>
    <n v="35.623800000000003"/>
  </r>
  <r>
    <n v="4364"/>
    <x v="2168"/>
    <x v="3"/>
    <x v="968"/>
    <d v="2014-05-23T00:00:00"/>
    <s v="Second Class"/>
    <s v="NC-18340"/>
    <s v="Nat Carroll"/>
    <x v="0"/>
    <s v="United States"/>
    <s v="Fargo"/>
    <x v="46"/>
    <n v="58103"/>
    <x v="2"/>
    <s v="OFF-AR-10001374"/>
    <x v="1"/>
    <x v="6"/>
    <x v="310"/>
    <n v="25.92"/>
    <n v="4"/>
    <n v="0"/>
    <n v="8.2943999999999996"/>
  </r>
  <r>
    <n v="4365"/>
    <x v="2168"/>
    <x v="3"/>
    <x v="968"/>
    <d v="2014-05-23T00:00:00"/>
    <s v="Second Class"/>
    <s v="NC-18340"/>
    <s v="Nat Carroll"/>
    <x v="0"/>
    <s v="United States"/>
    <s v="Fargo"/>
    <x v="46"/>
    <n v="58103"/>
    <x v="2"/>
    <s v="OFF-ST-10003816"/>
    <x v="1"/>
    <x v="4"/>
    <x v="710"/>
    <n v="704.76"/>
    <n v="4"/>
    <n v="0"/>
    <n v="162.09479999999996"/>
  </r>
  <r>
    <n v="4366"/>
    <x v="2168"/>
    <x v="3"/>
    <x v="968"/>
    <d v="2014-05-23T00:00:00"/>
    <s v="Second Class"/>
    <s v="NC-18340"/>
    <s v="Nat Carroll"/>
    <x v="0"/>
    <s v="United States"/>
    <s v="Fargo"/>
    <x v="46"/>
    <n v="58103"/>
    <x v="2"/>
    <s v="OFF-FA-10001843"/>
    <x v="1"/>
    <x v="13"/>
    <x v="33"/>
    <n v="7.41"/>
    <n v="3"/>
    <n v="0"/>
    <n v="3.4827000000000004"/>
  </r>
  <r>
    <n v="4367"/>
    <x v="2168"/>
    <x v="3"/>
    <x v="968"/>
    <d v="2014-05-23T00:00:00"/>
    <s v="Second Class"/>
    <s v="NC-18340"/>
    <s v="Nat Carroll"/>
    <x v="0"/>
    <s v="United States"/>
    <s v="Fargo"/>
    <x v="46"/>
    <n v="58103"/>
    <x v="2"/>
    <s v="OFF-AR-10000657"/>
    <x v="1"/>
    <x v="6"/>
    <x v="1518"/>
    <n v="21.5"/>
    <n v="10"/>
    <n v="0"/>
    <n v="7.094999999999998"/>
  </r>
  <r>
    <n v="4368"/>
    <x v="2169"/>
    <x v="3"/>
    <x v="220"/>
    <d v="2014-09-14T00:00:00"/>
    <s v="Second Class"/>
    <s v="HA-14920"/>
    <s v="Helen Andreada"/>
    <x v="0"/>
    <s v="United States"/>
    <s v="Chicago"/>
    <x v="10"/>
    <n v="60623"/>
    <x v="2"/>
    <s v="OFF-FA-10000936"/>
    <x v="1"/>
    <x v="13"/>
    <x v="1298"/>
    <n v="10.528"/>
    <n v="4"/>
    <n v="0.2"/>
    <n v="3.2899999999999996"/>
  </r>
  <r>
    <n v="4369"/>
    <x v="2169"/>
    <x v="3"/>
    <x v="220"/>
    <d v="2014-09-14T00:00:00"/>
    <s v="Second Class"/>
    <s v="HA-14920"/>
    <s v="Helen Andreada"/>
    <x v="0"/>
    <s v="United States"/>
    <s v="Chicago"/>
    <x v="10"/>
    <n v="60623"/>
    <x v="2"/>
    <s v="OFF-PA-10003657"/>
    <x v="1"/>
    <x v="10"/>
    <x v="624"/>
    <n v="20.544000000000004"/>
    <n v="6"/>
    <n v="0.2"/>
    <n v="6.4199999999999964"/>
  </r>
  <r>
    <n v="4370"/>
    <x v="2170"/>
    <x v="0"/>
    <x v="732"/>
    <d v="2013-11-11T00:00:00"/>
    <s v="Standard Class"/>
    <s v="MA-17995"/>
    <s v="Michelle Arnett"/>
    <x v="2"/>
    <s v="United States"/>
    <s v="Lawrence"/>
    <x v="14"/>
    <n v="46226"/>
    <x v="2"/>
    <s v="OFF-BI-10001989"/>
    <x v="1"/>
    <x v="8"/>
    <x v="537"/>
    <n v="104.9"/>
    <n v="5"/>
    <n v="0"/>
    <n v="50.351999999999997"/>
  </r>
  <r>
    <n v="4371"/>
    <x v="2170"/>
    <x v="0"/>
    <x v="732"/>
    <d v="2013-11-11T00:00:00"/>
    <s v="Standard Class"/>
    <s v="MA-17995"/>
    <s v="Michelle Arnett"/>
    <x v="2"/>
    <s v="United States"/>
    <s v="Lawrence"/>
    <x v="14"/>
    <n v="46226"/>
    <x v="2"/>
    <s v="OFF-AR-10002987"/>
    <x v="1"/>
    <x v="6"/>
    <x v="1553"/>
    <n v="39.68"/>
    <n v="2"/>
    <n v="0"/>
    <n v="16.268800000000002"/>
  </r>
  <r>
    <n v="4372"/>
    <x v="2170"/>
    <x v="0"/>
    <x v="732"/>
    <d v="2013-11-11T00:00:00"/>
    <s v="Standard Class"/>
    <s v="MA-17995"/>
    <s v="Michelle Arnett"/>
    <x v="2"/>
    <s v="United States"/>
    <s v="Lawrence"/>
    <x v="14"/>
    <n v="46226"/>
    <x v="2"/>
    <s v="OFF-LA-10000414"/>
    <x v="1"/>
    <x v="2"/>
    <x v="1634"/>
    <n v="51.75"/>
    <n v="5"/>
    <n v="0"/>
    <n v="24.84"/>
  </r>
  <r>
    <n v="4373"/>
    <x v="2171"/>
    <x v="3"/>
    <x v="283"/>
    <d v="2014-07-26T00:00:00"/>
    <s v="Second Class"/>
    <s v="LH-16900"/>
    <s v="Lena Hernandez"/>
    <x v="0"/>
    <s v="United States"/>
    <s v="Elkhart"/>
    <x v="14"/>
    <n v="46514"/>
    <x v="2"/>
    <s v="OFF-AR-10003602"/>
    <x v="1"/>
    <x v="6"/>
    <x v="239"/>
    <n v="11.68"/>
    <n v="2"/>
    <n v="0"/>
    <n v="5.4895999999999994"/>
  </r>
  <r>
    <n v="4374"/>
    <x v="2171"/>
    <x v="3"/>
    <x v="283"/>
    <d v="2014-07-26T00:00:00"/>
    <s v="Second Class"/>
    <s v="LH-16900"/>
    <s v="Lena Hernandez"/>
    <x v="0"/>
    <s v="United States"/>
    <s v="Elkhart"/>
    <x v="14"/>
    <n v="46514"/>
    <x v="2"/>
    <s v="TEC-AC-10002550"/>
    <x v="2"/>
    <x v="11"/>
    <x v="1539"/>
    <n v="159.75"/>
    <n v="5"/>
    <n v="0"/>
    <n v="11.182499999999997"/>
  </r>
  <r>
    <n v="4375"/>
    <x v="2172"/>
    <x v="0"/>
    <x v="741"/>
    <d v="2013-11-25T00:00:00"/>
    <s v="Standard Class"/>
    <s v="SB-20290"/>
    <s v="Sean Braxton"/>
    <x v="1"/>
    <s v="United States"/>
    <s v="Kent"/>
    <x v="24"/>
    <n v="44240"/>
    <x v="3"/>
    <s v="OFF-AP-10002998"/>
    <x v="1"/>
    <x v="9"/>
    <x v="1635"/>
    <n v="103.96799999999999"/>
    <n v="6"/>
    <n v="0.2"/>
    <n v="16.894799999999996"/>
  </r>
  <r>
    <n v="4376"/>
    <x v="2173"/>
    <x v="2"/>
    <x v="573"/>
    <d v="2011-04-30T00:00:00"/>
    <s v="Standard Class"/>
    <s v="BT-11305"/>
    <s v="Beth Thompson"/>
    <x v="2"/>
    <s v="United States"/>
    <s v="San Gabriel"/>
    <x v="1"/>
    <n v="91776"/>
    <x v="1"/>
    <s v="FUR-FU-10003708"/>
    <x v="0"/>
    <x v="5"/>
    <x v="71"/>
    <n v="303.25"/>
    <n v="5"/>
    <n v="0"/>
    <n v="63.682499999999997"/>
  </r>
  <r>
    <n v="4377"/>
    <x v="2173"/>
    <x v="2"/>
    <x v="573"/>
    <d v="2011-04-30T00:00:00"/>
    <s v="Standard Class"/>
    <s v="BT-11305"/>
    <s v="Beth Thompson"/>
    <x v="2"/>
    <s v="United States"/>
    <s v="San Gabriel"/>
    <x v="1"/>
    <n v="91776"/>
    <x v="1"/>
    <s v="OFF-AP-10001391"/>
    <x v="1"/>
    <x v="9"/>
    <x v="1260"/>
    <n v="270.71999999999997"/>
    <n v="3"/>
    <n v="0"/>
    <n v="78.508799999999965"/>
  </r>
  <r>
    <n v="4378"/>
    <x v="2173"/>
    <x v="2"/>
    <x v="573"/>
    <d v="2011-04-30T00:00:00"/>
    <s v="Standard Class"/>
    <s v="BT-11305"/>
    <s v="Beth Thompson"/>
    <x v="2"/>
    <s v="United States"/>
    <s v="San Gabriel"/>
    <x v="1"/>
    <n v="91776"/>
    <x v="1"/>
    <s v="FUR-CH-10003973"/>
    <x v="0"/>
    <x v="1"/>
    <x v="858"/>
    <n v="1487.04"/>
    <n v="5"/>
    <n v="0.2"/>
    <n v="148.70400000000006"/>
  </r>
  <r>
    <n v="4379"/>
    <x v="2174"/>
    <x v="1"/>
    <x v="672"/>
    <d v="2012-12-02T00:00:00"/>
    <s v="Second Class"/>
    <s v="PS-18970"/>
    <s v="Paul Stevenson"/>
    <x v="2"/>
    <s v="United States"/>
    <s v="Henderson"/>
    <x v="0"/>
    <n v="42420"/>
    <x v="0"/>
    <s v="OFF-EN-10000461"/>
    <x v="1"/>
    <x v="12"/>
    <x v="746"/>
    <n v="17.48"/>
    <n v="2"/>
    <n v="0"/>
    <n v="8.2156000000000002"/>
  </r>
  <r>
    <n v="4380"/>
    <x v="2174"/>
    <x v="1"/>
    <x v="672"/>
    <d v="2012-12-02T00:00:00"/>
    <s v="Second Class"/>
    <s v="PS-18970"/>
    <s v="Paul Stevenson"/>
    <x v="2"/>
    <s v="United States"/>
    <s v="Henderson"/>
    <x v="0"/>
    <n v="42420"/>
    <x v="0"/>
    <s v="OFF-EN-10002831"/>
    <x v="1"/>
    <x v="12"/>
    <x v="828"/>
    <n v="71.88"/>
    <n v="2"/>
    <n v="0"/>
    <n v="32.345999999999997"/>
  </r>
  <r>
    <n v="4381"/>
    <x v="2175"/>
    <x v="1"/>
    <x v="969"/>
    <d v="2012-10-30T00:00:00"/>
    <s v="Standard Class"/>
    <s v="TB-21625"/>
    <s v="Trudy Brown"/>
    <x v="0"/>
    <s v="United States"/>
    <s v="San Francisco"/>
    <x v="1"/>
    <n v="94110"/>
    <x v="1"/>
    <s v="OFF-AR-10004648"/>
    <x v="1"/>
    <x v="6"/>
    <x v="620"/>
    <n v="60.449999999999996"/>
    <n v="3"/>
    <n v="0"/>
    <n v="16.3215"/>
  </r>
  <r>
    <n v="4382"/>
    <x v="2175"/>
    <x v="1"/>
    <x v="969"/>
    <d v="2012-10-30T00:00:00"/>
    <s v="Standard Class"/>
    <s v="TB-21625"/>
    <s v="Trudy Brown"/>
    <x v="0"/>
    <s v="United States"/>
    <s v="San Francisco"/>
    <x v="1"/>
    <n v="94110"/>
    <x v="1"/>
    <s v="FUR-TA-10001857"/>
    <x v="0"/>
    <x v="3"/>
    <x v="433"/>
    <n v="253.17599999999999"/>
    <n v="3"/>
    <n v="0.2"/>
    <n v="-31.64700000000002"/>
  </r>
  <r>
    <n v="4383"/>
    <x v="2176"/>
    <x v="1"/>
    <x v="603"/>
    <d v="2012-07-27T00:00:00"/>
    <s v="Standard Class"/>
    <s v="RA-19915"/>
    <s v="Russell Applegate"/>
    <x v="0"/>
    <s v="United States"/>
    <s v="Highland Park"/>
    <x v="10"/>
    <n v="60035"/>
    <x v="2"/>
    <s v="OFF-BI-10000546"/>
    <x v="1"/>
    <x v="8"/>
    <x v="609"/>
    <n v="2.879999999999999"/>
    <n v="5"/>
    <n v="0.8"/>
    <n v="-4.4639999999999995"/>
  </r>
  <r>
    <n v="4384"/>
    <x v="2176"/>
    <x v="1"/>
    <x v="603"/>
    <d v="2012-07-27T00:00:00"/>
    <s v="Standard Class"/>
    <s v="RA-19915"/>
    <s v="Russell Applegate"/>
    <x v="0"/>
    <s v="United States"/>
    <s v="Highland Park"/>
    <x v="10"/>
    <n v="60035"/>
    <x v="2"/>
    <s v="FUR-BO-10004690"/>
    <x v="0"/>
    <x v="0"/>
    <x v="1636"/>
    <n v="384.94399999999996"/>
    <n v="4"/>
    <n v="0.3"/>
    <n v="-126.48159999999999"/>
  </r>
  <r>
    <n v="4385"/>
    <x v="2176"/>
    <x v="1"/>
    <x v="603"/>
    <d v="2012-07-27T00:00:00"/>
    <s v="Standard Class"/>
    <s v="RA-19915"/>
    <s v="Russell Applegate"/>
    <x v="0"/>
    <s v="United States"/>
    <s v="Highland Park"/>
    <x v="10"/>
    <n v="60035"/>
    <x v="2"/>
    <s v="TEC-PH-10001557"/>
    <x v="2"/>
    <x v="7"/>
    <x v="658"/>
    <n v="153.584"/>
    <n v="2"/>
    <n v="0.2"/>
    <n v="13.438599999999994"/>
  </r>
  <r>
    <n v="4386"/>
    <x v="2176"/>
    <x v="1"/>
    <x v="603"/>
    <d v="2012-07-27T00:00:00"/>
    <s v="Standard Class"/>
    <s v="RA-19915"/>
    <s v="Russell Applegate"/>
    <x v="0"/>
    <s v="United States"/>
    <s v="Highland Park"/>
    <x v="10"/>
    <n v="60035"/>
    <x v="2"/>
    <s v="FUR-BO-10002545"/>
    <x v="0"/>
    <x v="0"/>
    <x v="37"/>
    <n v="913.43000000000006"/>
    <n v="5"/>
    <n v="0.3"/>
    <n v="-52.195999999999913"/>
  </r>
  <r>
    <n v="4387"/>
    <x v="2177"/>
    <x v="0"/>
    <x v="189"/>
    <d v="2013-11-03T00:00:00"/>
    <s v="Standard Class"/>
    <s v="BP-11095"/>
    <s v="Bart Pistole"/>
    <x v="1"/>
    <s v="United States"/>
    <s v="San Francisco"/>
    <x v="1"/>
    <n v="94122"/>
    <x v="1"/>
    <s v="OFF-AP-10001366"/>
    <x v="1"/>
    <x v="9"/>
    <x v="33"/>
    <n v="43.92"/>
    <n v="4"/>
    <n v="0"/>
    <n v="11.858400000000003"/>
  </r>
  <r>
    <n v="4388"/>
    <x v="2177"/>
    <x v="0"/>
    <x v="189"/>
    <d v="2013-11-03T00:00:00"/>
    <s v="Standard Class"/>
    <s v="BP-11095"/>
    <s v="Bart Pistole"/>
    <x v="1"/>
    <s v="United States"/>
    <s v="San Francisco"/>
    <x v="1"/>
    <n v="94122"/>
    <x v="1"/>
    <s v="OFF-BI-10001628"/>
    <x v="1"/>
    <x v="8"/>
    <x v="1103"/>
    <n v="25.031999999999996"/>
    <n v="3"/>
    <n v="0.2"/>
    <n v="7.822499999999998"/>
  </r>
  <r>
    <n v="4389"/>
    <x v="2178"/>
    <x v="3"/>
    <x v="225"/>
    <d v="2014-11-23T00:00:00"/>
    <s v="First Class"/>
    <s v="CD-11920"/>
    <s v="Carlos Daly"/>
    <x v="0"/>
    <s v="United States"/>
    <s v="New York City"/>
    <x v="15"/>
    <n v="10035"/>
    <x v="3"/>
    <s v="OFF-PA-10003651"/>
    <x v="1"/>
    <x v="10"/>
    <x v="646"/>
    <n v="46.76"/>
    <n v="7"/>
    <n v="0"/>
    <n v="22.444800000000001"/>
  </r>
  <r>
    <n v="4390"/>
    <x v="2178"/>
    <x v="3"/>
    <x v="225"/>
    <d v="2014-11-23T00:00:00"/>
    <s v="First Class"/>
    <s v="CD-11920"/>
    <s v="Carlos Daly"/>
    <x v="0"/>
    <s v="United States"/>
    <s v="New York City"/>
    <x v="15"/>
    <n v="10035"/>
    <x v="3"/>
    <s v="FUR-BO-10003159"/>
    <x v="0"/>
    <x v="0"/>
    <x v="1100"/>
    <n v="183.96800000000002"/>
    <n v="2"/>
    <n v="0.2"/>
    <n v="-25.295600000000022"/>
  </r>
  <r>
    <n v="4391"/>
    <x v="2178"/>
    <x v="3"/>
    <x v="225"/>
    <d v="2014-11-23T00:00:00"/>
    <s v="First Class"/>
    <s v="CD-11920"/>
    <s v="Carlos Daly"/>
    <x v="0"/>
    <s v="United States"/>
    <s v="New York City"/>
    <x v="15"/>
    <n v="10035"/>
    <x v="3"/>
    <s v="TEC-PH-10001459"/>
    <x v="2"/>
    <x v="7"/>
    <x v="1438"/>
    <n v="1259.97"/>
    <n v="3"/>
    <n v="0"/>
    <n v="327.59220000000005"/>
  </r>
  <r>
    <n v="4392"/>
    <x v="2178"/>
    <x v="3"/>
    <x v="225"/>
    <d v="2014-11-23T00:00:00"/>
    <s v="First Class"/>
    <s v="CD-11920"/>
    <s v="Carlos Daly"/>
    <x v="0"/>
    <s v="United States"/>
    <s v="New York City"/>
    <x v="15"/>
    <n v="10035"/>
    <x v="3"/>
    <s v="OFF-AR-10004602"/>
    <x v="1"/>
    <x v="6"/>
    <x v="1217"/>
    <n v="68.97"/>
    <n v="3"/>
    <n v="0"/>
    <n v="19.311600000000002"/>
  </r>
  <r>
    <n v="4393"/>
    <x v="2179"/>
    <x v="0"/>
    <x v="162"/>
    <d v="2013-09-13T00:00:00"/>
    <s v="Standard Class"/>
    <s v="KB-16585"/>
    <s v="Ken Black"/>
    <x v="1"/>
    <s v="United States"/>
    <s v="Dallas"/>
    <x v="5"/>
    <n v="75081"/>
    <x v="2"/>
    <s v="OFF-AR-10001953"/>
    <x v="1"/>
    <x v="6"/>
    <x v="395"/>
    <n v="70.367999999999995"/>
    <n v="2"/>
    <n v="0.2"/>
    <n v="6.1572000000000031"/>
  </r>
  <r>
    <n v="4394"/>
    <x v="2179"/>
    <x v="0"/>
    <x v="162"/>
    <d v="2013-09-13T00:00:00"/>
    <s v="Standard Class"/>
    <s v="KB-16585"/>
    <s v="Ken Black"/>
    <x v="1"/>
    <s v="United States"/>
    <s v="Dallas"/>
    <x v="5"/>
    <n v="75081"/>
    <x v="2"/>
    <s v="TEC-PH-10000923"/>
    <x v="2"/>
    <x v="7"/>
    <x v="1225"/>
    <n v="59.960000000000008"/>
    <n v="5"/>
    <n v="0.2"/>
    <n v="21.735500000000002"/>
  </r>
  <r>
    <n v="4395"/>
    <x v="2180"/>
    <x v="2"/>
    <x v="836"/>
    <d v="2011-07-20T00:00:00"/>
    <s v="Same Day"/>
    <s v="SW-20245"/>
    <s v="Scot Wooten"/>
    <x v="0"/>
    <s v="United States"/>
    <s v="Springfield"/>
    <x v="24"/>
    <n v="45503"/>
    <x v="3"/>
    <s v="OFF-ST-10002583"/>
    <x v="1"/>
    <x v="4"/>
    <x v="566"/>
    <n v="25.983999999999998"/>
    <n v="1"/>
    <n v="0.2"/>
    <n v="-5.1968000000000005"/>
  </r>
  <r>
    <n v="4396"/>
    <x v="2180"/>
    <x v="2"/>
    <x v="836"/>
    <d v="2011-07-20T00:00:00"/>
    <s v="Same Day"/>
    <s v="SW-20245"/>
    <s v="Scot Wooten"/>
    <x v="0"/>
    <s v="United States"/>
    <s v="Springfield"/>
    <x v="24"/>
    <n v="45503"/>
    <x v="3"/>
    <s v="OFF-BI-10000977"/>
    <x v="1"/>
    <x v="8"/>
    <x v="982"/>
    <n v="27.360000000000003"/>
    <n v="3"/>
    <n v="0.7"/>
    <n v="-21.887999999999991"/>
  </r>
  <r>
    <n v="4397"/>
    <x v="2181"/>
    <x v="0"/>
    <x v="625"/>
    <d v="2013-11-20T00:00:00"/>
    <s v="Standard Class"/>
    <s v="AH-10690"/>
    <s v="Anna Häberlin"/>
    <x v="1"/>
    <s v="United States"/>
    <s v="San Diego"/>
    <x v="1"/>
    <n v="92024"/>
    <x v="1"/>
    <s v="TEC-PH-10002549"/>
    <x v="2"/>
    <x v="7"/>
    <x v="928"/>
    <n v="361.37600000000003"/>
    <n v="2"/>
    <n v="0.2"/>
    <n v="27.103200000000001"/>
  </r>
  <r>
    <n v="4398"/>
    <x v="2182"/>
    <x v="2"/>
    <x v="970"/>
    <d v="2011-07-11T00:00:00"/>
    <s v="Standard Class"/>
    <s v="JL-15835"/>
    <s v="John Lee"/>
    <x v="0"/>
    <s v="United States"/>
    <s v="Philadelphia"/>
    <x v="9"/>
    <n v="19120"/>
    <x v="3"/>
    <s v="FUR-CH-10002880"/>
    <x v="0"/>
    <x v="1"/>
    <x v="801"/>
    <n v="172.18599999999998"/>
    <n v="2"/>
    <n v="0.3"/>
    <n v="-46.736200000000011"/>
  </r>
  <r>
    <n v="4399"/>
    <x v="2182"/>
    <x v="2"/>
    <x v="970"/>
    <d v="2011-07-11T00:00:00"/>
    <s v="Standard Class"/>
    <s v="JL-15835"/>
    <s v="John Lee"/>
    <x v="0"/>
    <s v="United States"/>
    <s v="Philadelphia"/>
    <x v="9"/>
    <n v="19120"/>
    <x v="3"/>
    <s v="FUR-FU-10003039"/>
    <x v="0"/>
    <x v="5"/>
    <x v="479"/>
    <n v="69.00800000000001"/>
    <n v="2"/>
    <n v="0.2"/>
    <n v="12.0764"/>
  </r>
  <r>
    <n v="4400"/>
    <x v="2183"/>
    <x v="0"/>
    <x v="716"/>
    <d v="2013-03-18T00:00:00"/>
    <s v="Same Day"/>
    <s v="GZ-14470"/>
    <s v="Gary Zandusky"/>
    <x v="0"/>
    <s v="United States"/>
    <s v="Columbia"/>
    <x v="39"/>
    <n v="21044"/>
    <x v="3"/>
    <s v="OFF-EN-10003055"/>
    <x v="1"/>
    <x v="12"/>
    <x v="873"/>
    <n v="199.89999999999998"/>
    <n v="5"/>
    <n v="0"/>
    <n v="89.954999999999984"/>
  </r>
  <r>
    <n v="4401"/>
    <x v="2183"/>
    <x v="0"/>
    <x v="716"/>
    <d v="2013-03-18T00:00:00"/>
    <s v="Same Day"/>
    <s v="GZ-14470"/>
    <s v="Gary Zandusky"/>
    <x v="0"/>
    <s v="United States"/>
    <s v="Columbia"/>
    <x v="39"/>
    <n v="21044"/>
    <x v="3"/>
    <s v="OFF-AP-10002945"/>
    <x v="1"/>
    <x v="9"/>
    <x v="225"/>
    <n v="901.94999999999993"/>
    <n v="3"/>
    <n v="0"/>
    <n v="297.64349999999996"/>
  </r>
  <r>
    <n v="4402"/>
    <x v="2183"/>
    <x v="0"/>
    <x v="716"/>
    <d v="2013-03-18T00:00:00"/>
    <s v="Same Day"/>
    <s v="GZ-14470"/>
    <s v="Gary Zandusky"/>
    <x v="0"/>
    <s v="United States"/>
    <s v="Columbia"/>
    <x v="39"/>
    <n v="21044"/>
    <x v="3"/>
    <s v="FUR-FU-10004306"/>
    <x v="0"/>
    <x v="5"/>
    <x v="616"/>
    <n v="971.5"/>
    <n v="5"/>
    <n v="0"/>
    <n v="252.59"/>
  </r>
  <r>
    <n v="4403"/>
    <x v="2184"/>
    <x v="0"/>
    <x v="482"/>
    <d v="2013-12-28T00:00:00"/>
    <s v="First Class"/>
    <s v="RC-19825"/>
    <s v="Roy Collins"/>
    <x v="0"/>
    <s v="United States"/>
    <s v="Colorado Springs"/>
    <x v="22"/>
    <n v="80906"/>
    <x v="1"/>
    <s v="OFF-AR-10002445"/>
    <x v="1"/>
    <x v="6"/>
    <x v="1637"/>
    <n v="11.328000000000001"/>
    <n v="2"/>
    <n v="0.2"/>
    <n v="2.5488000000000004"/>
  </r>
  <r>
    <n v="4404"/>
    <x v="2185"/>
    <x v="2"/>
    <x v="814"/>
    <d v="2011-09-04T00:00:00"/>
    <s v="First Class"/>
    <s v="CL-12565"/>
    <s v="Clay Ludtke"/>
    <x v="0"/>
    <s v="United States"/>
    <s v="New York City"/>
    <x v="15"/>
    <n v="10009"/>
    <x v="3"/>
    <s v="OFF-AR-10002445"/>
    <x v="1"/>
    <x v="6"/>
    <x v="1637"/>
    <n v="21.240000000000002"/>
    <n v="3"/>
    <n v="0"/>
    <n v="8.071200000000001"/>
  </r>
  <r>
    <n v="4405"/>
    <x v="2186"/>
    <x v="1"/>
    <x v="761"/>
    <d v="2012-07-10T00:00:00"/>
    <s v="Standard Class"/>
    <s v="MW-18220"/>
    <s v="Mitch Webber"/>
    <x v="0"/>
    <s v="United States"/>
    <s v="Philadelphia"/>
    <x v="9"/>
    <n v="19140"/>
    <x v="3"/>
    <s v="TEC-AC-10002345"/>
    <x v="2"/>
    <x v="11"/>
    <x v="173"/>
    <n v="34.800000000000004"/>
    <n v="3"/>
    <n v="0.2"/>
    <n v="2.1749999999999989"/>
  </r>
  <r>
    <n v="4406"/>
    <x v="2186"/>
    <x v="1"/>
    <x v="761"/>
    <d v="2012-07-10T00:00:00"/>
    <s v="Standard Class"/>
    <s v="MW-18220"/>
    <s v="Mitch Webber"/>
    <x v="0"/>
    <s v="United States"/>
    <s v="Philadelphia"/>
    <x v="9"/>
    <n v="19140"/>
    <x v="3"/>
    <s v="OFF-ST-10001558"/>
    <x v="1"/>
    <x v="4"/>
    <x v="712"/>
    <n v="38.975999999999999"/>
    <n v="3"/>
    <n v="0.2"/>
    <n v="-2.4359999999999999"/>
  </r>
  <r>
    <n v="4407"/>
    <x v="2187"/>
    <x v="0"/>
    <x v="73"/>
    <d v="2013-11-26T00:00:00"/>
    <s v="Standard Class"/>
    <s v="BF-10975"/>
    <s v="Barbara Fisher"/>
    <x v="1"/>
    <s v="United States"/>
    <s v="Columbus"/>
    <x v="14"/>
    <n v="47201"/>
    <x v="2"/>
    <s v="OFF-PA-10001622"/>
    <x v="1"/>
    <x v="10"/>
    <x v="695"/>
    <n v="9.08"/>
    <n v="2"/>
    <n v="0"/>
    <n v="4.0859999999999994"/>
  </r>
  <r>
    <n v="4408"/>
    <x v="2187"/>
    <x v="0"/>
    <x v="73"/>
    <d v="2013-11-26T00:00:00"/>
    <s v="Standard Class"/>
    <s v="BF-10975"/>
    <s v="Barbara Fisher"/>
    <x v="1"/>
    <s v="United States"/>
    <s v="Columbus"/>
    <x v="14"/>
    <n v="47201"/>
    <x v="2"/>
    <s v="OFF-PA-10000418"/>
    <x v="1"/>
    <x v="10"/>
    <x v="961"/>
    <n v="314.54999999999995"/>
    <n v="3"/>
    <n v="0"/>
    <n v="150.98399999999998"/>
  </r>
  <r>
    <n v="4409"/>
    <x v="2187"/>
    <x v="0"/>
    <x v="73"/>
    <d v="2013-11-26T00:00:00"/>
    <s v="Standard Class"/>
    <s v="BF-10975"/>
    <s v="Barbara Fisher"/>
    <x v="1"/>
    <s v="United States"/>
    <s v="Columbus"/>
    <x v="14"/>
    <n v="47201"/>
    <x v="2"/>
    <s v="OFF-BI-10000343"/>
    <x v="1"/>
    <x v="8"/>
    <x v="184"/>
    <n v="4.91"/>
    <n v="1"/>
    <n v="0"/>
    <n v="2.3077000000000001"/>
  </r>
  <r>
    <n v="4410"/>
    <x v="2188"/>
    <x v="2"/>
    <x v="457"/>
    <d v="2011-05-11T00:00:00"/>
    <s v="Standard Class"/>
    <s v="SN-20710"/>
    <s v="Steve Nguyen"/>
    <x v="2"/>
    <s v="United States"/>
    <s v="Los Angeles"/>
    <x v="1"/>
    <n v="90004"/>
    <x v="1"/>
    <s v="OFF-LA-10004425"/>
    <x v="1"/>
    <x v="2"/>
    <x v="33"/>
    <n v="5.78"/>
    <n v="2"/>
    <n v="0"/>
    <n v="2.7166000000000001"/>
  </r>
  <r>
    <n v="4411"/>
    <x v="2188"/>
    <x v="2"/>
    <x v="457"/>
    <d v="2011-05-11T00:00:00"/>
    <s v="Standard Class"/>
    <s v="SN-20710"/>
    <s v="Steve Nguyen"/>
    <x v="2"/>
    <s v="United States"/>
    <s v="Los Angeles"/>
    <x v="1"/>
    <n v="90004"/>
    <x v="1"/>
    <s v="OFF-AR-10001897"/>
    <x v="1"/>
    <x v="6"/>
    <x v="640"/>
    <n v="107.94"/>
    <n v="6"/>
    <n v="0"/>
    <n v="30.223200000000002"/>
  </r>
  <r>
    <n v="4412"/>
    <x v="2189"/>
    <x v="2"/>
    <x v="261"/>
    <d v="2011-06-24T00:00:00"/>
    <s v="First Class"/>
    <s v="TB-21280"/>
    <s v="Toby Braunhardt"/>
    <x v="0"/>
    <s v="United States"/>
    <s v="New York City"/>
    <x v="15"/>
    <n v="10024"/>
    <x v="3"/>
    <s v="OFF-PA-10003883"/>
    <x v="1"/>
    <x v="10"/>
    <x v="1229"/>
    <n v="19.649999999999999"/>
    <n v="3"/>
    <n v="0"/>
    <n v="9.0389999999999997"/>
  </r>
  <r>
    <n v="4413"/>
    <x v="2189"/>
    <x v="2"/>
    <x v="261"/>
    <d v="2011-06-24T00:00:00"/>
    <s v="First Class"/>
    <s v="TB-21280"/>
    <s v="Toby Braunhardt"/>
    <x v="0"/>
    <s v="United States"/>
    <s v="New York City"/>
    <x v="15"/>
    <n v="10024"/>
    <x v="3"/>
    <s v="TEC-PH-10003963"/>
    <x v="2"/>
    <x v="7"/>
    <x v="512"/>
    <n v="617.97"/>
    <n v="3"/>
    <n v="0"/>
    <n v="160.6722"/>
  </r>
  <r>
    <n v="4414"/>
    <x v="2189"/>
    <x v="2"/>
    <x v="261"/>
    <d v="2011-06-24T00:00:00"/>
    <s v="First Class"/>
    <s v="TB-21280"/>
    <s v="Toby Braunhardt"/>
    <x v="0"/>
    <s v="United States"/>
    <s v="New York City"/>
    <x v="15"/>
    <n v="10024"/>
    <x v="3"/>
    <s v="OFF-AP-10001303"/>
    <x v="1"/>
    <x v="9"/>
    <x v="925"/>
    <n v="59.699999999999996"/>
    <n v="3"/>
    <n v="0"/>
    <n v="26.864999999999995"/>
  </r>
  <r>
    <n v="4415"/>
    <x v="2190"/>
    <x v="3"/>
    <x v="971"/>
    <d v="2014-08-24T00:00:00"/>
    <s v="Standard Class"/>
    <s v="JB-15400"/>
    <s v="Jennifer Braxton"/>
    <x v="1"/>
    <s v="United States"/>
    <s v="Lawrence"/>
    <x v="31"/>
    <n v="1841"/>
    <x v="3"/>
    <s v="OFF-BI-10003925"/>
    <x v="1"/>
    <x v="8"/>
    <x v="751"/>
    <n v="387.99"/>
    <n v="1"/>
    <n v="0"/>
    <n v="182.3553"/>
  </r>
  <r>
    <n v="4416"/>
    <x v="2191"/>
    <x v="2"/>
    <x v="503"/>
    <d v="2011-12-06T00:00:00"/>
    <s v="Standard Class"/>
    <s v="AH-10210"/>
    <s v="Alan Hwang"/>
    <x v="0"/>
    <s v="United States"/>
    <s v="San Francisco"/>
    <x v="1"/>
    <n v="94122"/>
    <x v="1"/>
    <s v="TEC-PH-10004586"/>
    <x v="2"/>
    <x v="7"/>
    <x v="890"/>
    <n v="575.91999999999996"/>
    <n v="2"/>
    <n v="0.2"/>
    <n v="71.989999999999981"/>
  </r>
  <r>
    <n v="4417"/>
    <x v="2191"/>
    <x v="2"/>
    <x v="503"/>
    <d v="2011-12-06T00:00:00"/>
    <s v="Standard Class"/>
    <s v="AH-10210"/>
    <s v="Alan Hwang"/>
    <x v="0"/>
    <s v="United States"/>
    <s v="San Francisco"/>
    <x v="1"/>
    <n v="94122"/>
    <x v="1"/>
    <s v="OFF-FA-10003495"/>
    <x v="1"/>
    <x v="13"/>
    <x v="33"/>
    <n v="30.4"/>
    <n v="5"/>
    <n v="0"/>
    <n v="15.2"/>
  </r>
  <r>
    <n v="4418"/>
    <x v="2192"/>
    <x v="3"/>
    <x v="359"/>
    <d v="2014-04-13T00:00:00"/>
    <s v="Second Class"/>
    <s v="KL-16645"/>
    <s v="Ken Lonsdale"/>
    <x v="0"/>
    <s v="United States"/>
    <s v="Detroit"/>
    <x v="12"/>
    <n v="48205"/>
    <x v="2"/>
    <s v="OFF-BI-10002867"/>
    <x v="1"/>
    <x v="8"/>
    <x v="963"/>
    <n v="478.24"/>
    <n v="8"/>
    <n v="0"/>
    <n v="219.99039999999997"/>
  </r>
  <r>
    <n v="4419"/>
    <x v="2193"/>
    <x v="2"/>
    <x v="414"/>
    <d v="2011-12-27T00:00:00"/>
    <s v="Standard Class"/>
    <s v="MH-17455"/>
    <s v="Mark Hamilton"/>
    <x v="0"/>
    <s v="United States"/>
    <s v="Hamilton"/>
    <x v="24"/>
    <n v="45011"/>
    <x v="3"/>
    <s v="FUR-FU-10003773"/>
    <x v="0"/>
    <x v="5"/>
    <x v="125"/>
    <n v="190.84800000000001"/>
    <n v="3"/>
    <n v="0.2"/>
    <n v="-21.470400000000026"/>
  </r>
  <r>
    <n v="4420"/>
    <x v="2194"/>
    <x v="2"/>
    <x v="506"/>
    <d v="2011-12-24T00:00:00"/>
    <s v="Standard Class"/>
    <s v="EC-14050"/>
    <s v="Erin Creighton"/>
    <x v="0"/>
    <s v="United States"/>
    <s v="Columbus"/>
    <x v="24"/>
    <n v="43229"/>
    <x v="3"/>
    <s v="OFF-BI-10002954"/>
    <x v="1"/>
    <x v="8"/>
    <x v="1179"/>
    <n v="5.4840000000000009"/>
    <n v="4"/>
    <n v="0.7"/>
    <n v="-4.0215999999999994"/>
  </r>
  <r>
    <n v="4421"/>
    <x v="2195"/>
    <x v="1"/>
    <x v="972"/>
    <d v="2012-11-21T00:00:00"/>
    <s v="Second Class"/>
    <s v="GH-14665"/>
    <s v="Greg Hansen"/>
    <x v="0"/>
    <s v="United States"/>
    <s v="Chicago"/>
    <x v="10"/>
    <n v="60610"/>
    <x v="2"/>
    <s v="OFF-SU-10002537"/>
    <x v="1"/>
    <x v="14"/>
    <x v="676"/>
    <n v="40.92"/>
    <n v="5"/>
    <n v="0.2"/>
    <n v="3.0690000000000026"/>
  </r>
  <r>
    <n v="4422"/>
    <x v="2196"/>
    <x v="2"/>
    <x v="530"/>
    <d v="2011-03-09T00:00:00"/>
    <s v="Standard Class"/>
    <s v="SC-20095"/>
    <s v="Sanjit Chand"/>
    <x v="0"/>
    <s v="United States"/>
    <s v="Margate"/>
    <x v="2"/>
    <n v="33063"/>
    <x v="0"/>
    <s v="OFF-AR-10001374"/>
    <x v="1"/>
    <x v="6"/>
    <x v="310"/>
    <n v="15.552000000000003"/>
    <n v="3"/>
    <n v="0.2"/>
    <n v="2.3327999999999989"/>
  </r>
  <r>
    <n v="4423"/>
    <x v="2197"/>
    <x v="3"/>
    <x v="796"/>
    <d v="2014-05-20T00:00:00"/>
    <s v="First Class"/>
    <s v="TB-21355"/>
    <s v="Todd Boyes"/>
    <x v="1"/>
    <s v="United States"/>
    <s v="Sandy Springs"/>
    <x v="32"/>
    <n v="30328"/>
    <x v="0"/>
    <s v="OFF-AP-10001492"/>
    <x v="1"/>
    <x v="9"/>
    <x v="22"/>
    <n v="17.239999999999998"/>
    <n v="2"/>
    <n v="0"/>
    <n v="4.4824000000000002"/>
  </r>
  <r>
    <n v="4424"/>
    <x v="2197"/>
    <x v="3"/>
    <x v="796"/>
    <d v="2014-05-20T00:00:00"/>
    <s v="First Class"/>
    <s v="TB-21355"/>
    <s v="Todd Boyes"/>
    <x v="1"/>
    <s v="United States"/>
    <s v="Sandy Springs"/>
    <x v="32"/>
    <n v="30328"/>
    <x v="0"/>
    <s v="FUR-BO-10003546"/>
    <x v="0"/>
    <x v="0"/>
    <x v="1638"/>
    <n v="302.94"/>
    <n v="3"/>
    <n v="0"/>
    <n v="75.735000000000014"/>
  </r>
  <r>
    <n v="4425"/>
    <x v="2197"/>
    <x v="3"/>
    <x v="796"/>
    <d v="2014-05-20T00:00:00"/>
    <s v="First Class"/>
    <s v="TB-21355"/>
    <s v="Todd Boyes"/>
    <x v="1"/>
    <s v="United States"/>
    <s v="Sandy Springs"/>
    <x v="32"/>
    <n v="30328"/>
    <x v="0"/>
    <s v="TEC-PH-10002185"/>
    <x v="2"/>
    <x v="7"/>
    <x v="1072"/>
    <n v="34.75"/>
    <n v="5"/>
    <n v="0"/>
    <n v="15.637499999999999"/>
  </r>
  <r>
    <n v="4426"/>
    <x v="2197"/>
    <x v="3"/>
    <x v="796"/>
    <d v="2014-05-20T00:00:00"/>
    <s v="First Class"/>
    <s v="TB-21355"/>
    <s v="Todd Boyes"/>
    <x v="1"/>
    <s v="United States"/>
    <s v="Sandy Springs"/>
    <x v="32"/>
    <n v="30328"/>
    <x v="0"/>
    <s v="OFF-BI-10000315"/>
    <x v="1"/>
    <x v="8"/>
    <x v="407"/>
    <n v="113.94"/>
    <n v="6"/>
    <n v="0"/>
    <n v="54.691199999999995"/>
  </r>
  <r>
    <n v="4427"/>
    <x v="2197"/>
    <x v="3"/>
    <x v="796"/>
    <d v="2014-05-20T00:00:00"/>
    <s v="First Class"/>
    <s v="TB-21355"/>
    <s v="Todd Boyes"/>
    <x v="1"/>
    <s v="United States"/>
    <s v="Sandy Springs"/>
    <x v="32"/>
    <n v="30328"/>
    <x v="0"/>
    <s v="TEC-PH-10002350"/>
    <x v="2"/>
    <x v="7"/>
    <x v="1458"/>
    <n v="55.98"/>
    <n v="2"/>
    <n v="0"/>
    <n v="15.674399999999999"/>
  </r>
  <r>
    <n v="4428"/>
    <x v="2198"/>
    <x v="3"/>
    <x v="585"/>
    <d v="2014-09-29T00:00:00"/>
    <s v="Standard Class"/>
    <s v="DW-13195"/>
    <s v="David Wiener"/>
    <x v="1"/>
    <s v="United States"/>
    <s v="Albuquerque"/>
    <x v="27"/>
    <n v="87105"/>
    <x v="1"/>
    <s v="OFF-PA-10002666"/>
    <x v="1"/>
    <x v="10"/>
    <x v="186"/>
    <n v="27.18"/>
    <n v="3"/>
    <n v="0"/>
    <n v="12.231"/>
  </r>
  <r>
    <n v="4429"/>
    <x v="2199"/>
    <x v="3"/>
    <x v="708"/>
    <d v="2014-03-28T00:00:00"/>
    <s v="Standard Class"/>
    <s v="CL-12565"/>
    <s v="Clay Ludtke"/>
    <x v="0"/>
    <s v="United States"/>
    <s v="Tulsa"/>
    <x v="26"/>
    <n v="74133"/>
    <x v="2"/>
    <s v="FUR-CH-10004495"/>
    <x v="0"/>
    <x v="1"/>
    <x v="1475"/>
    <n v="1805.88"/>
    <n v="6"/>
    <n v="0"/>
    <n v="523.70519999999988"/>
  </r>
  <r>
    <n v="4430"/>
    <x v="2200"/>
    <x v="3"/>
    <x v="32"/>
    <d v="2014-09-15T00:00:00"/>
    <s v="Same Day"/>
    <s v="LT-17110"/>
    <s v="Liz Thompson"/>
    <x v="0"/>
    <s v="United States"/>
    <s v="Orange"/>
    <x v="30"/>
    <n v="7050"/>
    <x v="3"/>
    <s v="OFF-AR-10001725"/>
    <x v="1"/>
    <x v="6"/>
    <x v="1540"/>
    <n v="70.949999999999989"/>
    <n v="3"/>
    <n v="0"/>
    <n v="18.447000000000003"/>
  </r>
  <r>
    <n v="4431"/>
    <x v="2201"/>
    <x v="0"/>
    <x v="54"/>
    <d v="2013-11-09T00:00:00"/>
    <s v="Second Class"/>
    <s v="AP-10915"/>
    <s v="Arthur Prichep"/>
    <x v="0"/>
    <s v="United States"/>
    <s v="Henderson"/>
    <x v="0"/>
    <n v="42420"/>
    <x v="0"/>
    <s v="OFF-FA-10002280"/>
    <x v="1"/>
    <x v="13"/>
    <x v="653"/>
    <n v="20"/>
    <n v="4"/>
    <n v="0"/>
    <n v="9.6"/>
  </r>
  <r>
    <n v="4432"/>
    <x v="2201"/>
    <x v="0"/>
    <x v="54"/>
    <d v="2013-11-09T00:00:00"/>
    <s v="Second Class"/>
    <s v="AP-10915"/>
    <s v="Arthur Prichep"/>
    <x v="0"/>
    <s v="United States"/>
    <s v="Henderson"/>
    <x v="0"/>
    <n v="42420"/>
    <x v="0"/>
    <s v="OFF-AR-10001770"/>
    <x v="1"/>
    <x v="6"/>
    <x v="1579"/>
    <n v="7.98"/>
    <n v="3"/>
    <n v="0"/>
    <n v="2.0747999999999998"/>
  </r>
  <r>
    <n v="4433"/>
    <x v="2201"/>
    <x v="0"/>
    <x v="54"/>
    <d v="2013-11-09T00:00:00"/>
    <s v="Second Class"/>
    <s v="AP-10915"/>
    <s v="Arthur Prichep"/>
    <x v="0"/>
    <s v="United States"/>
    <s v="Henderson"/>
    <x v="0"/>
    <n v="42420"/>
    <x v="0"/>
    <s v="FUR-FU-10002885"/>
    <x v="0"/>
    <x v="5"/>
    <x v="755"/>
    <n v="24.1"/>
    <n v="5"/>
    <n v="0"/>
    <n v="9.1580000000000013"/>
  </r>
  <r>
    <n v="4434"/>
    <x v="2201"/>
    <x v="0"/>
    <x v="54"/>
    <d v="2013-11-09T00:00:00"/>
    <s v="Second Class"/>
    <s v="AP-10915"/>
    <s v="Arthur Prichep"/>
    <x v="0"/>
    <s v="United States"/>
    <s v="Henderson"/>
    <x v="0"/>
    <n v="42420"/>
    <x v="0"/>
    <s v="OFF-AR-10003772"/>
    <x v="1"/>
    <x v="6"/>
    <x v="1429"/>
    <n v="8.75"/>
    <n v="1"/>
    <n v="0"/>
    <n v="2.6249999999999991"/>
  </r>
  <r>
    <n v="4435"/>
    <x v="2201"/>
    <x v="0"/>
    <x v="54"/>
    <d v="2013-11-09T00:00:00"/>
    <s v="Second Class"/>
    <s v="AP-10915"/>
    <s v="Arthur Prichep"/>
    <x v="0"/>
    <s v="United States"/>
    <s v="Henderson"/>
    <x v="0"/>
    <n v="42420"/>
    <x v="0"/>
    <s v="FUR-TA-10003392"/>
    <x v="0"/>
    <x v="3"/>
    <x v="1639"/>
    <n v="842.94"/>
    <n v="3"/>
    <n v="0"/>
    <n v="160.15860000000001"/>
  </r>
  <r>
    <n v="4436"/>
    <x v="2202"/>
    <x v="0"/>
    <x v="973"/>
    <d v="2013-05-09T00:00:00"/>
    <s v="Standard Class"/>
    <s v="CB-12415"/>
    <s v="Christy Brittain"/>
    <x v="0"/>
    <s v="United States"/>
    <s v="Chicago"/>
    <x v="10"/>
    <n v="60653"/>
    <x v="2"/>
    <s v="OFF-BI-10000014"/>
    <x v="1"/>
    <x v="8"/>
    <x v="628"/>
    <n v="2.1819999999999995"/>
    <n v="1"/>
    <n v="0.8"/>
    <n v="-3.6002999999999998"/>
  </r>
  <r>
    <n v="4437"/>
    <x v="2202"/>
    <x v="0"/>
    <x v="973"/>
    <d v="2013-05-09T00:00:00"/>
    <s v="Standard Class"/>
    <s v="CB-12415"/>
    <s v="Christy Brittain"/>
    <x v="0"/>
    <s v="United States"/>
    <s v="Chicago"/>
    <x v="10"/>
    <n v="60653"/>
    <x v="2"/>
    <s v="OFF-AR-10003217"/>
    <x v="1"/>
    <x v="6"/>
    <x v="1640"/>
    <n v="27.384"/>
    <n v="7"/>
    <n v="0.2"/>
    <n v="2.7384000000000022"/>
  </r>
  <r>
    <n v="4438"/>
    <x v="2202"/>
    <x v="0"/>
    <x v="973"/>
    <d v="2013-05-09T00:00:00"/>
    <s v="Standard Class"/>
    <s v="CB-12415"/>
    <s v="Christy Brittain"/>
    <x v="0"/>
    <s v="United States"/>
    <s v="Chicago"/>
    <x v="10"/>
    <n v="60653"/>
    <x v="2"/>
    <s v="OFF-AP-10002403"/>
    <x v="1"/>
    <x v="9"/>
    <x v="1302"/>
    <n v="26.405999999999992"/>
    <n v="3"/>
    <n v="0.8"/>
    <n v="-71.296199999999999"/>
  </r>
  <r>
    <n v="4439"/>
    <x v="2203"/>
    <x v="0"/>
    <x v="797"/>
    <d v="2014-01-03T00:00:00"/>
    <s v="Standard Class"/>
    <s v="MT-17815"/>
    <s v="Meg Tillman"/>
    <x v="0"/>
    <s v="United States"/>
    <s v="Port Arthur"/>
    <x v="5"/>
    <n v="77642"/>
    <x v="2"/>
    <s v="OFF-PA-10001972"/>
    <x v="1"/>
    <x v="10"/>
    <x v="1169"/>
    <n v="10.368000000000002"/>
    <n v="2"/>
    <n v="0.2"/>
    <n v="3.6288"/>
  </r>
  <r>
    <n v="4440"/>
    <x v="2203"/>
    <x v="0"/>
    <x v="797"/>
    <d v="2014-01-03T00:00:00"/>
    <s v="Standard Class"/>
    <s v="MT-17815"/>
    <s v="Meg Tillman"/>
    <x v="0"/>
    <s v="United States"/>
    <s v="Port Arthur"/>
    <x v="5"/>
    <n v="77642"/>
    <x v="2"/>
    <s v="OFF-PA-10004041"/>
    <x v="1"/>
    <x v="10"/>
    <x v="940"/>
    <n v="23.680000000000003"/>
    <n v="4"/>
    <n v="0.2"/>
    <n v="7.3999999999999995"/>
  </r>
  <r>
    <n v="4441"/>
    <x v="2204"/>
    <x v="0"/>
    <x v="405"/>
    <d v="2013-07-27T00:00:00"/>
    <s v="Standard Class"/>
    <s v="DK-13375"/>
    <s v="Dennis Kane"/>
    <x v="0"/>
    <s v="United States"/>
    <s v="Westland"/>
    <x v="12"/>
    <n v="48185"/>
    <x v="2"/>
    <s v="TEC-AC-10004975"/>
    <x v="2"/>
    <x v="11"/>
    <x v="973"/>
    <n v="109.95"/>
    <n v="1"/>
    <n v="0"/>
    <n v="36.283500000000004"/>
  </r>
  <r>
    <n v="4442"/>
    <x v="2204"/>
    <x v="0"/>
    <x v="405"/>
    <d v="2013-07-27T00:00:00"/>
    <s v="Standard Class"/>
    <s v="DK-13375"/>
    <s v="Dennis Kane"/>
    <x v="0"/>
    <s v="United States"/>
    <s v="Westland"/>
    <x v="12"/>
    <n v="48185"/>
    <x v="2"/>
    <s v="OFF-ST-10001932"/>
    <x v="1"/>
    <x v="4"/>
    <x v="1641"/>
    <n v="965.84999999999991"/>
    <n v="5"/>
    <n v="0"/>
    <n v="135.21900000000002"/>
  </r>
  <r>
    <n v="4443"/>
    <x v="2204"/>
    <x v="0"/>
    <x v="405"/>
    <d v="2013-07-27T00:00:00"/>
    <s v="Standard Class"/>
    <s v="DK-13375"/>
    <s v="Dennis Kane"/>
    <x v="0"/>
    <s v="United States"/>
    <s v="Westland"/>
    <x v="12"/>
    <n v="48185"/>
    <x v="2"/>
    <s v="OFF-AR-10001761"/>
    <x v="1"/>
    <x v="6"/>
    <x v="1642"/>
    <n v="29.2"/>
    <n v="5"/>
    <n v="0"/>
    <n v="10.511999999999999"/>
  </r>
  <r>
    <n v="4444"/>
    <x v="2204"/>
    <x v="0"/>
    <x v="405"/>
    <d v="2013-07-27T00:00:00"/>
    <s v="Standard Class"/>
    <s v="DK-13375"/>
    <s v="Dennis Kane"/>
    <x v="0"/>
    <s v="United States"/>
    <s v="Westland"/>
    <x v="12"/>
    <n v="48185"/>
    <x v="2"/>
    <s v="OFF-PA-10002262"/>
    <x v="1"/>
    <x v="10"/>
    <x v="992"/>
    <n v="32.400000000000006"/>
    <n v="5"/>
    <n v="0"/>
    <n v="15.552000000000001"/>
  </r>
  <r>
    <n v="4445"/>
    <x v="2205"/>
    <x v="2"/>
    <x v="912"/>
    <d v="2011-11-21T00:00:00"/>
    <s v="Standard Class"/>
    <s v="SR-20740"/>
    <s v="Steven Roelle"/>
    <x v="2"/>
    <s v="United States"/>
    <s v="Bloomington"/>
    <x v="14"/>
    <n v="47401"/>
    <x v="2"/>
    <s v="OFF-EN-10004483"/>
    <x v="1"/>
    <x v="12"/>
    <x v="1335"/>
    <n v="78.349999999999994"/>
    <n v="5"/>
    <n v="0"/>
    <n v="36.824499999999993"/>
  </r>
  <r>
    <n v="4446"/>
    <x v="2205"/>
    <x v="2"/>
    <x v="912"/>
    <d v="2011-11-21T00:00:00"/>
    <s v="Standard Class"/>
    <s v="SR-20740"/>
    <s v="Steven Roelle"/>
    <x v="2"/>
    <s v="United States"/>
    <s v="Bloomington"/>
    <x v="14"/>
    <n v="47401"/>
    <x v="2"/>
    <s v="OFF-PA-10003270"/>
    <x v="1"/>
    <x v="10"/>
    <x v="1415"/>
    <n v="31.68"/>
    <n v="6"/>
    <n v="0"/>
    <n v="14.256"/>
  </r>
  <r>
    <n v="4447"/>
    <x v="2205"/>
    <x v="2"/>
    <x v="912"/>
    <d v="2011-11-21T00:00:00"/>
    <s v="Standard Class"/>
    <s v="SR-20740"/>
    <s v="Steven Roelle"/>
    <x v="2"/>
    <s v="United States"/>
    <s v="Bloomington"/>
    <x v="14"/>
    <n v="47401"/>
    <x v="2"/>
    <s v="OFF-BI-10001634"/>
    <x v="1"/>
    <x v="8"/>
    <x v="24"/>
    <n v="29.12"/>
    <n v="4"/>
    <n v="0"/>
    <n v="14.268800000000001"/>
  </r>
  <r>
    <n v="4448"/>
    <x v="2205"/>
    <x v="2"/>
    <x v="912"/>
    <d v="2011-11-21T00:00:00"/>
    <s v="Standard Class"/>
    <s v="SR-20740"/>
    <s v="Steven Roelle"/>
    <x v="2"/>
    <s v="United States"/>
    <s v="Bloomington"/>
    <x v="14"/>
    <n v="47401"/>
    <x v="2"/>
    <s v="OFF-ST-10000675"/>
    <x v="1"/>
    <x v="4"/>
    <x v="295"/>
    <n v="169.45"/>
    <n v="5"/>
    <n v="0"/>
    <n v="42.362499999999997"/>
  </r>
  <r>
    <n v="4449"/>
    <x v="2206"/>
    <x v="1"/>
    <x v="974"/>
    <d v="2012-06-23T00:00:00"/>
    <s v="Standard Class"/>
    <s v="LH-17155"/>
    <s v="Logan Haushalter"/>
    <x v="0"/>
    <s v="United States"/>
    <s v="Los Angeles"/>
    <x v="1"/>
    <n v="90032"/>
    <x v="1"/>
    <s v="FUR-FU-10000732"/>
    <x v="0"/>
    <x v="5"/>
    <x v="540"/>
    <n v="12.56"/>
    <n v="2"/>
    <n v="0"/>
    <n v="4.0191999999999997"/>
  </r>
  <r>
    <n v="4450"/>
    <x v="2206"/>
    <x v="1"/>
    <x v="974"/>
    <d v="2012-06-23T00:00:00"/>
    <s v="Standard Class"/>
    <s v="LH-17155"/>
    <s v="Logan Haushalter"/>
    <x v="0"/>
    <s v="United States"/>
    <s v="Los Angeles"/>
    <x v="1"/>
    <n v="90032"/>
    <x v="1"/>
    <s v="OFF-PA-10004355"/>
    <x v="1"/>
    <x v="10"/>
    <x v="1094"/>
    <n v="6.48"/>
    <n v="1"/>
    <n v="0"/>
    <n v="3.1104000000000003"/>
  </r>
  <r>
    <n v="4451"/>
    <x v="2206"/>
    <x v="1"/>
    <x v="974"/>
    <d v="2012-06-23T00:00:00"/>
    <s v="Standard Class"/>
    <s v="LH-17155"/>
    <s v="Logan Haushalter"/>
    <x v="0"/>
    <s v="United States"/>
    <s v="Los Angeles"/>
    <x v="1"/>
    <n v="90032"/>
    <x v="1"/>
    <s v="OFF-EN-10000056"/>
    <x v="1"/>
    <x v="12"/>
    <x v="627"/>
    <n v="186.69"/>
    <n v="3"/>
    <n v="0"/>
    <n v="87.744299999999981"/>
  </r>
  <r>
    <n v="4452"/>
    <x v="2207"/>
    <x v="0"/>
    <x v="975"/>
    <d v="2013-07-07T00:00:00"/>
    <s v="First Class"/>
    <s v="AA-10645"/>
    <s v="Anna Andreadi"/>
    <x v="0"/>
    <s v="United States"/>
    <s v="San Francisco"/>
    <x v="1"/>
    <n v="94109"/>
    <x v="1"/>
    <s v="FUR-FU-10000221"/>
    <x v="0"/>
    <x v="5"/>
    <x v="529"/>
    <n v="25.4"/>
    <n v="5"/>
    <n v="0"/>
    <n v="8.6359999999999992"/>
  </r>
  <r>
    <n v="4453"/>
    <x v="2207"/>
    <x v="0"/>
    <x v="975"/>
    <d v="2013-07-07T00:00:00"/>
    <s v="First Class"/>
    <s v="AA-10645"/>
    <s v="Anna Andreadi"/>
    <x v="0"/>
    <s v="United States"/>
    <s v="San Francisco"/>
    <x v="1"/>
    <n v="94109"/>
    <x v="1"/>
    <s v="OFF-EN-10003567"/>
    <x v="1"/>
    <x v="12"/>
    <x v="1643"/>
    <n v="43.96"/>
    <n v="2"/>
    <n v="0"/>
    <n v="20.661200000000001"/>
  </r>
  <r>
    <n v="4454"/>
    <x v="2207"/>
    <x v="0"/>
    <x v="975"/>
    <d v="2013-07-07T00:00:00"/>
    <s v="First Class"/>
    <s v="AA-10645"/>
    <s v="Anna Andreadi"/>
    <x v="0"/>
    <s v="United States"/>
    <s v="San Francisco"/>
    <x v="1"/>
    <n v="94109"/>
    <x v="1"/>
    <s v="FUR-BO-10001811"/>
    <x v="0"/>
    <x v="0"/>
    <x v="779"/>
    <n v="1279.165"/>
    <n v="5"/>
    <n v="0.15"/>
    <n v="225.73499999999993"/>
  </r>
  <r>
    <n v="4455"/>
    <x v="2207"/>
    <x v="0"/>
    <x v="975"/>
    <d v="2013-07-07T00:00:00"/>
    <s v="First Class"/>
    <s v="AA-10645"/>
    <s v="Anna Andreadi"/>
    <x v="0"/>
    <s v="United States"/>
    <s v="San Francisco"/>
    <x v="1"/>
    <n v="94109"/>
    <x v="1"/>
    <s v="OFF-ST-10002486"/>
    <x v="1"/>
    <x v="4"/>
    <x v="693"/>
    <n v="27.92"/>
    <n v="4"/>
    <n v="0"/>
    <n v="0.5583999999999989"/>
  </r>
  <r>
    <n v="4456"/>
    <x v="2208"/>
    <x v="1"/>
    <x v="37"/>
    <d v="2012-09-08T00:00:00"/>
    <s v="Standard Class"/>
    <s v="AS-10630"/>
    <s v="Ann Steele"/>
    <x v="2"/>
    <s v="United States"/>
    <s v="San Francisco"/>
    <x v="1"/>
    <n v="94110"/>
    <x v="1"/>
    <s v="FUR-CH-10002372"/>
    <x v="0"/>
    <x v="1"/>
    <x v="390"/>
    <n v="129.56800000000001"/>
    <n v="2"/>
    <n v="0.2"/>
    <n v="-12.956799999999994"/>
  </r>
  <r>
    <n v="4457"/>
    <x v="2208"/>
    <x v="1"/>
    <x v="37"/>
    <d v="2012-09-08T00:00:00"/>
    <s v="Standard Class"/>
    <s v="AS-10630"/>
    <s v="Ann Steele"/>
    <x v="2"/>
    <s v="United States"/>
    <s v="San Francisco"/>
    <x v="1"/>
    <n v="94110"/>
    <x v="1"/>
    <s v="OFF-BI-10003274"/>
    <x v="1"/>
    <x v="8"/>
    <x v="122"/>
    <n v="6.3680000000000003"/>
    <n v="2"/>
    <n v="0.2"/>
    <n v="2.1492"/>
  </r>
  <r>
    <n v="4458"/>
    <x v="2209"/>
    <x v="3"/>
    <x v="783"/>
    <d v="2014-08-13T00:00:00"/>
    <s v="Standard Class"/>
    <s v="MC-17575"/>
    <s v="Matt Collins"/>
    <x v="0"/>
    <s v="United States"/>
    <s v="San Jose"/>
    <x v="1"/>
    <n v="95123"/>
    <x v="1"/>
    <s v="OFF-PA-10001878"/>
    <x v="1"/>
    <x v="10"/>
    <x v="1161"/>
    <n v="244.54999999999998"/>
    <n v="5"/>
    <n v="0"/>
    <n v="114.93849999999998"/>
  </r>
  <r>
    <n v="4459"/>
    <x v="2210"/>
    <x v="3"/>
    <x v="677"/>
    <d v="2014-03-21T00:00:00"/>
    <s v="Standard Class"/>
    <s v="SE-20110"/>
    <s v="Sanjit Engle"/>
    <x v="0"/>
    <s v="United States"/>
    <s v="Denver"/>
    <x v="22"/>
    <n v="80219"/>
    <x v="1"/>
    <s v="OFF-SU-10002881"/>
    <x v="1"/>
    <x v="14"/>
    <x v="461"/>
    <n v="1332.4960000000001"/>
    <n v="2"/>
    <n v="0.2"/>
    <n v="-299.8116"/>
  </r>
  <r>
    <n v="4460"/>
    <x v="2211"/>
    <x v="3"/>
    <x v="394"/>
    <d v="2014-10-02T00:00:00"/>
    <s v="First Class"/>
    <s v="DS-13030"/>
    <s v="Darrin Sayre"/>
    <x v="2"/>
    <s v="United States"/>
    <s v="Aurora"/>
    <x v="22"/>
    <n v="80013"/>
    <x v="1"/>
    <s v="FUR-FU-10001979"/>
    <x v="0"/>
    <x v="5"/>
    <x v="509"/>
    <n v="32.776000000000003"/>
    <n v="1"/>
    <n v="0.2"/>
    <n v="3.2776000000000014"/>
  </r>
  <r>
    <n v="4461"/>
    <x v="2211"/>
    <x v="3"/>
    <x v="394"/>
    <d v="2014-10-02T00:00:00"/>
    <s v="First Class"/>
    <s v="DS-13030"/>
    <s v="Darrin Sayre"/>
    <x v="2"/>
    <s v="United States"/>
    <s v="Aurora"/>
    <x v="22"/>
    <n v="80013"/>
    <x v="1"/>
    <s v="OFF-ST-10001522"/>
    <x v="1"/>
    <x v="4"/>
    <x v="195"/>
    <n v="147.184"/>
    <n v="2"/>
    <n v="0.2"/>
    <n v="-29.436800000000012"/>
  </r>
  <r>
    <n v="4462"/>
    <x v="2211"/>
    <x v="3"/>
    <x v="394"/>
    <d v="2014-10-02T00:00:00"/>
    <s v="First Class"/>
    <s v="DS-13030"/>
    <s v="Darrin Sayre"/>
    <x v="2"/>
    <s v="United States"/>
    <s v="Aurora"/>
    <x v="22"/>
    <n v="80013"/>
    <x v="1"/>
    <s v="TEC-AC-10003657"/>
    <x v="2"/>
    <x v="11"/>
    <x v="151"/>
    <n v="54.384000000000007"/>
    <n v="2"/>
    <n v="0.2"/>
    <n v="1.359599999999995"/>
  </r>
  <r>
    <n v="4463"/>
    <x v="2211"/>
    <x v="3"/>
    <x v="394"/>
    <d v="2014-10-02T00:00:00"/>
    <s v="First Class"/>
    <s v="DS-13030"/>
    <s v="Darrin Sayre"/>
    <x v="2"/>
    <s v="United States"/>
    <s v="Aurora"/>
    <x v="22"/>
    <n v="80013"/>
    <x v="1"/>
    <s v="OFF-BI-10001718"/>
    <x v="1"/>
    <x v="8"/>
    <x v="1216"/>
    <n v="76.77600000000001"/>
    <n v="4"/>
    <n v="0.7"/>
    <n v="-58.861599999999981"/>
  </r>
  <r>
    <n v="4464"/>
    <x v="2211"/>
    <x v="3"/>
    <x v="394"/>
    <d v="2014-10-02T00:00:00"/>
    <s v="First Class"/>
    <s v="DS-13030"/>
    <s v="Darrin Sayre"/>
    <x v="2"/>
    <s v="United States"/>
    <s v="Aurora"/>
    <x v="22"/>
    <n v="80013"/>
    <x v="1"/>
    <s v="OFF-PA-10003022"/>
    <x v="1"/>
    <x v="10"/>
    <x v="1644"/>
    <n v="14.352000000000002"/>
    <n v="3"/>
    <n v="0.2"/>
    <n v="5.2026000000000003"/>
  </r>
  <r>
    <n v="4465"/>
    <x v="2211"/>
    <x v="3"/>
    <x v="394"/>
    <d v="2014-10-02T00:00:00"/>
    <s v="First Class"/>
    <s v="DS-13030"/>
    <s v="Darrin Sayre"/>
    <x v="2"/>
    <s v="United States"/>
    <s v="Aurora"/>
    <x v="22"/>
    <n v="80013"/>
    <x v="1"/>
    <s v="OFF-AP-10000891"/>
    <x v="1"/>
    <x v="9"/>
    <x v="163"/>
    <n v="209.79200000000003"/>
    <n v="2"/>
    <n v="0.2"/>
    <n v="26.22399999999999"/>
  </r>
  <r>
    <n v="4466"/>
    <x v="2212"/>
    <x v="1"/>
    <x v="976"/>
    <d v="2012-08-11T00:00:00"/>
    <s v="Standard Class"/>
    <s v="NS-18640"/>
    <s v="Noel Staavos"/>
    <x v="1"/>
    <s v="United States"/>
    <s v="Boise"/>
    <x v="45"/>
    <n v="83704"/>
    <x v="1"/>
    <s v="OFF-BI-10004970"/>
    <x v="1"/>
    <x v="8"/>
    <x v="908"/>
    <n v="3.3040000000000003"/>
    <n v="1"/>
    <n v="0.2"/>
    <n v="1.1151"/>
  </r>
  <r>
    <n v="4467"/>
    <x v="2213"/>
    <x v="3"/>
    <x v="221"/>
    <d v="2014-12-02T00:00:00"/>
    <s v="Standard Class"/>
    <s v="KA-16525"/>
    <s v="Kelly Andreada"/>
    <x v="0"/>
    <s v="United States"/>
    <s v="New York City"/>
    <x v="15"/>
    <n v="10035"/>
    <x v="3"/>
    <s v="OFF-AR-10003759"/>
    <x v="1"/>
    <x v="6"/>
    <x v="838"/>
    <n v="16.38"/>
    <n v="9"/>
    <n v="0"/>
    <n v="7.3709999999999996"/>
  </r>
  <r>
    <n v="4468"/>
    <x v="2213"/>
    <x v="3"/>
    <x v="221"/>
    <d v="2014-12-02T00:00:00"/>
    <s v="Standard Class"/>
    <s v="KA-16525"/>
    <s v="Kelly Andreada"/>
    <x v="0"/>
    <s v="United States"/>
    <s v="New York City"/>
    <x v="15"/>
    <n v="10035"/>
    <x v="3"/>
    <s v="OFF-EN-10003001"/>
    <x v="1"/>
    <x v="12"/>
    <x v="955"/>
    <n v="167.96"/>
    <n v="2"/>
    <n v="0"/>
    <n v="78.941199999999995"/>
  </r>
  <r>
    <n v="4469"/>
    <x v="2213"/>
    <x v="3"/>
    <x v="221"/>
    <d v="2014-12-02T00:00:00"/>
    <s v="Standard Class"/>
    <s v="KA-16525"/>
    <s v="Kelly Andreada"/>
    <x v="0"/>
    <s v="United States"/>
    <s v="New York City"/>
    <x v="15"/>
    <n v="10035"/>
    <x v="3"/>
    <s v="FUR-BO-10000780"/>
    <x v="0"/>
    <x v="0"/>
    <x v="1309"/>
    <n v="321.56799999999998"/>
    <n v="2"/>
    <n v="0.2"/>
    <n v="-16.078399999999988"/>
  </r>
  <r>
    <n v="4470"/>
    <x v="2213"/>
    <x v="3"/>
    <x v="221"/>
    <d v="2014-12-02T00:00:00"/>
    <s v="Standard Class"/>
    <s v="KA-16525"/>
    <s v="Kelly Andreada"/>
    <x v="0"/>
    <s v="United States"/>
    <s v="New York City"/>
    <x v="15"/>
    <n v="10035"/>
    <x v="3"/>
    <s v="OFF-PA-10001972"/>
    <x v="1"/>
    <x v="10"/>
    <x v="1169"/>
    <n v="12.96"/>
    <n v="2"/>
    <n v="0"/>
    <n v="6.2208000000000006"/>
  </r>
  <r>
    <n v="4471"/>
    <x v="2214"/>
    <x v="3"/>
    <x v="540"/>
    <d v="2014-05-13T00:00:00"/>
    <s v="Standard Class"/>
    <s v="DJ-13510"/>
    <s v="Don Jones"/>
    <x v="1"/>
    <s v="United States"/>
    <s v="Philadelphia"/>
    <x v="9"/>
    <n v="19140"/>
    <x v="3"/>
    <s v="FUR-CH-10003535"/>
    <x v="0"/>
    <x v="1"/>
    <x v="1513"/>
    <n v="128.05799999999999"/>
    <n v="3"/>
    <n v="0.3"/>
    <n v="-23.782199999999996"/>
  </r>
  <r>
    <n v="4472"/>
    <x v="2215"/>
    <x v="3"/>
    <x v="365"/>
    <d v="2014-09-30T00:00:00"/>
    <s v="Same Day"/>
    <s v="MG-17680"/>
    <s v="Maureen Gastineau"/>
    <x v="2"/>
    <s v="United States"/>
    <s v="Mentor"/>
    <x v="24"/>
    <n v="44060"/>
    <x v="3"/>
    <s v="FUR-CH-10003774"/>
    <x v="0"/>
    <x v="1"/>
    <x v="1185"/>
    <n v="63.686"/>
    <n v="1"/>
    <n v="0.3"/>
    <n v="-15.466600000000003"/>
  </r>
  <r>
    <n v="4473"/>
    <x v="2215"/>
    <x v="3"/>
    <x v="365"/>
    <d v="2014-09-30T00:00:00"/>
    <s v="Same Day"/>
    <s v="MG-17680"/>
    <s v="Maureen Gastineau"/>
    <x v="2"/>
    <s v="United States"/>
    <s v="Mentor"/>
    <x v="24"/>
    <n v="44060"/>
    <x v="3"/>
    <s v="TEC-AC-10004571"/>
    <x v="2"/>
    <x v="11"/>
    <x v="404"/>
    <n v="239.976"/>
    <n v="3"/>
    <n v="0.2"/>
    <n v="65.993400000000008"/>
  </r>
  <r>
    <n v="4474"/>
    <x v="2215"/>
    <x v="3"/>
    <x v="365"/>
    <d v="2014-09-30T00:00:00"/>
    <s v="Same Day"/>
    <s v="MG-17680"/>
    <s v="Maureen Gastineau"/>
    <x v="2"/>
    <s v="United States"/>
    <s v="Mentor"/>
    <x v="24"/>
    <n v="44060"/>
    <x v="3"/>
    <s v="FUR-TA-10004442"/>
    <x v="0"/>
    <x v="3"/>
    <x v="1645"/>
    <n v="344.22"/>
    <n v="2"/>
    <n v="0.4"/>
    <n v="-189.32100000000003"/>
  </r>
  <r>
    <n v="4475"/>
    <x v="2215"/>
    <x v="3"/>
    <x v="365"/>
    <d v="2014-09-30T00:00:00"/>
    <s v="Same Day"/>
    <s v="MG-17680"/>
    <s v="Maureen Gastineau"/>
    <x v="2"/>
    <s v="United States"/>
    <s v="Mentor"/>
    <x v="24"/>
    <n v="44060"/>
    <x v="3"/>
    <s v="OFF-PA-10002787"/>
    <x v="1"/>
    <x v="10"/>
    <x v="1267"/>
    <n v="15.552000000000003"/>
    <n v="3"/>
    <n v="0.2"/>
    <n v="5.4432"/>
  </r>
  <r>
    <n v="4476"/>
    <x v="2215"/>
    <x v="3"/>
    <x v="365"/>
    <d v="2014-09-30T00:00:00"/>
    <s v="Same Day"/>
    <s v="MG-17680"/>
    <s v="Maureen Gastineau"/>
    <x v="2"/>
    <s v="United States"/>
    <s v="Mentor"/>
    <x v="24"/>
    <n v="44060"/>
    <x v="3"/>
    <s v="FUR-FU-10004586"/>
    <x v="0"/>
    <x v="5"/>
    <x v="1473"/>
    <n v="21.248000000000001"/>
    <n v="4"/>
    <n v="0.2"/>
    <n v="7.436799999999999"/>
  </r>
  <r>
    <n v="4477"/>
    <x v="2215"/>
    <x v="3"/>
    <x v="365"/>
    <d v="2014-09-30T00:00:00"/>
    <s v="Same Day"/>
    <s v="MG-17680"/>
    <s v="Maureen Gastineau"/>
    <x v="2"/>
    <s v="United States"/>
    <s v="Mentor"/>
    <x v="24"/>
    <n v="44060"/>
    <x v="3"/>
    <s v="OFF-PA-10002606"/>
    <x v="1"/>
    <x v="10"/>
    <x v="1592"/>
    <n v="8.4480000000000004"/>
    <n v="2"/>
    <n v="0.2"/>
    <n v="2.6399999999999997"/>
  </r>
  <r>
    <n v="4478"/>
    <x v="2216"/>
    <x v="3"/>
    <x v="760"/>
    <d v="2014-10-23T00:00:00"/>
    <s v="Same Day"/>
    <s v="BD-11620"/>
    <s v="Brian DeCherney"/>
    <x v="0"/>
    <s v="United States"/>
    <s v="Lawton"/>
    <x v="26"/>
    <n v="73505"/>
    <x v="2"/>
    <s v="OFF-ST-10000129"/>
    <x v="1"/>
    <x v="4"/>
    <x v="1646"/>
    <n v="333.09000000000003"/>
    <n v="3"/>
    <n v="0"/>
    <n v="23.316299999999984"/>
  </r>
  <r>
    <n v="4479"/>
    <x v="2216"/>
    <x v="3"/>
    <x v="760"/>
    <d v="2014-10-23T00:00:00"/>
    <s v="Same Day"/>
    <s v="BD-11620"/>
    <s v="Brian DeCherney"/>
    <x v="0"/>
    <s v="United States"/>
    <s v="Lawton"/>
    <x v="26"/>
    <n v="73505"/>
    <x v="2"/>
    <s v="FUR-TA-10003748"/>
    <x v="0"/>
    <x v="3"/>
    <x v="208"/>
    <n v="248.98"/>
    <n v="2"/>
    <n v="0"/>
    <n v="54.775599999999997"/>
  </r>
  <r>
    <n v="4480"/>
    <x v="2217"/>
    <x v="2"/>
    <x v="977"/>
    <d v="2011-03-28T00:00:00"/>
    <s v="Standard Class"/>
    <s v="CD-11920"/>
    <s v="Carlos Daly"/>
    <x v="0"/>
    <s v="United States"/>
    <s v="New York City"/>
    <x v="15"/>
    <n v="10024"/>
    <x v="3"/>
    <s v="OFF-PA-10004948"/>
    <x v="1"/>
    <x v="10"/>
    <x v="1647"/>
    <n v="24.900000000000002"/>
    <n v="5"/>
    <n v="0"/>
    <n v="11.703000000000001"/>
  </r>
  <r>
    <n v="4481"/>
    <x v="2218"/>
    <x v="0"/>
    <x v="54"/>
    <d v="2013-11-09T00:00:00"/>
    <s v="Standard Class"/>
    <s v="XP-21865"/>
    <s v="Xylona Preis"/>
    <x v="0"/>
    <s v="United States"/>
    <s v="Los Angeles"/>
    <x v="1"/>
    <n v="90049"/>
    <x v="1"/>
    <s v="OFF-FA-10001561"/>
    <x v="1"/>
    <x v="13"/>
    <x v="831"/>
    <n v="15.260000000000002"/>
    <n v="7"/>
    <n v="0"/>
    <n v="5.0358000000000001"/>
  </r>
  <r>
    <n v="4482"/>
    <x v="2218"/>
    <x v="0"/>
    <x v="54"/>
    <d v="2013-11-09T00:00:00"/>
    <s v="Standard Class"/>
    <s v="XP-21865"/>
    <s v="Xylona Preis"/>
    <x v="0"/>
    <s v="United States"/>
    <s v="Los Angeles"/>
    <x v="1"/>
    <n v="90049"/>
    <x v="1"/>
    <s v="OFF-AP-10002998"/>
    <x v="1"/>
    <x v="9"/>
    <x v="1635"/>
    <n v="43.32"/>
    <n v="2"/>
    <n v="0"/>
    <n v="14.295599999999997"/>
  </r>
  <r>
    <n v="4483"/>
    <x v="2218"/>
    <x v="0"/>
    <x v="54"/>
    <d v="2013-11-09T00:00:00"/>
    <s v="Standard Class"/>
    <s v="XP-21865"/>
    <s v="Xylona Preis"/>
    <x v="0"/>
    <s v="United States"/>
    <s v="Los Angeles"/>
    <x v="1"/>
    <n v="90049"/>
    <x v="1"/>
    <s v="OFF-BI-10003981"/>
    <x v="1"/>
    <x v="8"/>
    <x v="109"/>
    <n v="43.584000000000003"/>
    <n v="12"/>
    <n v="0.2"/>
    <n v="15.799199999999999"/>
  </r>
  <r>
    <n v="4484"/>
    <x v="2218"/>
    <x v="0"/>
    <x v="54"/>
    <d v="2013-11-09T00:00:00"/>
    <s v="Standard Class"/>
    <s v="XP-21865"/>
    <s v="Xylona Preis"/>
    <x v="0"/>
    <s v="United States"/>
    <s v="Los Angeles"/>
    <x v="1"/>
    <n v="90049"/>
    <x v="1"/>
    <s v="OFF-PA-10001725"/>
    <x v="1"/>
    <x v="10"/>
    <x v="1648"/>
    <n v="116.28"/>
    <n v="3"/>
    <n v="0"/>
    <n v="56.977199999999996"/>
  </r>
  <r>
    <n v="4485"/>
    <x v="2218"/>
    <x v="0"/>
    <x v="54"/>
    <d v="2013-11-09T00:00:00"/>
    <s v="Standard Class"/>
    <s v="XP-21865"/>
    <s v="Xylona Preis"/>
    <x v="0"/>
    <s v="United States"/>
    <s v="Los Angeles"/>
    <x v="1"/>
    <n v="90049"/>
    <x v="1"/>
    <s v="OFF-BI-10002071"/>
    <x v="1"/>
    <x v="8"/>
    <x v="692"/>
    <n v="9.2959999999999994"/>
    <n v="2"/>
    <n v="0.2"/>
    <n v="3.0211999999999994"/>
  </r>
  <r>
    <n v="4486"/>
    <x v="2218"/>
    <x v="0"/>
    <x v="54"/>
    <d v="2013-11-09T00:00:00"/>
    <s v="Standard Class"/>
    <s v="XP-21865"/>
    <s v="Xylona Preis"/>
    <x v="0"/>
    <s v="United States"/>
    <s v="Los Angeles"/>
    <x v="1"/>
    <n v="90049"/>
    <x v="1"/>
    <s v="OFF-PA-10000477"/>
    <x v="1"/>
    <x v="10"/>
    <x v="1261"/>
    <n v="19.440000000000001"/>
    <n v="3"/>
    <n v="0"/>
    <n v="9.3312000000000008"/>
  </r>
  <r>
    <n v="4487"/>
    <x v="2218"/>
    <x v="0"/>
    <x v="54"/>
    <d v="2013-11-09T00:00:00"/>
    <s v="Standard Class"/>
    <s v="XP-21865"/>
    <s v="Xylona Preis"/>
    <x v="0"/>
    <s v="United States"/>
    <s v="Los Angeles"/>
    <x v="1"/>
    <n v="90049"/>
    <x v="1"/>
    <s v="OFF-PA-10004359"/>
    <x v="1"/>
    <x v="10"/>
    <x v="1059"/>
    <n v="314.54999999999995"/>
    <n v="3"/>
    <n v="0"/>
    <n v="150.98399999999998"/>
  </r>
  <r>
    <n v="4488"/>
    <x v="2219"/>
    <x v="1"/>
    <x v="577"/>
    <d v="2012-09-11T00:00:00"/>
    <s v="Standard Class"/>
    <s v="CA-12055"/>
    <s v="Cathy Armstrong"/>
    <x v="2"/>
    <s v="United States"/>
    <s v="Houston"/>
    <x v="5"/>
    <n v="77036"/>
    <x v="2"/>
    <s v="OFF-BI-10000962"/>
    <x v="1"/>
    <x v="8"/>
    <x v="1504"/>
    <n v="16.269999999999996"/>
    <n v="5"/>
    <n v="0.8"/>
    <n v="-25.218500000000006"/>
  </r>
  <r>
    <n v="4489"/>
    <x v="2219"/>
    <x v="1"/>
    <x v="577"/>
    <d v="2012-09-11T00:00:00"/>
    <s v="Standard Class"/>
    <s v="CA-12055"/>
    <s v="Cathy Armstrong"/>
    <x v="2"/>
    <s v="United States"/>
    <s v="Houston"/>
    <x v="5"/>
    <n v="77036"/>
    <x v="2"/>
    <s v="OFF-SU-10003567"/>
    <x v="1"/>
    <x v="14"/>
    <x v="1489"/>
    <n v="69.12"/>
    <n v="9"/>
    <n v="0.2"/>
    <n v="-14.687999999999999"/>
  </r>
  <r>
    <n v="4490"/>
    <x v="2219"/>
    <x v="1"/>
    <x v="577"/>
    <d v="2012-09-11T00:00:00"/>
    <s v="Standard Class"/>
    <s v="CA-12055"/>
    <s v="Cathy Armstrong"/>
    <x v="2"/>
    <s v="United States"/>
    <s v="Houston"/>
    <x v="5"/>
    <n v="77036"/>
    <x v="2"/>
    <s v="OFF-BI-10003708"/>
    <x v="1"/>
    <x v="8"/>
    <x v="969"/>
    <n v="4.4699999999999989"/>
    <n v="3"/>
    <n v="0.8"/>
    <n v="-7.8225000000000016"/>
  </r>
  <r>
    <n v="4491"/>
    <x v="2220"/>
    <x v="3"/>
    <x v="718"/>
    <d v="2014-08-22T00:00:00"/>
    <s v="Standard Class"/>
    <s v="JM-15250"/>
    <s v="Janet Martin"/>
    <x v="0"/>
    <s v="United States"/>
    <s v="Los Angeles"/>
    <x v="1"/>
    <n v="90032"/>
    <x v="1"/>
    <s v="FUR-TA-10001095"/>
    <x v="0"/>
    <x v="3"/>
    <x v="611"/>
    <n v="418.29599999999994"/>
    <n v="3"/>
    <n v="0.2"/>
    <n v="5.2287000000000035"/>
  </r>
  <r>
    <n v="4492"/>
    <x v="2221"/>
    <x v="2"/>
    <x v="588"/>
    <d v="2011-12-03T00:00:00"/>
    <s v="Second Class"/>
    <s v="JK-15730"/>
    <s v="Joe Kamberova"/>
    <x v="0"/>
    <s v="United States"/>
    <s v="Columbus"/>
    <x v="24"/>
    <n v="43229"/>
    <x v="3"/>
    <s v="TEC-CO-10001571"/>
    <x v="2"/>
    <x v="16"/>
    <x v="1554"/>
    <n v="659.98799999999994"/>
    <n v="2"/>
    <n v="0.4"/>
    <n v="109.99799999999999"/>
  </r>
  <r>
    <n v="4493"/>
    <x v="2221"/>
    <x v="2"/>
    <x v="588"/>
    <d v="2011-12-03T00:00:00"/>
    <s v="Second Class"/>
    <s v="JK-15730"/>
    <s v="Joe Kamberova"/>
    <x v="0"/>
    <s v="United States"/>
    <s v="Columbus"/>
    <x v="24"/>
    <n v="43229"/>
    <x v="3"/>
    <s v="FUR-FU-10000221"/>
    <x v="0"/>
    <x v="5"/>
    <x v="529"/>
    <n v="8.1280000000000001"/>
    <n v="2"/>
    <n v="0.2"/>
    <n v="1.4223999999999997"/>
  </r>
  <r>
    <n v="4494"/>
    <x v="2221"/>
    <x v="2"/>
    <x v="588"/>
    <d v="2011-12-03T00:00:00"/>
    <s v="Second Class"/>
    <s v="JK-15730"/>
    <s v="Joe Kamberova"/>
    <x v="0"/>
    <s v="United States"/>
    <s v="Columbus"/>
    <x v="24"/>
    <n v="43229"/>
    <x v="3"/>
    <s v="OFF-PA-10001972"/>
    <x v="1"/>
    <x v="10"/>
    <x v="1169"/>
    <n v="36.288000000000011"/>
    <n v="7"/>
    <n v="0.2"/>
    <n v="12.700800000000001"/>
  </r>
  <r>
    <n v="4495"/>
    <x v="2221"/>
    <x v="2"/>
    <x v="588"/>
    <d v="2011-12-03T00:00:00"/>
    <s v="Second Class"/>
    <s v="JK-15730"/>
    <s v="Joe Kamberova"/>
    <x v="0"/>
    <s v="United States"/>
    <s v="Columbus"/>
    <x v="24"/>
    <n v="43229"/>
    <x v="3"/>
    <s v="FUR-CH-10000015"/>
    <x v="0"/>
    <x v="1"/>
    <x v="373"/>
    <n v="909.7199999999998"/>
    <n v="6"/>
    <n v="0.3"/>
    <n v="-51.983999999999924"/>
  </r>
  <r>
    <n v="4496"/>
    <x v="2222"/>
    <x v="3"/>
    <x v="978"/>
    <d v="2014-06-24T00:00:00"/>
    <s v="Standard Class"/>
    <s v="CC-12670"/>
    <s v="Craig Carreira"/>
    <x v="0"/>
    <s v="United States"/>
    <s v="Los Angeles"/>
    <x v="1"/>
    <n v="90032"/>
    <x v="1"/>
    <s v="FUR-BO-10004015"/>
    <x v="0"/>
    <x v="0"/>
    <x v="569"/>
    <n v="917.92349999999988"/>
    <n v="9"/>
    <n v="0.15"/>
    <n v="75.593699999999899"/>
  </r>
  <r>
    <n v="4497"/>
    <x v="2222"/>
    <x v="3"/>
    <x v="978"/>
    <d v="2014-06-24T00:00:00"/>
    <s v="Standard Class"/>
    <s v="CC-12670"/>
    <s v="Craig Carreira"/>
    <x v="0"/>
    <s v="United States"/>
    <s v="Los Angeles"/>
    <x v="1"/>
    <n v="90032"/>
    <x v="1"/>
    <s v="OFF-PA-10002036"/>
    <x v="1"/>
    <x v="10"/>
    <x v="325"/>
    <n v="38.880000000000003"/>
    <n v="6"/>
    <n v="0"/>
    <n v="19.051200000000001"/>
  </r>
  <r>
    <n v="4498"/>
    <x v="2223"/>
    <x v="3"/>
    <x v="574"/>
    <d v="2014-12-10T00:00:00"/>
    <s v="Standard Class"/>
    <s v="GW-14605"/>
    <s v="Giulietta Weimer"/>
    <x v="0"/>
    <s v="United States"/>
    <s v="Philadelphia"/>
    <x v="9"/>
    <n v="19140"/>
    <x v="3"/>
    <s v="OFF-BI-10003650"/>
    <x v="1"/>
    <x v="8"/>
    <x v="115"/>
    <n v="631.17600000000016"/>
    <n v="4"/>
    <n v="0.7"/>
    <n v="-462.86239999999998"/>
  </r>
  <r>
    <n v="4499"/>
    <x v="2224"/>
    <x v="2"/>
    <x v="871"/>
    <d v="2011-11-26T00:00:00"/>
    <s v="Standard Class"/>
    <s v="GR-14560"/>
    <s v="Georgia Rosenberg"/>
    <x v="1"/>
    <s v="United States"/>
    <s v="San Francisco"/>
    <x v="1"/>
    <n v="94110"/>
    <x v="1"/>
    <s v="OFF-PA-10003309"/>
    <x v="1"/>
    <x v="10"/>
    <x v="1143"/>
    <n v="12.96"/>
    <n v="2"/>
    <n v="0"/>
    <n v="6.2208000000000006"/>
  </r>
  <r>
    <n v="4500"/>
    <x v="2225"/>
    <x v="0"/>
    <x v="342"/>
    <d v="2013-04-17T00:00:00"/>
    <s v="Standard Class"/>
    <s v="FM-14215"/>
    <s v="Filia McAdams"/>
    <x v="1"/>
    <s v="United States"/>
    <s v="Bakersfield"/>
    <x v="1"/>
    <n v="93309"/>
    <x v="1"/>
    <s v="OFF-PA-10002787"/>
    <x v="1"/>
    <x v="10"/>
    <x v="1267"/>
    <n v="12.96"/>
    <n v="2"/>
    <n v="0"/>
    <n v="6.2208000000000006"/>
  </r>
  <r>
    <n v="4501"/>
    <x v="2225"/>
    <x v="0"/>
    <x v="342"/>
    <d v="2013-04-17T00:00:00"/>
    <s v="Standard Class"/>
    <s v="FM-14215"/>
    <s v="Filia McAdams"/>
    <x v="1"/>
    <s v="United States"/>
    <s v="Bakersfield"/>
    <x v="1"/>
    <n v="93309"/>
    <x v="1"/>
    <s v="OFF-BI-10000174"/>
    <x v="1"/>
    <x v="8"/>
    <x v="1435"/>
    <n v="23.2"/>
    <n v="5"/>
    <n v="0.2"/>
    <n v="8.1199999999999974"/>
  </r>
  <r>
    <n v="4502"/>
    <x v="2226"/>
    <x v="2"/>
    <x v="479"/>
    <d v="2011-07-04T00:00:00"/>
    <s v="Standard Class"/>
    <s v="MS-17980"/>
    <s v="Michael Stewart"/>
    <x v="1"/>
    <s v="United States"/>
    <s v="Houston"/>
    <x v="5"/>
    <n v="77095"/>
    <x v="2"/>
    <s v="OFF-PA-10002005"/>
    <x v="1"/>
    <x v="10"/>
    <x v="505"/>
    <n v="25.920000000000005"/>
    <n v="5"/>
    <n v="0.2"/>
    <n v="9.0719999999999992"/>
  </r>
  <r>
    <n v="4503"/>
    <x v="2226"/>
    <x v="2"/>
    <x v="479"/>
    <d v="2011-07-04T00:00:00"/>
    <s v="Standard Class"/>
    <s v="MS-17980"/>
    <s v="Michael Stewart"/>
    <x v="1"/>
    <s v="United States"/>
    <s v="Houston"/>
    <x v="5"/>
    <n v="77095"/>
    <x v="2"/>
    <s v="OFF-FA-10002815"/>
    <x v="1"/>
    <x v="13"/>
    <x v="33"/>
    <n v="21.312000000000005"/>
    <n v="6"/>
    <n v="0.2"/>
    <n v="7.1928000000000001"/>
  </r>
  <r>
    <n v="4504"/>
    <x v="2227"/>
    <x v="2"/>
    <x v="163"/>
    <d v="2011-12-29T00:00:00"/>
    <s v="Standard Class"/>
    <s v="BF-11170"/>
    <s v="Ben Ferrer"/>
    <x v="2"/>
    <s v="United States"/>
    <s v="Los Angeles"/>
    <x v="1"/>
    <n v="90045"/>
    <x v="1"/>
    <s v="TEC-PH-10000213"/>
    <x v="2"/>
    <x v="7"/>
    <x v="1649"/>
    <n v="173.65600000000003"/>
    <n v="7"/>
    <n v="0.2"/>
    <n v="17.365599999999993"/>
  </r>
  <r>
    <n v="4505"/>
    <x v="2227"/>
    <x v="2"/>
    <x v="163"/>
    <d v="2011-12-29T00:00:00"/>
    <s v="Standard Class"/>
    <s v="BF-11170"/>
    <s v="Ben Ferrer"/>
    <x v="2"/>
    <s v="United States"/>
    <s v="Los Angeles"/>
    <x v="1"/>
    <n v="90045"/>
    <x v="1"/>
    <s v="OFF-AP-10000828"/>
    <x v="1"/>
    <x v="9"/>
    <x v="1087"/>
    <n v="361.96"/>
    <n v="2"/>
    <n v="0"/>
    <n v="101.34879999999998"/>
  </r>
  <r>
    <n v="4506"/>
    <x v="2227"/>
    <x v="2"/>
    <x v="163"/>
    <d v="2011-12-29T00:00:00"/>
    <s v="Standard Class"/>
    <s v="BF-11170"/>
    <s v="Ben Ferrer"/>
    <x v="2"/>
    <s v="United States"/>
    <s v="Los Angeles"/>
    <x v="1"/>
    <n v="90045"/>
    <x v="1"/>
    <s v="TEC-AC-10004708"/>
    <x v="2"/>
    <x v="11"/>
    <x v="337"/>
    <n v="62.849999999999994"/>
    <n v="3"/>
    <n v="0"/>
    <n v="13.198499999999999"/>
  </r>
  <r>
    <n v="4507"/>
    <x v="2227"/>
    <x v="2"/>
    <x v="163"/>
    <d v="2011-12-29T00:00:00"/>
    <s v="Standard Class"/>
    <s v="BF-11170"/>
    <s v="Ben Ferrer"/>
    <x v="2"/>
    <s v="United States"/>
    <s v="Los Angeles"/>
    <x v="1"/>
    <n v="90045"/>
    <x v="1"/>
    <s v="TEC-PH-10001530"/>
    <x v="2"/>
    <x v="7"/>
    <x v="632"/>
    <n v="818.37600000000009"/>
    <n v="3"/>
    <n v="0.2"/>
    <n v="51.148499999999984"/>
  </r>
  <r>
    <n v="4508"/>
    <x v="2227"/>
    <x v="2"/>
    <x v="163"/>
    <d v="2011-12-29T00:00:00"/>
    <s v="Standard Class"/>
    <s v="BF-11170"/>
    <s v="Ben Ferrer"/>
    <x v="2"/>
    <s v="United States"/>
    <s v="Los Angeles"/>
    <x v="1"/>
    <n v="90045"/>
    <x v="1"/>
    <s v="OFF-ST-10002301"/>
    <x v="1"/>
    <x v="4"/>
    <x v="1490"/>
    <n v="20.34"/>
    <n v="1"/>
    <n v="0"/>
    <n v="0.20339999999999847"/>
  </r>
  <r>
    <n v="4509"/>
    <x v="2227"/>
    <x v="2"/>
    <x v="163"/>
    <d v="2011-12-29T00:00:00"/>
    <s v="Standard Class"/>
    <s v="BF-11170"/>
    <s v="Ben Ferrer"/>
    <x v="2"/>
    <s v="United States"/>
    <s v="Los Angeles"/>
    <x v="1"/>
    <n v="90045"/>
    <x v="1"/>
    <s v="FUR-FU-10002554"/>
    <x v="0"/>
    <x v="5"/>
    <x v="912"/>
    <n v="23.99"/>
    <n v="1"/>
    <n v="0"/>
    <n v="5.5176999999999978"/>
  </r>
  <r>
    <n v="4510"/>
    <x v="2228"/>
    <x v="3"/>
    <x v="979"/>
    <d v="2014-05-30T00:00:00"/>
    <s v="Standard Class"/>
    <s v="VS-21820"/>
    <s v="Vivek Sundaresam"/>
    <x v="0"/>
    <s v="United States"/>
    <s v="Los Angeles"/>
    <x v="1"/>
    <n v="90036"/>
    <x v="1"/>
    <s v="FUR-TA-10001520"/>
    <x v="0"/>
    <x v="3"/>
    <x v="711"/>
    <n v="171.28800000000001"/>
    <n v="3"/>
    <n v="0.2"/>
    <n v="-6.423300000000026"/>
  </r>
  <r>
    <n v="4511"/>
    <x v="2229"/>
    <x v="0"/>
    <x v="338"/>
    <d v="2013-11-15T00:00:00"/>
    <s v="Standard Class"/>
    <s v="KM-16225"/>
    <s v="Kalyca Meade"/>
    <x v="1"/>
    <s v="United States"/>
    <s v="Springfield"/>
    <x v="25"/>
    <n v="65807"/>
    <x v="2"/>
    <s v="FUR-FU-10001085"/>
    <x v="0"/>
    <x v="5"/>
    <x v="1590"/>
    <n v="37.299999999999997"/>
    <n v="2"/>
    <n v="0"/>
    <n v="17.157999999999998"/>
  </r>
  <r>
    <n v="4512"/>
    <x v="2229"/>
    <x v="0"/>
    <x v="338"/>
    <d v="2013-11-15T00:00:00"/>
    <s v="Standard Class"/>
    <s v="KM-16225"/>
    <s v="Kalyca Meade"/>
    <x v="1"/>
    <s v="United States"/>
    <s v="Springfield"/>
    <x v="25"/>
    <n v="65807"/>
    <x v="2"/>
    <s v="OFF-BI-10001597"/>
    <x v="1"/>
    <x v="8"/>
    <x v="790"/>
    <n v="81.96"/>
    <n v="2"/>
    <n v="0"/>
    <n v="39.340799999999994"/>
  </r>
  <r>
    <n v="4513"/>
    <x v="2230"/>
    <x v="0"/>
    <x v="824"/>
    <d v="2013-10-04T00:00:00"/>
    <s v="First Class"/>
    <s v="LP-17095"/>
    <s v="Liz Preis"/>
    <x v="0"/>
    <s v="United States"/>
    <s v="Phoenix"/>
    <x v="16"/>
    <n v="85023"/>
    <x v="1"/>
    <s v="OFF-BI-10002429"/>
    <x v="1"/>
    <x v="8"/>
    <x v="467"/>
    <n v="54.792000000000009"/>
    <n v="6"/>
    <n v="0.7"/>
    <n v="-40.180799999999991"/>
  </r>
  <r>
    <n v="4514"/>
    <x v="2231"/>
    <x v="0"/>
    <x v="47"/>
    <d v="2013-09-09T00:00:00"/>
    <s v="First Class"/>
    <s v="BG-11740"/>
    <s v="Bruce Geld"/>
    <x v="0"/>
    <s v="United States"/>
    <s v="Houston"/>
    <x v="5"/>
    <n v="77070"/>
    <x v="2"/>
    <s v="OFF-ST-10001590"/>
    <x v="1"/>
    <x v="4"/>
    <x v="146"/>
    <n v="10.784000000000001"/>
    <n v="1"/>
    <n v="0.2"/>
    <n v="0.8087999999999993"/>
  </r>
  <r>
    <n v="4515"/>
    <x v="2232"/>
    <x v="0"/>
    <x v="189"/>
    <d v="2013-11-02T00:00:00"/>
    <s v="Second Class"/>
    <s v="BW-11200"/>
    <s v="Ben Wallace"/>
    <x v="0"/>
    <s v="United States"/>
    <s v="Hampton"/>
    <x v="17"/>
    <n v="23666"/>
    <x v="0"/>
    <s v="FUR-CH-10000847"/>
    <x v="0"/>
    <x v="1"/>
    <x v="986"/>
    <n v="290.98"/>
    <n v="1"/>
    <n v="0"/>
    <n v="75.654799999999994"/>
  </r>
  <r>
    <n v="4516"/>
    <x v="2233"/>
    <x v="3"/>
    <x v="760"/>
    <d v="2014-10-27T00:00:00"/>
    <s v="Standard Class"/>
    <s v="PS-18970"/>
    <s v="Paul Stevenson"/>
    <x v="2"/>
    <s v="United States"/>
    <s v="Tulsa"/>
    <x v="26"/>
    <n v="74133"/>
    <x v="2"/>
    <s v="OFF-AR-10003179"/>
    <x v="1"/>
    <x v="6"/>
    <x v="1565"/>
    <n v="36.44"/>
    <n v="4"/>
    <n v="0"/>
    <n v="12.025199999999998"/>
  </r>
  <r>
    <n v="4517"/>
    <x v="2234"/>
    <x v="0"/>
    <x v="306"/>
    <d v="2013-09-21T00:00:00"/>
    <s v="Standard Class"/>
    <s v="RB-19570"/>
    <s v="Rob Beeghly"/>
    <x v="0"/>
    <s v="United States"/>
    <s v="Seattle"/>
    <x v="4"/>
    <n v="98105"/>
    <x v="1"/>
    <s v="OFF-PA-10000807"/>
    <x v="1"/>
    <x v="10"/>
    <x v="1650"/>
    <n v="21.400000000000002"/>
    <n v="5"/>
    <n v="0"/>
    <n v="10.058"/>
  </r>
  <r>
    <n v="4518"/>
    <x v="2234"/>
    <x v="0"/>
    <x v="306"/>
    <d v="2013-09-21T00:00:00"/>
    <s v="Standard Class"/>
    <s v="RB-19570"/>
    <s v="Rob Beeghly"/>
    <x v="0"/>
    <s v="United States"/>
    <s v="Seattle"/>
    <x v="4"/>
    <n v="98105"/>
    <x v="1"/>
    <s v="OFF-BI-10002103"/>
    <x v="1"/>
    <x v="8"/>
    <x v="525"/>
    <n v="48.664000000000001"/>
    <n v="7"/>
    <n v="0.2"/>
    <n v="15.815799999999999"/>
  </r>
  <r>
    <n v="4519"/>
    <x v="2235"/>
    <x v="0"/>
    <x v="477"/>
    <d v="2013-10-02T00:00:00"/>
    <s v="Standard Class"/>
    <s v="JW-16075"/>
    <s v="Julia West"/>
    <x v="0"/>
    <s v="United States"/>
    <s v="San Francisco"/>
    <x v="1"/>
    <n v="94109"/>
    <x v="1"/>
    <s v="OFF-AR-10004441"/>
    <x v="1"/>
    <x v="6"/>
    <x v="153"/>
    <n v="16.559999999999999"/>
    <n v="4"/>
    <n v="0"/>
    <n v="6.9551999999999996"/>
  </r>
  <r>
    <n v="4520"/>
    <x v="2236"/>
    <x v="3"/>
    <x v="193"/>
    <d v="2014-06-15T00:00:00"/>
    <s v="Standard Class"/>
    <s v="ND-18460"/>
    <s v="Neil Ducich"/>
    <x v="1"/>
    <s v="United States"/>
    <s v="Jacksonville"/>
    <x v="2"/>
    <n v="32216"/>
    <x v="0"/>
    <s v="OFF-ST-10003805"/>
    <x v="1"/>
    <x v="4"/>
    <x v="1651"/>
    <n v="1347.5200000000002"/>
    <n v="8"/>
    <n v="0.2"/>
    <n v="84.219999999999857"/>
  </r>
  <r>
    <n v="4521"/>
    <x v="2237"/>
    <x v="2"/>
    <x v="980"/>
    <d v="2011-02-27T00:00:00"/>
    <s v="Standard Class"/>
    <s v="LC-16930"/>
    <s v="Linda Cazamias"/>
    <x v="1"/>
    <s v="United States"/>
    <s v="Richmond"/>
    <x v="14"/>
    <n v="47374"/>
    <x v="2"/>
    <s v="TEC-AC-10001284"/>
    <x v="2"/>
    <x v="11"/>
    <x v="1172"/>
    <n v="62.31"/>
    <n v="3"/>
    <n v="0"/>
    <n v="22.4316"/>
  </r>
  <r>
    <n v="4522"/>
    <x v="2237"/>
    <x v="2"/>
    <x v="980"/>
    <d v="2011-02-27T00:00:00"/>
    <s v="Standard Class"/>
    <s v="LC-16930"/>
    <s v="Linda Cazamias"/>
    <x v="1"/>
    <s v="United States"/>
    <s v="Richmond"/>
    <x v="14"/>
    <n v="47374"/>
    <x v="2"/>
    <s v="FUR-FU-10000221"/>
    <x v="0"/>
    <x v="5"/>
    <x v="529"/>
    <n v="20.32"/>
    <n v="4"/>
    <n v="0"/>
    <n v="6.9087999999999994"/>
  </r>
  <r>
    <n v="4523"/>
    <x v="2238"/>
    <x v="3"/>
    <x v="297"/>
    <d v="2014-02-26T00:00:00"/>
    <s v="Second Class"/>
    <s v="BP-11095"/>
    <s v="Bart Pistole"/>
    <x v="1"/>
    <s v="United States"/>
    <s v="Louisville"/>
    <x v="22"/>
    <n v="80027"/>
    <x v="1"/>
    <s v="OFF-FA-10001229"/>
    <x v="1"/>
    <x v="13"/>
    <x v="33"/>
    <n v="9.4320000000000004"/>
    <n v="3"/>
    <n v="0.2"/>
    <n v="3.065399999999999"/>
  </r>
  <r>
    <n v="4524"/>
    <x v="2239"/>
    <x v="2"/>
    <x v="981"/>
    <d v="2011-11-06T00:00:00"/>
    <s v="Standard Class"/>
    <s v="RD-19720"/>
    <s v="Roger Demir"/>
    <x v="0"/>
    <s v="United States"/>
    <s v="New York City"/>
    <x v="15"/>
    <n v="10024"/>
    <x v="3"/>
    <s v="OFF-LA-10001569"/>
    <x v="1"/>
    <x v="2"/>
    <x v="633"/>
    <n v="34.86"/>
    <n v="7"/>
    <n v="0"/>
    <n v="16.035599999999999"/>
  </r>
  <r>
    <n v="4525"/>
    <x v="2239"/>
    <x v="2"/>
    <x v="981"/>
    <d v="2011-11-06T00:00:00"/>
    <s v="Standard Class"/>
    <s v="RD-19720"/>
    <s v="Roger Demir"/>
    <x v="0"/>
    <s v="United States"/>
    <s v="New York City"/>
    <x v="15"/>
    <n v="10024"/>
    <x v="3"/>
    <s v="FUR-FU-10004018"/>
    <x v="0"/>
    <x v="5"/>
    <x v="927"/>
    <n v="89.34"/>
    <n v="6"/>
    <n v="0"/>
    <n v="24.121800000000004"/>
  </r>
  <r>
    <n v="4526"/>
    <x v="2240"/>
    <x v="3"/>
    <x v="729"/>
    <d v="2014-07-24T00:00:00"/>
    <s v="Standard Class"/>
    <s v="BE-11335"/>
    <s v="Bill Eplett"/>
    <x v="2"/>
    <s v="United States"/>
    <s v="Rome"/>
    <x v="15"/>
    <n v="13440"/>
    <x v="3"/>
    <s v="TEC-PH-10004536"/>
    <x v="2"/>
    <x v="7"/>
    <x v="149"/>
    <n v="269.98"/>
    <n v="2"/>
    <n v="0"/>
    <n v="67.495000000000005"/>
  </r>
  <r>
    <n v="4527"/>
    <x v="2240"/>
    <x v="3"/>
    <x v="729"/>
    <d v="2014-07-24T00:00:00"/>
    <s v="Standard Class"/>
    <s v="BE-11335"/>
    <s v="Bill Eplett"/>
    <x v="2"/>
    <s v="United States"/>
    <s v="Rome"/>
    <x v="15"/>
    <n v="13440"/>
    <x v="3"/>
    <s v="OFF-PA-10004353"/>
    <x v="1"/>
    <x v="10"/>
    <x v="1652"/>
    <n v="99.9"/>
    <n v="5"/>
    <n v="0"/>
    <n v="47.952000000000005"/>
  </r>
  <r>
    <n v="4528"/>
    <x v="2240"/>
    <x v="3"/>
    <x v="729"/>
    <d v="2014-07-24T00:00:00"/>
    <s v="Standard Class"/>
    <s v="BE-11335"/>
    <s v="Bill Eplett"/>
    <x v="2"/>
    <s v="United States"/>
    <s v="Rome"/>
    <x v="15"/>
    <n v="13440"/>
    <x v="3"/>
    <s v="FUR-FU-10004848"/>
    <x v="0"/>
    <x v="5"/>
    <x v="1301"/>
    <n v="39.08"/>
    <n v="4"/>
    <n v="0"/>
    <n v="14.459599999999998"/>
  </r>
  <r>
    <n v="4529"/>
    <x v="2241"/>
    <x v="3"/>
    <x v="565"/>
    <d v="2014-09-11T00:00:00"/>
    <s v="Second Class"/>
    <s v="RS-19765"/>
    <s v="Roland Schwarz"/>
    <x v="1"/>
    <s v="United States"/>
    <s v="Marion"/>
    <x v="24"/>
    <n v="43302"/>
    <x v="3"/>
    <s v="TEC-AC-10004864"/>
    <x v="2"/>
    <x v="11"/>
    <x v="1289"/>
    <n v="116.83199999999999"/>
    <n v="4"/>
    <n v="0.2"/>
    <n v="33.589200000000005"/>
  </r>
  <r>
    <n v="4530"/>
    <x v="2242"/>
    <x v="0"/>
    <x v="696"/>
    <d v="2013-11-19T00:00:00"/>
    <s v="Standard Class"/>
    <s v="KC-16540"/>
    <s v="Kelly Collister"/>
    <x v="0"/>
    <s v="United States"/>
    <s v="Houston"/>
    <x v="5"/>
    <n v="77041"/>
    <x v="2"/>
    <s v="OFF-BI-10002393"/>
    <x v="1"/>
    <x v="8"/>
    <x v="1188"/>
    <n v="2.2959999999999994"/>
    <n v="2"/>
    <n v="0.8"/>
    <n v="-3.9032000000000009"/>
  </r>
  <r>
    <n v="4531"/>
    <x v="2243"/>
    <x v="0"/>
    <x v="696"/>
    <d v="2013-11-18T00:00:00"/>
    <s v="First Class"/>
    <s v="MB-17305"/>
    <s v="Maria Bertelson"/>
    <x v="0"/>
    <s v="United States"/>
    <s v="New York City"/>
    <x v="15"/>
    <n v="10009"/>
    <x v="3"/>
    <s v="FUR-CH-10002335"/>
    <x v="0"/>
    <x v="1"/>
    <x v="623"/>
    <n v="408.00599999999997"/>
    <n v="2"/>
    <n v="0.1"/>
    <n v="72.534400000000005"/>
  </r>
  <r>
    <n v="4532"/>
    <x v="2243"/>
    <x v="0"/>
    <x v="696"/>
    <d v="2013-11-18T00:00:00"/>
    <s v="First Class"/>
    <s v="MB-17305"/>
    <s v="Maria Bertelson"/>
    <x v="0"/>
    <s v="United States"/>
    <s v="New York City"/>
    <x v="15"/>
    <n v="10009"/>
    <x v="3"/>
    <s v="OFF-ST-10001590"/>
    <x v="1"/>
    <x v="4"/>
    <x v="146"/>
    <n v="40.44"/>
    <n v="3"/>
    <n v="0"/>
    <n v="10.514399999999998"/>
  </r>
  <r>
    <n v="4533"/>
    <x v="2244"/>
    <x v="2"/>
    <x v="982"/>
    <d v="2011-10-10T00:00:00"/>
    <s v="Same Day"/>
    <s v="TN-21040"/>
    <s v="Tanja Norvell"/>
    <x v="2"/>
    <s v="United States"/>
    <s v="Manteca"/>
    <x v="1"/>
    <n v="95336"/>
    <x v="1"/>
    <s v="FUR-CH-10002774"/>
    <x v="0"/>
    <x v="1"/>
    <x v="23"/>
    <n v="122.352"/>
    <n v="3"/>
    <n v="0.2"/>
    <n v="13.764599999999994"/>
  </r>
  <r>
    <n v="4534"/>
    <x v="2244"/>
    <x v="2"/>
    <x v="982"/>
    <d v="2011-10-10T00:00:00"/>
    <s v="Same Day"/>
    <s v="TN-21040"/>
    <s v="Tanja Norvell"/>
    <x v="2"/>
    <s v="United States"/>
    <s v="Manteca"/>
    <x v="1"/>
    <n v="95336"/>
    <x v="1"/>
    <s v="OFF-EN-10001219"/>
    <x v="1"/>
    <x v="12"/>
    <x v="583"/>
    <n v="15.28"/>
    <n v="2"/>
    <n v="0"/>
    <n v="7.4871999999999996"/>
  </r>
  <r>
    <n v="4535"/>
    <x v="2245"/>
    <x v="1"/>
    <x v="531"/>
    <d v="2012-03-26T00:00:00"/>
    <s v="Standard Class"/>
    <s v="MC-18130"/>
    <s v="Mike Caudle"/>
    <x v="1"/>
    <s v="United States"/>
    <s v="Los Angeles"/>
    <x v="1"/>
    <n v="90004"/>
    <x v="1"/>
    <s v="OFF-PA-10001947"/>
    <x v="1"/>
    <x v="10"/>
    <x v="354"/>
    <n v="11.96"/>
    <n v="2"/>
    <n v="0"/>
    <n v="5.8604000000000003"/>
  </r>
  <r>
    <n v="4536"/>
    <x v="2246"/>
    <x v="3"/>
    <x v="141"/>
    <d v="2014-07-13T00:00:00"/>
    <s v="Standard Class"/>
    <s v="VF-21715"/>
    <s v="Vicky Freymann"/>
    <x v="2"/>
    <s v="United States"/>
    <s v="Seattle"/>
    <x v="4"/>
    <n v="98115"/>
    <x v="1"/>
    <s v="FUR-FU-10003142"/>
    <x v="0"/>
    <x v="5"/>
    <x v="1201"/>
    <n v="15.84"/>
    <n v="3"/>
    <n v="0"/>
    <n v="4.9103999999999992"/>
  </r>
  <r>
    <n v="4537"/>
    <x v="2246"/>
    <x v="3"/>
    <x v="141"/>
    <d v="2014-07-13T00:00:00"/>
    <s v="Standard Class"/>
    <s v="VF-21715"/>
    <s v="Vicky Freymann"/>
    <x v="2"/>
    <s v="United States"/>
    <s v="Seattle"/>
    <x v="4"/>
    <n v="98115"/>
    <x v="1"/>
    <s v="OFF-BI-10001543"/>
    <x v="1"/>
    <x v="8"/>
    <x v="375"/>
    <n v="86.376000000000005"/>
    <n v="3"/>
    <n v="0.2"/>
    <n v="30.231600000000007"/>
  </r>
  <r>
    <n v="4538"/>
    <x v="2246"/>
    <x v="3"/>
    <x v="141"/>
    <d v="2014-07-13T00:00:00"/>
    <s v="Standard Class"/>
    <s v="VF-21715"/>
    <s v="Vicky Freymann"/>
    <x v="2"/>
    <s v="United States"/>
    <s v="Seattle"/>
    <x v="4"/>
    <n v="98115"/>
    <x v="1"/>
    <s v="OFF-AR-10003560"/>
    <x v="1"/>
    <x v="6"/>
    <x v="482"/>
    <n v="18.240000000000002"/>
    <n v="3"/>
    <n v="0"/>
    <n v="6.2015999999999991"/>
  </r>
  <r>
    <n v="4539"/>
    <x v="2246"/>
    <x v="3"/>
    <x v="141"/>
    <d v="2014-07-13T00:00:00"/>
    <s v="Standard Class"/>
    <s v="VF-21715"/>
    <s v="Vicky Freymann"/>
    <x v="2"/>
    <s v="United States"/>
    <s v="Seattle"/>
    <x v="4"/>
    <n v="98115"/>
    <x v="1"/>
    <s v="OFF-AR-10004757"/>
    <x v="1"/>
    <x v="6"/>
    <x v="342"/>
    <n v="13.12"/>
    <n v="4"/>
    <n v="0"/>
    <n v="4.3295999999999992"/>
  </r>
  <r>
    <n v="4540"/>
    <x v="2247"/>
    <x v="1"/>
    <x v="914"/>
    <d v="2012-03-02T00:00:00"/>
    <s v="Standard Class"/>
    <s v="ES-14080"/>
    <s v="Erin Smith"/>
    <x v="1"/>
    <s v="United States"/>
    <s v="Providence"/>
    <x v="34"/>
    <n v="2908"/>
    <x v="3"/>
    <s v="TEC-PH-10003800"/>
    <x v="2"/>
    <x v="7"/>
    <x v="504"/>
    <n v="105.98"/>
    <n v="2"/>
    <n v="0"/>
    <n v="1.0597999999999956"/>
  </r>
  <r>
    <n v="4541"/>
    <x v="2247"/>
    <x v="1"/>
    <x v="914"/>
    <d v="2012-03-02T00:00:00"/>
    <s v="Standard Class"/>
    <s v="ES-14080"/>
    <s v="Erin Smith"/>
    <x v="1"/>
    <s v="United States"/>
    <s v="Providence"/>
    <x v="34"/>
    <n v="2908"/>
    <x v="3"/>
    <s v="FUR-TA-10004152"/>
    <x v="0"/>
    <x v="3"/>
    <x v="1507"/>
    <n v="493.9199999999999"/>
    <n v="7"/>
    <n v="0.3"/>
    <n v="-28.22399999999999"/>
  </r>
  <r>
    <n v="4542"/>
    <x v="2248"/>
    <x v="3"/>
    <x v="114"/>
    <d v="2014-06-22T00:00:00"/>
    <s v="Standard Class"/>
    <s v="MK-17905"/>
    <s v="Michael Kennedy"/>
    <x v="1"/>
    <s v="United States"/>
    <s v="Chicago"/>
    <x v="10"/>
    <n v="60653"/>
    <x v="2"/>
    <s v="OFF-BI-10000756"/>
    <x v="1"/>
    <x v="8"/>
    <x v="15"/>
    <n v="5.9359999999999991"/>
    <n v="7"/>
    <n v="0.8"/>
    <n v="-8.9040000000000035"/>
  </r>
  <r>
    <n v="4543"/>
    <x v="2249"/>
    <x v="3"/>
    <x v="983"/>
    <d v="2014-04-01T00:00:00"/>
    <s v="First Class"/>
    <s v="TM-21490"/>
    <s v="Tony Molinari"/>
    <x v="0"/>
    <s v="United States"/>
    <s v="Oklahoma City"/>
    <x v="26"/>
    <n v="73120"/>
    <x v="2"/>
    <s v="OFF-EN-10004206"/>
    <x v="1"/>
    <x v="12"/>
    <x v="1653"/>
    <n v="325.86"/>
    <n v="2"/>
    <n v="0"/>
    <n v="149.8956"/>
  </r>
  <r>
    <n v="4544"/>
    <x v="2250"/>
    <x v="1"/>
    <x v="984"/>
    <d v="2012-07-17T00:00:00"/>
    <s v="Second Class"/>
    <s v="RL-19615"/>
    <s v="Rob Lucas"/>
    <x v="0"/>
    <s v="United States"/>
    <s v="Chicago"/>
    <x v="10"/>
    <n v="60610"/>
    <x v="2"/>
    <s v="FUR-CH-10004477"/>
    <x v="0"/>
    <x v="1"/>
    <x v="211"/>
    <n v="383.60699999999997"/>
    <n v="9"/>
    <n v="0.3"/>
    <n v="-5.4801000000000215"/>
  </r>
  <r>
    <n v="4545"/>
    <x v="2250"/>
    <x v="1"/>
    <x v="984"/>
    <d v="2012-07-17T00:00:00"/>
    <s v="Second Class"/>
    <s v="RL-19615"/>
    <s v="Rob Lucas"/>
    <x v="0"/>
    <s v="United States"/>
    <s v="Chicago"/>
    <x v="10"/>
    <n v="60610"/>
    <x v="2"/>
    <s v="TEC-PH-10003505"/>
    <x v="2"/>
    <x v="7"/>
    <x v="901"/>
    <n v="148.47999999999999"/>
    <n v="2"/>
    <n v="0.2"/>
    <n v="16.703999999999986"/>
  </r>
  <r>
    <n v="4546"/>
    <x v="2250"/>
    <x v="1"/>
    <x v="984"/>
    <d v="2012-07-17T00:00:00"/>
    <s v="Second Class"/>
    <s v="RL-19615"/>
    <s v="Rob Lucas"/>
    <x v="0"/>
    <s v="United States"/>
    <s v="Chicago"/>
    <x v="10"/>
    <n v="60610"/>
    <x v="2"/>
    <s v="TEC-PH-10000526"/>
    <x v="2"/>
    <x v="7"/>
    <x v="1463"/>
    <n v="537.54399999999998"/>
    <n v="7"/>
    <n v="0.2"/>
    <n v="53.754400000000004"/>
  </r>
  <r>
    <n v="4547"/>
    <x v="2250"/>
    <x v="1"/>
    <x v="984"/>
    <d v="2012-07-17T00:00:00"/>
    <s v="Second Class"/>
    <s v="RL-19615"/>
    <s v="Rob Lucas"/>
    <x v="0"/>
    <s v="United States"/>
    <s v="Chicago"/>
    <x v="10"/>
    <n v="60610"/>
    <x v="2"/>
    <s v="OFF-BI-10003314"/>
    <x v="1"/>
    <x v="8"/>
    <x v="305"/>
    <n v="1.9279999999999997"/>
    <n v="2"/>
    <n v="0.8"/>
    <n v="-2.9884000000000004"/>
  </r>
  <r>
    <n v="4548"/>
    <x v="2250"/>
    <x v="1"/>
    <x v="984"/>
    <d v="2012-07-17T00:00:00"/>
    <s v="Second Class"/>
    <s v="RL-19615"/>
    <s v="Rob Lucas"/>
    <x v="0"/>
    <s v="United States"/>
    <s v="Chicago"/>
    <x v="10"/>
    <n v="60610"/>
    <x v="2"/>
    <s v="OFF-AR-10003190"/>
    <x v="1"/>
    <x v="6"/>
    <x v="643"/>
    <n v="6.911999999999999"/>
    <n v="3"/>
    <n v="0.2"/>
    <n v="0.69120000000000026"/>
  </r>
  <r>
    <n v="4549"/>
    <x v="2250"/>
    <x v="1"/>
    <x v="984"/>
    <d v="2012-07-17T00:00:00"/>
    <s v="Second Class"/>
    <s v="RL-19615"/>
    <s v="Rob Lucas"/>
    <x v="0"/>
    <s v="United States"/>
    <s v="Chicago"/>
    <x v="10"/>
    <n v="60610"/>
    <x v="2"/>
    <s v="FUR-FU-10001861"/>
    <x v="0"/>
    <x v="5"/>
    <x v="272"/>
    <n v="7.76"/>
    <n v="1"/>
    <n v="0.6"/>
    <n v="-2.1340000000000003"/>
  </r>
  <r>
    <n v="4550"/>
    <x v="2250"/>
    <x v="1"/>
    <x v="984"/>
    <d v="2012-07-17T00:00:00"/>
    <s v="Second Class"/>
    <s v="RL-19615"/>
    <s v="Rob Lucas"/>
    <x v="0"/>
    <s v="United States"/>
    <s v="Chicago"/>
    <x v="10"/>
    <n v="60610"/>
    <x v="2"/>
    <s v="TEC-PH-10003963"/>
    <x v="2"/>
    <x v="7"/>
    <x v="512"/>
    <n v="659.16800000000012"/>
    <n v="4"/>
    <n v="0.2"/>
    <n v="49.437599999999975"/>
  </r>
  <r>
    <n v="4551"/>
    <x v="2251"/>
    <x v="3"/>
    <x v="504"/>
    <d v="2014-05-03T00:00:00"/>
    <s v="First Class"/>
    <s v="NM-18520"/>
    <s v="Neoma Murray"/>
    <x v="0"/>
    <s v="United States"/>
    <s v="Manchester"/>
    <x v="29"/>
    <n v="6040"/>
    <x v="3"/>
    <s v="OFF-LA-10003388"/>
    <x v="1"/>
    <x v="2"/>
    <x v="1654"/>
    <n v="5.76"/>
    <n v="2"/>
    <n v="0"/>
    <n v="2.8224"/>
  </r>
  <r>
    <n v="4552"/>
    <x v="2252"/>
    <x v="2"/>
    <x v="985"/>
    <d v="2011-07-17T00:00:00"/>
    <s v="Standard Class"/>
    <s v="GK-14620"/>
    <s v="Grace Kelly"/>
    <x v="1"/>
    <s v="United States"/>
    <s v="Los Angeles"/>
    <x v="1"/>
    <n v="90049"/>
    <x v="1"/>
    <s v="FUR-TA-10002855"/>
    <x v="0"/>
    <x v="3"/>
    <x v="1189"/>
    <n v="351.21600000000001"/>
    <n v="3"/>
    <n v="0.2"/>
    <n v="4.3901999999999788"/>
  </r>
  <r>
    <n v="4553"/>
    <x v="2253"/>
    <x v="2"/>
    <x v="422"/>
    <d v="2012-01-02T00:00:00"/>
    <s v="Standard Class"/>
    <s v="JF-15490"/>
    <s v="Jeremy Farry"/>
    <x v="0"/>
    <s v="United States"/>
    <s v="San Francisco"/>
    <x v="1"/>
    <n v="94122"/>
    <x v="1"/>
    <s v="FUR-CH-10004886"/>
    <x v="0"/>
    <x v="1"/>
    <x v="366"/>
    <n v="230.28000000000003"/>
    <n v="3"/>
    <n v="0.2"/>
    <n v="23.027999999999992"/>
  </r>
  <r>
    <n v="4554"/>
    <x v="2253"/>
    <x v="2"/>
    <x v="422"/>
    <d v="2012-01-02T00:00:00"/>
    <s v="Standard Class"/>
    <s v="JF-15490"/>
    <s v="Jeremy Farry"/>
    <x v="0"/>
    <s v="United States"/>
    <s v="San Francisco"/>
    <x v="1"/>
    <n v="94122"/>
    <x v="1"/>
    <s v="OFF-PA-10003657"/>
    <x v="1"/>
    <x v="10"/>
    <x v="624"/>
    <n v="12.84"/>
    <n v="3"/>
    <n v="0"/>
    <n v="5.7779999999999987"/>
  </r>
  <r>
    <n v="4555"/>
    <x v="2254"/>
    <x v="0"/>
    <x v="535"/>
    <d v="2013-03-02T00:00:00"/>
    <s v="Second Class"/>
    <s v="EB-13930"/>
    <s v="Eric Barreto"/>
    <x v="0"/>
    <s v="United States"/>
    <s v="La Crosse"/>
    <x v="6"/>
    <n v="54601"/>
    <x v="2"/>
    <s v="OFF-BI-10004738"/>
    <x v="1"/>
    <x v="8"/>
    <x v="92"/>
    <n v="56.820000000000007"/>
    <n v="3"/>
    <n v="0"/>
    <n v="28.410000000000004"/>
  </r>
  <r>
    <n v="4556"/>
    <x v="2255"/>
    <x v="1"/>
    <x v="391"/>
    <d v="2012-03-26T00:00:00"/>
    <s v="First Class"/>
    <s v="SG-20470"/>
    <s v="Sheri Gordon"/>
    <x v="0"/>
    <s v="United States"/>
    <s v="Florence"/>
    <x v="20"/>
    <n v="29501"/>
    <x v="0"/>
    <s v="OFF-FA-10003112"/>
    <x v="1"/>
    <x v="13"/>
    <x v="33"/>
    <n v="31.56"/>
    <n v="4"/>
    <n v="0"/>
    <n v="14.201999999999998"/>
  </r>
  <r>
    <n v="4557"/>
    <x v="2255"/>
    <x v="1"/>
    <x v="391"/>
    <d v="2012-03-26T00:00:00"/>
    <s v="First Class"/>
    <s v="SG-20470"/>
    <s v="Sheri Gordon"/>
    <x v="0"/>
    <s v="United States"/>
    <s v="Florence"/>
    <x v="20"/>
    <n v="29501"/>
    <x v="0"/>
    <s v="OFF-ST-10002486"/>
    <x v="1"/>
    <x v="4"/>
    <x v="693"/>
    <n v="27.92"/>
    <n v="4"/>
    <n v="0"/>
    <n v="0.5583999999999989"/>
  </r>
  <r>
    <n v="4558"/>
    <x v="2256"/>
    <x v="3"/>
    <x v="208"/>
    <d v="2014-10-29T00:00:00"/>
    <s v="Standard Class"/>
    <s v="ND-18370"/>
    <s v="Natalie DeCherney"/>
    <x v="0"/>
    <s v="United States"/>
    <s v="Glendale"/>
    <x v="16"/>
    <n v="85301"/>
    <x v="1"/>
    <s v="OFF-BI-10003984"/>
    <x v="1"/>
    <x v="8"/>
    <x v="690"/>
    <n v="8.5590000000000011"/>
    <n v="1"/>
    <n v="0.7"/>
    <n v="-6.5618999999999996"/>
  </r>
  <r>
    <n v="4559"/>
    <x v="2257"/>
    <x v="2"/>
    <x v="520"/>
    <d v="2012-01-05T00:00:00"/>
    <s v="Standard Class"/>
    <s v="CM-11815"/>
    <s v="Candace McMahon"/>
    <x v="1"/>
    <s v="United States"/>
    <s v="El Paso"/>
    <x v="5"/>
    <n v="79907"/>
    <x v="2"/>
    <s v="OFF-EN-10004773"/>
    <x v="1"/>
    <x v="12"/>
    <x v="33"/>
    <n v="49.568000000000005"/>
    <n v="2"/>
    <n v="0.2"/>
    <n v="17.968399999999995"/>
  </r>
  <r>
    <n v="4560"/>
    <x v="2258"/>
    <x v="2"/>
    <x v="952"/>
    <d v="2011-05-08T00:00:00"/>
    <s v="First Class"/>
    <s v="EB-13870"/>
    <s v="Emily Burns"/>
    <x v="0"/>
    <s v="United States"/>
    <s v="San Antonio"/>
    <x v="5"/>
    <n v="78207"/>
    <x v="2"/>
    <s v="FUR-CH-10001146"/>
    <x v="0"/>
    <x v="1"/>
    <x v="64"/>
    <n v="127.869"/>
    <n v="3"/>
    <n v="0.3"/>
    <n v="-9.1335000000000122"/>
  </r>
  <r>
    <n v="4561"/>
    <x v="2259"/>
    <x v="1"/>
    <x v="784"/>
    <d v="2012-12-09T00:00:00"/>
    <s v="Second Class"/>
    <s v="HM-14860"/>
    <s v="Harry Marie"/>
    <x v="1"/>
    <s v="United States"/>
    <s v="Los Angeles"/>
    <x v="1"/>
    <n v="90049"/>
    <x v="1"/>
    <s v="OFF-EN-10003296"/>
    <x v="1"/>
    <x v="12"/>
    <x v="229"/>
    <n v="271.44"/>
    <n v="3"/>
    <n v="0"/>
    <n v="122.148"/>
  </r>
  <r>
    <n v="4562"/>
    <x v="2259"/>
    <x v="1"/>
    <x v="784"/>
    <d v="2012-12-09T00:00:00"/>
    <s v="Second Class"/>
    <s v="HM-14860"/>
    <s v="Harry Marie"/>
    <x v="1"/>
    <s v="United States"/>
    <s v="Los Angeles"/>
    <x v="1"/>
    <n v="90049"/>
    <x v="1"/>
    <s v="TEC-PH-10000193"/>
    <x v="2"/>
    <x v="7"/>
    <x v="1655"/>
    <n v="110.352"/>
    <n v="3"/>
    <n v="0.2"/>
    <n v="8.2763999999999953"/>
  </r>
  <r>
    <n v="4563"/>
    <x v="2259"/>
    <x v="1"/>
    <x v="784"/>
    <d v="2012-12-09T00:00:00"/>
    <s v="Second Class"/>
    <s v="HM-14860"/>
    <s v="Harry Marie"/>
    <x v="1"/>
    <s v="United States"/>
    <s v="Los Angeles"/>
    <x v="1"/>
    <n v="90049"/>
    <x v="1"/>
    <s v="FUR-FU-10002111"/>
    <x v="0"/>
    <x v="5"/>
    <x v="1656"/>
    <n v="36.4"/>
    <n v="5"/>
    <n v="0"/>
    <n v="13.832000000000001"/>
  </r>
  <r>
    <n v="4564"/>
    <x v="2260"/>
    <x v="3"/>
    <x v="986"/>
    <d v="2014-10-01T00:00:00"/>
    <s v="Standard Class"/>
    <s v="SJ-20125"/>
    <s v="Sanjit Jacobs"/>
    <x v="2"/>
    <s v="United States"/>
    <s v="Miramar"/>
    <x v="2"/>
    <n v="33023"/>
    <x v="0"/>
    <s v="FUR-CH-10003298"/>
    <x v="0"/>
    <x v="1"/>
    <x v="1567"/>
    <n v="419.13599999999997"/>
    <n v="4"/>
    <n v="0.2"/>
    <n v="-57.631200000000035"/>
  </r>
  <r>
    <n v="4565"/>
    <x v="2261"/>
    <x v="2"/>
    <x v="337"/>
    <d v="2011-12-14T00:00:00"/>
    <s v="Standard Class"/>
    <s v="DM-12955"/>
    <s v="Dario Medina"/>
    <x v="1"/>
    <s v="United States"/>
    <s v="Mesa"/>
    <x v="16"/>
    <n v="85204"/>
    <x v="1"/>
    <s v="OFF-ST-10004950"/>
    <x v="1"/>
    <x v="4"/>
    <x v="1000"/>
    <n v="100.70400000000001"/>
    <n v="6"/>
    <n v="0.2"/>
    <n v="-1.2588000000000008"/>
  </r>
  <r>
    <n v="4566"/>
    <x v="2262"/>
    <x v="3"/>
    <x v="734"/>
    <d v="2014-12-11T00:00:00"/>
    <s v="Standard Class"/>
    <s v="MC-17575"/>
    <s v="Matt Collins"/>
    <x v="0"/>
    <s v="United States"/>
    <s v="Fayetteville"/>
    <x v="3"/>
    <n v="28314"/>
    <x v="0"/>
    <s v="OFF-AP-10002350"/>
    <x v="1"/>
    <x v="9"/>
    <x v="545"/>
    <n v="45.216000000000001"/>
    <n v="3"/>
    <n v="0.2"/>
    <n v="4.5215999999999994"/>
  </r>
  <r>
    <n v="4567"/>
    <x v="2262"/>
    <x v="3"/>
    <x v="734"/>
    <d v="2014-12-11T00:00:00"/>
    <s v="Standard Class"/>
    <s v="MC-17575"/>
    <s v="Matt Collins"/>
    <x v="0"/>
    <s v="United States"/>
    <s v="Fayetteville"/>
    <x v="3"/>
    <n v="28314"/>
    <x v="0"/>
    <s v="OFF-BI-10004233"/>
    <x v="1"/>
    <x v="8"/>
    <x v="1377"/>
    <n v="28.782000000000004"/>
    <n v="6"/>
    <n v="0.7"/>
    <n v="-21.1068"/>
  </r>
  <r>
    <n v="4568"/>
    <x v="2262"/>
    <x v="3"/>
    <x v="734"/>
    <d v="2014-12-11T00:00:00"/>
    <s v="Standard Class"/>
    <s v="MC-17575"/>
    <s v="Matt Collins"/>
    <x v="0"/>
    <s v="United States"/>
    <s v="Fayetteville"/>
    <x v="3"/>
    <n v="28314"/>
    <x v="0"/>
    <s v="OFF-PA-10001892"/>
    <x v="1"/>
    <x v="10"/>
    <x v="815"/>
    <n v="24.448"/>
    <n v="4"/>
    <n v="0.2"/>
    <n v="8.8623999999999992"/>
  </r>
  <r>
    <n v="4569"/>
    <x v="2263"/>
    <x v="1"/>
    <x v="627"/>
    <d v="2012-11-13T00:00:00"/>
    <s v="Standard Class"/>
    <s v="DB-13660"/>
    <s v="Duane Benoit"/>
    <x v="0"/>
    <s v="United States"/>
    <s v="Houston"/>
    <x v="5"/>
    <n v="77095"/>
    <x v="2"/>
    <s v="OFF-BI-10003291"/>
    <x v="1"/>
    <x v="8"/>
    <x v="44"/>
    <n v="10.475999999999999"/>
    <n v="6"/>
    <n v="0.8"/>
    <n v="-17.285400000000006"/>
  </r>
  <r>
    <n v="4570"/>
    <x v="2264"/>
    <x v="2"/>
    <x v="987"/>
    <d v="2011-04-21T00:00:00"/>
    <s v="Second Class"/>
    <s v="NF-18595"/>
    <s v="Nicole Fjeld"/>
    <x v="2"/>
    <s v="United States"/>
    <s v="San Jose"/>
    <x v="1"/>
    <n v="95123"/>
    <x v="1"/>
    <s v="FUR-FU-10004017"/>
    <x v="0"/>
    <x v="5"/>
    <x v="1570"/>
    <n v="76.14"/>
    <n v="3"/>
    <n v="0"/>
    <n v="26.648999999999997"/>
  </r>
  <r>
    <n v="4571"/>
    <x v="2265"/>
    <x v="1"/>
    <x v="442"/>
    <d v="2012-05-27T00:00:00"/>
    <s v="Second Class"/>
    <s v="NM-18445"/>
    <s v="Nathan Mautz"/>
    <x v="2"/>
    <s v="United States"/>
    <s v="Wichita"/>
    <x v="41"/>
    <n v="67212"/>
    <x v="2"/>
    <s v="OFF-AR-10002445"/>
    <x v="1"/>
    <x v="6"/>
    <x v="1637"/>
    <n v="21.240000000000002"/>
    <n v="3"/>
    <n v="0"/>
    <n v="8.071200000000001"/>
  </r>
  <r>
    <n v="4572"/>
    <x v="2265"/>
    <x v="1"/>
    <x v="442"/>
    <d v="2012-05-27T00:00:00"/>
    <s v="Second Class"/>
    <s v="NM-18445"/>
    <s v="Nathan Mautz"/>
    <x v="2"/>
    <s v="United States"/>
    <s v="Wichita"/>
    <x v="41"/>
    <n v="67212"/>
    <x v="2"/>
    <s v="OFF-BI-10001718"/>
    <x v="1"/>
    <x v="8"/>
    <x v="1216"/>
    <n v="127.96"/>
    <n v="2"/>
    <n v="0"/>
    <n v="60.141199999999998"/>
  </r>
  <r>
    <n v="4573"/>
    <x v="2266"/>
    <x v="3"/>
    <x v="729"/>
    <d v="2014-07-22T00:00:00"/>
    <s v="Standard Class"/>
    <s v="AB-10255"/>
    <s v="Alejandro Ballentine"/>
    <x v="2"/>
    <s v="United States"/>
    <s v="Los Angeles"/>
    <x v="1"/>
    <n v="90036"/>
    <x v="1"/>
    <s v="TEC-CO-10004202"/>
    <x v="2"/>
    <x v="16"/>
    <x v="836"/>
    <n v="479.98400000000004"/>
    <n v="2"/>
    <n v="0.2"/>
    <n v="89.996999999999986"/>
  </r>
  <r>
    <n v="4574"/>
    <x v="2267"/>
    <x v="0"/>
    <x v="939"/>
    <d v="2013-12-19T00:00:00"/>
    <s v="Standard Class"/>
    <s v="MG-17650"/>
    <s v="Matthew Grinstein"/>
    <x v="2"/>
    <s v="United States"/>
    <s v="Jackson"/>
    <x v="12"/>
    <n v="49201"/>
    <x v="2"/>
    <s v="TEC-PH-10002103"/>
    <x v="2"/>
    <x v="7"/>
    <x v="534"/>
    <n v="657.93"/>
    <n v="7"/>
    <n v="0"/>
    <n v="184.22039999999998"/>
  </r>
  <r>
    <n v="4575"/>
    <x v="2267"/>
    <x v="0"/>
    <x v="939"/>
    <d v="2013-12-19T00:00:00"/>
    <s v="Standard Class"/>
    <s v="MG-17650"/>
    <s v="Matthew Grinstein"/>
    <x v="2"/>
    <s v="United States"/>
    <s v="Jackson"/>
    <x v="12"/>
    <n v="49201"/>
    <x v="2"/>
    <s v="FUR-FU-10003724"/>
    <x v="0"/>
    <x v="5"/>
    <x v="887"/>
    <n v="33.479999999999997"/>
    <n v="4"/>
    <n v="0"/>
    <n v="8.7047999999999988"/>
  </r>
  <r>
    <n v="4576"/>
    <x v="2267"/>
    <x v="0"/>
    <x v="939"/>
    <d v="2013-12-19T00:00:00"/>
    <s v="Standard Class"/>
    <s v="MG-17650"/>
    <s v="Matthew Grinstein"/>
    <x v="2"/>
    <s v="United States"/>
    <s v="Jackson"/>
    <x v="12"/>
    <n v="49201"/>
    <x v="2"/>
    <s v="OFF-AR-10003732"/>
    <x v="1"/>
    <x v="6"/>
    <x v="321"/>
    <n v="13.899999999999999"/>
    <n v="5"/>
    <n v="0"/>
    <n v="3.6139999999999994"/>
  </r>
  <r>
    <n v="4577"/>
    <x v="2267"/>
    <x v="0"/>
    <x v="939"/>
    <d v="2013-12-19T00:00:00"/>
    <s v="Standard Class"/>
    <s v="MG-17650"/>
    <s v="Matthew Grinstein"/>
    <x v="2"/>
    <s v="United States"/>
    <s v="Jackson"/>
    <x v="12"/>
    <n v="49201"/>
    <x v="2"/>
    <s v="OFF-ST-10000885"/>
    <x v="1"/>
    <x v="4"/>
    <x v="1657"/>
    <n v="26.86"/>
    <n v="2"/>
    <n v="0"/>
    <n v="6.7149999999999999"/>
  </r>
  <r>
    <n v="4578"/>
    <x v="2268"/>
    <x v="2"/>
    <x v="909"/>
    <d v="2011-04-16T00:00:00"/>
    <s v="Standard Class"/>
    <s v="SE-20110"/>
    <s v="Sanjit Engle"/>
    <x v="0"/>
    <s v="United States"/>
    <s v="Lewiston"/>
    <x v="45"/>
    <n v="83501"/>
    <x v="1"/>
    <s v="OFF-BI-10004817"/>
    <x v="1"/>
    <x v="8"/>
    <x v="1199"/>
    <n v="9.5840000000000014"/>
    <n v="1"/>
    <n v="0.2"/>
    <n v="3.3543999999999996"/>
  </r>
  <r>
    <n v="4579"/>
    <x v="2269"/>
    <x v="1"/>
    <x v="988"/>
    <d v="2012-06-15T00:00:00"/>
    <s v="Standard Class"/>
    <s v="AG-10765"/>
    <s v="Anthony Garverick"/>
    <x v="2"/>
    <s v="United States"/>
    <s v="Hampton"/>
    <x v="17"/>
    <n v="23666"/>
    <x v="0"/>
    <s v="OFF-BI-10001670"/>
    <x v="1"/>
    <x v="8"/>
    <x v="438"/>
    <n v="113.10000000000001"/>
    <n v="3"/>
    <n v="0"/>
    <n v="56.550000000000004"/>
  </r>
  <r>
    <n v="4580"/>
    <x v="2270"/>
    <x v="2"/>
    <x v="923"/>
    <d v="2011-08-02T00:00:00"/>
    <s v="Standard Class"/>
    <s v="AS-10045"/>
    <s v="Aaron Smayling"/>
    <x v="1"/>
    <s v="United States"/>
    <s v="New York City"/>
    <x v="15"/>
    <n v="10035"/>
    <x v="3"/>
    <s v="OFF-PA-10002709"/>
    <x v="1"/>
    <x v="10"/>
    <x v="1658"/>
    <n v="65.78"/>
    <n v="11"/>
    <n v="0"/>
    <n v="32.232199999999999"/>
  </r>
  <r>
    <n v="4581"/>
    <x v="2271"/>
    <x v="1"/>
    <x v="374"/>
    <d v="2012-08-06T00:00:00"/>
    <s v="Standard Class"/>
    <s v="AR-10405"/>
    <s v="Allen Rosenblatt"/>
    <x v="1"/>
    <s v="United States"/>
    <s v="Hattiesburg"/>
    <x v="35"/>
    <n v="39401"/>
    <x v="0"/>
    <s v="TEC-AC-10004469"/>
    <x v="2"/>
    <x v="11"/>
    <x v="238"/>
    <n v="239.70000000000002"/>
    <n v="6"/>
    <n v="0"/>
    <n v="105.46800000000002"/>
  </r>
  <r>
    <n v="4582"/>
    <x v="2272"/>
    <x v="0"/>
    <x v="251"/>
    <d v="2013-09-23T00:00:00"/>
    <s v="First Class"/>
    <s v="AP-10720"/>
    <s v="Anne Pryor"/>
    <x v="2"/>
    <s v="United States"/>
    <s v="Philadelphia"/>
    <x v="9"/>
    <n v="19140"/>
    <x v="3"/>
    <s v="FUR-FU-10003424"/>
    <x v="0"/>
    <x v="5"/>
    <x v="1659"/>
    <n v="25.632000000000001"/>
    <n v="3"/>
    <n v="0.2"/>
    <n v="3.8447999999999967"/>
  </r>
  <r>
    <n v="4583"/>
    <x v="2273"/>
    <x v="0"/>
    <x v="224"/>
    <d v="2013-06-13T00:00:00"/>
    <s v="First Class"/>
    <s v="JB-16000"/>
    <s v="Joy Bell-"/>
    <x v="0"/>
    <s v="United States"/>
    <s v="Philadelphia"/>
    <x v="9"/>
    <n v="19140"/>
    <x v="3"/>
    <s v="OFF-LA-10003720"/>
    <x v="1"/>
    <x v="2"/>
    <x v="1627"/>
    <n v="23.616"/>
    <n v="8"/>
    <n v="0.2"/>
    <n v="7.9703999999999997"/>
  </r>
  <r>
    <n v="4584"/>
    <x v="2274"/>
    <x v="0"/>
    <x v="370"/>
    <d v="2013-08-29T00:00:00"/>
    <s v="Second Class"/>
    <s v="TS-21430"/>
    <s v="Tom Stivers"/>
    <x v="1"/>
    <s v="United States"/>
    <s v="Los Angeles"/>
    <x v="1"/>
    <n v="90045"/>
    <x v="1"/>
    <s v="OFF-AR-10000390"/>
    <x v="1"/>
    <x v="6"/>
    <x v="105"/>
    <n v="8.26"/>
    <n v="2"/>
    <n v="0"/>
    <n v="3.7995999999999999"/>
  </r>
  <r>
    <n v="4585"/>
    <x v="2275"/>
    <x v="3"/>
    <x v="808"/>
    <d v="2014-11-05T00:00:00"/>
    <s v="Second Class"/>
    <s v="NL-18310"/>
    <s v="Nancy Lomonaco"/>
    <x v="2"/>
    <s v="United States"/>
    <s v="Danville"/>
    <x v="1"/>
    <n v="94526"/>
    <x v="1"/>
    <s v="OFF-EN-10001335"/>
    <x v="1"/>
    <x v="12"/>
    <x v="462"/>
    <n v="76.58"/>
    <n v="7"/>
    <n v="0"/>
    <n v="38.29"/>
  </r>
  <r>
    <n v="4586"/>
    <x v="2275"/>
    <x v="3"/>
    <x v="808"/>
    <d v="2014-11-05T00:00:00"/>
    <s v="Second Class"/>
    <s v="NL-18310"/>
    <s v="Nancy Lomonaco"/>
    <x v="2"/>
    <s v="United States"/>
    <s v="Danville"/>
    <x v="1"/>
    <n v="94526"/>
    <x v="1"/>
    <s v="OFF-AR-10003469"/>
    <x v="1"/>
    <x v="6"/>
    <x v="1249"/>
    <n v="8.8000000000000007"/>
    <n v="5"/>
    <n v="0"/>
    <n v="4.2240000000000002"/>
  </r>
  <r>
    <n v="4587"/>
    <x v="2275"/>
    <x v="3"/>
    <x v="808"/>
    <d v="2014-11-05T00:00:00"/>
    <s v="Second Class"/>
    <s v="NL-18310"/>
    <s v="Nancy Lomonaco"/>
    <x v="2"/>
    <s v="United States"/>
    <s v="Danville"/>
    <x v="1"/>
    <n v="94526"/>
    <x v="1"/>
    <s v="OFF-BI-10003718"/>
    <x v="1"/>
    <x v="8"/>
    <x v="1660"/>
    <n v="590.35199999999998"/>
    <n v="6"/>
    <n v="0.2"/>
    <n v="206.62319999999997"/>
  </r>
  <r>
    <n v="4588"/>
    <x v="2275"/>
    <x v="3"/>
    <x v="808"/>
    <d v="2014-11-05T00:00:00"/>
    <s v="Second Class"/>
    <s v="NL-18310"/>
    <s v="Nancy Lomonaco"/>
    <x v="2"/>
    <s v="United States"/>
    <s v="Danville"/>
    <x v="1"/>
    <n v="94526"/>
    <x v="1"/>
    <s v="OFF-FA-10004838"/>
    <x v="1"/>
    <x v="13"/>
    <x v="792"/>
    <n v="5.58"/>
    <n v="3"/>
    <n v="0"/>
    <n v="0.16740000000000022"/>
  </r>
  <r>
    <n v="4589"/>
    <x v="2275"/>
    <x v="3"/>
    <x v="808"/>
    <d v="2014-11-05T00:00:00"/>
    <s v="Second Class"/>
    <s v="NL-18310"/>
    <s v="Nancy Lomonaco"/>
    <x v="2"/>
    <s v="United States"/>
    <s v="Danville"/>
    <x v="1"/>
    <n v="94526"/>
    <x v="1"/>
    <s v="FUR-FU-10002508"/>
    <x v="0"/>
    <x v="5"/>
    <x v="1661"/>
    <n v="25.02"/>
    <n v="3"/>
    <n v="0"/>
    <n v="10.508400000000002"/>
  </r>
  <r>
    <n v="4590"/>
    <x v="2275"/>
    <x v="3"/>
    <x v="808"/>
    <d v="2014-11-05T00:00:00"/>
    <s v="Second Class"/>
    <s v="NL-18310"/>
    <s v="Nancy Lomonaco"/>
    <x v="2"/>
    <s v="United States"/>
    <s v="Danville"/>
    <x v="1"/>
    <n v="94526"/>
    <x v="1"/>
    <s v="OFF-ST-10001511"/>
    <x v="1"/>
    <x v="4"/>
    <x v="551"/>
    <n v="452.55000000000007"/>
    <n v="7"/>
    <n v="0"/>
    <n v="22.627499999999962"/>
  </r>
  <r>
    <n v="4591"/>
    <x v="2276"/>
    <x v="0"/>
    <x v="482"/>
    <d v="2014-01-01T00:00:00"/>
    <s v="Standard Class"/>
    <s v="MC-18130"/>
    <s v="Mike Caudle"/>
    <x v="1"/>
    <s v="United States"/>
    <s v="Los Angeles"/>
    <x v="1"/>
    <n v="90004"/>
    <x v="1"/>
    <s v="OFF-SU-10000952"/>
    <x v="1"/>
    <x v="14"/>
    <x v="1256"/>
    <n v="17.760000000000002"/>
    <n v="2"/>
    <n v="0"/>
    <n v="4.9728000000000012"/>
  </r>
  <r>
    <n v="4592"/>
    <x v="2276"/>
    <x v="0"/>
    <x v="482"/>
    <d v="2014-01-01T00:00:00"/>
    <s v="Standard Class"/>
    <s v="MC-18130"/>
    <s v="Mike Caudle"/>
    <x v="1"/>
    <s v="United States"/>
    <s v="Los Angeles"/>
    <x v="1"/>
    <n v="90004"/>
    <x v="1"/>
    <s v="TEC-PH-10002275"/>
    <x v="2"/>
    <x v="7"/>
    <x v="7"/>
    <n v="302.38400000000001"/>
    <n v="2"/>
    <n v="0.2"/>
    <n v="30.238400000000013"/>
  </r>
  <r>
    <n v="4593"/>
    <x v="2276"/>
    <x v="0"/>
    <x v="482"/>
    <d v="2014-01-01T00:00:00"/>
    <s v="Standard Class"/>
    <s v="MC-18130"/>
    <s v="Mike Caudle"/>
    <x v="1"/>
    <s v="United States"/>
    <s v="Los Angeles"/>
    <x v="1"/>
    <n v="90004"/>
    <x v="1"/>
    <s v="FUR-CH-10003535"/>
    <x v="0"/>
    <x v="1"/>
    <x v="1513"/>
    <n v="146.352"/>
    <n v="3"/>
    <n v="0.2"/>
    <n v="-5.4882000000000062"/>
  </r>
  <r>
    <n v="4594"/>
    <x v="2276"/>
    <x v="0"/>
    <x v="482"/>
    <d v="2014-01-01T00:00:00"/>
    <s v="Standard Class"/>
    <s v="MC-18130"/>
    <s v="Mike Caudle"/>
    <x v="1"/>
    <s v="United States"/>
    <s v="Los Angeles"/>
    <x v="1"/>
    <n v="90004"/>
    <x v="1"/>
    <s v="OFF-AP-10004052"/>
    <x v="1"/>
    <x v="9"/>
    <x v="1662"/>
    <n v="7.9"/>
    <n v="2"/>
    <n v="0"/>
    <n v="2.0540000000000003"/>
  </r>
  <r>
    <n v="4595"/>
    <x v="2276"/>
    <x v="0"/>
    <x v="482"/>
    <d v="2014-01-01T00:00:00"/>
    <s v="Standard Class"/>
    <s v="MC-18130"/>
    <s v="Mike Caudle"/>
    <x v="1"/>
    <s v="United States"/>
    <s v="Los Angeles"/>
    <x v="1"/>
    <n v="90004"/>
    <x v="1"/>
    <s v="FUR-TA-10003473"/>
    <x v="0"/>
    <x v="3"/>
    <x v="214"/>
    <n v="902.71199999999999"/>
    <n v="3"/>
    <n v="0.2"/>
    <n v="33.851700000000051"/>
  </r>
  <r>
    <n v="4596"/>
    <x v="2276"/>
    <x v="0"/>
    <x v="482"/>
    <d v="2014-01-01T00:00:00"/>
    <s v="Standard Class"/>
    <s v="MC-18130"/>
    <s v="Mike Caudle"/>
    <x v="1"/>
    <s v="United States"/>
    <s v="Los Angeles"/>
    <x v="1"/>
    <n v="90004"/>
    <x v="1"/>
    <s v="OFF-AR-10001897"/>
    <x v="1"/>
    <x v="6"/>
    <x v="640"/>
    <n v="53.97"/>
    <n v="3"/>
    <n v="0"/>
    <n v="15.111600000000001"/>
  </r>
  <r>
    <n v="4597"/>
    <x v="2277"/>
    <x v="0"/>
    <x v="5"/>
    <d v="2013-12-11T00:00:00"/>
    <s v="Second Class"/>
    <s v="TC-21475"/>
    <s v="Tony Chapman"/>
    <x v="2"/>
    <s v="United States"/>
    <s v="Washington"/>
    <x v="40"/>
    <n v="20016"/>
    <x v="3"/>
    <s v="OFF-AR-10000034"/>
    <x v="1"/>
    <x v="6"/>
    <x v="744"/>
    <n v="33.92"/>
    <n v="8"/>
    <n v="0"/>
    <n v="13.2288"/>
  </r>
  <r>
    <n v="4598"/>
    <x v="2278"/>
    <x v="3"/>
    <x v="735"/>
    <d v="2014-09-02T00:00:00"/>
    <s v="Standard Class"/>
    <s v="MG-17650"/>
    <s v="Matthew Grinstein"/>
    <x v="2"/>
    <s v="United States"/>
    <s v="Milwaukee"/>
    <x v="6"/>
    <n v="53209"/>
    <x v="2"/>
    <s v="OFF-SU-10004115"/>
    <x v="1"/>
    <x v="14"/>
    <x v="510"/>
    <n v="21.81"/>
    <n v="3"/>
    <n v="0"/>
    <n v="5.8887000000000009"/>
  </r>
  <r>
    <n v="4599"/>
    <x v="2278"/>
    <x v="3"/>
    <x v="735"/>
    <d v="2014-09-02T00:00:00"/>
    <s v="Standard Class"/>
    <s v="MG-17650"/>
    <s v="Matthew Grinstein"/>
    <x v="2"/>
    <s v="United States"/>
    <s v="Milwaukee"/>
    <x v="6"/>
    <n v="53209"/>
    <x v="2"/>
    <s v="OFF-AP-10001947"/>
    <x v="1"/>
    <x v="9"/>
    <x v="1528"/>
    <n v="91.6"/>
    <n v="5"/>
    <n v="0"/>
    <n v="26.563999999999997"/>
  </r>
  <r>
    <n v="4600"/>
    <x v="2279"/>
    <x v="1"/>
    <x v="747"/>
    <d v="2012-07-20T00:00:00"/>
    <s v="Standard Class"/>
    <s v="MG-17890"/>
    <s v="Michael Granlund"/>
    <x v="2"/>
    <s v="United States"/>
    <s v="Baltimore"/>
    <x v="39"/>
    <n v="21215"/>
    <x v="3"/>
    <s v="FUR-CH-10004853"/>
    <x v="0"/>
    <x v="1"/>
    <x v="526"/>
    <n v="150.97999999999999"/>
    <n v="1"/>
    <n v="0"/>
    <n v="43.784199999999984"/>
  </r>
  <r>
    <n v="4601"/>
    <x v="2279"/>
    <x v="1"/>
    <x v="747"/>
    <d v="2012-07-20T00:00:00"/>
    <s v="Standard Class"/>
    <s v="MG-17890"/>
    <s v="Michael Granlund"/>
    <x v="2"/>
    <s v="United States"/>
    <s v="Baltimore"/>
    <x v="39"/>
    <n v="21215"/>
    <x v="3"/>
    <s v="OFF-EN-10000483"/>
    <x v="1"/>
    <x v="12"/>
    <x v="369"/>
    <n v="137.25"/>
    <n v="9"/>
    <n v="0"/>
    <n v="63.134999999999991"/>
  </r>
  <r>
    <n v="4602"/>
    <x v="2279"/>
    <x v="1"/>
    <x v="747"/>
    <d v="2012-07-20T00:00:00"/>
    <s v="Standard Class"/>
    <s v="MG-17890"/>
    <s v="Michael Granlund"/>
    <x v="2"/>
    <s v="United States"/>
    <s v="Baltimore"/>
    <x v="39"/>
    <n v="21215"/>
    <x v="3"/>
    <s v="OFF-FA-10001332"/>
    <x v="1"/>
    <x v="13"/>
    <x v="1561"/>
    <n v="11.52"/>
    <n v="4"/>
    <n v="0"/>
    <n v="5.4143999999999997"/>
  </r>
  <r>
    <n v="4603"/>
    <x v="2280"/>
    <x v="1"/>
    <x v="989"/>
    <d v="2012-05-29T00:00:00"/>
    <s v="Second Class"/>
    <s v="BF-11170"/>
    <s v="Ben Ferrer"/>
    <x v="2"/>
    <s v="United States"/>
    <s v="Jacksonville"/>
    <x v="3"/>
    <n v="28540"/>
    <x v="0"/>
    <s v="OFF-PA-10003790"/>
    <x v="1"/>
    <x v="10"/>
    <x v="1250"/>
    <n v="18.272000000000002"/>
    <n v="1"/>
    <n v="0.2"/>
    <n v="5.9383999999999988"/>
  </r>
  <r>
    <n v="4604"/>
    <x v="2280"/>
    <x v="1"/>
    <x v="989"/>
    <d v="2012-05-29T00:00:00"/>
    <s v="Second Class"/>
    <s v="BF-11170"/>
    <s v="Ben Ferrer"/>
    <x v="2"/>
    <s v="United States"/>
    <s v="Jacksonville"/>
    <x v="3"/>
    <n v="28540"/>
    <x v="0"/>
    <s v="OFF-PA-10003134"/>
    <x v="1"/>
    <x v="10"/>
    <x v="1663"/>
    <n v="153.72800000000001"/>
    <n v="4"/>
    <n v="0.2"/>
    <n v="53.804799999999986"/>
  </r>
  <r>
    <n v="4605"/>
    <x v="2280"/>
    <x v="1"/>
    <x v="989"/>
    <d v="2012-05-29T00:00:00"/>
    <s v="Second Class"/>
    <s v="BF-11170"/>
    <s v="Ben Ferrer"/>
    <x v="2"/>
    <s v="United States"/>
    <s v="Jacksonville"/>
    <x v="3"/>
    <n v="28540"/>
    <x v="0"/>
    <s v="OFF-EN-10004459"/>
    <x v="1"/>
    <x v="12"/>
    <x v="655"/>
    <n v="12.224"/>
    <n v="2"/>
    <n v="0.2"/>
    <n v="4.4311999999999996"/>
  </r>
  <r>
    <n v="4606"/>
    <x v="2280"/>
    <x v="1"/>
    <x v="989"/>
    <d v="2012-05-29T00:00:00"/>
    <s v="Second Class"/>
    <s v="BF-11170"/>
    <s v="Ben Ferrer"/>
    <x v="2"/>
    <s v="United States"/>
    <s v="Jacksonville"/>
    <x v="3"/>
    <n v="28540"/>
    <x v="0"/>
    <s v="TEC-AC-10003628"/>
    <x v="2"/>
    <x v="11"/>
    <x v="244"/>
    <n v="167.94400000000002"/>
    <n v="7"/>
    <n v="0.2"/>
    <n v="50.383200000000016"/>
  </r>
  <r>
    <n v="4607"/>
    <x v="2281"/>
    <x v="1"/>
    <x v="71"/>
    <d v="2012-06-02T00:00:00"/>
    <s v="Standard Class"/>
    <s v="MS-17770"/>
    <s v="Maxwell Schwartz"/>
    <x v="0"/>
    <s v="United States"/>
    <s v="Rochester"/>
    <x v="15"/>
    <n v="14609"/>
    <x v="3"/>
    <s v="TEC-PH-10004093"/>
    <x v="2"/>
    <x v="7"/>
    <x v="40"/>
    <n v="45.99"/>
    <n v="1"/>
    <n v="0"/>
    <n v="13.3371"/>
  </r>
  <r>
    <n v="4608"/>
    <x v="2281"/>
    <x v="1"/>
    <x v="71"/>
    <d v="2012-06-02T00:00:00"/>
    <s v="Standard Class"/>
    <s v="MS-17770"/>
    <s v="Maxwell Schwartz"/>
    <x v="0"/>
    <s v="United States"/>
    <s v="Rochester"/>
    <x v="15"/>
    <n v="14609"/>
    <x v="3"/>
    <s v="OFF-ST-10001490"/>
    <x v="1"/>
    <x v="4"/>
    <x v="513"/>
    <n v="535.41"/>
    <n v="3"/>
    <n v="0"/>
    <n v="160.62299999999993"/>
  </r>
  <r>
    <n v="4609"/>
    <x v="2281"/>
    <x v="1"/>
    <x v="71"/>
    <d v="2012-06-02T00:00:00"/>
    <s v="Standard Class"/>
    <s v="MS-17770"/>
    <s v="Maxwell Schwartz"/>
    <x v="0"/>
    <s v="United States"/>
    <s v="Rochester"/>
    <x v="15"/>
    <n v="14609"/>
    <x v="3"/>
    <s v="OFF-BI-10000605"/>
    <x v="1"/>
    <x v="8"/>
    <x v="531"/>
    <n v="6.0960000000000001"/>
    <n v="2"/>
    <n v="0.2"/>
    <n v="2.0573999999999995"/>
  </r>
  <r>
    <n v="4610"/>
    <x v="2281"/>
    <x v="1"/>
    <x v="71"/>
    <d v="2012-06-02T00:00:00"/>
    <s v="Standard Class"/>
    <s v="MS-17770"/>
    <s v="Maxwell Schwartz"/>
    <x v="0"/>
    <s v="United States"/>
    <s v="Rochester"/>
    <x v="15"/>
    <n v="14609"/>
    <x v="3"/>
    <s v="OFF-PA-10004255"/>
    <x v="1"/>
    <x v="10"/>
    <x v="1306"/>
    <n v="45.36"/>
    <n v="7"/>
    <n v="0"/>
    <n v="21.772800000000004"/>
  </r>
  <r>
    <n v="4611"/>
    <x v="2282"/>
    <x v="3"/>
    <x v="45"/>
    <d v="2014-11-15T00:00:00"/>
    <s v="Standard Class"/>
    <s v="JE-15745"/>
    <s v="Joel Eaton"/>
    <x v="0"/>
    <s v="United States"/>
    <s v="Oceanside"/>
    <x v="1"/>
    <n v="92054"/>
    <x v="1"/>
    <s v="FUR-FU-10000023"/>
    <x v="0"/>
    <x v="5"/>
    <x v="322"/>
    <n v="47.12"/>
    <n v="8"/>
    <n v="0"/>
    <n v="20.732800000000001"/>
  </r>
  <r>
    <n v="4612"/>
    <x v="2283"/>
    <x v="0"/>
    <x v="990"/>
    <d v="2013-01-26T00:00:00"/>
    <s v="Second Class"/>
    <s v="HG-14965"/>
    <s v="Henry Goldwyn"/>
    <x v="1"/>
    <s v="United States"/>
    <s v="Gulfport"/>
    <x v="35"/>
    <n v="39503"/>
    <x v="0"/>
    <s v="OFF-BI-10000285"/>
    <x v="1"/>
    <x v="8"/>
    <x v="456"/>
    <n v="31.36"/>
    <n v="4"/>
    <n v="0"/>
    <n v="15.68"/>
  </r>
  <r>
    <n v="4613"/>
    <x v="2284"/>
    <x v="3"/>
    <x v="413"/>
    <d v="2014-01-07T00:00:00"/>
    <s v="Standard Class"/>
    <s v="EP-13915"/>
    <s v="Emily Phan"/>
    <x v="0"/>
    <s v="United States"/>
    <s v="Jacksonville"/>
    <x v="2"/>
    <n v="32216"/>
    <x v="0"/>
    <s v="OFF-AR-10000588"/>
    <x v="1"/>
    <x v="6"/>
    <x v="393"/>
    <n v="47.616"/>
    <n v="3"/>
    <n v="0.2"/>
    <n v="3.571200000000001"/>
  </r>
  <r>
    <n v="4614"/>
    <x v="2284"/>
    <x v="3"/>
    <x v="413"/>
    <d v="2014-01-07T00:00:00"/>
    <s v="Standard Class"/>
    <s v="EP-13915"/>
    <s v="Emily Phan"/>
    <x v="0"/>
    <s v="United States"/>
    <s v="Jacksonville"/>
    <x v="2"/>
    <n v="32216"/>
    <x v="0"/>
    <s v="OFF-PA-10002250"/>
    <x v="1"/>
    <x v="10"/>
    <x v="699"/>
    <n v="23.480000000000004"/>
    <n v="5"/>
    <n v="0.2"/>
    <n v="8.218"/>
  </r>
  <r>
    <n v="4615"/>
    <x v="2285"/>
    <x v="0"/>
    <x v="64"/>
    <d v="2013-09-11T00:00:00"/>
    <s v="Standard Class"/>
    <s v="GH-14410"/>
    <s v="Gary Hansen"/>
    <x v="2"/>
    <s v="United States"/>
    <s v="Houston"/>
    <x v="5"/>
    <n v="77070"/>
    <x v="2"/>
    <s v="OFF-AP-10002457"/>
    <x v="1"/>
    <x v="9"/>
    <x v="544"/>
    <n v="62.789999999999992"/>
    <n v="3"/>
    <n v="0.8"/>
    <n v="-166.39350000000002"/>
  </r>
  <r>
    <n v="4616"/>
    <x v="2285"/>
    <x v="0"/>
    <x v="64"/>
    <d v="2013-09-11T00:00:00"/>
    <s v="Standard Class"/>
    <s v="GH-14410"/>
    <s v="Gary Hansen"/>
    <x v="2"/>
    <s v="United States"/>
    <s v="Houston"/>
    <x v="5"/>
    <n v="77070"/>
    <x v="2"/>
    <s v="OFF-FA-10002763"/>
    <x v="1"/>
    <x v="13"/>
    <x v="1411"/>
    <n v="28.44"/>
    <n v="9"/>
    <n v="0.2"/>
    <n v="4.2659999999999973"/>
  </r>
  <r>
    <n v="4617"/>
    <x v="2286"/>
    <x v="1"/>
    <x v="406"/>
    <d v="2012-09-07T00:00:00"/>
    <s v="Second Class"/>
    <s v="DS-13180"/>
    <s v="David Smith"/>
    <x v="1"/>
    <s v="United States"/>
    <s v="Houston"/>
    <x v="5"/>
    <n v="77095"/>
    <x v="2"/>
    <s v="TEC-AC-10000109"/>
    <x v="2"/>
    <x v="11"/>
    <x v="200"/>
    <n v="134.376"/>
    <n v="3"/>
    <n v="0.2"/>
    <n v="6.7188000000000088"/>
  </r>
  <r>
    <n v="4618"/>
    <x v="2287"/>
    <x v="1"/>
    <x v="481"/>
    <d v="2012-09-26T00:00:00"/>
    <s v="Standard Class"/>
    <s v="TH-21550"/>
    <s v="Tracy Hopkins"/>
    <x v="2"/>
    <s v="United States"/>
    <s v="Everett"/>
    <x v="31"/>
    <n v="2149"/>
    <x v="3"/>
    <s v="TEC-PH-10002415"/>
    <x v="2"/>
    <x v="7"/>
    <x v="1517"/>
    <n v="589.9"/>
    <n v="2"/>
    <n v="0"/>
    <n v="147.47500000000002"/>
  </r>
  <r>
    <n v="4619"/>
    <x v="2287"/>
    <x v="1"/>
    <x v="481"/>
    <d v="2012-09-26T00:00:00"/>
    <s v="Standard Class"/>
    <s v="TH-21550"/>
    <s v="Tracy Hopkins"/>
    <x v="2"/>
    <s v="United States"/>
    <s v="Everett"/>
    <x v="31"/>
    <n v="2149"/>
    <x v="3"/>
    <s v="FUR-CH-10000785"/>
    <x v="0"/>
    <x v="1"/>
    <x v="320"/>
    <n v="542.93999999999994"/>
    <n v="3"/>
    <n v="0"/>
    <n v="141.1644"/>
  </r>
  <r>
    <n v="4620"/>
    <x v="2288"/>
    <x v="3"/>
    <x v="165"/>
    <d v="2014-12-26T00:00:00"/>
    <s v="First Class"/>
    <s v="RM-19675"/>
    <s v="Robert Marley"/>
    <x v="2"/>
    <s v="United States"/>
    <s v="Los Angeles"/>
    <x v="1"/>
    <n v="90049"/>
    <x v="1"/>
    <s v="TEC-CO-10001449"/>
    <x v="2"/>
    <x v="16"/>
    <x v="303"/>
    <n v="2879.9520000000002"/>
    <n v="6"/>
    <n v="0.2"/>
    <n v="1007.9831999999999"/>
  </r>
  <r>
    <n v="4621"/>
    <x v="2288"/>
    <x v="3"/>
    <x v="165"/>
    <d v="2014-12-26T00:00:00"/>
    <s v="First Class"/>
    <s v="RM-19675"/>
    <s v="Robert Marley"/>
    <x v="2"/>
    <s v="United States"/>
    <s v="Los Angeles"/>
    <x v="1"/>
    <n v="90049"/>
    <x v="1"/>
    <s v="OFF-BI-10001670"/>
    <x v="1"/>
    <x v="8"/>
    <x v="438"/>
    <n v="90.480000000000018"/>
    <n v="3"/>
    <n v="0.2"/>
    <n v="33.93"/>
  </r>
  <r>
    <n v="4622"/>
    <x v="2289"/>
    <x v="1"/>
    <x v="348"/>
    <d v="2012-10-08T00:00:00"/>
    <s v="Second Class"/>
    <s v="SF-20965"/>
    <s v="Sylvia Foulston"/>
    <x v="1"/>
    <s v="United States"/>
    <s v="Wilmington"/>
    <x v="13"/>
    <n v="19805"/>
    <x v="3"/>
    <s v="OFF-ST-10001328"/>
    <x v="1"/>
    <x v="4"/>
    <x v="176"/>
    <n v="77.55"/>
    <n v="5"/>
    <n v="0"/>
    <n v="21.714000000000002"/>
  </r>
  <r>
    <n v="4623"/>
    <x v="2290"/>
    <x v="3"/>
    <x v="428"/>
    <d v="2014-09-15T00:00:00"/>
    <s v="Standard Class"/>
    <s v="SO-20335"/>
    <s v="Sean O'Donnell"/>
    <x v="0"/>
    <s v="United States"/>
    <s v="Columbia"/>
    <x v="18"/>
    <n v="38401"/>
    <x v="0"/>
    <s v="OFF-SU-10001225"/>
    <x v="1"/>
    <x v="14"/>
    <x v="33"/>
    <n v="8.8320000000000007"/>
    <n v="3"/>
    <n v="0.2"/>
    <n v="-1.9872000000000005"/>
  </r>
  <r>
    <n v="4624"/>
    <x v="2290"/>
    <x v="3"/>
    <x v="428"/>
    <d v="2014-09-15T00:00:00"/>
    <s v="Standard Class"/>
    <s v="SO-20335"/>
    <s v="Sean O'Donnell"/>
    <x v="0"/>
    <s v="United States"/>
    <s v="Columbia"/>
    <x v="18"/>
    <n v="38401"/>
    <x v="0"/>
    <s v="OFF-PA-10000357"/>
    <x v="1"/>
    <x v="10"/>
    <x v="1219"/>
    <n v="177.536"/>
    <n v="4"/>
    <n v="0.2"/>
    <n v="62.137599999999992"/>
  </r>
  <r>
    <n v="4625"/>
    <x v="2290"/>
    <x v="3"/>
    <x v="428"/>
    <d v="2014-09-15T00:00:00"/>
    <s v="Standard Class"/>
    <s v="SO-20335"/>
    <s v="Sean O'Donnell"/>
    <x v="0"/>
    <s v="United States"/>
    <s v="Columbia"/>
    <x v="18"/>
    <n v="38401"/>
    <x v="0"/>
    <s v="OFF-ST-10000046"/>
    <x v="1"/>
    <x v="4"/>
    <x v="757"/>
    <n v="258.48"/>
    <n v="2"/>
    <n v="0.2"/>
    <n v="-3.2309999999999945"/>
  </r>
  <r>
    <n v="4626"/>
    <x v="2290"/>
    <x v="3"/>
    <x v="428"/>
    <d v="2014-09-15T00:00:00"/>
    <s v="Standard Class"/>
    <s v="SO-20335"/>
    <s v="Sean O'Donnell"/>
    <x v="0"/>
    <s v="United States"/>
    <s v="Columbia"/>
    <x v="18"/>
    <n v="38401"/>
    <x v="0"/>
    <s v="FUR-FU-10000023"/>
    <x v="0"/>
    <x v="5"/>
    <x v="322"/>
    <n v="14.135999999999999"/>
    <n v="3"/>
    <n v="0.2"/>
    <n v="4.240800000000001"/>
  </r>
  <r>
    <n v="4627"/>
    <x v="2291"/>
    <x v="0"/>
    <x v="373"/>
    <d v="2013-11-19T00:00:00"/>
    <s v="Standard Class"/>
    <s v="CK-12760"/>
    <s v="Cyma Kinney"/>
    <x v="1"/>
    <s v="United States"/>
    <s v="New York City"/>
    <x v="15"/>
    <n v="10011"/>
    <x v="3"/>
    <s v="OFF-ST-10003455"/>
    <x v="1"/>
    <x v="4"/>
    <x v="169"/>
    <n v="77.55"/>
    <n v="5"/>
    <n v="0"/>
    <n v="20.163000000000004"/>
  </r>
  <r>
    <n v="4628"/>
    <x v="2291"/>
    <x v="0"/>
    <x v="373"/>
    <d v="2013-11-19T00:00:00"/>
    <s v="Standard Class"/>
    <s v="CK-12760"/>
    <s v="Cyma Kinney"/>
    <x v="1"/>
    <s v="United States"/>
    <s v="New York City"/>
    <x v="15"/>
    <n v="10011"/>
    <x v="3"/>
    <s v="OFF-ST-10000876"/>
    <x v="1"/>
    <x v="4"/>
    <x v="251"/>
    <n v="24.88"/>
    <n v="2"/>
    <n v="0"/>
    <n v="6.9664000000000001"/>
  </r>
  <r>
    <n v="4629"/>
    <x v="2291"/>
    <x v="0"/>
    <x v="373"/>
    <d v="2013-11-19T00:00:00"/>
    <s v="Standard Class"/>
    <s v="CK-12760"/>
    <s v="Cyma Kinney"/>
    <x v="1"/>
    <s v="United States"/>
    <s v="New York City"/>
    <x v="15"/>
    <n v="10011"/>
    <x v="3"/>
    <s v="OFF-AR-10003582"/>
    <x v="1"/>
    <x v="6"/>
    <x v="1451"/>
    <n v="140.75"/>
    <n v="5"/>
    <n v="0"/>
    <n v="39.410000000000011"/>
  </r>
  <r>
    <n v="4630"/>
    <x v="2291"/>
    <x v="0"/>
    <x v="373"/>
    <d v="2013-11-19T00:00:00"/>
    <s v="Standard Class"/>
    <s v="CK-12760"/>
    <s v="Cyma Kinney"/>
    <x v="1"/>
    <s v="United States"/>
    <s v="New York City"/>
    <x v="15"/>
    <n v="10011"/>
    <x v="3"/>
    <s v="OFF-ST-10004258"/>
    <x v="1"/>
    <x v="4"/>
    <x v="754"/>
    <n v="36.630000000000003"/>
    <n v="3"/>
    <n v="0"/>
    <n v="9.8901000000000039"/>
  </r>
  <r>
    <n v="4631"/>
    <x v="2292"/>
    <x v="1"/>
    <x v="52"/>
    <d v="2012-10-15T00:00:00"/>
    <s v="Same Day"/>
    <s v="GA-14725"/>
    <s v="Guy Armstrong"/>
    <x v="0"/>
    <s v="United States"/>
    <s v="Mount Pleasant"/>
    <x v="12"/>
    <n v="48858"/>
    <x v="2"/>
    <s v="FUR-FU-10000719"/>
    <x v="0"/>
    <x v="5"/>
    <x v="1664"/>
    <n v="17.14"/>
    <n v="2"/>
    <n v="0"/>
    <n v="6.1704000000000008"/>
  </r>
  <r>
    <n v="4632"/>
    <x v="2293"/>
    <x v="3"/>
    <x v="646"/>
    <d v="2014-08-09T00:00:00"/>
    <s v="Second Class"/>
    <s v="BD-11725"/>
    <s v="Bruce Degenhardt"/>
    <x v="0"/>
    <s v="United States"/>
    <s v="San Francisco"/>
    <x v="1"/>
    <n v="94122"/>
    <x v="1"/>
    <s v="OFF-LA-10001297"/>
    <x v="1"/>
    <x v="2"/>
    <x v="483"/>
    <n v="51.75"/>
    <n v="5"/>
    <n v="0"/>
    <n v="24.84"/>
  </r>
  <r>
    <n v="4633"/>
    <x v="2293"/>
    <x v="3"/>
    <x v="646"/>
    <d v="2014-08-09T00:00:00"/>
    <s v="Second Class"/>
    <s v="BD-11725"/>
    <s v="Bruce Degenhardt"/>
    <x v="0"/>
    <s v="United States"/>
    <s v="San Francisco"/>
    <x v="1"/>
    <n v="94122"/>
    <x v="1"/>
    <s v="FUR-FU-10000723"/>
    <x v="0"/>
    <x v="5"/>
    <x v="475"/>
    <n v="123.96000000000001"/>
    <n v="3"/>
    <n v="0"/>
    <n v="11.156400000000005"/>
  </r>
  <r>
    <n v="4634"/>
    <x v="2294"/>
    <x v="1"/>
    <x v="291"/>
    <d v="2012-08-26T00:00:00"/>
    <s v="Standard Class"/>
    <s v="DS-13180"/>
    <s v="David Smith"/>
    <x v="1"/>
    <s v="United States"/>
    <s v="San Francisco"/>
    <x v="1"/>
    <n v="94122"/>
    <x v="1"/>
    <s v="FUR-BO-10003893"/>
    <x v="0"/>
    <x v="0"/>
    <x v="1665"/>
    <n v="586.39800000000002"/>
    <n v="6"/>
    <n v="0.15"/>
    <n v="34.493999999999971"/>
  </r>
  <r>
    <n v="4635"/>
    <x v="2294"/>
    <x v="1"/>
    <x v="291"/>
    <d v="2012-08-26T00:00:00"/>
    <s v="Standard Class"/>
    <s v="DS-13180"/>
    <s v="David Smith"/>
    <x v="1"/>
    <s v="United States"/>
    <s v="San Francisco"/>
    <x v="1"/>
    <n v="94122"/>
    <x v="1"/>
    <s v="OFF-ST-10000736"/>
    <x v="1"/>
    <x v="4"/>
    <x v="455"/>
    <n v="80.98"/>
    <n v="1"/>
    <n v="0"/>
    <n v="3.2391999999999967"/>
  </r>
  <r>
    <n v="4636"/>
    <x v="2295"/>
    <x v="3"/>
    <x v="846"/>
    <d v="2014-03-18T00:00:00"/>
    <s v="Standard Class"/>
    <s v="BS-11380"/>
    <s v="Bill Stewart"/>
    <x v="1"/>
    <s v="United States"/>
    <s v="San Francisco"/>
    <x v="1"/>
    <n v="94122"/>
    <x v="1"/>
    <s v="OFF-ST-10000736"/>
    <x v="1"/>
    <x v="4"/>
    <x v="455"/>
    <n v="242.94"/>
    <n v="3"/>
    <n v="0"/>
    <n v="9.7175999999999902"/>
  </r>
  <r>
    <n v="4637"/>
    <x v="2296"/>
    <x v="3"/>
    <x v="842"/>
    <d v="2014-04-30T00:00:00"/>
    <s v="First Class"/>
    <s v="AP-10915"/>
    <s v="Arthur Prichep"/>
    <x v="0"/>
    <s v="United States"/>
    <s v="Los Angeles"/>
    <x v="1"/>
    <n v="90045"/>
    <x v="1"/>
    <s v="OFF-AR-10003373"/>
    <x v="1"/>
    <x v="6"/>
    <x v="287"/>
    <n v="123.92"/>
    <n v="4"/>
    <n v="0"/>
    <n v="33.458399999999997"/>
  </r>
  <r>
    <n v="4638"/>
    <x v="2296"/>
    <x v="3"/>
    <x v="842"/>
    <d v="2014-04-30T00:00:00"/>
    <s v="First Class"/>
    <s v="AP-10915"/>
    <s v="Arthur Prichep"/>
    <x v="0"/>
    <s v="United States"/>
    <s v="Los Angeles"/>
    <x v="1"/>
    <n v="90045"/>
    <x v="1"/>
    <s v="OFF-AR-10000390"/>
    <x v="1"/>
    <x v="6"/>
    <x v="105"/>
    <n v="12.39"/>
    <n v="3"/>
    <n v="0"/>
    <n v="5.6993999999999998"/>
  </r>
  <r>
    <n v="4639"/>
    <x v="2296"/>
    <x v="3"/>
    <x v="842"/>
    <d v="2014-04-30T00:00:00"/>
    <s v="First Class"/>
    <s v="AP-10915"/>
    <s v="Arthur Prichep"/>
    <x v="0"/>
    <s v="United States"/>
    <s v="Los Angeles"/>
    <x v="1"/>
    <n v="90045"/>
    <x v="1"/>
    <s v="OFF-AR-10001725"/>
    <x v="1"/>
    <x v="6"/>
    <x v="1540"/>
    <n v="47.3"/>
    <n v="2"/>
    <n v="0"/>
    <n v="12.298000000000002"/>
  </r>
  <r>
    <n v="4640"/>
    <x v="2297"/>
    <x v="0"/>
    <x v="108"/>
    <d v="2013-09-17T00:00:00"/>
    <s v="Standard Class"/>
    <s v="JF-15565"/>
    <s v="Jill Fjeld"/>
    <x v="0"/>
    <s v="United States"/>
    <s v="Newport News"/>
    <x v="17"/>
    <n v="23602"/>
    <x v="0"/>
    <s v="TEC-CO-10001943"/>
    <x v="2"/>
    <x v="16"/>
    <x v="1666"/>
    <n v="1599.92"/>
    <n v="8"/>
    <n v="0"/>
    <n v="751.9624"/>
  </r>
  <r>
    <n v="4641"/>
    <x v="2297"/>
    <x v="0"/>
    <x v="108"/>
    <d v="2013-09-17T00:00:00"/>
    <s v="Standard Class"/>
    <s v="JF-15565"/>
    <s v="Jill Fjeld"/>
    <x v="0"/>
    <s v="United States"/>
    <s v="Newport News"/>
    <x v="17"/>
    <n v="23602"/>
    <x v="0"/>
    <s v="OFF-EN-10002312"/>
    <x v="1"/>
    <x v="12"/>
    <x v="1453"/>
    <n v="11.09"/>
    <n v="1"/>
    <n v="0"/>
    <n v="5.4340999999999999"/>
  </r>
  <r>
    <n v="4642"/>
    <x v="2298"/>
    <x v="3"/>
    <x v="760"/>
    <d v="2014-10-25T00:00:00"/>
    <s v="Second Class"/>
    <s v="HA-14905"/>
    <s v="Helen Abelman"/>
    <x v="0"/>
    <s v="United States"/>
    <s v="Fort Collins"/>
    <x v="22"/>
    <n v="80525"/>
    <x v="1"/>
    <s v="OFF-BI-10000831"/>
    <x v="1"/>
    <x v="8"/>
    <x v="441"/>
    <n v="3.1680000000000006"/>
    <n v="4"/>
    <n v="0.7"/>
    <n v="-2.5343999999999998"/>
  </r>
  <r>
    <n v="4643"/>
    <x v="2298"/>
    <x v="3"/>
    <x v="760"/>
    <d v="2014-10-25T00:00:00"/>
    <s v="Second Class"/>
    <s v="HA-14905"/>
    <s v="Helen Abelman"/>
    <x v="0"/>
    <s v="United States"/>
    <s v="Fort Collins"/>
    <x v="22"/>
    <n v="80525"/>
    <x v="1"/>
    <s v="FUR-CH-10000749"/>
    <x v="0"/>
    <x v="1"/>
    <x v="1667"/>
    <n v="579.13599999999997"/>
    <n v="4"/>
    <n v="0.2"/>
    <n v="-28.95679999999993"/>
  </r>
  <r>
    <n v="4644"/>
    <x v="2299"/>
    <x v="1"/>
    <x v="991"/>
    <d v="2012-08-06T00:00:00"/>
    <s v="Standard Class"/>
    <s v="Co-12640"/>
    <s v="Corey-Lock"/>
    <x v="0"/>
    <s v="United States"/>
    <s v="Seattle"/>
    <x v="4"/>
    <n v="98105"/>
    <x v="1"/>
    <s v="OFF-BI-10002003"/>
    <x v="1"/>
    <x v="8"/>
    <x v="1384"/>
    <n v="6.3680000000000003"/>
    <n v="2"/>
    <n v="0.2"/>
    <n v="2.1492"/>
  </r>
  <r>
    <n v="4645"/>
    <x v="2299"/>
    <x v="1"/>
    <x v="991"/>
    <d v="2012-08-06T00:00:00"/>
    <s v="Standard Class"/>
    <s v="Co-12640"/>
    <s v="Corey-Lock"/>
    <x v="0"/>
    <s v="United States"/>
    <s v="Seattle"/>
    <x v="4"/>
    <n v="98105"/>
    <x v="1"/>
    <s v="TEC-MA-10001972"/>
    <x v="2"/>
    <x v="15"/>
    <x v="1469"/>
    <n v="558.4"/>
    <n v="2"/>
    <n v="0.2"/>
    <n v="41.880000000000024"/>
  </r>
  <r>
    <n v="4646"/>
    <x v="2300"/>
    <x v="0"/>
    <x v="399"/>
    <d v="2013-08-17T00:00:00"/>
    <s v="Standard Class"/>
    <s v="BC-11125"/>
    <s v="Becky Castell"/>
    <x v="2"/>
    <s v="United States"/>
    <s v="New York City"/>
    <x v="15"/>
    <n v="10011"/>
    <x v="3"/>
    <s v="FUR-CH-10000225"/>
    <x v="0"/>
    <x v="1"/>
    <x v="401"/>
    <n v="145.76400000000001"/>
    <n v="2"/>
    <n v="0.1"/>
    <n v="-8.0980000000000167"/>
  </r>
  <r>
    <n v="4647"/>
    <x v="2301"/>
    <x v="2"/>
    <x v="992"/>
    <d v="2011-06-05T00:00:00"/>
    <s v="Standard Class"/>
    <s v="EB-13840"/>
    <s v="Ellis Ballard"/>
    <x v="1"/>
    <s v="United States"/>
    <s v="Richmond"/>
    <x v="17"/>
    <n v="23223"/>
    <x v="0"/>
    <s v="OFF-PA-10001622"/>
    <x v="1"/>
    <x v="10"/>
    <x v="695"/>
    <n v="13.620000000000001"/>
    <n v="3"/>
    <n v="0"/>
    <n v="6.1289999999999996"/>
  </r>
  <r>
    <n v="4648"/>
    <x v="2302"/>
    <x v="0"/>
    <x v="993"/>
    <d v="2013-05-02T00:00:00"/>
    <s v="Standard Class"/>
    <s v="DB-13360"/>
    <s v="Dennis Bolton"/>
    <x v="2"/>
    <s v="United States"/>
    <s v="New York City"/>
    <x v="15"/>
    <n v="10009"/>
    <x v="3"/>
    <s v="FUR-CH-10004983"/>
    <x v="0"/>
    <x v="1"/>
    <x v="1560"/>
    <n v="434.64600000000002"/>
    <n v="3"/>
    <n v="0.1"/>
    <n v="62.782199999999975"/>
  </r>
  <r>
    <n v="4649"/>
    <x v="2303"/>
    <x v="3"/>
    <x v="304"/>
    <d v="2014-05-20T00:00:00"/>
    <s v="Standard Class"/>
    <s v="KB-16585"/>
    <s v="Ken Black"/>
    <x v="1"/>
    <s v="United States"/>
    <s v="Seattle"/>
    <x v="4"/>
    <n v="98103"/>
    <x v="1"/>
    <s v="OFF-PA-10003228"/>
    <x v="1"/>
    <x v="10"/>
    <x v="1668"/>
    <n v="440.18999999999994"/>
    <n v="9"/>
    <n v="0"/>
    <n v="206.88929999999996"/>
  </r>
  <r>
    <n v="4650"/>
    <x v="2303"/>
    <x v="3"/>
    <x v="304"/>
    <d v="2014-05-20T00:00:00"/>
    <s v="Standard Class"/>
    <s v="KB-16585"/>
    <s v="Ken Black"/>
    <x v="1"/>
    <s v="United States"/>
    <s v="Seattle"/>
    <x v="4"/>
    <n v="98103"/>
    <x v="1"/>
    <s v="OFF-SU-10004498"/>
    <x v="1"/>
    <x v="14"/>
    <x v="500"/>
    <n v="64.400000000000006"/>
    <n v="5"/>
    <n v="0"/>
    <n v="1.9320000000000004"/>
  </r>
  <r>
    <n v="4651"/>
    <x v="2304"/>
    <x v="3"/>
    <x v="798"/>
    <d v="2014-04-13T00:00:00"/>
    <s v="Standard Class"/>
    <s v="AH-10120"/>
    <s v="Adrian Hane"/>
    <x v="2"/>
    <s v="United States"/>
    <s v="San Francisco"/>
    <x v="1"/>
    <n v="94110"/>
    <x v="1"/>
    <s v="OFF-PA-10001878"/>
    <x v="1"/>
    <x v="10"/>
    <x v="1161"/>
    <n v="244.54999999999998"/>
    <n v="5"/>
    <n v="0"/>
    <n v="114.93849999999998"/>
  </r>
  <r>
    <n v="4652"/>
    <x v="2304"/>
    <x v="3"/>
    <x v="798"/>
    <d v="2014-04-13T00:00:00"/>
    <s v="Standard Class"/>
    <s v="AH-10120"/>
    <s v="Adrian Hane"/>
    <x v="2"/>
    <s v="United States"/>
    <s v="San Francisco"/>
    <x v="1"/>
    <n v="94110"/>
    <x v="1"/>
    <s v="OFF-PA-10002923"/>
    <x v="1"/>
    <x v="10"/>
    <x v="1417"/>
    <n v="195.76"/>
    <n v="4"/>
    <n v="0"/>
    <n v="97.88"/>
  </r>
  <r>
    <n v="4653"/>
    <x v="2305"/>
    <x v="3"/>
    <x v="922"/>
    <d v="2014-02-24T00:00:00"/>
    <s v="Standard Class"/>
    <s v="GH-14410"/>
    <s v="Gary Hansen"/>
    <x v="2"/>
    <s v="United States"/>
    <s v="Perth Amboy"/>
    <x v="30"/>
    <n v="8861"/>
    <x v="3"/>
    <s v="OFF-PA-10001838"/>
    <x v="1"/>
    <x v="10"/>
    <x v="999"/>
    <n v="11.76"/>
    <n v="2"/>
    <n v="0"/>
    <n v="5.7623999999999995"/>
  </r>
  <r>
    <n v="4654"/>
    <x v="2305"/>
    <x v="3"/>
    <x v="922"/>
    <d v="2014-02-24T00:00:00"/>
    <s v="Standard Class"/>
    <s v="GH-14410"/>
    <s v="Gary Hansen"/>
    <x v="2"/>
    <s v="United States"/>
    <s v="Perth Amboy"/>
    <x v="30"/>
    <n v="8861"/>
    <x v="3"/>
    <s v="OFF-ST-10003123"/>
    <x v="1"/>
    <x v="4"/>
    <x v="1268"/>
    <n v="166.45"/>
    <n v="5"/>
    <n v="0"/>
    <n v="39.947999999999993"/>
  </r>
  <r>
    <n v="4655"/>
    <x v="2306"/>
    <x v="3"/>
    <x v="92"/>
    <d v="2014-06-27T00:00:00"/>
    <s v="Second Class"/>
    <s v="KT-16480"/>
    <s v="Kean Thornton"/>
    <x v="0"/>
    <s v="United States"/>
    <s v="San Francisco"/>
    <x v="1"/>
    <n v="94110"/>
    <x v="1"/>
    <s v="OFF-FA-10001332"/>
    <x v="1"/>
    <x v="13"/>
    <x v="1561"/>
    <n v="2.88"/>
    <n v="1"/>
    <n v="0"/>
    <n v="1.3535999999999999"/>
  </r>
  <r>
    <n v="4656"/>
    <x v="2307"/>
    <x v="2"/>
    <x v="952"/>
    <d v="2011-05-10T00:00:00"/>
    <s v="Standard Class"/>
    <s v="KH-16330"/>
    <s v="Katharine Harms"/>
    <x v="1"/>
    <s v="United States"/>
    <s v="Freeport"/>
    <x v="10"/>
    <n v="61032"/>
    <x v="2"/>
    <s v="OFF-ST-10003442"/>
    <x v="1"/>
    <x v="4"/>
    <x v="86"/>
    <n v="45.248000000000005"/>
    <n v="2"/>
    <n v="0.2"/>
    <n v="3.9591999999999992"/>
  </r>
  <r>
    <n v="4657"/>
    <x v="2308"/>
    <x v="1"/>
    <x v="910"/>
    <d v="2012-05-07T00:00:00"/>
    <s v="Standard Class"/>
    <s v="SV-20785"/>
    <s v="Stewart Visinsky"/>
    <x v="0"/>
    <s v="United States"/>
    <s v="Philadelphia"/>
    <x v="9"/>
    <n v="19140"/>
    <x v="3"/>
    <s v="OFF-AR-10001468"/>
    <x v="1"/>
    <x v="6"/>
    <x v="718"/>
    <n v="59.903999999999996"/>
    <n v="2"/>
    <n v="0.2"/>
    <n v="14.227200000000003"/>
  </r>
  <r>
    <n v="4658"/>
    <x v="2308"/>
    <x v="1"/>
    <x v="910"/>
    <d v="2012-05-07T00:00:00"/>
    <s v="Standard Class"/>
    <s v="SV-20785"/>
    <s v="Stewart Visinsky"/>
    <x v="0"/>
    <s v="United States"/>
    <s v="Philadelphia"/>
    <x v="9"/>
    <n v="19140"/>
    <x v="3"/>
    <s v="OFF-AP-10003266"/>
    <x v="1"/>
    <x v="9"/>
    <x v="661"/>
    <n v="23.696000000000002"/>
    <n v="2"/>
    <n v="0.2"/>
    <n v="6.5164"/>
  </r>
  <r>
    <n v="4659"/>
    <x v="2308"/>
    <x v="1"/>
    <x v="910"/>
    <d v="2012-05-07T00:00:00"/>
    <s v="Standard Class"/>
    <s v="SV-20785"/>
    <s v="Stewart Visinsky"/>
    <x v="0"/>
    <s v="United States"/>
    <s v="Philadelphia"/>
    <x v="9"/>
    <n v="19140"/>
    <x v="3"/>
    <s v="OFF-PA-10002230"/>
    <x v="1"/>
    <x v="10"/>
    <x v="384"/>
    <n v="7.9680000000000009"/>
    <n v="2"/>
    <n v="0.2"/>
    <n v="2.8884000000000007"/>
  </r>
  <r>
    <n v="4660"/>
    <x v="2308"/>
    <x v="1"/>
    <x v="910"/>
    <d v="2012-05-07T00:00:00"/>
    <s v="Standard Class"/>
    <s v="SV-20785"/>
    <s v="Stewart Visinsky"/>
    <x v="0"/>
    <s v="United States"/>
    <s v="Philadelphia"/>
    <x v="9"/>
    <n v="19140"/>
    <x v="3"/>
    <s v="OFF-AP-10003622"/>
    <x v="1"/>
    <x v="9"/>
    <x v="188"/>
    <n v="18.2"/>
    <n v="7"/>
    <n v="0.2"/>
    <n v="2.0474999999999994"/>
  </r>
  <r>
    <n v="4661"/>
    <x v="2308"/>
    <x v="1"/>
    <x v="910"/>
    <d v="2012-05-07T00:00:00"/>
    <s v="Standard Class"/>
    <s v="SV-20785"/>
    <s v="Stewart Visinsky"/>
    <x v="0"/>
    <s v="United States"/>
    <s v="Philadelphia"/>
    <x v="9"/>
    <n v="19140"/>
    <x v="3"/>
    <s v="TEC-AC-10001542"/>
    <x v="2"/>
    <x v="11"/>
    <x v="1669"/>
    <n v="27.552000000000003"/>
    <n v="3"/>
    <n v="0.2"/>
    <n v="-0.3444000000000047"/>
  </r>
  <r>
    <n v="4662"/>
    <x v="2308"/>
    <x v="1"/>
    <x v="910"/>
    <d v="2012-05-07T00:00:00"/>
    <s v="Standard Class"/>
    <s v="SV-20785"/>
    <s v="Stewart Visinsky"/>
    <x v="0"/>
    <s v="United States"/>
    <s v="Philadelphia"/>
    <x v="9"/>
    <n v="19140"/>
    <x v="3"/>
    <s v="FUR-CH-10002965"/>
    <x v="0"/>
    <x v="1"/>
    <x v="226"/>
    <n v="844.11599999999987"/>
    <n v="6"/>
    <n v="0.3"/>
    <n v="-36.176400000000001"/>
  </r>
  <r>
    <n v="4663"/>
    <x v="2308"/>
    <x v="1"/>
    <x v="910"/>
    <d v="2012-05-07T00:00:00"/>
    <s v="Standard Class"/>
    <s v="SV-20785"/>
    <s v="Stewart Visinsky"/>
    <x v="0"/>
    <s v="United States"/>
    <s v="Philadelphia"/>
    <x v="9"/>
    <n v="19140"/>
    <x v="3"/>
    <s v="OFF-ST-10000563"/>
    <x v="1"/>
    <x v="4"/>
    <x v="894"/>
    <n v="76.75200000000001"/>
    <n v="3"/>
    <n v="0.2"/>
    <n v="-9.5940000000000012"/>
  </r>
  <r>
    <n v="4664"/>
    <x v="2309"/>
    <x v="0"/>
    <x v="31"/>
    <d v="2013-09-23T00:00:00"/>
    <s v="Standard Class"/>
    <s v="PO-18850"/>
    <s v="Patrick O'Brill"/>
    <x v="0"/>
    <s v="United States"/>
    <s v="Jacksonville"/>
    <x v="2"/>
    <n v="32216"/>
    <x v="0"/>
    <s v="OFF-LA-10002787"/>
    <x v="1"/>
    <x v="2"/>
    <x v="542"/>
    <n v="3"/>
    <n v="1"/>
    <n v="0.2"/>
    <n v="1.0499999999999998"/>
  </r>
  <r>
    <n v="4665"/>
    <x v="2310"/>
    <x v="0"/>
    <x v="897"/>
    <d v="2013-09-27T00:00:00"/>
    <s v="Standard Class"/>
    <s v="AC-10450"/>
    <s v="Amy Cox"/>
    <x v="0"/>
    <s v="United States"/>
    <s v="Pembroke Pines"/>
    <x v="2"/>
    <n v="33024"/>
    <x v="0"/>
    <s v="OFF-BI-10004022"/>
    <x v="1"/>
    <x v="8"/>
    <x v="748"/>
    <n v="7.5060000000000002"/>
    <n v="9"/>
    <n v="0.7"/>
    <n v="-6.0047999999999977"/>
  </r>
  <r>
    <n v="4666"/>
    <x v="2310"/>
    <x v="0"/>
    <x v="897"/>
    <d v="2013-09-27T00:00:00"/>
    <s v="Standard Class"/>
    <s v="AC-10450"/>
    <s v="Amy Cox"/>
    <x v="0"/>
    <s v="United States"/>
    <s v="Pembroke Pines"/>
    <x v="2"/>
    <n v="33024"/>
    <x v="0"/>
    <s v="OFF-LA-10001158"/>
    <x v="1"/>
    <x v="2"/>
    <x v="319"/>
    <n v="16.559999999999999"/>
    <n v="2"/>
    <n v="0.2"/>
    <n v="5.7960000000000003"/>
  </r>
  <r>
    <n v="4667"/>
    <x v="2311"/>
    <x v="0"/>
    <x v="994"/>
    <d v="2013-01-17T00:00:00"/>
    <s v="Standard Class"/>
    <s v="KB-16585"/>
    <s v="Ken Black"/>
    <x v="1"/>
    <s v="United States"/>
    <s v="Seattle"/>
    <x v="4"/>
    <n v="98115"/>
    <x v="1"/>
    <s v="FUR-FU-10000076"/>
    <x v="0"/>
    <x v="5"/>
    <x v="875"/>
    <n v="79.92"/>
    <n v="4"/>
    <n v="0"/>
    <n v="34.365600000000008"/>
  </r>
  <r>
    <n v="4668"/>
    <x v="2311"/>
    <x v="0"/>
    <x v="994"/>
    <d v="2013-01-17T00:00:00"/>
    <s v="Standard Class"/>
    <s v="KB-16585"/>
    <s v="Ken Black"/>
    <x v="1"/>
    <s v="United States"/>
    <s v="Seattle"/>
    <x v="4"/>
    <n v="98115"/>
    <x v="1"/>
    <s v="TEC-AC-10002335"/>
    <x v="2"/>
    <x v="11"/>
    <x v="339"/>
    <n v="69.98"/>
    <n v="2"/>
    <n v="0"/>
    <n v="13.296199999999999"/>
  </r>
  <r>
    <n v="4669"/>
    <x v="2312"/>
    <x v="3"/>
    <x v="636"/>
    <d v="2014-05-12T00:00:00"/>
    <s v="Standard Class"/>
    <s v="DB-13555"/>
    <s v="Dorothy Badders"/>
    <x v="1"/>
    <s v="United States"/>
    <s v="Fort Worth"/>
    <x v="5"/>
    <n v="76106"/>
    <x v="2"/>
    <s v="OFF-BI-10002827"/>
    <x v="1"/>
    <x v="8"/>
    <x v="549"/>
    <n v="11.059999999999999"/>
    <n v="10"/>
    <n v="0.8"/>
    <n v="-18.802"/>
  </r>
  <r>
    <n v="4670"/>
    <x v="2312"/>
    <x v="3"/>
    <x v="636"/>
    <d v="2014-05-12T00:00:00"/>
    <s v="Standard Class"/>
    <s v="DB-13555"/>
    <s v="Dorothy Badders"/>
    <x v="1"/>
    <s v="United States"/>
    <s v="Fort Worth"/>
    <x v="5"/>
    <n v="76106"/>
    <x v="2"/>
    <s v="FUR-BO-10001601"/>
    <x v="0"/>
    <x v="0"/>
    <x v="414"/>
    <n v="623.46479999999997"/>
    <n v="7"/>
    <n v="0.32"/>
    <n v="-119.19180000000006"/>
  </r>
  <r>
    <n v="4671"/>
    <x v="2312"/>
    <x v="3"/>
    <x v="636"/>
    <d v="2014-05-12T00:00:00"/>
    <s v="Standard Class"/>
    <s v="DB-13555"/>
    <s v="Dorothy Badders"/>
    <x v="1"/>
    <s v="United States"/>
    <s v="Fort Worth"/>
    <x v="5"/>
    <n v="76106"/>
    <x v="2"/>
    <s v="OFF-ST-10001932"/>
    <x v="1"/>
    <x v="4"/>
    <x v="1641"/>
    <n v="772.68000000000006"/>
    <n v="5"/>
    <n v="0.2"/>
    <n v="-57.950999999999993"/>
  </r>
  <r>
    <n v="4672"/>
    <x v="2313"/>
    <x v="0"/>
    <x v="995"/>
    <d v="2013-08-07T00:00:00"/>
    <s v="Standard Class"/>
    <s v="KL-16645"/>
    <s v="Ken Lonsdale"/>
    <x v="0"/>
    <s v="United States"/>
    <s v="Detroit"/>
    <x v="12"/>
    <n v="48205"/>
    <x v="2"/>
    <s v="OFF-AP-10001005"/>
    <x v="1"/>
    <x v="9"/>
    <x v="1131"/>
    <n v="283.14000000000004"/>
    <n v="4"/>
    <n v="0.1"/>
    <n v="72.357999999999976"/>
  </r>
  <r>
    <n v="4673"/>
    <x v="2313"/>
    <x v="0"/>
    <x v="995"/>
    <d v="2013-08-07T00:00:00"/>
    <s v="Standard Class"/>
    <s v="KL-16645"/>
    <s v="Ken Lonsdale"/>
    <x v="0"/>
    <s v="United States"/>
    <s v="Detroit"/>
    <x v="12"/>
    <n v="48205"/>
    <x v="2"/>
    <s v="TEC-PH-10004042"/>
    <x v="2"/>
    <x v="7"/>
    <x v="553"/>
    <n v="635.96"/>
    <n v="4"/>
    <n v="0"/>
    <n v="165.34960000000001"/>
  </r>
  <r>
    <n v="4674"/>
    <x v="2313"/>
    <x v="0"/>
    <x v="995"/>
    <d v="2013-08-07T00:00:00"/>
    <s v="Standard Class"/>
    <s v="KL-16645"/>
    <s v="Ken Lonsdale"/>
    <x v="0"/>
    <s v="United States"/>
    <s v="Detroit"/>
    <x v="12"/>
    <n v="48205"/>
    <x v="2"/>
    <s v="TEC-PH-10001079"/>
    <x v="2"/>
    <x v="7"/>
    <x v="1246"/>
    <n v="118.99"/>
    <n v="1"/>
    <n v="0"/>
    <n v="33.3172"/>
  </r>
  <r>
    <n v="4675"/>
    <x v="2313"/>
    <x v="0"/>
    <x v="995"/>
    <d v="2013-08-07T00:00:00"/>
    <s v="Standard Class"/>
    <s v="KL-16645"/>
    <s v="Ken Lonsdale"/>
    <x v="0"/>
    <s v="United States"/>
    <s v="Detroit"/>
    <x v="12"/>
    <n v="48205"/>
    <x v="2"/>
    <s v="FUR-FU-10002918"/>
    <x v="0"/>
    <x v="5"/>
    <x v="266"/>
    <n v="272.94"/>
    <n v="3"/>
    <n v="0"/>
    <n v="30.023400000000009"/>
  </r>
  <r>
    <n v="4676"/>
    <x v="2314"/>
    <x v="3"/>
    <x v="996"/>
    <d v="2014-03-30T00:00:00"/>
    <s v="Second Class"/>
    <s v="AG-10270"/>
    <s v="Alejandro Grove"/>
    <x v="0"/>
    <s v="United States"/>
    <s v="Philadelphia"/>
    <x v="9"/>
    <n v="19120"/>
    <x v="3"/>
    <s v="FUR-FU-10003832"/>
    <x v="0"/>
    <x v="5"/>
    <x v="1420"/>
    <n v="15.008000000000003"/>
    <n v="2"/>
    <n v="0.2"/>
    <n v="1.5007999999999999"/>
  </r>
  <r>
    <n v="4677"/>
    <x v="2315"/>
    <x v="2"/>
    <x v="619"/>
    <d v="2011-03-19T00:00:00"/>
    <s v="Standard Class"/>
    <s v="JF-15295"/>
    <s v="Jason Fortune-"/>
    <x v="0"/>
    <s v="United States"/>
    <s v="Logan"/>
    <x v="7"/>
    <n v="84321"/>
    <x v="1"/>
    <s v="OFF-BI-10001617"/>
    <x v="1"/>
    <x v="8"/>
    <x v="1315"/>
    <n v="33.088000000000001"/>
    <n v="4"/>
    <n v="0.2"/>
    <n v="11.167199999999999"/>
  </r>
  <r>
    <n v="4678"/>
    <x v="2315"/>
    <x v="2"/>
    <x v="619"/>
    <d v="2011-03-19T00:00:00"/>
    <s v="Standard Class"/>
    <s v="JF-15295"/>
    <s v="Jason Fortune-"/>
    <x v="0"/>
    <s v="United States"/>
    <s v="Logan"/>
    <x v="7"/>
    <n v="84321"/>
    <x v="1"/>
    <s v="OFF-ST-10000736"/>
    <x v="1"/>
    <x v="4"/>
    <x v="455"/>
    <n v="80.98"/>
    <n v="1"/>
    <n v="0"/>
    <n v="3.2391999999999967"/>
  </r>
  <r>
    <n v="4679"/>
    <x v="2315"/>
    <x v="2"/>
    <x v="619"/>
    <d v="2011-03-19T00:00:00"/>
    <s v="Standard Class"/>
    <s v="JF-15295"/>
    <s v="Jason Fortune-"/>
    <x v="0"/>
    <s v="United States"/>
    <s v="Logan"/>
    <x v="7"/>
    <n v="84321"/>
    <x v="1"/>
    <s v="TEC-AC-10004877"/>
    <x v="2"/>
    <x v="11"/>
    <x v="1670"/>
    <n v="82.800000000000011"/>
    <n v="12"/>
    <n v="0"/>
    <n v="6.6239999999999952"/>
  </r>
  <r>
    <n v="4680"/>
    <x v="2315"/>
    <x v="2"/>
    <x v="619"/>
    <d v="2011-03-19T00:00:00"/>
    <s v="Standard Class"/>
    <s v="JF-15295"/>
    <s v="Jason Fortune-"/>
    <x v="0"/>
    <s v="United States"/>
    <s v="Logan"/>
    <x v="7"/>
    <n v="84321"/>
    <x v="1"/>
    <s v="OFF-ST-10003221"/>
    <x v="1"/>
    <x v="4"/>
    <x v="33"/>
    <n v="21.36"/>
    <n v="2"/>
    <n v="0"/>
    <n v="5.7672000000000008"/>
  </r>
  <r>
    <n v="4681"/>
    <x v="2315"/>
    <x v="2"/>
    <x v="619"/>
    <d v="2011-03-19T00:00:00"/>
    <s v="Standard Class"/>
    <s v="JF-15295"/>
    <s v="Jason Fortune-"/>
    <x v="0"/>
    <s v="United States"/>
    <s v="Logan"/>
    <x v="7"/>
    <n v="84321"/>
    <x v="1"/>
    <s v="OFF-BI-10003007"/>
    <x v="1"/>
    <x v="8"/>
    <x v="1542"/>
    <n v="62.048000000000002"/>
    <n v="2"/>
    <n v="0.2"/>
    <n v="20.165599999999998"/>
  </r>
  <r>
    <n v="4682"/>
    <x v="2316"/>
    <x v="0"/>
    <x v="216"/>
    <d v="2013-07-19T00:00:00"/>
    <s v="Second Class"/>
    <s v="RE-19450"/>
    <s v="Richard Eichhorn"/>
    <x v="0"/>
    <s v="United States"/>
    <s v="Auburn"/>
    <x v="15"/>
    <n v="13021"/>
    <x v="3"/>
    <s v="OFF-FA-10000936"/>
    <x v="1"/>
    <x v="13"/>
    <x v="1298"/>
    <n v="29.61"/>
    <n v="9"/>
    <n v="0"/>
    <n v="13.324499999999999"/>
  </r>
  <r>
    <n v="4683"/>
    <x v="2317"/>
    <x v="0"/>
    <x v="49"/>
    <d v="2013-12-02T00:00:00"/>
    <s v="Same Day"/>
    <s v="MV-18190"/>
    <s v="Mike Vittorini"/>
    <x v="0"/>
    <s v="United States"/>
    <s v="Raleigh"/>
    <x v="3"/>
    <n v="27604"/>
    <x v="0"/>
    <s v="TEC-PH-10003811"/>
    <x v="2"/>
    <x v="7"/>
    <x v="1187"/>
    <n v="863.928"/>
    <n v="9"/>
    <n v="0.2"/>
    <n v="86.392799999999994"/>
  </r>
  <r>
    <n v="4684"/>
    <x v="2318"/>
    <x v="0"/>
    <x v="48"/>
    <d v="2013-09-04T00:00:00"/>
    <s v="Standard Class"/>
    <s v="GB-14530"/>
    <s v="George Bell"/>
    <x v="1"/>
    <s v="United States"/>
    <s v="Philadelphia"/>
    <x v="9"/>
    <n v="19120"/>
    <x v="3"/>
    <s v="FUR-TA-10004152"/>
    <x v="0"/>
    <x v="3"/>
    <x v="1507"/>
    <n v="241.92"/>
    <n v="4"/>
    <n v="0.4"/>
    <n v="-56.448000000000008"/>
  </r>
  <r>
    <n v="4685"/>
    <x v="2318"/>
    <x v="0"/>
    <x v="48"/>
    <d v="2013-09-04T00:00:00"/>
    <s v="Standard Class"/>
    <s v="GB-14530"/>
    <s v="George Bell"/>
    <x v="1"/>
    <s v="United States"/>
    <s v="Philadelphia"/>
    <x v="9"/>
    <n v="19120"/>
    <x v="3"/>
    <s v="FUR-BO-10002853"/>
    <x v="0"/>
    <x v="0"/>
    <x v="1613"/>
    <n v="163.88"/>
    <n v="4"/>
    <n v="0.5"/>
    <n v="-81.94"/>
  </r>
  <r>
    <n v="4686"/>
    <x v="2318"/>
    <x v="0"/>
    <x v="48"/>
    <d v="2013-09-04T00:00:00"/>
    <s v="Standard Class"/>
    <s v="GB-14530"/>
    <s v="George Bell"/>
    <x v="1"/>
    <s v="United States"/>
    <s v="Philadelphia"/>
    <x v="9"/>
    <n v="19120"/>
    <x v="3"/>
    <s v="OFF-BI-10002071"/>
    <x v="1"/>
    <x v="8"/>
    <x v="692"/>
    <n v="3.4860000000000002"/>
    <n v="2"/>
    <n v="0.7"/>
    <n v="-2.7887999999999993"/>
  </r>
  <r>
    <n v="4687"/>
    <x v="2318"/>
    <x v="0"/>
    <x v="48"/>
    <d v="2013-09-04T00:00:00"/>
    <s v="Standard Class"/>
    <s v="GB-14530"/>
    <s v="George Bell"/>
    <x v="1"/>
    <s v="United States"/>
    <s v="Philadelphia"/>
    <x v="9"/>
    <n v="19120"/>
    <x v="3"/>
    <s v="OFF-FA-10000053"/>
    <x v="1"/>
    <x v="13"/>
    <x v="953"/>
    <n v="10.584"/>
    <n v="7"/>
    <n v="0.2"/>
    <n v="-2.3813999999999993"/>
  </r>
  <r>
    <n v="4688"/>
    <x v="2319"/>
    <x v="0"/>
    <x v="890"/>
    <d v="2013-07-01T00:00:00"/>
    <s v="Standard Class"/>
    <s v="HL-15040"/>
    <s v="Hunter Lopez"/>
    <x v="0"/>
    <s v="United States"/>
    <s v="Richmond"/>
    <x v="14"/>
    <n v="47374"/>
    <x v="2"/>
    <s v="TEC-PH-10001305"/>
    <x v="2"/>
    <x v="7"/>
    <x v="1671"/>
    <n v="440.91"/>
    <n v="9"/>
    <n v="0"/>
    <n v="123.45480000000005"/>
  </r>
  <r>
    <n v="4689"/>
    <x v="2320"/>
    <x v="3"/>
    <x v="983"/>
    <d v="2014-04-04T00:00:00"/>
    <s v="Standard Class"/>
    <s v="BP-11155"/>
    <s v="Becky Pak"/>
    <x v="0"/>
    <s v="United States"/>
    <s v="Lancaster"/>
    <x v="9"/>
    <n v="17602"/>
    <x v="3"/>
    <s v="OFF-BI-10001525"/>
    <x v="1"/>
    <x v="8"/>
    <x v="31"/>
    <n v="5.7150000000000016"/>
    <n v="5"/>
    <n v="0.7"/>
    <n v="-4.7625000000000011"/>
  </r>
  <r>
    <n v="4690"/>
    <x v="2321"/>
    <x v="2"/>
    <x v="414"/>
    <d v="2011-12-22T00:00:00"/>
    <s v="First Class"/>
    <s v="CT-11995"/>
    <s v="Carol Triggs"/>
    <x v="0"/>
    <s v="United States"/>
    <s v="Tucson"/>
    <x v="16"/>
    <n v="85705"/>
    <x v="1"/>
    <s v="FUR-FU-10001876"/>
    <x v="0"/>
    <x v="5"/>
    <x v="1394"/>
    <n v="51.967999999999996"/>
    <n v="2"/>
    <n v="0.2"/>
    <n v="10.393599999999998"/>
  </r>
  <r>
    <n v="4691"/>
    <x v="2321"/>
    <x v="2"/>
    <x v="414"/>
    <d v="2011-12-22T00:00:00"/>
    <s v="First Class"/>
    <s v="CT-11995"/>
    <s v="Carol Triggs"/>
    <x v="0"/>
    <s v="United States"/>
    <s v="Tucson"/>
    <x v="16"/>
    <n v="85705"/>
    <x v="1"/>
    <s v="TEC-AC-10003628"/>
    <x v="2"/>
    <x v="11"/>
    <x v="244"/>
    <n v="71.975999999999999"/>
    <n v="3"/>
    <n v="0.2"/>
    <n v="21.592800000000011"/>
  </r>
  <r>
    <n v="4692"/>
    <x v="2321"/>
    <x v="2"/>
    <x v="414"/>
    <d v="2011-12-22T00:00:00"/>
    <s v="First Class"/>
    <s v="CT-11995"/>
    <s v="Carol Triggs"/>
    <x v="0"/>
    <s v="United States"/>
    <s v="Tucson"/>
    <x v="16"/>
    <n v="85705"/>
    <x v="1"/>
    <s v="FUR-CH-10004860"/>
    <x v="0"/>
    <x v="1"/>
    <x v="210"/>
    <n v="242.35200000000003"/>
    <n v="3"/>
    <n v="0.2"/>
    <n v="-42.411600000000035"/>
  </r>
  <r>
    <n v="4693"/>
    <x v="2321"/>
    <x v="2"/>
    <x v="414"/>
    <d v="2011-12-22T00:00:00"/>
    <s v="First Class"/>
    <s v="CT-11995"/>
    <s v="Carol Triggs"/>
    <x v="0"/>
    <s v="United States"/>
    <s v="Tucson"/>
    <x v="16"/>
    <n v="85705"/>
    <x v="1"/>
    <s v="OFF-PA-10000357"/>
    <x v="1"/>
    <x v="10"/>
    <x v="1219"/>
    <n v="221.92000000000002"/>
    <n v="5"/>
    <n v="0.2"/>
    <n v="77.671999999999983"/>
  </r>
  <r>
    <n v="4694"/>
    <x v="2321"/>
    <x v="2"/>
    <x v="414"/>
    <d v="2011-12-22T00:00:00"/>
    <s v="First Class"/>
    <s v="CT-11995"/>
    <s v="Carol Triggs"/>
    <x v="0"/>
    <s v="United States"/>
    <s v="Tucson"/>
    <x v="16"/>
    <n v="85705"/>
    <x v="1"/>
    <s v="OFF-PA-10003270"/>
    <x v="1"/>
    <x v="10"/>
    <x v="1415"/>
    <n v="8.4480000000000004"/>
    <n v="2"/>
    <n v="0.2"/>
    <n v="2.6399999999999997"/>
  </r>
  <r>
    <n v="4695"/>
    <x v="2322"/>
    <x v="1"/>
    <x v="997"/>
    <d v="2012-12-17T00:00:00"/>
    <s v="Same Day"/>
    <s v="JL-15835"/>
    <s v="John Lee"/>
    <x v="0"/>
    <s v="United States"/>
    <s v="Detroit"/>
    <x v="12"/>
    <n v="48205"/>
    <x v="2"/>
    <s v="OFF-BI-10000320"/>
    <x v="1"/>
    <x v="8"/>
    <x v="768"/>
    <n v="29.52"/>
    <n v="4"/>
    <n v="0"/>
    <n v="14.4648"/>
  </r>
  <r>
    <n v="4696"/>
    <x v="2322"/>
    <x v="1"/>
    <x v="997"/>
    <d v="2012-12-17T00:00:00"/>
    <s v="Same Day"/>
    <s v="JL-15835"/>
    <s v="John Lee"/>
    <x v="0"/>
    <s v="United States"/>
    <s v="Detroit"/>
    <x v="12"/>
    <n v="48205"/>
    <x v="2"/>
    <s v="FUR-CH-10003846"/>
    <x v="0"/>
    <x v="1"/>
    <x v="915"/>
    <n v="302.94"/>
    <n v="3"/>
    <n v="0"/>
    <n v="48.470400000000012"/>
  </r>
  <r>
    <n v="4697"/>
    <x v="2322"/>
    <x v="1"/>
    <x v="997"/>
    <d v="2012-12-17T00:00:00"/>
    <s v="Same Day"/>
    <s v="JL-15835"/>
    <s v="John Lee"/>
    <x v="0"/>
    <s v="United States"/>
    <s v="Detroit"/>
    <x v="12"/>
    <n v="48205"/>
    <x v="2"/>
    <s v="FUR-CH-10004875"/>
    <x v="0"/>
    <x v="1"/>
    <x v="1436"/>
    <n v="142.36000000000001"/>
    <n v="2"/>
    <n v="0"/>
    <n v="38.437200000000004"/>
  </r>
  <r>
    <n v="4698"/>
    <x v="2322"/>
    <x v="1"/>
    <x v="997"/>
    <d v="2012-12-17T00:00:00"/>
    <s v="Same Day"/>
    <s v="JL-15835"/>
    <s v="John Lee"/>
    <x v="0"/>
    <s v="United States"/>
    <s v="Detroit"/>
    <x v="12"/>
    <n v="48205"/>
    <x v="2"/>
    <s v="FUR-CH-10003817"/>
    <x v="0"/>
    <x v="1"/>
    <x v="162"/>
    <n v="546.66"/>
    <n v="9"/>
    <n v="0"/>
    <n v="136.66500000000002"/>
  </r>
  <r>
    <n v="4699"/>
    <x v="2322"/>
    <x v="1"/>
    <x v="997"/>
    <d v="2012-12-17T00:00:00"/>
    <s v="Same Day"/>
    <s v="JL-15835"/>
    <s v="John Lee"/>
    <x v="0"/>
    <s v="United States"/>
    <s v="Detroit"/>
    <x v="12"/>
    <n v="48205"/>
    <x v="2"/>
    <s v="FUR-FU-10002116"/>
    <x v="0"/>
    <x v="5"/>
    <x v="1431"/>
    <n v="212.13"/>
    <n v="3"/>
    <n v="0"/>
    <n v="14.849099999999979"/>
  </r>
  <r>
    <n v="4700"/>
    <x v="2323"/>
    <x v="3"/>
    <x v="943"/>
    <d v="2014-05-18T00:00:00"/>
    <s v="Standard Class"/>
    <s v="JK-16120"/>
    <s v="Julie Kriz"/>
    <x v="2"/>
    <s v="United States"/>
    <s v="Austin"/>
    <x v="5"/>
    <n v="78745"/>
    <x v="2"/>
    <s v="OFF-AR-10003481"/>
    <x v="1"/>
    <x v="6"/>
    <x v="1591"/>
    <n v="5.2480000000000002"/>
    <n v="2"/>
    <n v="0.2"/>
    <n v="0.59039999999999915"/>
  </r>
  <r>
    <n v="4701"/>
    <x v="2323"/>
    <x v="3"/>
    <x v="943"/>
    <d v="2014-05-18T00:00:00"/>
    <s v="Standard Class"/>
    <s v="JK-16120"/>
    <s v="Julie Kriz"/>
    <x v="2"/>
    <s v="United States"/>
    <s v="Austin"/>
    <x v="5"/>
    <n v="78745"/>
    <x v="2"/>
    <s v="OFF-ST-10004180"/>
    <x v="1"/>
    <x v="4"/>
    <x v="241"/>
    <n v="74.415999999999997"/>
    <n v="2"/>
    <n v="0.2"/>
    <n v="-14.883200000000002"/>
  </r>
  <r>
    <n v="4702"/>
    <x v="2323"/>
    <x v="3"/>
    <x v="943"/>
    <d v="2014-05-18T00:00:00"/>
    <s v="Standard Class"/>
    <s v="JK-16120"/>
    <s v="Julie Kriz"/>
    <x v="2"/>
    <s v="United States"/>
    <s v="Austin"/>
    <x v="5"/>
    <n v="78745"/>
    <x v="2"/>
    <s v="OFF-PA-10003657"/>
    <x v="1"/>
    <x v="10"/>
    <x v="624"/>
    <n v="6.8480000000000008"/>
    <n v="2"/>
    <n v="0.2"/>
    <n v="2.1399999999999992"/>
  </r>
  <r>
    <n v="4703"/>
    <x v="2323"/>
    <x v="3"/>
    <x v="943"/>
    <d v="2014-05-18T00:00:00"/>
    <s v="Standard Class"/>
    <s v="JK-16120"/>
    <s v="Julie Kriz"/>
    <x v="2"/>
    <s v="United States"/>
    <s v="Austin"/>
    <x v="5"/>
    <n v="78745"/>
    <x v="2"/>
    <s v="FUR-FU-10001967"/>
    <x v="0"/>
    <x v="5"/>
    <x v="293"/>
    <n v="7.9959999999999996"/>
    <n v="1"/>
    <n v="0.6"/>
    <n v="-6.9964999999999993"/>
  </r>
  <r>
    <n v="4704"/>
    <x v="2324"/>
    <x v="0"/>
    <x v="890"/>
    <d v="2013-06-29T00:00:00"/>
    <s v="Standard Class"/>
    <s v="DH-13075"/>
    <s v="Dave Hallsten"/>
    <x v="1"/>
    <s v="United States"/>
    <s v="Houston"/>
    <x v="5"/>
    <n v="77095"/>
    <x v="2"/>
    <s v="OFF-AP-10002082"/>
    <x v="1"/>
    <x v="9"/>
    <x v="1092"/>
    <n v="8.711999999999998"/>
    <n v="2"/>
    <n v="0.8"/>
    <n v="-19.602000000000007"/>
  </r>
  <r>
    <n v="4705"/>
    <x v="2325"/>
    <x v="0"/>
    <x v="624"/>
    <d v="2013-05-19T00:00:00"/>
    <s v="First Class"/>
    <s v="AG-10900"/>
    <s v="Arthur Gainer"/>
    <x v="0"/>
    <s v="United States"/>
    <s v="Waterbury"/>
    <x v="29"/>
    <n v="6708"/>
    <x v="3"/>
    <s v="OFF-SU-10000381"/>
    <x v="1"/>
    <x v="14"/>
    <x v="654"/>
    <n v="65.17"/>
    <n v="7"/>
    <n v="0"/>
    <n v="18.899299999999997"/>
  </r>
  <r>
    <n v="4706"/>
    <x v="2325"/>
    <x v="0"/>
    <x v="624"/>
    <d v="2013-05-19T00:00:00"/>
    <s v="First Class"/>
    <s v="AG-10900"/>
    <s v="Arthur Gainer"/>
    <x v="0"/>
    <s v="United States"/>
    <s v="Waterbury"/>
    <x v="29"/>
    <n v="6708"/>
    <x v="3"/>
    <s v="OFF-LA-10002475"/>
    <x v="1"/>
    <x v="2"/>
    <x v="148"/>
    <n v="14.62"/>
    <n v="2"/>
    <n v="0"/>
    <n v="6.8713999999999995"/>
  </r>
  <r>
    <n v="4707"/>
    <x v="2325"/>
    <x v="0"/>
    <x v="624"/>
    <d v="2013-05-19T00:00:00"/>
    <s v="First Class"/>
    <s v="AG-10900"/>
    <s v="Arthur Gainer"/>
    <x v="0"/>
    <s v="United States"/>
    <s v="Waterbury"/>
    <x v="29"/>
    <n v="6708"/>
    <x v="3"/>
    <s v="FUR-FU-10003975"/>
    <x v="0"/>
    <x v="5"/>
    <x v="775"/>
    <n v="173.24"/>
    <n v="4"/>
    <n v="0"/>
    <n v="17.323999999999984"/>
  </r>
  <r>
    <n v="4708"/>
    <x v="2326"/>
    <x v="3"/>
    <x v="222"/>
    <d v="2014-07-01T00:00:00"/>
    <s v="First Class"/>
    <s v="WB-21850"/>
    <s v="William Brown"/>
    <x v="0"/>
    <s v="United States"/>
    <s v="Los Angeles"/>
    <x v="1"/>
    <n v="90049"/>
    <x v="1"/>
    <s v="OFF-BI-10003091"/>
    <x v="1"/>
    <x v="8"/>
    <x v="1165"/>
    <n v="895.92"/>
    <n v="5"/>
    <n v="0.2"/>
    <n v="302.37299999999993"/>
  </r>
  <r>
    <n v="4709"/>
    <x v="2326"/>
    <x v="3"/>
    <x v="222"/>
    <d v="2014-07-01T00:00:00"/>
    <s v="First Class"/>
    <s v="WB-21850"/>
    <s v="William Brown"/>
    <x v="0"/>
    <s v="United States"/>
    <s v="Los Angeles"/>
    <x v="1"/>
    <n v="90049"/>
    <x v="1"/>
    <s v="OFF-ST-10002974"/>
    <x v="1"/>
    <x v="4"/>
    <x v="123"/>
    <n v="130.71"/>
    <n v="3"/>
    <n v="0"/>
    <n v="39.212999999999994"/>
  </r>
  <r>
    <n v="4710"/>
    <x v="2326"/>
    <x v="3"/>
    <x v="222"/>
    <d v="2014-07-01T00:00:00"/>
    <s v="First Class"/>
    <s v="WB-21850"/>
    <s v="William Brown"/>
    <x v="0"/>
    <s v="United States"/>
    <s v="Los Angeles"/>
    <x v="1"/>
    <n v="90049"/>
    <x v="1"/>
    <s v="OFF-AR-10000255"/>
    <x v="1"/>
    <x v="6"/>
    <x v="799"/>
    <n v="11.68"/>
    <n v="2"/>
    <n v="0"/>
    <n v="3.0367999999999995"/>
  </r>
  <r>
    <n v="4711"/>
    <x v="2326"/>
    <x v="3"/>
    <x v="222"/>
    <d v="2014-07-01T00:00:00"/>
    <s v="First Class"/>
    <s v="WB-21850"/>
    <s v="William Brown"/>
    <x v="0"/>
    <s v="United States"/>
    <s v="Los Angeles"/>
    <x v="1"/>
    <n v="90049"/>
    <x v="1"/>
    <s v="TEC-AC-10001284"/>
    <x v="2"/>
    <x v="11"/>
    <x v="1172"/>
    <n v="62.31"/>
    <n v="3"/>
    <n v="0"/>
    <n v="22.4316"/>
  </r>
  <r>
    <n v="4712"/>
    <x v="2327"/>
    <x v="2"/>
    <x v="691"/>
    <d v="2011-03-31T00:00:00"/>
    <s v="Same Day"/>
    <s v="JO-15280"/>
    <s v="Jas O'Carroll"/>
    <x v="0"/>
    <s v="United States"/>
    <s v="Philadelphia"/>
    <x v="9"/>
    <n v="19120"/>
    <x v="3"/>
    <s v="OFF-BI-10003529"/>
    <x v="1"/>
    <x v="8"/>
    <x v="788"/>
    <n v="0.85200000000000009"/>
    <n v="1"/>
    <n v="0.7"/>
    <n v="-0.59639999999999982"/>
  </r>
  <r>
    <n v="4713"/>
    <x v="2328"/>
    <x v="2"/>
    <x v="757"/>
    <d v="2011-12-21T00:00:00"/>
    <s v="Standard Class"/>
    <s v="EJ-13720"/>
    <s v="Ed Jacobs"/>
    <x v="0"/>
    <s v="United States"/>
    <s v="Huntsville"/>
    <x v="5"/>
    <n v="77340"/>
    <x v="2"/>
    <s v="OFF-PA-10000029"/>
    <x v="1"/>
    <x v="10"/>
    <x v="803"/>
    <n v="36.288000000000011"/>
    <n v="7"/>
    <n v="0.2"/>
    <n v="12.700800000000001"/>
  </r>
  <r>
    <n v="4714"/>
    <x v="2328"/>
    <x v="2"/>
    <x v="757"/>
    <d v="2011-12-21T00:00:00"/>
    <s v="Standard Class"/>
    <s v="EJ-13720"/>
    <s v="Ed Jacobs"/>
    <x v="0"/>
    <s v="United States"/>
    <s v="Huntsville"/>
    <x v="5"/>
    <n v="77340"/>
    <x v="2"/>
    <s v="FUR-FU-10002116"/>
    <x v="0"/>
    <x v="5"/>
    <x v="1431"/>
    <n v="56.567999999999998"/>
    <n v="2"/>
    <n v="0.6"/>
    <n v="-74.952600000000004"/>
  </r>
  <r>
    <n v="4715"/>
    <x v="2329"/>
    <x v="3"/>
    <x v="796"/>
    <d v="2014-05-21T00:00:00"/>
    <s v="First Class"/>
    <s v="AB-10105"/>
    <s v="Adrian Barton"/>
    <x v="0"/>
    <s v="United States"/>
    <s v="Portland"/>
    <x v="21"/>
    <n v="97206"/>
    <x v="1"/>
    <s v="TEC-PH-10002200"/>
    <x v="2"/>
    <x v="7"/>
    <x v="1471"/>
    <n v="344.70400000000001"/>
    <n v="2"/>
    <n v="0.2"/>
    <n v="38.779199999999989"/>
  </r>
  <r>
    <n v="4716"/>
    <x v="2330"/>
    <x v="1"/>
    <x v="793"/>
    <d v="2012-05-16T00:00:00"/>
    <s v="Standard Class"/>
    <s v="LT-16765"/>
    <s v="Larry Tron"/>
    <x v="0"/>
    <s v="United States"/>
    <s v="Louisville"/>
    <x v="22"/>
    <n v="80027"/>
    <x v="1"/>
    <s v="TEC-PH-10000441"/>
    <x v="2"/>
    <x v="7"/>
    <x v="1046"/>
    <n v="201.584"/>
    <n v="2"/>
    <n v="0.2"/>
    <n v="20.158400000000015"/>
  </r>
  <r>
    <n v="4717"/>
    <x v="2331"/>
    <x v="3"/>
    <x v="734"/>
    <d v="2014-12-08T00:00:00"/>
    <s v="Second Class"/>
    <s v="CM-12655"/>
    <s v="Corinna Mitchell"/>
    <x v="2"/>
    <s v="United States"/>
    <s v="Seattle"/>
    <x v="4"/>
    <n v="98115"/>
    <x v="1"/>
    <s v="FUR-TA-10002958"/>
    <x v="0"/>
    <x v="3"/>
    <x v="956"/>
    <n v="521.96"/>
    <n v="2"/>
    <n v="0"/>
    <n v="88.733199999999954"/>
  </r>
  <r>
    <n v="4718"/>
    <x v="2332"/>
    <x v="1"/>
    <x v="295"/>
    <d v="2012-12-17T00:00:00"/>
    <s v="Standard Class"/>
    <s v="EM-13960"/>
    <s v="Eric Murdock"/>
    <x v="0"/>
    <s v="United States"/>
    <s v="Baltimore"/>
    <x v="39"/>
    <n v="21215"/>
    <x v="3"/>
    <s v="OFF-AR-10001662"/>
    <x v="1"/>
    <x v="6"/>
    <x v="443"/>
    <n v="8.2200000000000006"/>
    <n v="3"/>
    <n v="0"/>
    <n v="2.2194000000000007"/>
  </r>
  <r>
    <n v="4719"/>
    <x v="2333"/>
    <x v="1"/>
    <x v="998"/>
    <d v="2012-10-11T00:00:00"/>
    <s v="First Class"/>
    <s v="DJ-13420"/>
    <s v="Denny Joy"/>
    <x v="1"/>
    <s v="United States"/>
    <s v="San Francisco"/>
    <x v="1"/>
    <n v="94109"/>
    <x v="1"/>
    <s v="OFF-PA-10004101"/>
    <x v="1"/>
    <x v="10"/>
    <x v="506"/>
    <n v="45.36"/>
    <n v="7"/>
    <n v="0"/>
    <n v="21.772800000000004"/>
  </r>
  <r>
    <n v="4720"/>
    <x v="2334"/>
    <x v="1"/>
    <x v="24"/>
    <d v="2012-04-20T00:00:00"/>
    <s v="Second Class"/>
    <s v="DE-13255"/>
    <s v="Deanra Eno"/>
    <x v="2"/>
    <s v="United States"/>
    <s v="Los Angeles"/>
    <x v="1"/>
    <n v="90004"/>
    <x v="1"/>
    <s v="OFF-ST-10002756"/>
    <x v="1"/>
    <x v="4"/>
    <x v="270"/>
    <n v="947.17000000000007"/>
    <n v="7"/>
    <n v="0"/>
    <n v="9.4717000000000837"/>
  </r>
  <r>
    <n v="4721"/>
    <x v="2334"/>
    <x v="1"/>
    <x v="24"/>
    <d v="2012-04-20T00:00:00"/>
    <s v="Second Class"/>
    <s v="DE-13255"/>
    <s v="Deanra Eno"/>
    <x v="2"/>
    <s v="United States"/>
    <s v="Los Angeles"/>
    <x v="1"/>
    <n v="90004"/>
    <x v="1"/>
    <s v="OFF-PA-10000483"/>
    <x v="1"/>
    <x v="10"/>
    <x v="1672"/>
    <n v="61.96"/>
    <n v="2"/>
    <n v="0"/>
    <n v="27.881999999999998"/>
  </r>
  <r>
    <n v="4722"/>
    <x v="2335"/>
    <x v="2"/>
    <x v="159"/>
    <d v="2011-06-11T00:00:00"/>
    <s v="Second Class"/>
    <s v="NR-18550"/>
    <s v="Nick Radford"/>
    <x v="0"/>
    <s v="United States"/>
    <s v="Aurora"/>
    <x v="10"/>
    <n v="60505"/>
    <x v="2"/>
    <s v="FUR-TA-10002041"/>
    <x v="0"/>
    <x v="3"/>
    <x v="358"/>
    <n v="268.935"/>
    <n v="3"/>
    <n v="0.5"/>
    <n v="-209.76929999999999"/>
  </r>
  <r>
    <n v="4723"/>
    <x v="2336"/>
    <x v="3"/>
    <x v="853"/>
    <d v="2014-09-08T00:00:00"/>
    <s v="Standard Class"/>
    <s v="CK-12325"/>
    <s v="Christine Kargatis"/>
    <x v="2"/>
    <s v="United States"/>
    <s v="Seattle"/>
    <x v="4"/>
    <n v="98103"/>
    <x v="1"/>
    <s v="OFF-AR-10001166"/>
    <x v="1"/>
    <x v="6"/>
    <x v="33"/>
    <n v="7.58"/>
    <n v="1"/>
    <n v="0"/>
    <n v="2.9561999999999999"/>
  </r>
  <r>
    <n v="4724"/>
    <x v="2337"/>
    <x v="0"/>
    <x v="730"/>
    <d v="2013-05-23T00:00:00"/>
    <s v="Same Day"/>
    <s v="JF-15490"/>
    <s v="Jeremy Farry"/>
    <x v="0"/>
    <s v="United States"/>
    <s v="Athens"/>
    <x v="32"/>
    <n v="30605"/>
    <x v="0"/>
    <s v="OFF-LA-10004345"/>
    <x v="1"/>
    <x v="2"/>
    <x v="517"/>
    <n v="14.73"/>
    <n v="3"/>
    <n v="0"/>
    <n v="7.2176999999999998"/>
  </r>
  <r>
    <n v="4725"/>
    <x v="2338"/>
    <x v="0"/>
    <x v="583"/>
    <d v="2013-11-16T00:00:00"/>
    <s v="Standard Class"/>
    <s v="LB-16795"/>
    <s v="Laurel Beltran"/>
    <x v="2"/>
    <s v="United States"/>
    <s v="Apopka"/>
    <x v="2"/>
    <n v="32712"/>
    <x v="0"/>
    <s v="OFF-BI-10002852"/>
    <x v="1"/>
    <x v="8"/>
    <x v="91"/>
    <n v="9.8880000000000017"/>
    <n v="2"/>
    <n v="0.7"/>
    <n v="-6.921599999999998"/>
  </r>
  <r>
    <n v="4726"/>
    <x v="2338"/>
    <x v="0"/>
    <x v="583"/>
    <d v="2013-11-16T00:00:00"/>
    <s v="Standard Class"/>
    <s v="LB-16795"/>
    <s v="Laurel Beltran"/>
    <x v="2"/>
    <s v="United States"/>
    <s v="Apopka"/>
    <x v="2"/>
    <n v="32712"/>
    <x v="0"/>
    <s v="OFF-AP-10001058"/>
    <x v="1"/>
    <x v="9"/>
    <x v="137"/>
    <n v="671.5440000000001"/>
    <n v="3"/>
    <n v="0.2"/>
    <n v="50.36579999999995"/>
  </r>
  <r>
    <n v="4727"/>
    <x v="2339"/>
    <x v="2"/>
    <x v="641"/>
    <d v="2011-11-29T00:00:00"/>
    <s v="Second Class"/>
    <s v="MP-18175"/>
    <s v="Mike Pelletier"/>
    <x v="2"/>
    <s v="United States"/>
    <s v="New York City"/>
    <x v="15"/>
    <n v="10009"/>
    <x v="3"/>
    <s v="OFF-ST-10003470"/>
    <x v="1"/>
    <x v="4"/>
    <x v="1339"/>
    <n v="1117.92"/>
    <n v="4"/>
    <n v="0"/>
    <n v="55.895999999999958"/>
  </r>
  <r>
    <n v="4728"/>
    <x v="2339"/>
    <x v="2"/>
    <x v="641"/>
    <d v="2011-11-29T00:00:00"/>
    <s v="Second Class"/>
    <s v="MP-18175"/>
    <s v="Mike Pelletier"/>
    <x v="2"/>
    <s v="United States"/>
    <s v="New York City"/>
    <x v="15"/>
    <n v="10009"/>
    <x v="3"/>
    <s v="FUR-BO-10003159"/>
    <x v="0"/>
    <x v="0"/>
    <x v="1100"/>
    <n v="275.952"/>
    <n v="3"/>
    <n v="0.2"/>
    <n v="-37.943400000000025"/>
  </r>
  <r>
    <n v="4729"/>
    <x v="2340"/>
    <x v="2"/>
    <x v="845"/>
    <d v="2011-11-12T00:00:00"/>
    <s v="Standard Class"/>
    <s v="LH-16900"/>
    <s v="Lena Hernandez"/>
    <x v="0"/>
    <s v="United States"/>
    <s v="San Francisco"/>
    <x v="1"/>
    <n v="94110"/>
    <x v="1"/>
    <s v="OFF-BI-10003684"/>
    <x v="1"/>
    <x v="8"/>
    <x v="707"/>
    <n v="123.14399999999999"/>
    <n v="7"/>
    <n v="0.2"/>
    <n v="46.178999999999988"/>
  </r>
  <r>
    <n v="4730"/>
    <x v="2341"/>
    <x v="0"/>
    <x v="427"/>
    <d v="2013-07-24T00:00:00"/>
    <s v="Second Class"/>
    <s v="SV-20935"/>
    <s v="Susan Vittorini"/>
    <x v="0"/>
    <s v="United States"/>
    <s v="Dallas"/>
    <x v="5"/>
    <n v="75217"/>
    <x v="2"/>
    <s v="TEC-AC-10000487"/>
    <x v="2"/>
    <x v="11"/>
    <x v="1673"/>
    <n v="15.576000000000001"/>
    <n v="3"/>
    <n v="0.2"/>
    <n v="3.3098999999999998"/>
  </r>
  <r>
    <n v="4731"/>
    <x v="2342"/>
    <x v="1"/>
    <x v="368"/>
    <d v="2012-03-31T00:00:00"/>
    <s v="Second Class"/>
    <s v="RB-19435"/>
    <s v="Richard Bierner"/>
    <x v="0"/>
    <s v="United States"/>
    <s v="San Diego"/>
    <x v="1"/>
    <n v="92105"/>
    <x v="1"/>
    <s v="OFF-PA-10001736"/>
    <x v="1"/>
    <x v="10"/>
    <x v="129"/>
    <n v="212.64"/>
    <n v="6"/>
    <n v="0"/>
    <n v="99.940799999999982"/>
  </r>
  <r>
    <n v="4732"/>
    <x v="2342"/>
    <x v="1"/>
    <x v="368"/>
    <d v="2012-03-31T00:00:00"/>
    <s v="Second Class"/>
    <s v="RB-19435"/>
    <s v="Richard Bierner"/>
    <x v="0"/>
    <s v="United States"/>
    <s v="San Diego"/>
    <x v="1"/>
    <n v="92105"/>
    <x v="1"/>
    <s v="OFF-PA-10001609"/>
    <x v="1"/>
    <x v="10"/>
    <x v="1107"/>
    <n v="9.870000000000001"/>
    <n v="3"/>
    <n v="0"/>
    <n v="4.5401999999999996"/>
  </r>
  <r>
    <n v="4733"/>
    <x v="2342"/>
    <x v="1"/>
    <x v="368"/>
    <d v="2012-03-31T00:00:00"/>
    <s v="Second Class"/>
    <s v="RB-19435"/>
    <s v="Richard Bierner"/>
    <x v="0"/>
    <s v="United States"/>
    <s v="San Diego"/>
    <x v="1"/>
    <n v="92105"/>
    <x v="1"/>
    <s v="TEC-AC-10003116"/>
    <x v="2"/>
    <x v="11"/>
    <x v="920"/>
    <n v="53.25"/>
    <n v="3"/>
    <n v="0"/>
    <n v="20.767499999999998"/>
  </r>
  <r>
    <n v="4734"/>
    <x v="2342"/>
    <x v="1"/>
    <x v="368"/>
    <d v="2012-03-31T00:00:00"/>
    <s v="Second Class"/>
    <s v="RB-19435"/>
    <s v="Richard Bierner"/>
    <x v="0"/>
    <s v="United States"/>
    <s v="San Diego"/>
    <x v="1"/>
    <n v="92105"/>
    <x v="1"/>
    <s v="FUR-FU-10004586"/>
    <x v="0"/>
    <x v="5"/>
    <x v="1473"/>
    <n v="19.919999999999998"/>
    <n v="3"/>
    <n v="0"/>
    <n v="9.5615999999999985"/>
  </r>
  <r>
    <n v="4735"/>
    <x v="2343"/>
    <x v="0"/>
    <x v="281"/>
    <d v="2013-04-13T00:00:00"/>
    <s v="Standard Class"/>
    <s v="Dl-13600"/>
    <s v="Dorris liebe"/>
    <x v="1"/>
    <s v="United States"/>
    <s v="New York City"/>
    <x v="15"/>
    <n v="10035"/>
    <x v="3"/>
    <s v="FUR-CH-10000454"/>
    <x v="0"/>
    <x v="1"/>
    <x v="1"/>
    <n v="658.74599999999998"/>
    <n v="3"/>
    <n v="0.1"/>
    <n v="146.38799999999998"/>
  </r>
  <r>
    <n v="4736"/>
    <x v="2344"/>
    <x v="1"/>
    <x v="385"/>
    <d v="2012-06-19T00:00:00"/>
    <s v="Standard Class"/>
    <s v="PS-19045"/>
    <s v="Penelope Sewall"/>
    <x v="2"/>
    <s v="United States"/>
    <s v="Lewiston"/>
    <x v="43"/>
    <n v="4240"/>
    <x v="3"/>
    <s v="OFF-BI-10004970"/>
    <x v="1"/>
    <x v="8"/>
    <x v="908"/>
    <n v="8.26"/>
    <n v="2"/>
    <n v="0"/>
    <n v="3.8822000000000001"/>
  </r>
  <r>
    <n v="4737"/>
    <x v="2344"/>
    <x v="1"/>
    <x v="385"/>
    <d v="2012-06-19T00:00:00"/>
    <s v="Standard Class"/>
    <s v="PS-19045"/>
    <s v="Penelope Sewall"/>
    <x v="2"/>
    <s v="United States"/>
    <s v="Lewiston"/>
    <x v="43"/>
    <n v="4240"/>
    <x v="3"/>
    <s v="OFF-BI-10002824"/>
    <x v="1"/>
    <x v="8"/>
    <x v="523"/>
    <n v="29.84"/>
    <n v="2"/>
    <n v="0"/>
    <n v="13.427999999999997"/>
  </r>
  <r>
    <n v="4738"/>
    <x v="2344"/>
    <x v="1"/>
    <x v="385"/>
    <d v="2012-06-19T00:00:00"/>
    <s v="Standard Class"/>
    <s v="PS-19045"/>
    <s v="Penelope Sewall"/>
    <x v="2"/>
    <s v="United States"/>
    <s v="Lewiston"/>
    <x v="43"/>
    <n v="4240"/>
    <x v="3"/>
    <s v="TEC-AC-10003657"/>
    <x v="2"/>
    <x v="11"/>
    <x v="151"/>
    <n v="67.98"/>
    <n v="2"/>
    <n v="0"/>
    <n v="14.955599999999997"/>
  </r>
  <r>
    <n v="4739"/>
    <x v="2345"/>
    <x v="1"/>
    <x v="954"/>
    <d v="2012-02-24T00:00:00"/>
    <s v="Standard Class"/>
    <s v="GT-14755"/>
    <s v="Guy Thornton"/>
    <x v="0"/>
    <s v="United States"/>
    <s v="Long Beach"/>
    <x v="1"/>
    <n v="90805"/>
    <x v="1"/>
    <s v="OFF-LA-10003510"/>
    <x v="1"/>
    <x v="2"/>
    <x v="575"/>
    <n v="61.06"/>
    <n v="2"/>
    <n v="0"/>
    <n v="28.087600000000002"/>
  </r>
  <r>
    <n v="4740"/>
    <x v="2345"/>
    <x v="1"/>
    <x v="954"/>
    <d v="2012-02-24T00:00:00"/>
    <s v="Standard Class"/>
    <s v="GT-14755"/>
    <s v="Guy Thornton"/>
    <x v="0"/>
    <s v="United States"/>
    <s v="Long Beach"/>
    <x v="1"/>
    <n v="90805"/>
    <x v="1"/>
    <s v="FUR-TA-10001676"/>
    <x v="0"/>
    <x v="3"/>
    <x v="957"/>
    <n v="35.544000000000004"/>
    <n v="1"/>
    <n v="0.2"/>
    <n v="-0.88860000000000205"/>
  </r>
  <r>
    <n v="4741"/>
    <x v="2346"/>
    <x v="3"/>
    <x v="105"/>
    <d v="2014-11-17T00:00:00"/>
    <s v="Standard Class"/>
    <s v="CS-12355"/>
    <s v="Christine Sundaresam"/>
    <x v="0"/>
    <s v="United States"/>
    <s v="Seattle"/>
    <x v="4"/>
    <n v="98115"/>
    <x v="1"/>
    <s v="OFF-LA-10004853"/>
    <x v="1"/>
    <x v="2"/>
    <x v="683"/>
    <n v="9.9600000000000009"/>
    <n v="2"/>
    <n v="0"/>
    <n v="4.5815999999999999"/>
  </r>
  <r>
    <n v="4742"/>
    <x v="2346"/>
    <x v="3"/>
    <x v="105"/>
    <d v="2014-11-17T00:00:00"/>
    <s v="Standard Class"/>
    <s v="CS-12355"/>
    <s v="Christine Sundaresam"/>
    <x v="0"/>
    <s v="United States"/>
    <s v="Seattle"/>
    <x v="4"/>
    <n v="98115"/>
    <x v="1"/>
    <s v="OFF-AR-10000315"/>
    <x v="1"/>
    <x v="6"/>
    <x v="1297"/>
    <n v="9.2099999999999991"/>
    <n v="3"/>
    <n v="0"/>
    <n v="2.3025000000000002"/>
  </r>
  <r>
    <n v="4743"/>
    <x v="2346"/>
    <x v="3"/>
    <x v="105"/>
    <d v="2014-11-17T00:00:00"/>
    <s v="Standard Class"/>
    <s v="CS-12355"/>
    <s v="Christine Sundaresam"/>
    <x v="0"/>
    <s v="United States"/>
    <s v="Seattle"/>
    <x v="4"/>
    <n v="98115"/>
    <x v="1"/>
    <s v="OFF-SU-10000381"/>
    <x v="1"/>
    <x v="14"/>
    <x v="654"/>
    <n v="27.93"/>
    <n v="3"/>
    <n v="0"/>
    <n v="8.0996999999999986"/>
  </r>
  <r>
    <n v="4744"/>
    <x v="2347"/>
    <x v="3"/>
    <x v="916"/>
    <d v="2014-03-06T00:00:00"/>
    <s v="Same Day"/>
    <s v="JD-16060"/>
    <s v="Julia Dunbar"/>
    <x v="0"/>
    <s v="United States"/>
    <s v="Rochester"/>
    <x v="11"/>
    <n v="55901"/>
    <x v="2"/>
    <s v="OFF-FA-10002763"/>
    <x v="1"/>
    <x v="13"/>
    <x v="1411"/>
    <n v="7.9"/>
    <n v="2"/>
    <n v="0"/>
    <n v="2.5279999999999996"/>
  </r>
  <r>
    <n v="4745"/>
    <x v="2347"/>
    <x v="3"/>
    <x v="916"/>
    <d v="2014-03-06T00:00:00"/>
    <s v="Same Day"/>
    <s v="JD-16060"/>
    <s v="Julia Dunbar"/>
    <x v="0"/>
    <s v="United States"/>
    <s v="Rochester"/>
    <x v="11"/>
    <n v="55901"/>
    <x v="2"/>
    <s v="OFF-ST-10000877"/>
    <x v="1"/>
    <x v="4"/>
    <x v="1104"/>
    <n v="221.16"/>
    <n v="4"/>
    <n v="0"/>
    <n v="57.501599999999996"/>
  </r>
  <r>
    <n v="4746"/>
    <x v="2347"/>
    <x v="3"/>
    <x v="916"/>
    <d v="2014-03-06T00:00:00"/>
    <s v="Same Day"/>
    <s v="JD-16060"/>
    <s v="Julia Dunbar"/>
    <x v="0"/>
    <s v="United States"/>
    <s v="Rochester"/>
    <x v="11"/>
    <n v="55901"/>
    <x v="2"/>
    <s v="OFF-BI-10001071"/>
    <x v="1"/>
    <x v="8"/>
    <x v="663"/>
    <n v="127.96"/>
    <n v="2"/>
    <n v="0"/>
    <n v="62.700400000000002"/>
  </r>
  <r>
    <n v="4747"/>
    <x v="2347"/>
    <x v="3"/>
    <x v="916"/>
    <d v="2014-03-06T00:00:00"/>
    <s v="Same Day"/>
    <s v="JD-16060"/>
    <s v="Julia Dunbar"/>
    <x v="0"/>
    <s v="United States"/>
    <s v="Rochester"/>
    <x v="11"/>
    <n v="55901"/>
    <x v="2"/>
    <s v="OFF-BI-10001097"/>
    <x v="1"/>
    <x v="8"/>
    <x v="789"/>
    <n v="18.690000000000001"/>
    <n v="3"/>
    <n v="0"/>
    <n v="9.158100000000001"/>
  </r>
  <r>
    <n v="4748"/>
    <x v="2348"/>
    <x v="0"/>
    <x v="840"/>
    <d v="2013-03-04T00:00:00"/>
    <s v="Same Day"/>
    <s v="TS-21160"/>
    <s v="Theresa Swint"/>
    <x v="1"/>
    <s v="United States"/>
    <s v="San Francisco"/>
    <x v="1"/>
    <n v="94110"/>
    <x v="1"/>
    <s v="OFF-SU-10004782"/>
    <x v="1"/>
    <x v="14"/>
    <x v="1548"/>
    <n v="25.349999999999998"/>
    <n v="3"/>
    <n v="0"/>
    <n v="7.6049999999999978"/>
  </r>
  <r>
    <n v="4749"/>
    <x v="2348"/>
    <x v="0"/>
    <x v="840"/>
    <d v="2013-03-04T00:00:00"/>
    <s v="Same Day"/>
    <s v="TS-21160"/>
    <s v="Theresa Swint"/>
    <x v="1"/>
    <s v="United States"/>
    <s v="San Francisco"/>
    <x v="1"/>
    <n v="94110"/>
    <x v="1"/>
    <s v="FUR-FU-10000672"/>
    <x v="0"/>
    <x v="5"/>
    <x v="1508"/>
    <n v="35.28"/>
    <n v="3"/>
    <n v="0"/>
    <n v="11.995199999999997"/>
  </r>
  <r>
    <n v="4750"/>
    <x v="2349"/>
    <x v="0"/>
    <x v="435"/>
    <d v="2013-12-26T00:00:00"/>
    <s v="First Class"/>
    <s v="BV-11245"/>
    <s v="Benjamin Venier"/>
    <x v="1"/>
    <s v="United States"/>
    <s v="Seattle"/>
    <x v="4"/>
    <n v="98103"/>
    <x v="1"/>
    <s v="OFF-PA-10002986"/>
    <x v="1"/>
    <x v="10"/>
    <x v="477"/>
    <n v="33.4"/>
    <n v="5"/>
    <n v="0"/>
    <n v="16.032"/>
  </r>
  <r>
    <n v="4751"/>
    <x v="2350"/>
    <x v="0"/>
    <x v="877"/>
    <d v="2013-10-10T00:00:00"/>
    <s v="First Class"/>
    <s v="DL-13495"/>
    <s v="Dionis Lloyd"/>
    <x v="1"/>
    <s v="United States"/>
    <s v="Spokane"/>
    <x v="4"/>
    <n v="99207"/>
    <x v="1"/>
    <s v="TEC-MA-10001972"/>
    <x v="2"/>
    <x v="15"/>
    <x v="1469"/>
    <n v="837.59999999999991"/>
    <n v="3"/>
    <n v="0.2"/>
    <n v="62.82000000000005"/>
  </r>
  <r>
    <n v="4752"/>
    <x v="2351"/>
    <x v="0"/>
    <x v="10"/>
    <d v="2013-12-14T00:00:00"/>
    <s v="Standard Class"/>
    <s v="EB-13870"/>
    <s v="Emily Burns"/>
    <x v="0"/>
    <s v="United States"/>
    <s v="Franklin"/>
    <x v="18"/>
    <n v="37064"/>
    <x v="0"/>
    <s v="TEC-PH-10000169"/>
    <x v="2"/>
    <x v="7"/>
    <x v="1029"/>
    <n v="40.68"/>
    <n v="3"/>
    <n v="0.2"/>
    <n v="-9.153000000000004"/>
  </r>
  <r>
    <n v="4753"/>
    <x v="2352"/>
    <x v="3"/>
    <x v="225"/>
    <d v="2014-11-25T00:00:00"/>
    <s v="Standard Class"/>
    <s v="ES-14020"/>
    <s v="Erica Smith"/>
    <x v="0"/>
    <s v="United States"/>
    <s v="Jackson"/>
    <x v="18"/>
    <n v="38301"/>
    <x v="0"/>
    <s v="FUR-CH-10001482"/>
    <x v="0"/>
    <x v="1"/>
    <x v="536"/>
    <n v="209.56799999999998"/>
    <n v="2"/>
    <n v="0.2"/>
    <n v="-23.576400000000007"/>
  </r>
  <r>
    <n v="4754"/>
    <x v="2353"/>
    <x v="1"/>
    <x v="295"/>
    <d v="2012-12-16T00:00:00"/>
    <s v="Standard Class"/>
    <s v="JB-15925"/>
    <s v="Joni Blumstein"/>
    <x v="0"/>
    <s v="United States"/>
    <s v="Austin"/>
    <x v="5"/>
    <n v="78745"/>
    <x v="2"/>
    <s v="TEC-AC-10002018"/>
    <x v="2"/>
    <x v="11"/>
    <x v="1674"/>
    <n v="22.368000000000002"/>
    <n v="4"/>
    <n v="0.2"/>
    <n v="6.4308000000000014"/>
  </r>
  <r>
    <n v="4755"/>
    <x v="2354"/>
    <x v="3"/>
    <x v="447"/>
    <d v="2014-02-09T00:00:00"/>
    <s v="Standard Class"/>
    <s v="SC-20380"/>
    <s v="Shahid Collister"/>
    <x v="0"/>
    <s v="United States"/>
    <s v="Pembroke Pines"/>
    <x v="2"/>
    <n v="33024"/>
    <x v="0"/>
    <s v="OFF-BI-10000301"/>
    <x v="1"/>
    <x v="8"/>
    <x v="619"/>
    <n v="3.8820000000000006"/>
    <n v="2"/>
    <n v="0.7"/>
    <n v="-2.5880000000000001"/>
  </r>
  <r>
    <n v="4756"/>
    <x v="2354"/>
    <x v="3"/>
    <x v="447"/>
    <d v="2014-02-09T00:00:00"/>
    <s v="Standard Class"/>
    <s v="SC-20380"/>
    <s v="Shahid Collister"/>
    <x v="0"/>
    <s v="United States"/>
    <s v="Pembroke Pines"/>
    <x v="2"/>
    <n v="33024"/>
    <x v="0"/>
    <s v="OFF-PA-10004381"/>
    <x v="1"/>
    <x v="10"/>
    <x v="1675"/>
    <n v="115.29600000000001"/>
    <n v="3"/>
    <n v="0.2"/>
    <n v="40.353599999999986"/>
  </r>
  <r>
    <n v="4757"/>
    <x v="2355"/>
    <x v="3"/>
    <x v="296"/>
    <d v="2014-09-26T00:00:00"/>
    <s v="Standard Class"/>
    <s v="EB-13870"/>
    <s v="Emily Burns"/>
    <x v="0"/>
    <s v="United States"/>
    <s v="Philadelphia"/>
    <x v="9"/>
    <n v="19143"/>
    <x v="3"/>
    <s v="OFF-BI-10004141"/>
    <x v="1"/>
    <x v="8"/>
    <x v="1287"/>
    <n v="1.9080000000000004"/>
    <n v="2"/>
    <n v="0.7"/>
    <n v="-1.5264000000000002"/>
  </r>
  <r>
    <n v="4758"/>
    <x v="2356"/>
    <x v="3"/>
    <x v="504"/>
    <d v="2014-05-06T00:00:00"/>
    <s v="Standard Class"/>
    <s v="TC-21475"/>
    <s v="Tony Chapman"/>
    <x v="2"/>
    <s v="United States"/>
    <s v="Danville"/>
    <x v="10"/>
    <n v="61832"/>
    <x v="2"/>
    <s v="OFF-BI-10001575"/>
    <x v="1"/>
    <x v="8"/>
    <x v="577"/>
    <n v="43.371999999999993"/>
    <n v="7"/>
    <n v="0.8"/>
    <n v="-69.395200000000031"/>
  </r>
  <r>
    <n v="4759"/>
    <x v="2357"/>
    <x v="2"/>
    <x v="935"/>
    <d v="2011-11-07T00:00:00"/>
    <s v="Standard Class"/>
    <s v="SG-20605"/>
    <s v="Speros Goranitis"/>
    <x v="0"/>
    <s v="United States"/>
    <s v="New York City"/>
    <x v="15"/>
    <n v="10009"/>
    <x v="3"/>
    <s v="TEC-PH-10000984"/>
    <x v="2"/>
    <x v="7"/>
    <x v="465"/>
    <n v="783.96"/>
    <n v="4"/>
    <n v="0"/>
    <n v="219.50880000000006"/>
  </r>
  <r>
    <n v="4760"/>
    <x v="2357"/>
    <x v="2"/>
    <x v="935"/>
    <d v="2011-11-07T00:00:00"/>
    <s v="Standard Class"/>
    <s v="SG-20605"/>
    <s v="Speros Goranitis"/>
    <x v="0"/>
    <s v="United States"/>
    <s v="New York City"/>
    <x v="15"/>
    <n v="10009"/>
    <x v="3"/>
    <s v="OFF-BI-10000666"/>
    <x v="1"/>
    <x v="8"/>
    <x v="980"/>
    <n v="48.896000000000001"/>
    <n v="2"/>
    <n v="0.2"/>
    <n v="18.335999999999999"/>
  </r>
  <r>
    <n v="4761"/>
    <x v="2357"/>
    <x v="2"/>
    <x v="935"/>
    <d v="2011-11-07T00:00:00"/>
    <s v="Standard Class"/>
    <s v="SG-20605"/>
    <s v="Speros Goranitis"/>
    <x v="0"/>
    <s v="United States"/>
    <s v="New York City"/>
    <x v="15"/>
    <n v="10009"/>
    <x v="3"/>
    <s v="OFF-BI-10003712"/>
    <x v="1"/>
    <x v="8"/>
    <x v="689"/>
    <n v="7.8560000000000008"/>
    <n v="2"/>
    <n v="0.2"/>
    <n v="2.8477999999999994"/>
  </r>
  <r>
    <n v="4762"/>
    <x v="2358"/>
    <x v="0"/>
    <x v="945"/>
    <d v="2014-01-05T00:00:00"/>
    <s v="Standard Class"/>
    <s v="BM-11785"/>
    <s v="Bryan Mills"/>
    <x v="0"/>
    <s v="United States"/>
    <s v="Columbus"/>
    <x v="24"/>
    <n v="43229"/>
    <x v="3"/>
    <s v="OFF-LA-10003720"/>
    <x v="1"/>
    <x v="2"/>
    <x v="1627"/>
    <n v="5.9039999999999999"/>
    <n v="2"/>
    <n v="0.2"/>
    <n v="1.9925999999999999"/>
  </r>
  <r>
    <n v="4763"/>
    <x v="2358"/>
    <x v="0"/>
    <x v="945"/>
    <d v="2014-01-05T00:00:00"/>
    <s v="Standard Class"/>
    <s v="BM-11785"/>
    <s v="Bryan Mills"/>
    <x v="0"/>
    <s v="United States"/>
    <s v="Columbus"/>
    <x v="24"/>
    <n v="43229"/>
    <x v="3"/>
    <s v="OFF-SU-10001664"/>
    <x v="1"/>
    <x v="14"/>
    <x v="1232"/>
    <n v="13.712000000000002"/>
    <n v="2"/>
    <n v="0.2"/>
    <n v="1.0284"/>
  </r>
  <r>
    <n v="4764"/>
    <x v="2359"/>
    <x v="2"/>
    <x v="328"/>
    <d v="2011-09-21T00:00:00"/>
    <s v="Standard Class"/>
    <s v="NR-18550"/>
    <s v="Nick Radford"/>
    <x v="0"/>
    <s v="United States"/>
    <s v="Chula Vista"/>
    <x v="1"/>
    <n v="91911"/>
    <x v="1"/>
    <s v="OFF-EN-10001453"/>
    <x v="1"/>
    <x v="12"/>
    <x v="1676"/>
    <n v="182.94"/>
    <n v="3"/>
    <n v="0"/>
    <n v="85.981799999999993"/>
  </r>
  <r>
    <n v="4765"/>
    <x v="2360"/>
    <x v="3"/>
    <x v="221"/>
    <d v="2014-11-28T00:00:00"/>
    <s v="First Class"/>
    <s v="PG-18820"/>
    <s v="Patrick Gardner"/>
    <x v="0"/>
    <s v="United States"/>
    <s v="San Francisco"/>
    <x v="1"/>
    <n v="94110"/>
    <x v="1"/>
    <s v="OFF-AR-10001860"/>
    <x v="1"/>
    <x v="6"/>
    <x v="907"/>
    <n v="27.76"/>
    <n v="4"/>
    <n v="0"/>
    <n v="9.9936000000000007"/>
  </r>
  <r>
    <n v="4766"/>
    <x v="2361"/>
    <x v="1"/>
    <x v="999"/>
    <d v="2012-04-28T00:00:00"/>
    <s v="Standard Class"/>
    <s v="DB-13270"/>
    <s v="Deborah Brumfield"/>
    <x v="2"/>
    <s v="United States"/>
    <s v="New York City"/>
    <x v="15"/>
    <n v="10009"/>
    <x v="3"/>
    <s v="OFF-AR-10001044"/>
    <x v="1"/>
    <x v="6"/>
    <x v="1042"/>
    <n v="25.99"/>
    <n v="1"/>
    <n v="0"/>
    <n v="7.5370999999999988"/>
  </r>
  <r>
    <n v="4767"/>
    <x v="2362"/>
    <x v="1"/>
    <x v="1000"/>
    <d v="2012-03-12T00:00:00"/>
    <s v="First Class"/>
    <s v="NS-18640"/>
    <s v="Noel Staavos"/>
    <x v="1"/>
    <s v="United States"/>
    <s v="San Antonio"/>
    <x v="5"/>
    <n v="78207"/>
    <x v="2"/>
    <s v="TEC-AC-10002473"/>
    <x v="2"/>
    <x v="11"/>
    <x v="713"/>
    <n v="113.52000000000001"/>
    <n v="5"/>
    <n v="0.2"/>
    <n v="29.798999999999999"/>
  </r>
  <r>
    <n v="4768"/>
    <x v="2362"/>
    <x v="1"/>
    <x v="1000"/>
    <d v="2012-03-12T00:00:00"/>
    <s v="First Class"/>
    <s v="NS-18640"/>
    <s v="Noel Staavos"/>
    <x v="1"/>
    <s v="United States"/>
    <s v="San Antonio"/>
    <x v="5"/>
    <n v="78207"/>
    <x v="2"/>
    <s v="TEC-PH-10001809"/>
    <x v="2"/>
    <x v="7"/>
    <x v="1164"/>
    <n v="359.88"/>
    <n v="3"/>
    <n v="0.2"/>
    <n v="22.492499999999993"/>
  </r>
  <r>
    <n v="4769"/>
    <x v="2363"/>
    <x v="3"/>
    <x v="455"/>
    <d v="2014-06-04T00:00:00"/>
    <s v="Same Day"/>
    <s v="CS-11860"/>
    <s v="Cari Schnelling"/>
    <x v="0"/>
    <s v="United States"/>
    <s v="Jacksonville"/>
    <x v="3"/>
    <n v="28540"/>
    <x v="0"/>
    <s v="OFF-PA-10004733"/>
    <x v="1"/>
    <x v="10"/>
    <x v="1571"/>
    <n v="25.344000000000001"/>
    <n v="4"/>
    <n v="0.2"/>
    <n v="9.1871999999999989"/>
  </r>
  <r>
    <n v="4770"/>
    <x v="2364"/>
    <x v="0"/>
    <x v="251"/>
    <d v="2013-09-25T00:00:00"/>
    <s v="Second Class"/>
    <s v="CC-12430"/>
    <s v="Chuck Clark"/>
    <x v="2"/>
    <s v="United States"/>
    <s v="San Francisco"/>
    <x v="1"/>
    <n v="94109"/>
    <x v="1"/>
    <s v="OFF-BI-10003355"/>
    <x v="1"/>
    <x v="8"/>
    <x v="586"/>
    <n v="11.952000000000002"/>
    <n v="3"/>
    <n v="0.2"/>
    <n v="4.1832000000000003"/>
  </r>
  <r>
    <n v="4771"/>
    <x v="2364"/>
    <x v="0"/>
    <x v="251"/>
    <d v="2013-09-25T00:00:00"/>
    <s v="Second Class"/>
    <s v="CC-12430"/>
    <s v="Chuck Clark"/>
    <x v="2"/>
    <s v="United States"/>
    <s v="San Francisco"/>
    <x v="1"/>
    <n v="94109"/>
    <x v="1"/>
    <s v="OFF-SU-10001212"/>
    <x v="1"/>
    <x v="14"/>
    <x v="1677"/>
    <n v="6.24"/>
    <n v="3"/>
    <n v="0"/>
    <n v="1.8719999999999997"/>
  </r>
  <r>
    <n v="4772"/>
    <x v="2365"/>
    <x v="2"/>
    <x v="656"/>
    <d v="2011-11-03T00:00:00"/>
    <s v="Second Class"/>
    <s v="AC-10450"/>
    <s v="Amy Cox"/>
    <x v="0"/>
    <s v="United States"/>
    <s v="Avondale"/>
    <x v="16"/>
    <n v="85323"/>
    <x v="1"/>
    <s v="TEC-PH-10000486"/>
    <x v="2"/>
    <x v="7"/>
    <x v="39"/>
    <n v="742.33600000000001"/>
    <n v="8"/>
    <n v="0.2"/>
    <n v="83.512799999999913"/>
  </r>
  <r>
    <n v="4773"/>
    <x v="2366"/>
    <x v="3"/>
    <x v="51"/>
    <d v="2014-11-28T00:00:00"/>
    <s v="Standard Class"/>
    <s v="CM-12385"/>
    <s v="Christopher Martinez"/>
    <x v="0"/>
    <s v="United States"/>
    <s v="Chicago"/>
    <x v="10"/>
    <n v="60610"/>
    <x v="2"/>
    <s v="FUR-FU-10004909"/>
    <x v="0"/>
    <x v="5"/>
    <x v="1348"/>
    <n v="6.4640000000000004"/>
    <n v="1"/>
    <n v="0.6"/>
    <n v="-4.0400000000000009"/>
  </r>
  <r>
    <n v="4774"/>
    <x v="2366"/>
    <x v="3"/>
    <x v="51"/>
    <d v="2014-11-28T00:00:00"/>
    <s v="Standard Class"/>
    <s v="CM-12385"/>
    <s v="Christopher Martinez"/>
    <x v="0"/>
    <s v="United States"/>
    <s v="Chicago"/>
    <x v="10"/>
    <n v="60610"/>
    <x v="2"/>
    <s v="OFF-LA-10001613"/>
    <x v="1"/>
    <x v="2"/>
    <x v="736"/>
    <n v="11.52"/>
    <n v="5"/>
    <n v="0.2"/>
    <n v="4.1760000000000002"/>
  </r>
  <r>
    <n v="4775"/>
    <x v="2366"/>
    <x v="3"/>
    <x v="51"/>
    <d v="2014-11-28T00:00:00"/>
    <s v="Standard Class"/>
    <s v="CM-12385"/>
    <s v="Christopher Martinez"/>
    <x v="0"/>
    <s v="United States"/>
    <s v="Chicago"/>
    <x v="10"/>
    <n v="60610"/>
    <x v="2"/>
    <s v="TEC-PH-10004447"/>
    <x v="2"/>
    <x v="7"/>
    <x v="857"/>
    <n v="222.38400000000001"/>
    <n v="2"/>
    <n v="0.2"/>
    <n v="16.678799999999995"/>
  </r>
  <r>
    <n v="4776"/>
    <x v="2367"/>
    <x v="3"/>
    <x v="673"/>
    <d v="2014-11-22T00:00:00"/>
    <s v="Standard Class"/>
    <s v="EK-13795"/>
    <s v="Eileen Kiefer"/>
    <x v="2"/>
    <s v="United States"/>
    <s v="Escondido"/>
    <x v="1"/>
    <n v="92025"/>
    <x v="1"/>
    <s v="OFF-AR-10000255"/>
    <x v="1"/>
    <x v="6"/>
    <x v="799"/>
    <n v="23.36"/>
    <n v="4"/>
    <n v="0"/>
    <n v="6.073599999999999"/>
  </r>
  <r>
    <n v="4777"/>
    <x v="2368"/>
    <x v="0"/>
    <x v="317"/>
    <d v="2013-02-23T00:00:00"/>
    <s v="Second Class"/>
    <s v="CK-12760"/>
    <s v="Cyma Kinney"/>
    <x v="1"/>
    <s v="United States"/>
    <s v="Long Beach"/>
    <x v="15"/>
    <n v="11561"/>
    <x v="3"/>
    <s v="OFF-LA-10004425"/>
    <x v="1"/>
    <x v="2"/>
    <x v="33"/>
    <n v="8.67"/>
    <n v="3"/>
    <n v="0"/>
    <n v="4.0749000000000004"/>
  </r>
  <r>
    <n v="4778"/>
    <x v="2368"/>
    <x v="0"/>
    <x v="317"/>
    <d v="2013-02-23T00:00:00"/>
    <s v="Second Class"/>
    <s v="CK-12760"/>
    <s v="Cyma Kinney"/>
    <x v="1"/>
    <s v="United States"/>
    <s v="Long Beach"/>
    <x v="15"/>
    <n v="11561"/>
    <x v="3"/>
    <s v="OFF-SU-10001664"/>
    <x v="1"/>
    <x v="14"/>
    <x v="1232"/>
    <n v="25.71"/>
    <n v="3"/>
    <n v="0"/>
    <n v="6.6846000000000005"/>
  </r>
  <r>
    <n v="4779"/>
    <x v="2369"/>
    <x v="3"/>
    <x v="659"/>
    <d v="2014-11-12T00:00:00"/>
    <s v="Standard Class"/>
    <s v="PK-19075"/>
    <s v="Pete Kriz"/>
    <x v="0"/>
    <s v="United States"/>
    <s v="Newark"/>
    <x v="13"/>
    <n v="19711"/>
    <x v="3"/>
    <s v="OFF-AP-10000696"/>
    <x v="1"/>
    <x v="9"/>
    <x v="332"/>
    <n v="100.94"/>
    <n v="7"/>
    <n v="0"/>
    <n v="33.310199999999995"/>
  </r>
  <r>
    <n v="4780"/>
    <x v="2370"/>
    <x v="2"/>
    <x v="1001"/>
    <d v="2011-07-10T00:00:00"/>
    <s v="First Class"/>
    <s v="MH-18025"/>
    <s v="Michelle Huthwaite"/>
    <x v="0"/>
    <s v="United States"/>
    <s v="Buffalo"/>
    <x v="15"/>
    <n v="14215"/>
    <x v="3"/>
    <s v="FUR-CH-10002647"/>
    <x v="0"/>
    <x v="1"/>
    <x v="470"/>
    <n v="63.882000000000005"/>
    <n v="1"/>
    <n v="0.1"/>
    <n v="10.647000000000004"/>
  </r>
  <r>
    <n v="4781"/>
    <x v="2371"/>
    <x v="2"/>
    <x v="845"/>
    <d v="2011-11-12T00:00:00"/>
    <s v="Standard Class"/>
    <s v="SC-20725"/>
    <s v="Steven Cartwright"/>
    <x v="0"/>
    <s v="United States"/>
    <s v="Houston"/>
    <x v="5"/>
    <n v="77070"/>
    <x v="2"/>
    <s v="FUR-CH-10002758"/>
    <x v="0"/>
    <x v="1"/>
    <x v="1402"/>
    <n v="683.14399999999989"/>
    <n v="4"/>
    <n v="0.3"/>
    <n v="0"/>
  </r>
  <r>
    <n v="4782"/>
    <x v="2371"/>
    <x v="2"/>
    <x v="845"/>
    <d v="2011-11-12T00:00:00"/>
    <s v="Standard Class"/>
    <s v="SC-20725"/>
    <s v="Steven Cartwright"/>
    <x v="0"/>
    <s v="United States"/>
    <s v="Houston"/>
    <x v="5"/>
    <n v="77070"/>
    <x v="2"/>
    <s v="OFF-BI-10000201"/>
    <x v="1"/>
    <x v="8"/>
    <x v="1678"/>
    <n v="1.4759999999999995"/>
    <n v="3"/>
    <n v="0.8"/>
    <n v="-2.214"/>
  </r>
  <r>
    <n v="4783"/>
    <x v="2371"/>
    <x v="2"/>
    <x v="845"/>
    <d v="2011-11-12T00:00:00"/>
    <s v="Standard Class"/>
    <s v="SC-20725"/>
    <s v="Steven Cartwright"/>
    <x v="0"/>
    <s v="United States"/>
    <s v="Houston"/>
    <x v="5"/>
    <n v="77070"/>
    <x v="2"/>
    <s v="OFF-SU-10004115"/>
    <x v="1"/>
    <x v="14"/>
    <x v="510"/>
    <n v="40.711999999999996"/>
    <n v="7"/>
    <n v="0.2"/>
    <n v="3.5623000000000022"/>
  </r>
  <r>
    <n v="4784"/>
    <x v="2372"/>
    <x v="3"/>
    <x v="480"/>
    <d v="2014-02-02T00:00:00"/>
    <s v="Standard Class"/>
    <s v="GB-14575"/>
    <s v="Giulietta Baptist"/>
    <x v="0"/>
    <s v="United States"/>
    <s v="Wichita"/>
    <x v="41"/>
    <n v="67212"/>
    <x v="2"/>
    <s v="OFF-PA-10000806"/>
    <x v="1"/>
    <x v="10"/>
    <x v="948"/>
    <n v="279.89999999999998"/>
    <n v="5"/>
    <n v="0"/>
    <n v="137.15100000000001"/>
  </r>
  <r>
    <n v="4785"/>
    <x v="2373"/>
    <x v="1"/>
    <x v="555"/>
    <d v="2012-12-16T00:00:00"/>
    <s v="Standard Class"/>
    <s v="IM-15070"/>
    <s v="Irene Maddox"/>
    <x v="0"/>
    <s v="United States"/>
    <s v="Colorado Springs"/>
    <x v="22"/>
    <n v="80906"/>
    <x v="1"/>
    <s v="OFF-AR-10001473"/>
    <x v="1"/>
    <x v="6"/>
    <x v="1332"/>
    <n v="13.120000000000001"/>
    <n v="5"/>
    <n v="0.2"/>
    <n v="1.1480000000000006"/>
  </r>
  <r>
    <n v="4786"/>
    <x v="2373"/>
    <x v="1"/>
    <x v="555"/>
    <d v="2012-12-16T00:00:00"/>
    <s v="Standard Class"/>
    <s v="IM-15070"/>
    <s v="Irene Maddox"/>
    <x v="0"/>
    <s v="United States"/>
    <s v="Colorado Springs"/>
    <x v="22"/>
    <n v="80906"/>
    <x v="1"/>
    <s v="FUR-BO-10003450"/>
    <x v="0"/>
    <x v="0"/>
    <x v="1344"/>
    <n v="69.576000000000008"/>
    <n v="4"/>
    <n v="0.7"/>
    <n v="-143.79040000000001"/>
  </r>
  <r>
    <n v="4787"/>
    <x v="2373"/>
    <x v="1"/>
    <x v="555"/>
    <d v="2012-12-16T00:00:00"/>
    <s v="Standard Class"/>
    <s v="IM-15070"/>
    <s v="Irene Maddox"/>
    <x v="0"/>
    <s v="United States"/>
    <s v="Colorado Springs"/>
    <x v="22"/>
    <n v="80906"/>
    <x v="1"/>
    <s v="OFF-AR-10001545"/>
    <x v="1"/>
    <x v="6"/>
    <x v="812"/>
    <n v="4.2240000000000002"/>
    <n v="3"/>
    <n v="0.2"/>
    <n v="0.47519999999999984"/>
  </r>
  <r>
    <n v="4788"/>
    <x v="2373"/>
    <x v="1"/>
    <x v="555"/>
    <d v="2012-12-16T00:00:00"/>
    <s v="Standard Class"/>
    <s v="IM-15070"/>
    <s v="Irene Maddox"/>
    <x v="0"/>
    <s v="United States"/>
    <s v="Colorado Springs"/>
    <x v="22"/>
    <n v="80906"/>
    <x v="1"/>
    <s v="TEC-AC-10004396"/>
    <x v="2"/>
    <x v="11"/>
    <x v="1679"/>
    <n v="58.08"/>
    <n v="4"/>
    <n v="0.2"/>
    <n v="-6.5339999999999954"/>
  </r>
  <r>
    <n v="4789"/>
    <x v="2373"/>
    <x v="1"/>
    <x v="555"/>
    <d v="2012-12-16T00:00:00"/>
    <s v="Standard Class"/>
    <s v="IM-15070"/>
    <s v="Irene Maddox"/>
    <x v="0"/>
    <s v="United States"/>
    <s v="Colorado Springs"/>
    <x v="22"/>
    <n v="80906"/>
    <x v="1"/>
    <s v="FUR-FU-10002456"/>
    <x v="0"/>
    <x v="5"/>
    <x v="1009"/>
    <n v="52.416000000000004"/>
    <n v="9"/>
    <n v="0.2"/>
    <n v="15.069600000000007"/>
  </r>
  <r>
    <n v="4790"/>
    <x v="2373"/>
    <x v="1"/>
    <x v="555"/>
    <d v="2012-12-16T00:00:00"/>
    <s v="Standard Class"/>
    <s v="IM-15070"/>
    <s v="Irene Maddox"/>
    <x v="0"/>
    <s v="United States"/>
    <s v="Colorado Springs"/>
    <x v="22"/>
    <n v="80906"/>
    <x v="1"/>
    <s v="FUR-FU-10001473"/>
    <x v="0"/>
    <x v="5"/>
    <x v="984"/>
    <n v="54.920000000000009"/>
    <n v="5"/>
    <n v="0.2"/>
    <n v="10.983999999999996"/>
  </r>
  <r>
    <n v="4791"/>
    <x v="2373"/>
    <x v="1"/>
    <x v="555"/>
    <d v="2012-12-16T00:00:00"/>
    <s v="Standard Class"/>
    <s v="IM-15070"/>
    <s v="Irene Maddox"/>
    <x v="0"/>
    <s v="United States"/>
    <s v="Colorado Springs"/>
    <x v="22"/>
    <n v="80906"/>
    <x v="1"/>
    <s v="FUR-TA-10000849"/>
    <x v="0"/>
    <x v="3"/>
    <x v="1318"/>
    <n v="364.95"/>
    <n v="5"/>
    <n v="0.5"/>
    <n v="-248.16599999999994"/>
  </r>
  <r>
    <n v="4792"/>
    <x v="2373"/>
    <x v="1"/>
    <x v="555"/>
    <d v="2012-12-16T00:00:00"/>
    <s v="Standard Class"/>
    <s v="IM-15070"/>
    <s v="Irene Maddox"/>
    <x v="0"/>
    <s v="United States"/>
    <s v="Colorado Springs"/>
    <x v="22"/>
    <n v="80906"/>
    <x v="1"/>
    <s v="OFF-PA-10001166"/>
    <x v="1"/>
    <x v="10"/>
    <x v="1680"/>
    <n v="85.055999999999997"/>
    <n v="3"/>
    <n v="0.2"/>
    <n v="28.706399999999991"/>
  </r>
  <r>
    <n v="4793"/>
    <x v="2373"/>
    <x v="1"/>
    <x v="555"/>
    <d v="2012-12-16T00:00:00"/>
    <s v="Standard Class"/>
    <s v="IM-15070"/>
    <s v="Irene Maddox"/>
    <x v="0"/>
    <s v="United States"/>
    <s v="Colorado Springs"/>
    <x v="22"/>
    <n v="80906"/>
    <x v="1"/>
    <s v="OFF-PA-10003256"/>
    <x v="1"/>
    <x v="10"/>
    <x v="96"/>
    <n v="27.695999999999998"/>
    <n v="3"/>
    <n v="0.2"/>
    <n v="9.6935999999999964"/>
  </r>
  <r>
    <n v="4794"/>
    <x v="2374"/>
    <x v="1"/>
    <x v="685"/>
    <d v="2012-07-04T00:00:00"/>
    <s v="Standard Class"/>
    <s v="MM-18055"/>
    <s v="Michelle Moray"/>
    <x v="0"/>
    <s v="United States"/>
    <s v="New York City"/>
    <x v="15"/>
    <n v="10011"/>
    <x v="3"/>
    <s v="OFF-PA-10002870"/>
    <x v="1"/>
    <x v="10"/>
    <x v="893"/>
    <n v="24.96"/>
    <n v="4"/>
    <n v="0"/>
    <n v="11.231999999999999"/>
  </r>
  <r>
    <n v="4795"/>
    <x v="2375"/>
    <x v="1"/>
    <x v="199"/>
    <d v="2012-03-23T00:00:00"/>
    <s v="Standard Class"/>
    <s v="MF-18250"/>
    <s v="Monica Federle"/>
    <x v="1"/>
    <s v="United States"/>
    <s v="Los Angeles"/>
    <x v="1"/>
    <n v="90036"/>
    <x v="1"/>
    <s v="FUR-FU-10001215"/>
    <x v="0"/>
    <x v="5"/>
    <x v="1600"/>
    <n v="43.13"/>
    <n v="1"/>
    <n v="0"/>
    <n v="18.114600000000003"/>
  </r>
  <r>
    <n v="4796"/>
    <x v="2376"/>
    <x v="1"/>
    <x v="863"/>
    <d v="2012-08-17T00:00:00"/>
    <s v="Standard Class"/>
    <s v="CK-12595"/>
    <s v="Clytie Kelty"/>
    <x v="0"/>
    <s v="United States"/>
    <s v="Marietta"/>
    <x v="32"/>
    <n v="30062"/>
    <x v="0"/>
    <s v="OFF-BI-10004187"/>
    <x v="1"/>
    <x v="8"/>
    <x v="33"/>
    <n v="5.64"/>
    <n v="3"/>
    <n v="0"/>
    <n v="2.7071999999999994"/>
  </r>
  <r>
    <n v="4797"/>
    <x v="2377"/>
    <x v="0"/>
    <x v="675"/>
    <d v="2013-05-20T00:00:00"/>
    <s v="Standard Class"/>
    <s v="MK-17905"/>
    <s v="Michael Kennedy"/>
    <x v="1"/>
    <s v="United States"/>
    <s v="Jacksonville"/>
    <x v="2"/>
    <n v="32216"/>
    <x v="0"/>
    <s v="OFF-BI-10001718"/>
    <x v="1"/>
    <x v="8"/>
    <x v="1216"/>
    <n v="57.582000000000008"/>
    <n v="3"/>
    <n v="0.7"/>
    <n v="-44.146199999999979"/>
  </r>
  <r>
    <n v="4798"/>
    <x v="2377"/>
    <x v="0"/>
    <x v="675"/>
    <d v="2013-05-20T00:00:00"/>
    <s v="Standard Class"/>
    <s v="MK-17905"/>
    <s v="Michael Kennedy"/>
    <x v="1"/>
    <s v="United States"/>
    <s v="Jacksonville"/>
    <x v="2"/>
    <n v="32216"/>
    <x v="0"/>
    <s v="OFF-PA-10004983"/>
    <x v="1"/>
    <x v="10"/>
    <x v="1323"/>
    <n v="31.104000000000006"/>
    <n v="6"/>
    <n v="0.2"/>
    <n v="10.8864"/>
  </r>
  <r>
    <n v="4799"/>
    <x v="2377"/>
    <x v="0"/>
    <x v="675"/>
    <d v="2013-05-20T00:00:00"/>
    <s v="Standard Class"/>
    <s v="MK-17905"/>
    <s v="Michael Kennedy"/>
    <x v="1"/>
    <s v="United States"/>
    <s v="Jacksonville"/>
    <x v="2"/>
    <n v="32216"/>
    <x v="0"/>
    <s v="FUR-FU-10002396"/>
    <x v="0"/>
    <x v="5"/>
    <x v="1581"/>
    <n v="30.192"/>
    <n v="3"/>
    <n v="0.2"/>
    <n v="8.3028000000000031"/>
  </r>
  <r>
    <n v="4800"/>
    <x v="2377"/>
    <x v="0"/>
    <x v="675"/>
    <d v="2013-05-20T00:00:00"/>
    <s v="Standard Class"/>
    <s v="MK-17905"/>
    <s v="Michael Kennedy"/>
    <x v="1"/>
    <s v="United States"/>
    <s v="Jacksonville"/>
    <x v="2"/>
    <n v="32216"/>
    <x v="0"/>
    <s v="TEC-PH-10003988"/>
    <x v="2"/>
    <x v="7"/>
    <x v="47"/>
    <n v="43.6"/>
    <n v="5"/>
    <n v="0.2"/>
    <n v="4.3600000000000012"/>
  </r>
  <r>
    <n v="4801"/>
    <x v="2377"/>
    <x v="0"/>
    <x v="675"/>
    <d v="2013-05-20T00:00:00"/>
    <s v="Standard Class"/>
    <s v="MK-17905"/>
    <s v="Michael Kennedy"/>
    <x v="1"/>
    <s v="United States"/>
    <s v="Jacksonville"/>
    <x v="2"/>
    <n v="32216"/>
    <x v="0"/>
    <s v="OFF-AR-10002467"/>
    <x v="1"/>
    <x v="6"/>
    <x v="1681"/>
    <n v="4.7679999999999998"/>
    <n v="2"/>
    <n v="0.2"/>
    <n v="0.41720000000000046"/>
  </r>
  <r>
    <n v="4802"/>
    <x v="2377"/>
    <x v="0"/>
    <x v="675"/>
    <d v="2013-05-20T00:00:00"/>
    <s v="Standard Class"/>
    <s v="MK-17905"/>
    <s v="Michael Kennedy"/>
    <x v="1"/>
    <s v="United States"/>
    <s v="Jacksonville"/>
    <x v="2"/>
    <n v="32216"/>
    <x v="0"/>
    <s v="OFF-BI-10004002"/>
    <x v="1"/>
    <x v="8"/>
    <x v="152"/>
    <n v="10.380000000000003"/>
    <n v="2"/>
    <n v="0.7"/>
    <n v="-7.6119999999999983"/>
  </r>
  <r>
    <n v="4803"/>
    <x v="2377"/>
    <x v="0"/>
    <x v="675"/>
    <d v="2013-05-20T00:00:00"/>
    <s v="Standard Class"/>
    <s v="MK-17905"/>
    <s v="Michael Kennedy"/>
    <x v="1"/>
    <s v="United States"/>
    <s v="Jacksonville"/>
    <x v="2"/>
    <n v="32216"/>
    <x v="0"/>
    <s v="OFF-BI-10002309"/>
    <x v="1"/>
    <x v="8"/>
    <x v="78"/>
    <n v="13.392000000000003"/>
    <n v="8"/>
    <n v="0.7"/>
    <n v="-9.8207999999999984"/>
  </r>
  <r>
    <n v="4804"/>
    <x v="2378"/>
    <x v="3"/>
    <x v="1002"/>
    <d v="2014-07-18T00:00:00"/>
    <s v="Second Class"/>
    <s v="MH-17455"/>
    <s v="Mark Hamilton"/>
    <x v="0"/>
    <s v="United States"/>
    <s v="Philadelphia"/>
    <x v="9"/>
    <n v="19140"/>
    <x v="3"/>
    <s v="TEC-PH-10003885"/>
    <x v="2"/>
    <x v="7"/>
    <x v="772"/>
    <n v="39.593999999999994"/>
    <n v="1"/>
    <n v="0.4"/>
    <n v="-7.2589000000000041"/>
  </r>
  <r>
    <n v="4805"/>
    <x v="2378"/>
    <x v="3"/>
    <x v="1002"/>
    <d v="2014-07-18T00:00:00"/>
    <s v="Second Class"/>
    <s v="MH-17455"/>
    <s v="Mark Hamilton"/>
    <x v="0"/>
    <s v="United States"/>
    <s v="Philadelphia"/>
    <x v="9"/>
    <n v="19140"/>
    <x v="3"/>
    <s v="FUR-FU-10002501"/>
    <x v="0"/>
    <x v="5"/>
    <x v="1284"/>
    <n v="91.00800000000001"/>
    <n v="9"/>
    <n v="0.2"/>
    <n v="19.339199999999998"/>
  </r>
  <r>
    <n v="4806"/>
    <x v="2379"/>
    <x v="1"/>
    <x v="6"/>
    <d v="2012-11-25T00:00:00"/>
    <s v="Second Class"/>
    <s v="NG-18430"/>
    <s v="Nathan Gelder"/>
    <x v="0"/>
    <s v="United States"/>
    <s v="Los Angeles"/>
    <x v="1"/>
    <n v="90008"/>
    <x v="1"/>
    <s v="OFF-PA-10000176"/>
    <x v="1"/>
    <x v="10"/>
    <x v="634"/>
    <n v="37.94"/>
    <n v="2"/>
    <n v="0"/>
    <n v="18.211199999999998"/>
  </r>
  <r>
    <n v="4807"/>
    <x v="2379"/>
    <x v="1"/>
    <x v="6"/>
    <d v="2012-11-25T00:00:00"/>
    <s v="Second Class"/>
    <s v="NG-18430"/>
    <s v="Nathan Gelder"/>
    <x v="0"/>
    <s v="United States"/>
    <s v="Los Angeles"/>
    <x v="1"/>
    <n v="90008"/>
    <x v="1"/>
    <s v="OFF-PA-10000327"/>
    <x v="1"/>
    <x v="10"/>
    <x v="1428"/>
    <n v="42.800000000000004"/>
    <n v="10"/>
    <n v="0"/>
    <n v="19.259999999999998"/>
  </r>
  <r>
    <n v="4808"/>
    <x v="2379"/>
    <x v="1"/>
    <x v="6"/>
    <d v="2012-11-25T00:00:00"/>
    <s v="Second Class"/>
    <s v="NG-18430"/>
    <s v="Nathan Gelder"/>
    <x v="0"/>
    <s v="United States"/>
    <s v="Los Angeles"/>
    <x v="1"/>
    <n v="90008"/>
    <x v="1"/>
    <s v="OFF-ST-10004634"/>
    <x v="1"/>
    <x v="4"/>
    <x v="597"/>
    <n v="33.630000000000003"/>
    <n v="3"/>
    <n v="0"/>
    <n v="10.088999999999999"/>
  </r>
  <r>
    <n v="4809"/>
    <x v="2380"/>
    <x v="2"/>
    <x v="533"/>
    <d v="2011-11-28T00:00:00"/>
    <s v="Standard Class"/>
    <s v="PB-19210"/>
    <s v="Phillip Breyer"/>
    <x v="1"/>
    <s v="United States"/>
    <s v="Philadelphia"/>
    <x v="9"/>
    <n v="19134"/>
    <x v="3"/>
    <s v="OFF-EN-10003040"/>
    <x v="1"/>
    <x v="12"/>
    <x v="1224"/>
    <n v="62.808000000000007"/>
    <n v="3"/>
    <n v="0.2"/>
    <n v="21.197700000000001"/>
  </r>
  <r>
    <n v="4810"/>
    <x v="2381"/>
    <x v="1"/>
    <x v="17"/>
    <d v="2012-12-30T00:00:00"/>
    <s v="First Class"/>
    <s v="RE-19450"/>
    <s v="Richard Eichhorn"/>
    <x v="0"/>
    <s v="United States"/>
    <s v="Eau Claire"/>
    <x v="6"/>
    <n v="54703"/>
    <x v="2"/>
    <s v="OFF-PA-10003228"/>
    <x v="1"/>
    <x v="10"/>
    <x v="1668"/>
    <n v="195.64"/>
    <n v="4"/>
    <n v="0"/>
    <n v="91.950799999999987"/>
  </r>
  <r>
    <n v="4811"/>
    <x v="2381"/>
    <x v="1"/>
    <x v="17"/>
    <d v="2012-12-30T00:00:00"/>
    <s v="First Class"/>
    <s v="RE-19450"/>
    <s v="Richard Eichhorn"/>
    <x v="0"/>
    <s v="United States"/>
    <s v="Eau Claire"/>
    <x v="6"/>
    <n v="54703"/>
    <x v="2"/>
    <s v="TEC-PH-10004345"/>
    <x v="2"/>
    <x v="7"/>
    <x v="1167"/>
    <n v="239.9"/>
    <n v="2"/>
    <n v="0"/>
    <n v="71.97"/>
  </r>
  <r>
    <n v="4812"/>
    <x v="2382"/>
    <x v="0"/>
    <x v="696"/>
    <d v="2013-11-20T00:00:00"/>
    <s v="Second Class"/>
    <s v="EB-14110"/>
    <s v="Eugene Barchas"/>
    <x v="0"/>
    <s v="United States"/>
    <s v="Philadelphia"/>
    <x v="9"/>
    <n v="19134"/>
    <x v="3"/>
    <s v="FUR-CH-10000785"/>
    <x v="0"/>
    <x v="1"/>
    <x v="320"/>
    <n v="380.05799999999994"/>
    <n v="3"/>
    <n v="0.3"/>
    <n v="-21.717600000000004"/>
  </r>
  <r>
    <n v="4813"/>
    <x v="2382"/>
    <x v="0"/>
    <x v="696"/>
    <d v="2013-11-20T00:00:00"/>
    <s v="Second Class"/>
    <s v="EB-14110"/>
    <s v="Eugene Barchas"/>
    <x v="0"/>
    <s v="United States"/>
    <s v="Philadelphia"/>
    <x v="9"/>
    <n v="19134"/>
    <x v="3"/>
    <s v="TEC-CO-10004115"/>
    <x v="2"/>
    <x v="16"/>
    <x v="356"/>
    <n v="1199.9759999999999"/>
    <n v="4"/>
    <n v="0.4"/>
    <n v="179.99639999999999"/>
  </r>
  <r>
    <n v="4814"/>
    <x v="2382"/>
    <x v="0"/>
    <x v="696"/>
    <d v="2013-11-20T00:00:00"/>
    <s v="Second Class"/>
    <s v="EB-14110"/>
    <s v="Eugene Barchas"/>
    <x v="0"/>
    <s v="United States"/>
    <s v="Philadelphia"/>
    <x v="9"/>
    <n v="19134"/>
    <x v="3"/>
    <s v="FUR-FU-10002813"/>
    <x v="0"/>
    <x v="5"/>
    <x v="1682"/>
    <n v="48.576000000000001"/>
    <n v="3"/>
    <n v="0.2"/>
    <n v="9.7151999999999941"/>
  </r>
  <r>
    <n v="4815"/>
    <x v="2383"/>
    <x v="0"/>
    <x v="541"/>
    <d v="2013-05-11T00:00:00"/>
    <s v="First Class"/>
    <s v="TB-21625"/>
    <s v="Trudy Brown"/>
    <x v="0"/>
    <s v="United States"/>
    <s v="Los Angeles"/>
    <x v="1"/>
    <n v="90004"/>
    <x v="1"/>
    <s v="OFF-PA-10002751"/>
    <x v="1"/>
    <x v="10"/>
    <x v="150"/>
    <n v="17.940000000000001"/>
    <n v="3"/>
    <n v="0"/>
    <n v="8.0730000000000004"/>
  </r>
  <r>
    <n v="4816"/>
    <x v="2384"/>
    <x v="2"/>
    <x v="58"/>
    <d v="2011-12-31T00:00:00"/>
    <s v="Standard Class"/>
    <s v="MG-17695"/>
    <s v="Maureen Gnade"/>
    <x v="0"/>
    <s v="United States"/>
    <s v="Philadelphia"/>
    <x v="9"/>
    <n v="19134"/>
    <x v="3"/>
    <s v="OFF-PA-10004569"/>
    <x v="1"/>
    <x v="10"/>
    <x v="227"/>
    <n v="18.264000000000003"/>
    <n v="3"/>
    <n v="0.2"/>
    <n v="6.1640999999999995"/>
  </r>
  <r>
    <n v="4817"/>
    <x v="2384"/>
    <x v="2"/>
    <x v="58"/>
    <d v="2011-12-31T00:00:00"/>
    <s v="Standard Class"/>
    <s v="MG-17695"/>
    <s v="Maureen Gnade"/>
    <x v="0"/>
    <s v="United States"/>
    <s v="Philadelphia"/>
    <x v="9"/>
    <n v="19134"/>
    <x v="3"/>
    <s v="OFF-AP-10002998"/>
    <x v="1"/>
    <x v="9"/>
    <x v="1635"/>
    <n v="34.655999999999999"/>
    <n v="2"/>
    <n v="0.2"/>
    <n v="5.6315999999999971"/>
  </r>
  <r>
    <n v="4818"/>
    <x v="2384"/>
    <x v="2"/>
    <x v="58"/>
    <d v="2011-12-31T00:00:00"/>
    <s v="Standard Class"/>
    <s v="MG-17695"/>
    <s v="Maureen Gnade"/>
    <x v="0"/>
    <s v="United States"/>
    <s v="Philadelphia"/>
    <x v="9"/>
    <n v="19134"/>
    <x v="3"/>
    <s v="OFF-AP-10003287"/>
    <x v="1"/>
    <x v="9"/>
    <x v="538"/>
    <n v="81.552000000000007"/>
    <n v="2"/>
    <n v="0.2"/>
    <n v="8.1551999999999971"/>
  </r>
  <r>
    <n v="4819"/>
    <x v="2384"/>
    <x v="2"/>
    <x v="58"/>
    <d v="2011-12-31T00:00:00"/>
    <s v="Standard Class"/>
    <s v="MG-17695"/>
    <s v="Maureen Gnade"/>
    <x v="0"/>
    <s v="United States"/>
    <s v="Philadelphia"/>
    <x v="9"/>
    <n v="19134"/>
    <x v="3"/>
    <s v="OFF-ST-10001370"/>
    <x v="1"/>
    <x v="4"/>
    <x v="1023"/>
    <n v="227.13600000000002"/>
    <n v="4"/>
    <n v="0.2"/>
    <n v="-42.588000000000036"/>
  </r>
  <r>
    <n v="4820"/>
    <x v="2385"/>
    <x v="3"/>
    <x v="110"/>
    <d v="2014-06-15T00:00:00"/>
    <s v="Standard Class"/>
    <s v="LW-17125"/>
    <s v="Liz Willingham"/>
    <x v="0"/>
    <s v="United States"/>
    <s v="Norwich"/>
    <x v="29"/>
    <n v="6360"/>
    <x v="3"/>
    <s v="OFF-BI-10004040"/>
    <x v="1"/>
    <x v="8"/>
    <x v="1478"/>
    <n v="10.36"/>
    <n v="2"/>
    <n v="0"/>
    <n v="5.0763999999999996"/>
  </r>
  <r>
    <n v="4821"/>
    <x v="2386"/>
    <x v="1"/>
    <x v="1003"/>
    <d v="2012-04-11T00:00:00"/>
    <s v="Standard Class"/>
    <s v="PF-19120"/>
    <s v="Peter Fuller"/>
    <x v="0"/>
    <s v="United States"/>
    <s v="San Antonio"/>
    <x v="5"/>
    <n v="78207"/>
    <x v="2"/>
    <s v="OFF-AP-10002651"/>
    <x v="1"/>
    <x v="9"/>
    <x v="1341"/>
    <n v="463.24799999999988"/>
    <n v="8"/>
    <n v="0.8"/>
    <n v="-1181.2824000000003"/>
  </r>
  <r>
    <n v="4822"/>
    <x v="2386"/>
    <x v="1"/>
    <x v="1003"/>
    <d v="2012-04-11T00:00:00"/>
    <s v="Standard Class"/>
    <s v="PF-19120"/>
    <s v="Peter Fuller"/>
    <x v="0"/>
    <s v="United States"/>
    <s v="San Antonio"/>
    <x v="5"/>
    <n v="78207"/>
    <x v="2"/>
    <s v="TEC-AC-10002402"/>
    <x v="2"/>
    <x v="11"/>
    <x v="651"/>
    <n v="383.952"/>
    <n v="6"/>
    <n v="0.2"/>
    <n v="47.993999999999971"/>
  </r>
  <r>
    <n v="4823"/>
    <x v="2387"/>
    <x v="0"/>
    <x v="212"/>
    <d v="2013-07-12T00:00:00"/>
    <s v="Same Day"/>
    <s v="NZ-18565"/>
    <s v="Nick Zandusky"/>
    <x v="2"/>
    <s v="United States"/>
    <s v="Yuma"/>
    <x v="16"/>
    <n v="85364"/>
    <x v="1"/>
    <s v="OFF-BI-10001658"/>
    <x v="1"/>
    <x v="8"/>
    <x v="439"/>
    <n v="44.856000000000009"/>
    <n v="6"/>
    <n v="0.7"/>
    <n v="-35.884799999999984"/>
  </r>
  <r>
    <n v="4824"/>
    <x v="2388"/>
    <x v="0"/>
    <x v="831"/>
    <d v="2013-11-27T00:00:00"/>
    <s v="Standard Class"/>
    <s v="CK-12205"/>
    <s v="Chloris Kastensmidt"/>
    <x v="0"/>
    <s v="United States"/>
    <s v="Columbus"/>
    <x v="24"/>
    <n v="43229"/>
    <x v="3"/>
    <s v="TEC-MA-10000752"/>
    <x v="2"/>
    <x v="15"/>
    <x v="1683"/>
    <n v="30.345000000000006"/>
    <n v="7"/>
    <n v="0.7"/>
    <n v="-24.275999999999996"/>
  </r>
  <r>
    <n v="4825"/>
    <x v="2388"/>
    <x v="0"/>
    <x v="831"/>
    <d v="2013-11-27T00:00:00"/>
    <s v="Standard Class"/>
    <s v="CK-12205"/>
    <s v="Chloris Kastensmidt"/>
    <x v="0"/>
    <s v="United States"/>
    <s v="Columbus"/>
    <x v="24"/>
    <n v="43229"/>
    <x v="3"/>
    <s v="FUR-CH-10003817"/>
    <x v="0"/>
    <x v="1"/>
    <x v="162"/>
    <n v="127.554"/>
    <n v="3"/>
    <n v="0.3"/>
    <n v="-9.1109999999999971"/>
  </r>
  <r>
    <n v="4826"/>
    <x v="2388"/>
    <x v="0"/>
    <x v="831"/>
    <d v="2013-11-27T00:00:00"/>
    <s v="Standard Class"/>
    <s v="CK-12205"/>
    <s v="Chloris Kastensmidt"/>
    <x v="0"/>
    <s v="United States"/>
    <s v="Columbus"/>
    <x v="24"/>
    <n v="43229"/>
    <x v="3"/>
    <s v="FUR-FU-10001876"/>
    <x v="0"/>
    <x v="5"/>
    <x v="1394"/>
    <n v="77.951999999999998"/>
    <n v="3"/>
    <n v="0.2"/>
    <n v="15.590399999999995"/>
  </r>
  <r>
    <n v="4827"/>
    <x v="2389"/>
    <x v="3"/>
    <x v="105"/>
    <d v="2014-11-16T00:00:00"/>
    <s v="First Class"/>
    <s v="JE-15610"/>
    <s v="Jim Epp"/>
    <x v="1"/>
    <s v="United States"/>
    <s v="Los Angeles"/>
    <x v="1"/>
    <n v="90036"/>
    <x v="1"/>
    <s v="OFF-BI-10003460"/>
    <x v="1"/>
    <x v="8"/>
    <x v="234"/>
    <n v="14.016"/>
    <n v="4"/>
    <n v="0.2"/>
    <n v="4.9055999999999997"/>
  </r>
  <r>
    <n v="4828"/>
    <x v="2390"/>
    <x v="2"/>
    <x v="301"/>
    <d v="2011-11-08T00:00:00"/>
    <s v="Standard Class"/>
    <s v="JO-15145"/>
    <s v="Jack O'Briant"/>
    <x v="1"/>
    <s v="United States"/>
    <s v="Richmond"/>
    <x v="0"/>
    <n v="40475"/>
    <x v="0"/>
    <s v="OFF-ST-10000464"/>
    <x v="1"/>
    <x v="4"/>
    <x v="1135"/>
    <n v="69.52"/>
    <n v="2"/>
    <n v="0"/>
    <n v="19.465600000000002"/>
  </r>
  <r>
    <n v="4829"/>
    <x v="2390"/>
    <x v="2"/>
    <x v="301"/>
    <d v="2011-11-08T00:00:00"/>
    <s v="Standard Class"/>
    <s v="JO-15145"/>
    <s v="Jack O'Briant"/>
    <x v="1"/>
    <s v="United States"/>
    <s v="Richmond"/>
    <x v="0"/>
    <n v="40475"/>
    <x v="0"/>
    <s v="OFF-AR-10001919"/>
    <x v="1"/>
    <x v="6"/>
    <x v="853"/>
    <n v="5.64"/>
    <n v="3"/>
    <n v="0"/>
    <n v="1.6355999999999997"/>
  </r>
  <r>
    <n v="4830"/>
    <x v="2391"/>
    <x v="0"/>
    <x v="666"/>
    <d v="2013-05-22T00:00:00"/>
    <s v="Standard Class"/>
    <s v="TT-21220"/>
    <s v="Thomas Thornton"/>
    <x v="0"/>
    <s v="United States"/>
    <s v="New York City"/>
    <x v="15"/>
    <n v="10035"/>
    <x v="3"/>
    <s v="OFF-BI-10002393"/>
    <x v="1"/>
    <x v="8"/>
    <x v="1188"/>
    <n v="13.776000000000002"/>
    <n v="3"/>
    <n v="0.2"/>
    <n v="4.4771999999999998"/>
  </r>
  <r>
    <n v="4831"/>
    <x v="2392"/>
    <x v="2"/>
    <x v="845"/>
    <d v="2011-11-12T00:00:00"/>
    <s v="Standard Class"/>
    <s v="MS-17365"/>
    <s v="Maribeth Schnelling"/>
    <x v="0"/>
    <s v="United States"/>
    <s v="Wausau"/>
    <x v="6"/>
    <n v="54401"/>
    <x v="2"/>
    <s v="OFF-AP-10001293"/>
    <x v="1"/>
    <x v="9"/>
    <x v="1337"/>
    <n v="245.88"/>
    <n v="6"/>
    <n v="0"/>
    <n v="68.846399999999988"/>
  </r>
  <r>
    <n v="4832"/>
    <x v="2392"/>
    <x v="2"/>
    <x v="845"/>
    <d v="2011-11-12T00:00:00"/>
    <s v="Standard Class"/>
    <s v="MS-17365"/>
    <s v="Maribeth Schnelling"/>
    <x v="0"/>
    <s v="United States"/>
    <s v="Wausau"/>
    <x v="6"/>
    <n v="54401"/>
    <x v="2"/>
    <s v="OFF-ST-10004258"/>
    <x v="1"/>
    <x v="4"/>
    <x v="754"/>
    <n v="36.630000000000003"/>
    <n v="3"/>
    <n v="0"/>
    <n v="9.8901000000000039"/>
  </r>
  <r>
    <n v="4833"/>
    <x v="2392"/>
    <x v="2"/>
    <x v="845"/>
    <d v="2011-11-12T00:00:00"/>
    <s v="Standard Class"/>
    <s v="MS-17365"/>
    <s v="Maribeth Schnelling"/>
    <x v="0"/>
    <s v="United States"/>
    <s v="Wausau"/>
    <x v="6"/>
    <n v="54401"/>
    <x v="2"/>
    <s v="OFF-ST-10002214"/>
    <x v="1"/>
    <x v="4"/>
    <x v="994"/>
    <n v="22.58"/>
    <n v="2"/>
    <n v="0"/>
    <n v="5.8707999999999991"/>
  </r>
  <r>
    <n v="4834"/>
    <x v="2392"/>
    <x v="2"/>
    <x v="845"/>
    <d v="2011-11-12T00:00:00"/>
    <s v="Standard Class"/>
    <s v="MS-17365"/>
    <s v="Maribeth Schnelling"/>
    <x v="0"/>
    <s v="United States"/>
    <s v="Wausau"/>
    <x v="6"/>
    <n v="54401"/>
    <x v="2"/>
    <s v="OFF-BI-10004970"/>
    <x v="1"/>
    <x v="8"/>
    <x v="908"/>
    <n v="12.39"/>
    <n v="3"/>
    <n v="0"/>
    <n v="5.8232999999999997"/>
  </r>
  <r>
    <n v="4835"/>
    <x v="2393"/>
    <x v="3"/>
    <x v="361"/>
    <d v="2014-10-11T00:00:00"/>
    <s v="Standard Class"/>
    <s v="MP-18175"/>
    <s v="Mike Pelletier"/>
    <x v="2"/>
    <s v="United States"/>
    <s v="San Francisco"/>
    <x v="1"/>
    <n v="94110"/>
    <x v="1"/>
    <s v="OFF-BI-10002571"/>
    <x v="1"/>
    <x v="8"/>
    <x v="1204"/>
    <n v="39.92"/>
    <n v="5"/>
    <n v="0.2"/>
    <n v="13.472999999999999"/>
  </r>
  <r>
    <n v="4836"/>
    <x v="2393"/>
    <x v="3"/>
    <x v="361"/>
    <d v="2014-10-11T00:00:00"/>
    <s v="Standard Class"/>
    <s v="MP-18175"/>
    <s v="Mike Pelletier"/>
    <x v="2"/>
    <s v="United States"/>
    <s v="San Francisco"/>
    <x v="1"/>
    <n v="94110"/>
    <x v="1"/>
    <s v="OFF-PA-10002581"/>
    <x v="1"/>
    <x v="10"/>
    <x v="1300"/>
    <n v="61.96"/>
    <n v="2"/>
    <n v="0"/>
    <n v="27.881999999999998"/>
  </r>
  <r>
    <n v="4837"/>
    <x v="2393"/>
    <x v="3"/>
    <x v="361"/>
    <d v="2014-10-11T00:00:00"/>
    <s v="Standard Class"/>
    <s v="MP-18175"/>
    <s v="Mike Pelletier"/>
    <x v="2"/>
    <s v="United States"/>
    <s v="San Francisco"/>
    <x v="1"/>
    <n v="94110"/>
    <x v="1"/>
    <s v="OFF-BI-10001097"/>
    <x v="1"/>
    <x v="8"/>
    <x v="789"/>
    <n v="19.936000000000003"/>
    <n v="4"/>
    <n v="0.2"/>
    <n v="7.2267999999999999"/>
  </r>
  <r>
    <n v="4838"/>
    <x v="2394"/>
    <x v="3"/>
    <x v="702"/>
    <d v="2014-06-04T00:00:00"/>
    <s v="First Class"/>
    <s v="FH-14350"/>
    <s v="Fred Harton"/>
    <x v="0"/>
    <s v="United States"/>
    <s v="Dublin"/>
    <x v="24"/>
    <n v="43017"/>
    <x v="3"/>
    <s v="OFF-BI-10003429"/>
    <x v="1"/>
    <x v="8"/>
    <x v="844"/>
    <n v="3.7980000000000005"/>
    <n v="2"/>
    <n v="0.7"/>
    <n v="-2.6585999999999999"/>
  </r>
  <r>
    <n v="4839"/>
    <x v="2394"/>
    <x v="3"/>
    <x v="702"/>
    <d v="2014-06-04T00:00:00"/>
    <s v="First Class"/>
    <s v="FH-14350"/>
    <s v="Fred Harton"/>
    <x v="0"/>
    <s v="United States"/>
    <s v="Dublin"/>
    <x v="24"/>
    <n v="43017"/>
    <x v="3"/>
    <s v="OFF-PA-10000682"/>
    <x v="1"/>
    <x v="10"/>
    <x v="859"/>
    <n v="27.744000000000003"/>
    <n v="6"/>
    <n v="0.2"/>
    <n v="10.057200000000002"/>
  </r>
  <r>
    <n v="4840"/>
    <x v="2394"/>
    <x v="3"/>
    <x v="702"/>
    <d v="2014-06-04T00:00:00"/>
    <s v="First Class"/>
    <s v="FH-14350"/>
    <s v="Fred Harton"/>
    <x v="0"/>
    <s v="United States"/>
    <s v="Dublin"/>
    <x v="24"/>
    <n v="43017"/>
    <x v="3"/>
    <s v="TEC-PH-10001700"/>
    <x v="2"/>
    <x v="7"/>
    <x v="193"/>
    <n v="158.37599999999998"/>
    <n v="4"/>
    <n v="0.4"/>
    <n v="-34.314799999999991"/>
  </r>
  <r>
    <n v="4841"/>
    <x v="2395"/>
    <x v="3"/>
    <x v="225"/>
    <d v="2014-11-26T00:00:00"/>
    <s v="Standard Class"/>
    <s v="SC-20050"/>
    <s v="Sample Company A"/>
    <x v="2"/>
    <s v="United States"/>
    <s v="Henderson"/>
    <x v="0"/>
    <n v="42420"/>
    <x v="0"/>
    <s v="FUR-FU-10000629"/>
    <x v="0"/>
    <x v="5"/>
    <x v="93"/>
    <n v="27.58"/>
    <n v="2"/>
    <n v="0"/>
    <n v="11.583600000000001"/>
  </r>
  <r>
    <n v="4842"/>
    <x v="2396"/>
    <x v="0"/>
    <x v="443"/>
    <d v="2013-12-29T00:00:00"/>
    <s v="Standard Class"/>
    <s v="NM-18520"/>
    <s v="Neoma Murray"/>
    <x v="0"/>
    <s v="United States"/>
    <s v="Bowling Green"/>
    <x v="24"/>
    <n v="43402"/>
    <x v="3"/>
    <s v="OFF-BI-10001267"/>
    <x v="1"/>
    <x v="8"/>
    <x v="1466"/>
    <n v="5.5530000000000008"/>
    <n v="3"/>
    <n v="0.7"/>
    <n v="-4.0722000000000023"/>
  </r>
  <r>
    <n v="4843"/>
    <x v="2397"/>
    <x v="3"/>
    <x v="365"/>
    <d v="2014-10-05T00:00:00"/>
    <s v="Standard Class"/>
    <s v="JO-15280"/>
    <s v="Jas O'Carroll"/>
    <x v="0"/>
    <s v="United States"/>
    <s v="Memphis"/>
    <x v="18"/>
    <n v="38109"/>
    <x v="0"/>
    <s v="OFF-ST-10001418"/>
    <x v="1"/>
    <x v="4"/>
    <x v="870"/>
    <n v="243.92"/>
    <n v="5"/>
    <n v="0.2"/>
    <n v="-54.881999999999998"/>
  </r>
  <r>
    <n v="4844"/>
    <x v="2398"/>
    <x v="0"/>
    <x v="77"/>
    <d v="2013-11-10T00:00:00"/>
    <s v="First Class"/>
    <s v="CC-12475"/>
    <s v="Cindy Chapman"/>
    <x v="0"/>
    <s v="United States"/>
    <s v="Lakewood"/>
    <x v="30"/>
    <n v="8701"/>
    <x v="3"/>
    <s v="OFF-FA-10004968"/>
    <x v="1"/>
    <x v="13"/>
    <x v="1010"/>
    <n v="14.96"/>
    <n v="4"/>
    <n v="0"/>
    <n v="0.2992000000000008"/>
  </r>
  <r>
    <n v="4845"/>
    <x v="2399"/>
    <x v="2"/>
    <x v="527"/>
    <d v="2011-04-05T00:00:00"/>
    <s v="First Class"/>
    <s v="MZ-17515"/>
    <s v="Mary Zewe"/>
    <x v="1"/>
    <s v="United States"/>
    <s v="Los Angeles"/>
    <x v="1"/>
    <n v="90008"/>
    <x v="1"/>
    <s v="OFF-BI-10004140"/>
    <x v="1"/>
    <x v="8"/>
    <x v="304"/>
    <n v="7.1840000000000011"/>
    <n v="2"/>
    <n v="0.2"/>
    <n v="2.2449999999999992"/>
  </r>
  <r>
    <n v="4846"/>
    <x v="2400"/>
    <x v="1"/>
    <x v="862"/>
    <d v="2012-07-26T00:00:00"/>
    <s v="Second Class"/>
    <s v="MS-17830"/>
    <s v="Melanie Seite"/>
    <x v="0"/>
    <s v="United States"/>
    <s v="Rochester"/>
    <x v="15"/>
    <n v="14609"/>
    <x v="3"/>
    <s v="OFF-BI-10003460"/>
    <x v="1"/>
    <x v="8"/>
    <x v="234"/>
    <n v="10.512"/>
    <n v="3"/>
    <n v="0.2"/>
    <n v="3.6791999999999998"/>
  </r>
  <r>
    <n v="4847"/>
    <x v="2401"/>
    <x v="2"/>
    <x v="402"/>
    <d v="2011-06-27T00:00:00"/>
    <s v="Second Class"/>
    <s v="GK-14620"/>
    <s v="Grace Kelly"/>
    <x v="1"/>
    <s v="United States"/>
    <s v="Salem"/>
    <x v="21"/>
    <n v="97301"/>
    <x v="1"/>
    <s v="TEC-PH-10002115"/>
    <x v="2"/>
    <x v="7"/>
    <x v="793"/>
    <n v="263.96000000000004"/>
    <n v="5"/>
    <n v="0.2"/>
    <n v="19.796999999999997"/>
  </r>
  <r>
    <n v="4848"/>
    <x v="2401"/>
    <x v="2"/>
    <x v="402"/>
    <d v="2011-06-27T00:00:00"/>
    <s v="Second Class"/>
    <s v="GK-14620"/>
    <s v="Grace Kelly"/>
    <x v="1"/>
    <s v="United States"/>
    <s v="Salem"/>
    <x v="21"/>
    <n v="97301"/>
    <x v="1"/>
    <s v="OFF-AR-10003478"/>
    <x v="1"/>
    <x v="6"/>
    <x v="355"/>
    <n v="71.632000000000005"/>
    <n v="11"/>
    <n v="0.2"/>
    <n v="17.908000000000001"/>
  </r>
  <r>
    <n v="4849"/>
    <x v="2401"/>
    <x v="2"/>
    <x v="402"/>
    <d v="2011-06-27T00:00:00"/>
    <s v="Second Class"/>
    <s v="GK-14620"/>
    <s v="Grace Kelly"/>
    <x v="1"/>
    <s v="United States"/>
    <s v="Salem"/>
    <x v="21"/>
    <n v="97301"/>
    <x v="1"/>
    <s v="OFF-AR-10000475"/>
    <x v="1"/>
    <x v="6"/>
    <x v="1111"/>
    <n v="9.3280000000000012"/>
    <n v="1"/>
    <n v="0.2"/>
    <n v="0.8162000000000007"/>
  </r>
  <r>
    <n v="4850"/>
    <x v="2402"/>
    <x v="2"/>
    <x v="78"/>
    <d v="2011-09-14T00:00:00"/>
    <s v="Standard Class"/>
    <s v="MC-17275"/>
    <s v="Marc Crier"/>
    <x v="0"/>
    <s v="United States"/>
    <s v="Pasco"/>
    <x v="4"/>
    <n v="99301"/>
    <x v="1"/>
    <s v="OFF-AR-10003045"/>
    <x v="1"/>
    <x v="6"/>
    <x v="420"/>
    <n v="5.88"/>
    <n v="2"/>
    <n v="0"/>
    <n v="2.6459999999999999"/>
  </r>
  <r>
    <n v="4851"/>
    <x v="2402"/>
    <x v="2"/>
    <x v="78"/>
    <d v="2011-09-14T00:00:00"/>
    <s v="Standard Class"/>
    <s v="MC-17275"/>
    <s v="Marc Crier"/>
    <x v="0"/>
    <s v="United States"/>
    <s v="Pasco"/>
    <x v="4"/>
    <n v="99301"/>
    <x v="1"/>
    <s v="FUR-CH-10000454"/>
    <x v="0"/>
    <x v="1"/>
    <x v="1"/>
    <n v="975.92"/>
    <n v="5"/>
    <n v="0.2"/>
    <n v="121.98999999999992"/>
  </r>
  <r>
    <n v="4852"/>
    <x v="2402"/>
    <x v="2"/>
    <x v="78"/>
    <d v="2011-09-14T00:00:00"/>
    <s v="Standard Class"/>
    <s v="MC-17275"/>
    <s v="Marc Crier"/>
    <x v="0"/>
    <s v="United States"/>
    <s v="Pasco"/>
    <x v="4"/>
    <n v="99301"/>
    <x v="1"/>
    <s v="OFF-AR-10000380"/>
    <x v="1"/>
    <x v="6"/>
    <x v="108"/>
    <n v="303.83999999999997"/>
    <n v="8"/>
    <n v="0"/>
    <n v="91.151999999999958"/>
  </r>
  <r>
    <n v="4853"/>
    <x v="2402"/>
    <x v="2"/>
    <x v="78"/>
    <d v="2011-09-14T00:00:00"/>
    <s v="Standard Class"/>
    <s v="MC-17275"/>
    <s v="Marc Crier"/>
    <x v="0"/>
    <s v="United States"/>
    <s v="Pasco"/>
    <x v="4"/>
    <n v="99301"/>
    <x v="1"/>
    <s v="OFF-ST-10000736"/>
    <x v="1"/>
    <x v="4"/>
    <x v="455"/>
    <n v="485.88"/>
    <n v="6"/>
    <n v="0"/>
    <n v="19.43519999999998"/>
  </r>
  <r>
    <n v="4854"/>
    <x v="2403"/>
    <x v="2"/>
    <x v="432"/>
    <d v="2011-12-15T00:00:00"/>
    <s v="Second Class"/>
    <s v="LH-17155"/>
    <s v="Logan Haushalter"/>
    <x v="0"/>
    <s v="United States"/>
    <s v="Oakland"/>
    <x v="1"/>
    <n v="94601"/>
    <x v="1"/>
    <s v="FUR-FU-10004270"/>
    <x v="0"/>
    <x v="5"/>
    <x v="989"/>
    <n v="12.54"/>
    <n v="3"/>
    <n v="0"/>
    <n v="4.5144000000000002"/>
  </r>
  <r>
    <n v="4855"/>
    <x v="2403"/>
    <x v="2"/>
    <x v="432"/>
    <d v="2011-12-15T00:00:00"/>
    <s v="Second Class"/>
    <s v="LH-17155"/>
    <s v="Logan Haushalter"/>
    <x v="0"/>
    <s v="United States"/>
    <s v="Oakland"/>
    <x v="1"/>
    <n v="94601"/>
    <x v="1"/>
    <s v="OFF-ST-10000617"/>
    <x v="1"/>
    <x v="4"/>
    <x v="379"/>
    <n v="8.94"/>
    <n v="3"/>
    <n v="0"/>
    <n v="0.62579999999999902"/>
  </r>
  <r>
    <n v="4856"/>
    <x v="2403"/>
    <x v="2"/>
    <x v="432"/>
    <d v="2011-12-15T00:00:00"/>
    <s v="Second Class"/>
    <s v="LH-17155"/>
    <s v="Logan Haushalter"/>
    <x v="0"/>
    <s v="United States"/>
    <s v="Oakland"/>
    <x v="1"/>
    <n v="94601"/>
    <x v="1"/>
    <s v="FUR-FU-10001706"/>
    <x v="0"/>
    <x v="5"/>
    <x v="50"/>
    <n v="9.24"/>
    <n v="3"/>
    <n v="0"/>
    <n v="4.4352"/>
  </r>
  <r>
    <n v="4857"/>
    <x v="2404"/>
    <x v="1"/>
    <x v="1004"/>
    <d v="2012-01-17T00:00:00"/>
    <s v="Standard Class"/>
    <s v="PB-19150"/>
    <s v="Philip Brown"/>
    <x v="0"/>
    <s v="United States"/>
    <s v="Los Angeles"/>
    <x v="1"/>
    <n v="90004"/>
    <x v="1"/>
    <s v="OFF-BI-10003364"/>
    <x v="1"/>
    <x v="8"/>
    <x v="698"/>
    <n v="70.00800000000001"/>
    <n v="3"/>
    <n v="0.2"/>
    <n v="24.502800000000001"/>
  </r>
  <r>
    <n v="4858"/>
    <x v="2404"/>
    <x v="1"/>
    <x v="1004"/>
    <d v="2012-01-17T00:00:00"/>
    <s v="Standard Class"/>
    <s v="PB-19150"/>
    <s v="Philip Brown"/>
    <x v="0"/>
    <s v="United States"/>
    <s v="Los Angeles"/>
    <x v="1"/>
    <n v="90004"/>
    <x v="1"/>
    <s v="FUR-FU-10001861"/>
    <x v="0"/>
    <x v="5"/>
    <x v="272"/>
    <n v="77.599999999999994"/>
    <n v="4"/>
    <n v="0"/>
    <n v="38.023999999999994"/>
  </r>
  <r>
    <n v="4859"/>
    <x v="2404"/>
    <x v="1"/>
    <x v="1004"/>
    <d v="2012-01-17T00:00:00"/>
    <s v="Standard Class"/>
    <s v="PB-19150"/>
    <s v="Philip Brown"/>
    <x v="0"/>
    <s v="United States"/>
    <s v="Los Angeles"/>
    <x v="1"/>
    <n v="90004"/>
    <x v="1"/>
    <s v="FUR-FU-10004845"/>
    <x v="0"/>
    <x v="5"/>
    <x v="1684"/>
    <n v="464.84999999999997"/>
    <n v="9"/>
    <n v="0"/>
    <n v="92.969999999999985"/>
  </r>
  <r>
    <n v="4860"/>
    <x v="2405"/>
    <x v="3"/>
    <x v="934"/>
    <d v="2014-12-20T00:00:00"/>
    <s v="Standard Class"/>
    <s v="SS-20140"/>
    <s v="Saphhira Shifley"/>
    <x v="1"/>
    <s v="United States"/>
    <s v="Oak Park"/>
    <x v="10"/>
    <n v="60302"/>
    <x v="2"/>
    <s v="OFF-AR-10000823"/>
    <x v="1"/>
    <x v="6"/>
    <x v="1043"/>
    <n v="10.192000000000002"/>
    <n v="7"/>
    <n v="0.2"/>
    <n v="1.0192000000000001"/>
  </r>
  <r>
    <n v="4861"/>
    <x v="2406"/>
    <x v="0"/>
    <x v="122"/>
    <d v="2013-12-25T00:00:00"/>
    <s v="Standard Class"/>
    <s v="GK-14620"/>
    <s v="Grace Kelly"/>
    <x v="1"/>
    <s v="United States"/>
    <s v="Morristown"/>
    <x v="30"/>
    <n v="7960"/>
    <x v="3"/>
    <s v="OFF-BI-10001359"/>
    <x v="1"/>
    <x v="8"/>
    <x v="1153"/>
    <n v="1793.98"/>
    <n v="2"/>
    <n v="0"/>
    <n v="843.17059999999992"/>
  </r>
  <r>
    <n v="4862"/>
    <x v="2407"/>
    <x v="2"/>
    <x v="909"/>
    <d v="2011-04-16T00:00:00"/>
    <s v="Second Class"/>
    <s v="GM-14455"/>
    <s v="Gary Mitchum"/>
    <x v="2"/>
    <s v="United States"/>
    <s v="Austin"/>
    <x v="5"/>
    <n v="78745"/>
    <x v="2"/>
    <s v="TEC-PH-10001835"/>
    <x v="2"/>
    <x v="7"/>
    <x v="1333"/>
    <n v="758.35200000000009"/>
    <n v="6"/>
    <n v="0.2"/>
    <n v="265.42320000000001"/>
  </r>
  <r>
    <n v="4863"/>
    <x v="2408"/>
    <x v="0"/>
    <x v="338"/>
    <d v="2013-11-15T00:00:00"/>
    <s v="Standard Class"/>
    <s v="SH-19975"/>
    <s v="Sally Hughsby"/>
    <x v="1"/>
    <s v="United States"/>
    <s v="New York City"/>
    <x v="15"/>
    <n v="10011"/>
    <x v="3"/>
    <s v="OFF-BI-10001191"/>
    <x v="1"/>
    <x v="8"/>
    <x v="970"/>
    <n v="20.368000000000002"/>
    <n v="1"/>
    <n v="0.2"/>
    <n v="7.3834"/>
  </r>
  <r>
    <n v="4864"/>
    <x v="2408"/>
    <x v="0"/>
    <x v="338"/>
    <d v="2013-11-15T00:00:00"/>
    <s v="Standard Class"/>
    <s v="SH-19975"/>
    <s v="Sally Hughsby"/>
    <x v="1"/>
    <s v="United States"/>
    <s v="New York City"/>
    <x v="15"/>
    <n v="10011"/>
    <x v="3"/>
    <s v="OFF-BI-10003982"/>
    <x v="1"/>
    <x v="8"/>
    <x v="346"/>
    <n v="49.847999999999999"/>
    <n v="3"/>
    <n v="0.2"/>
    <n v="16.823699999999999"/>
  </r>
  <r>
    <n v="4865"/>
    <x v="2409"/>
    <x v="3"/>
    <x v="335"/>
    <d v="2014-07-01T00:00:00"/>
    <s v="Standard Class"/>
    <s v="SC-20725"/>
    <s v="Steven Cartwright"/>
    <x v="0"/>
    <s v="United States"/>
    <s v="New York City"/>
    <x v="15"/>
    <n v="10024"/>
    <x v="3"/>
    <s v="TEC-PH-10001425"/>
    <x v="2"/>
    <x v="7"/>
    <x v="511"/>
    <n v="239.96999999999997"/>
    <n v="3"/>
    <n v="0"/>
    <n v="67.191599999999994"/>
  </r>
  <r>
    <n v="4866"/>
    <x v="2410"/>
    <x v="3"/>
    <x v="38"/>
    <d v="2014-11-19T00:00:00"/>
    <s v="Standard Class"/>
    <s v="TT-21070"/>
    <s v="Ted Trevino"/>
    <x v="0"/>
    <s v="United States"/>
    <s v="Seattle"/>
    <x v="4"/>
    <n v="98103"/>
    <x v="1"/>
    <s v="FUR-CH-10001215"/>
    <x v="0"/>
    <x v="1"/>
    <x v="440"/>
    <n v="2404.7040000000002"/>
    <n v="6"/>
    <n v="0.2"/>
    <n v="150.29399999999998"/>
  </r>
  <r>
    <n v="4867"/>
    <x v="2410"/>
    <x v="3"/>
    <x v="38"/>
    <d v="2014-11-19T00:00:00"/>
    <s v="Standard Class"/>
    <s v="TT-21070"/>
    <s v="Ted Trevino"/>
    <x v="0"/>
    <s v="United States"/>
    <s v="Seattle"/>
    <x v="4"/>
    <n v="98103"/>
    <x v="1"/>
    <s v="OFF-BI-10001718"/>
    <x v="1"/>
    <x v="8"/>
    <x v="1216"/>
    <n v="563.024"/>
    <n v="11"/>
    <n v="0.2"/>
    <n v="190.02059999999997"/>
  </r>
  <r>
    <n v="4868"/>
    <x v="2410"/>
    <x v="3"/>
    <x v="38"/>
    <d v="2014-11-19T00:00:00"/>
    <s v="Standard Class"/>
    <s v="TT-21070"/>
    <s v="Ted Trevino"/>
    <x v="0"/>
    <s v="United States"/>
    <s v="Seattle"/>
    <x v="4"/>
    <n v="98103"/>
    <x v="1"/>
    <s v="OFF-ST-10000991"/>
    <x v="1"/>
    <x v="4"/>
    <x v="155"/>
    <n v="344.90999999999997"/>
    <n v="3"/>
    <n v="0"/>
    <n v="10.347300000000004"/>
  </r>
  <r>
    <n v="4869"/>
    <x v="2410"/>
    <x v="3"/>
    <x v="38"/>
    <d v="2014-11-19T00:00:00"/>
    <s v="Standard Class"/>
    <s v="TT-21070"/>
    <s v="Ted Trevino"/>
    <x v="0"/>
    <s v="United States"/>
    <s v="Seattle"/>
    <x v="4"/>
    <n v="98103"/>
    <x v="1"/>
    <s v="OFF-LA-10001613"/>
    <x v="1"/>
    <x v="2"/>
    <x v="736"/>
    <n v="8.64"/>
    <n v="3"/>
    <n v="0"/>
    <n v="4.2336"/>
  </r>
  <r>
    <n v="4870"/>
    <x v="2411"/>
    <x v="3"/>
    <x v="221"/>
    <d v="2014-11-30T00:00:00"/>
    <s v="Standard Class"/>
    <s v="SC-20440"/>
    <s v="Shaun Chance"/>
    <x v="1"/>
    <s v="United States"/>
    <s v="Lancaster"/>
    <x v="9"/>
    <n v="17602"/>
    <x v="3"/>
    <s v="TEC-PH-10003437"/>
    <x v="2"/>
    <x v="7"/>
    <x v="913"/>
    <n v="89.987999999999985"/>
    <n v="2"/>
    <n v="0.4"/>
    <n v="-14.998000000000012"/>
  </r>
  <r>
    <n v="4871"/>
    <x v="2411"/>
    <x v="3"/>
    <x v="221"/>
    <d v="2014-11-30T00:00:00"/>
    <s v="Standard Class"/>
    <s v="SC-20440"/>
    <s v="Shaun Chance"/>
    <x v="1"/>
    <s v="United States"/>
    <s v="Lancaster"/>
    <x v="9"/>
    <n v="17602"/>
    <x v="3"/>
    <s v="OFF-PA-10000675"/>
    <x v="1"/>
    <x v="10"/>
    <x v="1106"/>
    <n v="229.54400000000001"/>
    <n v="7"/>
    <n v="0.2"/>
    <n v="83.209699999999998"/>
  </r>
  <r>
    <n v="4872"/>
    <x v="2412"/>
    <x v="3"/>
    <x v="979"/>
    <d v="2014-05-28T00:00:00"/>
    <s v="Standard Class"/>
    <s v="KL-16645"/>
    <s v="Ken Lonsdale"/>
    <x v="0"/>
    <s v="United States"/>
    <s v="Houston"/>
    <x v="5"/>
    <n v="77095"/>
    <x v="2"/>
    <s v="OFF-FA-10000840"/>
    <x v="1"/>
    <x v="13"/>
    <x v="1685"/>
    <n v="1.8239999999999998"/>
    <n v="2"/>
    <n v="0.2"/>
    <n v="0.61559999999999993"/>
  </r>
  <r>
    <n v="4873"/>
    <x v="2412"/>
    <x v="3"/>
    <x v="979"/>
    <d v="2014-05-28T00:00:00"/>
    <s v="Standard Class"/>
    <s v="KL-16645"/>
    <s v="Ken Lonsdale"/>
    <x v="0"/>
    <s v="United States"/>
    <s v="Houston"/>
    <x v="5"/>
    <n v="77095"/>
    <x v="2"/>
    <s v="OFF-AP-10001947"/>
    <x v="1"/>
    <x v="9"/>
    <x v="1528"/>
    <n v="18.319999999999997"/>
    <n v="5"/>
    <n v="0.8"/>
    <n v="-46.716000000000008"/>
  </r>
  <r>
    <n v="4874"/>
    <x v="2412"/>
    <x v="3"/>
    <x v="979"/>
    <d v="2014-05-28T00:00:00"/>
    <s v="Standard Class"/>
    <s v="KL-16645"/>
    <s v="Ken Lonsdale"/>
    <x v="0"/>
    <s v="United States"/>
    <s v="Houston"/>
    <x v="5"/>
    <n v="77095"/>
    <x v="2"/>
    <s v="OFF-ST-10002301"/>
    <x v="1"/>
    <x v="4"/>
    <x v="1490"/>
    <n v="48.816000000000003"/>
    <n v="3"/>
    <n v="0.2"/>
    <n v="-11.593800000000005"/>
  </r>
  <r>
    <n v="4875"/>
    <x v="2412"/>
    <x v="3"/>
    <x v="979"/>
    <d v="2014-05-28T00:00:00"/>
    <s v="Standard Class"/>
    <s v="KL-16645"/>
    <s v="Ken Lonsdale"/>
    <x v="0"/>
    <s v="United States"/>
    <s v="Houston"/>
    <x v="5"/>
    <n v="77095"/>
    <x v="2"/>
    <s v="OFF-BI-10001922"/>
    <x v="1"/>
    <x v="8"/>
    <x v="302"/>
    <n v="1.1879999999999997"/>
    <n v="1"/>
    <n v="0.8"/>
    <n v="-1.9602000000000008"/>
  </r>
  <r>
    <n v="4876"/>
    <x v="2413"/>
    <x v="2"/>
    <x v="266"/>
    <d v="2011-12-07T00:00:00"/>
    <s v="Standard Class"/>
    <s v="KN-16390"/>
    <s v="Katherine Nockton"/>
    <x v="1"/>
    <s v="United States"/>
    <s v="Columbus"/>
    <x v="24"/>
    <n v="43229"/>
    <x v="3"/>
    <s v="TEC-AC-10001267"/>
    <x v="2"/>
    <x v="11"/>
    <x v="533"/>
    <n v="119.80000000000001"/>
    <n v="5"/>
    <n v="0.2"/>
    <n v="29.950000000000003"/>
  </r>
  <r>
    <n v="4877"/>
    <x v="2414"/>
    <x v="2"/>
    <x v="462"/>
    <d v="2011-10-09T00:00:00"/>
    <s v="Standard Class"/>
    <s v="SL-20155"/>
    <s v="Sara Luxemburg"/>
    <x v="2"/>
    <s v="United States"/>
    <s v="Durham"/>
    <x v="3"/>
    <n v="27707"/>
    <x v="0"/>
    <s v="OFF-ST-10000532"/>
    <x v="1"/>
    <x v="4"/>
    <x v="1403"/>
    <n v="61.567999999999998"/>
    <n v="2"/>
    <n v="0.2"/>
    <n v="4.6175999999999995"/>
  </r>
  <r>
    <n v="4878"/>
    <x v="2414"/>
    <x v="2"/>
    <x v="462"/>
    <d v="2011-10-09T00:00:00"/>
    <s v="Standard Class"/>
    <s v="SL-20155"/>
    <s v="Sara Luxemburg"/>
    <x v="2"/>
    <s v="United States"/>
    <s v="Durham"/>
    <x v="3"/>
    <n v="27707"/>
    <x v="0"/>
    <s v="OFF-AR-10002335"/>
    <x v="1"/>
    <x v="6"/>
    <x v="673"/>
    <n v="6.1920000000000002"/>
    <n v="3"/>
    <n v="0.2"/>
    <n v="0.46440000000000037"/>
  </r>
  <r>
    <n v="4879"/>
    <x v="2415"/>
    <x v="0"/>
    <x v="875"/>
    <d v="2013-08-01T00:00:00"/>
    <s v="First Class"/>
    <s v="PW-19240"/>
    <s v="Pierre Wener"/>
    <x v="0"/>
    <s v="United States"/>
    <s v="Pensacola"/>
    <x v="2"/>
    <n v="32503"/>
    <x v="0"/>
    <s v="OFF-BI-10000201"/>
    <x v="1"/>
    <x v="8"/>
    <x v="1678"/>
    <n v="2.2140000000000004"/>
    <n v="3"/>
    <n v="0.7"/>
    <n v="-1.4760000000000004"/>
  </r>
  <r>
    <n v="4880"/>
    <x v="2416"/>
    <x v="3"/>
    <x v="808"/>
    <d v="2014-11-06T00:00:00"/>
    <s v="Second Class"/>
    <s v="TB-21175"/>
    <s v="Thomas Boland"/>
    <x v="1"/>
    <s v="United States"/>
    <s v="Henderson"/>
    <x v="0"/>
    <n v="42420"/>
    <x v="0"/>
    <s v="OFF-EN-10004846"/>
    <x v="1"/>
    <x v="12"/>
    <x v="1488"/>
    <n v="5.32"/>
    <n v="2"/>
    <n v="0"/>
    <n v="2.6068000000000002"/>
  </r>
  <r>
    <n v="4881"/>
    <x v="2416"/>
    <x v="3"/>
    <x v="808"/>
    <d v="2014-11-06T00:00:00"/>
    <s v="Second Class"/>
    <s v="TB-21175"/>
    <s v="Thomas Boland"/>
    <x v="1"/>
    <s v="United States"/>
    <s v="Henderson"/>
    <x v="0"/>
    <n v="42420"/>
    <x v="0"/>
    <s v="FUR-CH-10000454"/>
    <x v="0"/>
    <x v="1"/>
    <x v="1"/>
    <n v="975.92"/>
    <n v="4"/>
    <n v="0"/>
    <n v="292.77599999999995"/>
  </r>
  <r>
    <n v="4882"/>
    <x v="2416"/>
    <x v="3"/>
    <x v="808"/>
    <d v="2014-11-06T00:00:00"/>
    <s v="Second Class"/>
    <s v="TB-21175"/>
    <s v="Thomas Boland"/>
    <x v="1"/>
    <s v="United States"/>
    <s v="Henderson"/>
    <x v="0"/>
    <n v="42420"/>
    <x v="0"/>
    <s v="TEC-AC-10004145"/>
    <x v="2"/>
    <x v="11"/>
    <x v="1264"/>
    <n v="2249.91"/>
    <n v="9"/>
    <n v="0"/>
    <n v="517.47930000000008"/>
  </r>
  <r>
    <n v="4883"/>
    <x v="2416"/>
    <x v="3"/>
    <x v="808"/>
    <d v="2014-11-06T00:00:00"/>
    <s v="Second Class"/>
    <s v="TB-21175"/>
    <s v="Thomas Boland"/>
    <x v="1"/>
    <s v="United States"/>
    <s v="Henderson"/>
    <x v="0"/>
    <n v="42420"/>
    <x v="0"/>
    <s v="OFF-ST-10001580"/>
    <x v="1"/>
    <x v="4"/>
    <x v="351"/>
    <n v="59.92"/>
    <n v="4"/>
    <n v="0"/>
    <n v="16.7776"/>
  </r>
  <r>
    <n v="4884"/>
    <x v="2417"/>
    <x v="3"/>
    <x v="144"/>
    <d v="2014-03-16T00:00:00"/>
    <s v="Standard Class"/>
    <s v="AH-10210"/>
    <s v="Alan Hwang"/>
    <x v="0"/>
    <s v="United States"/>
    <s v="Anaheim"/>
    <x v="1"/>
    <n v="92804"/>
    <x v="1"/>
    <s v="OFF-BI-10003876"/>
    <x v="1"/>
    <x v="8"/>
    <x v="1617"/>
    <n v="171.20000000000002"/>
    <n v="5"/>
    <n v="0.2"/>
    <n v="64.199999999999989"/>
  </r>
  <r>
    <n v="4885"/>
    <x v="2417"/>
    <x v="3"/>
    <x v="144"/>
    <d v="2014-03-16T00:00:00"/>
    <s v="Standard Class"/>
    <s v="AH-10210"/>
    <s v="Alan Hwang"/>
    <x v="0"/>
    <s v="United States"/>
    <s v="Anaheim"/>
    <x v="1"/>
    <n v="92804"/>
    <x v="1"/>
    <s v="OFF-AR-10001972"/>
    <x v="1"/>
    <x v="6"/>
    <x v="1623"/>
    <n v="3.36"/>
    <n v="2"/>
    <n v="0"/>
    <n v="0.87360000000000015"/>
  </r>
  <r>
    <n v="4886"/>
    <x v="2418"/>
    <x v="2"/>
    <x v="757"/>
    <d v="2011-12-20T00:00:00"/>
    <s v="Standard Class"/>
    <s v="SC-20695"/>
    <s v="Steve Chapman"/>
    <x v="1"/>
    <s v="United States"/>
    <s v="Detroit"/>
    <x v="12"/>
    <n v="48227"/>
    <x v="2"/>
    <s v="OFF-PA-10000595"/>
    <x v="1"/>
    <x v="10"/>
    <x v="1117"/>
    <n v="114.2"/>
    <n v="5"/>
    <n v="0"/>
    <n v="52.531999999999996"/>
  </r>
  <r>
    <n v="4887"/>
    <x v="2419"/>
    <x v="0"/>
    <x v="85"/>
    <d v="2013-12-02T00:00:00"/>
    <s v="Second Class"/>
    <s v="RF-19345"/>
    <s v="Randy Ferguson"/>
    <x v="1"/>
    <s v="United States"/>
    <s v="Marietta"/>
    <x v="32"/>
    <n v="30062"/>
    <x v="0"/>
    <s v="FUR-CH-10004477"/>
    <x v="0"/>
    <x v="1"/>
    <x v="211"/>
    <n v="182.67000000000002"/>
    <n v="3"/>
    <n v="0"/>
    <n v="52.974299999999992"/>
  </r>
  <r>
    <n v="4888"/>
    <x v="2419"/>
    <x v="0"/>
    <x v="85"/>
    <d v="2013-12-02T00:00:00"/>
    <s v="Second Class"/>
    <s v="RF-19345"/>
    <s v="Randy Ferguson"/>
    <x v="1"/>
    <s v="United States"/>
    <s v="Marietta"/>
    <x v="32"/>
    <n v="30062"/>
    <x v="0"/>
    <s v="TEC-AC-10003441"/>
    <x v="2"/>
    <x v="11"/>
    <x v="652"/>
    <n v="101.69999999999999"/>
    <n v="6"/>
    <n v="0"/>
    <n v="6.1019999999999968"/>
  </r>
  <r>
    <n v="4889"/>
    <x v="2419"/>
    <x v="0"/>
    <x v="85"/>
    <d v="2013-12-02T00:00:00"/>
    <s v="Second Class"/>
    <s v="RF-19345"/>
    <s v="Randy Ferguson"/>
    <x v="1"/>
    <s v="United States"/>
    <s v="Marietta"/>
    <x v="32"/>
    <n v="30062"/>
    <x v="0"/>
    <s v="OFF-ST-10004459"/>
    <x v="1"/>
    <x v="4"/>
    <x v="454"/>
    <n v="1126.02"/>
    <n v="3"/>
    <n v="0"/>
    <n v="56.300999999999988"/>
  </r>
  <r>
    <n v="4890"/>
    <x v="2419"/>
    <x v="0"/>
    <x v="85"/>
    <d v="2013-12-02T00:00:00"/>
    <s v="Second Class"/>
    <s v="RF-19345"/>
    <s v="Randy Ferguson"/>
    <x v="1"/>
    <s v="United States"/>
    <s v="Marietta"/>
    <x v="32"/>
    <n v="30062"/>
    <x v="0"/>
    <s v="OFF-ST-10003805"/>
    <x v="1"/>
    <x v="4"/>
    <x v="1651"/>
    <n v="1263.3000000000002"/>
    <n v="6"/>
    <n v="0"/>
    <n v="315.82499999999993"/>
  </r>
  <r>
    <n v="4891"/>
    <x v="2420"/>
    <x v="0"/>
    <x v="443"/>
    <d v="2013-12-31T00:00:00"/>
    <s v="Standard Class"/>
    <s v="EH-13765"/>
    <s v="Edward Hooks"/>
    <x v="1"/>
    <s v="United States"/>
    <s v="Seattle"/>
    <x v="4"/>
    <n v="98103"/>
    <x v="1"/>
    <s v="OFF-AR-10001246"/>
    <x v="1"/>
    <x v="6"/>
    <x v="450"/>
    <n v="8.82"/>
    <n v="3"/>
    <n v="0"/>
    <n v="2.5577999999999994"/>
  </r>
  <r>
    <n v="4892"/>
    <x v="2420"/>
    <x v="0"/>
    <x v="443"/>
    <d v="2013-12-31T00:00:00"/>
    <s v="Standard Class"/>
    <s v="EH-13765"/>
    <s v="Edward Hooks"/>
    <x v="1"/>
    <s v="United States"/>
    <s v="Seattle"/>
    <x v="4"/>
    <n v="98103"/>
    <x v="1"/>
    <s v="OFF-PA-10001295"/>
    <x v="1"/>
    <x v="10"/>
    <x v="1211"/>
    <n v="37.94"/>
    <n v="2"/>
    <n v="0"/>
    <n v="18.211199999999998"/>
  </r>
  <r>
    <n v="4893"/>
    <x v="2420"/>
    <x v="0"/>
    <x v="443"/>
    <d v="2013-12-31T00:00:00"/>
    <s v="Standard Class"/>
    <s v="EH-13765"/>
    <s v="Edward Hooks"/>
    <x v="1"/>
    <s v="United States"/>
    <s v="Seattle"/>
    <x v="4"/>
    <n v="98103"/>
    <x v="1"/>
    <s v="OFF-AR-10001231"/>
    <x v="1"/>
    <x v="6"/>
    <x v="1686"/>
    <n v="4.2"/>
    <n v="2"/>
    <n v="0"/>
    <n v="1.1760000000000002"/>
  </r>
  <r>
    <n v="4894"/>
    <x v="2420"/>
    <x v="0"/>
    <x v="443"/>
    <d v="2013-12-31T00:00:00"/>
    <s v="Standard Class"/>
    <s v="EH-13765"/>
    <s v="Edward Hooks"/>
    <x v="1"/>
    <s v="United States"/>
    <s v="Seattle"/>
    <x v="4"/>
    <n v="98103"/>
    <x v="1"/>
    <s v="OFF-ST-10002743"/>
    <x v="1"/>
    <x v="4"/>
    <x v="413"/>
    <n v="227.28"/>
    <n v="2"/>
    <n v="0"/>
    <n v="2.2727999999999895"/>
  </r>
  <r>
    <n v="4895"/>
    <x v="2420"/>
    <x v="0"/>
    <x v="443"/>
    <d v="2013-12-31T00:00:00"/>
    <s v="Standard Class"/>
    <s v="EH-13765"/>
    <s v="Edward Hooks"/>
    <x v="1"/>
    <s v="United States"/>
    <s v="Seattle"/>
    <x v="4"/>
    <n v="98103"/>
    <x v="1"/>
    <s v="OFF-PA-10004327"/>
    <x v="1"/>
    <x v="10"/>
    <x v="136"/>
    <n v="47.9"/>
    <n v="1"/>
    <n v="0"/>
    <n v="22.991999999999997"/>
  </r>
  <r>
    <n v="4896"/>
    <x v="2420"/>
    <x v="0"/>
    <x v="443"/>
    <d v="2013-12-31T00:00:00"/>
    <s v="Standard Class"/>
    <s v="EH-13765"/>
    <s v="Edward Hooks"/>
    <x v="1"/>
    <s v="United States"/>
    <s v="Seattle"/>
    <x v="4"/>
    <n v="98103"/>
    <x v="1"/>
    <s v="OFF-EN-10004773"/>
    <x v="1"/>
    <x v="12"/>
    <x v="33"/>
    <n v="61.96"/>
    <n v="2"/>
    <n v="0"/>
    <n v="30.360399999999998"/>
  </r>
  <r>
    <n v="4897"/>
    <x v="2420"/>
    <x v="0"/>
    <x v="443"/>
    <d v="2013-12-31T00:00:00"/>
    <s v="Standard Class"/>
    <s v="EH-13765"/>
    <s v="Edward Hooks"/>
    <x v="1"/>
    <s v="United States"/>
    <s v="Seattle"/>
    <x v="4"/>
    <n v="98103"/>
    <x v="1"/>
    <s v="OFF-ST-10003470"/>
    <x v="1"/>
    <x v="4"/>
    <x v="1339"/>
    <n v="1117.92"/>
    <n v="4"/>
    <n v="0"/>
    <n v="55.895999999999958"/>
  </r>
  <r>
    <n v="4898"/>
    <x v="2421"/>
    <x v="2"/>
    <x v="771"/>
    <d v="2011-10-17T00:00:00"/>
    <s v="First Class"/>
    <s v="AC-10660"/>
    <s v="Anna Chung"/>
    <x v="0"/>
    <s v="United States"/>
    <s v="Parma"/>
    <x v="24"/>
    <n v="44134"/>
    <x v="3"/>
    <s v="FUR-CH-10003761"/>
    <x v="0"/>
    <x v="1"/>
    <x v="1379"/>
    <n v="183.37199999999999"/>
    <n v="2"/>
    <n v="0.3"/>
    <n v="-7.8588000000000022"/>
  </r>
  <r>
    <n v="4899"/>
    <x v="2421"/>
    <x v="2"/>
    <x v="771"/>
    <d v="2011-10-17T00:00:00"/>
    <s v="First Class"/>
    <s v="AC-10660"/>
    <s v="Anna Chung"/>
    <x v="0"/>
    <s v="United States"/>
    <s v="Parma"/>
    <x v="24"/>
    <n v="44134"/>
    <x v="3"/>
    <s v="OFF-PA-10002230"/>
    <x v="1"/>
    <x v="10"/>
    <x v="384"/>
    <n v="7.9680000000000009"/>
    <n v="2"/>
    <n v="0.2"/>
    <n v="2.8884000000000007"/>
  </r>
  <r>
    <n v="4900"/>
    <x v="2422"/>
    <x v="0"/>
    <x v="250"/>
    <d v="2013-08-28T00:00:00"/>
    <s v="Standard Class"/>
    <s v="SG-20470"/>
    <s v="Sheri Gordon"/>
    <x v="0"/>
    <s v="United States"/>
    <s v="Gresham"/>
    <x v="21"/>
    <n v="97030"/>
    <x v="1"/>
    <s v="OFF-BI-10000088"/>
    <x v="1"/>
    <x v="8"/>
    <x v="1025"/>
    <n v="26.352000000000004"/>
    <n v="8"/>
    <n v="0.7"/>
    <n v="-18.446399999999997"/>
  </r>
  <r>
    <n v="4901"/>
    <x v="2423"/>
    <x v="3"/>
    <x v="94"/>
    <d v="2014-12-22T00:00:00"/>
    <s v="Standard Class"/>
    <s v="CA-12310"/>
    <s v="Christine Abelman"/>
    <x v="1"/>
    <s v="United States"/>
    <s v="Anaheim"/>
    <x v="1"/>
    <n v="92804"/>
    <x v="1"/>
    <s v="OFF-ST-10001526"/>
    <x v="1"/>
    <x v="4"/>
    <x v="764"/>
    <n v="481.32"/>
    <n v="4"/>
    <n v="0"/>
    <n v="125.14319999999998"/>
  </r>
  <r>
    <n v="4902"/>
    <x v="2423"/>
    <x v="3"/>
    <x v="94"/>
    <d v="2014-12-22T00:00:00"/>
    <s v="Standard Class"/>
    <s v="CA-12310"/>
    <s v="Christine Abelman"/>
    <x v="1"/>
    <s v="United States"/>
    <s v="Anaheim"/>
    <x v="1"/>
    <n v="92804"/>
    <x v="1"/>
    <s v="OFF-SU-10002557"/>
    <x v="1"/>
    <x v="14"/>
    <x v="1329"/>
    <n v="13.98"/>
    <n v="1"/>
    <n v="0"/>
    <n v="3.6348000000000003"/>
  </r>
  <r>
    <n v="4903"/>
    <x v="2424"/>
    <x v="3"/>
    <x v="469"/>
    <d v="2014-03-13T00:00:00"/>
    <s v="Standard Class"/>
    <s v="SH-20395"/>
    <s v="Shahid Hopkins"/>
    <x v="0"/>
    <s v="United States"/>
    <s v="New York City"/>
    <x v="15"/>
    <n v="10035"/>
    <x v="3"/>
    <s v="OFF-BI-10003669"/>
    <x v="1"/>
    <x v="8"/>
    <x v="796"/>
    <n v="25.92"/>
    <n v="6"/>
    <n v="0.2"/>
    <n v="9.0719999999999992"/>
  </r>
  <r>
    <n v="4904"/>
    <x v="2424"/>
    <x v="3"/>
    <x v="469"/>
    <d v="2014-03-13T00:00:00"/>
    <s v="Standard Class"/>
    <s v="SH-20395"/>
    <s v="Shahid Hopkins"/>
    <x v="0"/>
    <s v="United States"/>
    <s v="New York City"/>
    <x v="15"/>
    <n v="10035"/>
    <x v="3"/>
    <s v="OFF-LA-10003510"/>
    <x v="1"/>
    <x v="2"/>
    <x v="575"/>
    <n v="91.59"/>
    <n v="3"/>
    <n v="0"/>
    <n v="42.131399999999999"/>
  </r>
  <r>
    <n v="4905"/>
    <x v="2425"/>
    <x v="2"/>
    <x v="588"/>
    <d v="2011-12-03T00:00:00"/>
    <s v="Second Class"/>
    <s v="MC-17605"/>
    <s v="Matt Connell"/>
    <x v="1"/>
    <s v="United States"/>
    <s v="Houston"/>
    <x v="5"/>
    <n v="77070"/>
    <x v="2"/>
    <s v="FUR-CH-10003746"/>
    <x v="0"/>
    <x v="1"/>
    <x v="617"/>
    <n v="674.05799999999999"/>
    <n v="3"/>
    <n v="0.3"/>
    <n v="-19.258800000000008"/>
  </r>
  <r>
    <n v="4906"/>
    <x v="2426"/>
    <x v="2"/>
    <x v="1005"/>
    <d v="2011-10-16T00:00:00"/>
    <s v="Second Class"/>
    <s v="JE-15610"/>
    <s v="Jim Epp"/>
    <x v="1"/>
    <s v="United States"/>
    <s v="Concord"/>
    <x v="38"/>
    <n v="3301"/>
    <x v="3"/>
    <s v="OFF-BI-10003476"/>
    <x v="1"/>
    <x v="8"/>
    <x v="1526"/>
    <n v="22.92"/>
    <n v="4"/>
    <n v="0"/>
    <n v="11.0016"/>
  </r>
  <r>
    <n v="4907"/>
    <x v="2426"/>
    <x v="2"/>
    <x v="1005"/>
    <d v="2011-10-16T00:00:00"/>
    <s v="Second Class"/>
    <s v="JE-15610"/>
    <s v="Jim Epp"/>
    <x v="1"/>
    <s v="United States"/>
    <s v="Concord"/>
    <x v="38"/>
    <n v="3301"/>
    <x v="3"/>
    <s v="OFF-ST-10001469"/>
    <x v="1"/>
    <x v="4"/>
    <x v="394"/>
    <n v="269.89999999999998"/>
    <n v="5"/>
    <n v="0"/>
    <n v="16.193999999999988"/>
  </r>
  <r>
    <n v="4908"/>
    <x v="2427"/>
    <x v="2"/>
    <x v="728"/>
    <d v="2011-11-23T00:00:00"/>
    <s v="Second Class"/>
    <s v="MS-17530"/>
    <s v="MaryBeth Skach"/>
    <x v="0"/>
    <s v="United States"/>
    <s v="Fairfield"/>
    <x v="24"/>
    <n v="45014"/>
    <x v="3"/>
    <s v="OFF-BI-10001757"/>
    <x v="1"/>
    <x v="8"/>
    <x v="1158"/>
    <n v="11.808000000000002"/>
    <n v="8"/>
    <n v="0.7"/>
    <n v="-8.659200000000002"/>
  </r>
  <r>
    <n v="4909"/>
    <x v="2427"/>
    <x v="2"/>
    <x v="728"/>
    <d v="2011-11-23T00:00:00"/>
    <s v="Second Class"/>
    <s v="MS-17530"/>
    <s v="MaryBeth Skach"/>
    <x v="0"/>
    <s v="United States"/>
    <s v="Fairfield"/>
    <x v="24"/>
    <n v="45014"/>
    <x v="3"/>
    <s v="TEC-PH-10004875"/>
    <x v="2"/>
    <x v="7"/>
    <x v="1687"/>
    <n v="9.5879999999999992"/>
    <n v="2"/>
    <n v="0.4"/>
    <n v="-2.0773999999999999"/>
  </r>
  <r>
    <n v="4910"/>
    <x v="2428"/>
    <x v="3"/>
    <x v="424"/>
    <d v="2014-01-19T00:00:00"/>
    <s v="Standard Class"/>
    <s v="BH-11710"/>
    <s v="Brosina Hoffman"/>
    <x v="0"/>
    <s v="United States"/>
    <s v="Johnson City"/>
    <x v="18"/>
    <n v="37604"/>
    <x v="0"/>
    <s v="OFF-EN-10001219"/>
    <x v="1"/>
    <x v="12"/>
    <x v="583"/>
    <n v="18.335999999999999"/>
    <n v="3"/>
    <n v="0.2"/>
    <n v="6.6467999999999989"/>
  </r>
  <r>
    <n v="4911"/>
    <x v="2428"/>
    <x v="3"/>
    <x v="424"/>
    <d v="2014-01-19T00:00:00"/>
    <s v="Standard Class"/>
    <s v="BH-11710"/>
    <s v="Brosina Hoffman"/>
    <x v="0"/>
    <s v="United States"/>
    <s v="Johnson City"/>
    <x v="18"/>
    <n v="37604"/>
    <x v="0"/>
    <s v="OFF-PA-10000019"/>
    <x v="1"/>
    <x v="10"/>
    <x v="704"/>
    <n v="36.288000000000011"/>
    <n v="7"/>
    <n v="0.2"/>
    <n v="12.700800000000001"/>
  </r>
  <r>
    <n v="4912"/>
    <x v="2428"/>
    <x v="3"/>
    <x v="424"/>
    <d v="2014-01-19T00:00:00"/>
    <s v="Standard Class"/>
    <s v="BH-11710"/>
    <s v="Brosina Hoffman"/>
    <x v="0"/>
    <s v="United States"/>
    <s v="Johnson City"/>
    <x v="18"/>
    <n v="37604"/>
    <x v="0"/>
    <s v="TEC-PH-10001924"/>
    <x v="2"/>
    <x v="7"/>
    <x v="426"/>
    <n v="111.98399999999999"/>
    <n v="2"/>
    <n v="0.2"/>
    <n v="6.9990000000000059"/>
  </r>
  <r>
    <n v="4913"/>
    <x v="2428"/>
    <x v="3"/>
    <x v="424"/>
    <d v="2014-01-19T00:00:00"/>
    <s v="Standard Class"/>
    <s v="BH-11710"/>
    <s v="Brosina Hoffman"/>
    <x v="0"/>
    <s v="United States"/>
    <s v="Johnson City"/>
    <x v="18"/>
    <n v="37604"/>
    <x v="0"/>
    <s v="OFF-BI-10002003"/>
    <x v="1"/>
    <x v="8"/>
    <x v="1384"/>
    <n v="5.9700000000000006"/>
    <n v="5"/>
    <n v="0.7"/>
    <n v="-4.577"/>
  </r>
  <r>
    <n v="4914"/>
    <x v="2428"/>
    <x v="3"/>
    <x v="424"/>
    <d v="2014-01-19T00:00:00"/>
    <s v="Standard Class"/>
    <s v="BH-11710"/>
    <s v="Brosina Hoffman"/>
    <x v="0"/>
    <s v="United States"/>
    <s v="Johnson City"/>
    <x v="18"/>
    <n v="37604"/>
    <x v="0"/>
    <s v="OFF-BI-10003727"/>
    <x v="1"/>
    <x v="8"/>
    <x v="797"/>
    <n v="2.508"/>
    <n v="2"/>
    <n v="0.7"/>
    <n v="-1.8391999999999999"/>
  </r>
  <r>
    <n v="4915"/>
    <x v="2429"/>
    <x v="1"/>
    <x v="496"/>
    <d v="2012-09-26T00:00:00"/>
    <s v="Second Class"/>
    <s v="ME-17725"/>
    <s v="Max Engle"/>
    <x v="0"/>
    <s v="United States"/>
    <s v="Seattle"/>
    <x v="4"/>
    <n v="98105"/>
    <x v="1"/>
    <s v="OFF-AR-10004042"/>
    <x v="1"/>
    <x v="6"/>
    <x v="30"/>
    <n v="35.96"/>
    <n v="2"/>
    <n v="0"/>
    <n v="10.428399999999996"/>
  </r>
  <r>
    <n v="4916"/>
    <x v="2429"/>
    <x v="1"/>
    <x v="496"/>
    <d v="2012-09-26T00:00:00"/>
    <s v="Second Class"/>
    <s v="ME-17725"/>
    <s v="Max Engle"/>
    <x v="0"/>
    <s v="United States"/>
    <s v="Seattle"/>
    <x v="4"/>
    <n v="98105"/>
    <x v="1"/>
    <s v="OFF-BI-10001097"/>
    <x v="1"/>
    <x v="8"/>
    <x v="789"/>
    <n v="14.952000000000002"/>
    <n v="3"/>
    <n v="0.2"/>
    <n v="5.4201000000000006"/>
  </r>
  <r>
    <n v="4917"/>
    <x v="2430"/>
    <x v="3"/>
    <x v="449"/>
    <d v="2014-10-12T00:00:00"/>
    <s v="Second Class"/>
    <s v="MB-17305"/>
    <s v="Maria Bertelson"/>
    <x v="0"/>
    <s v="United States"/>
    <s v="League City"/>
    <x v="5"/>
    <n v="77573"/>
    <x v="2"/>
    <s v="OFF-AR-10004344"/>
    <x v="1"/>
    <x v="6"/>
    <x v="365"/>
    <n v="67.144000000000005"/>
    <n v="7"/>
    <n v="0.2"/>
    <n v="5.8750999999999962"/>
  </r>
  <r>
    <n v="4918"/>
    <x v="2430"/>
    <x v="3"/>
    <x v="449"/>
    <d v="2014-10-12T00:00:00"/>
    <s v="Second Class"/>
    <s v="MB-17305"/>
    <s v="Maria Bertelson"/>
    <x v="0"/>
    <s v="United States"/>
    <s v="League City"/>
    <x v="5"/>
    <n v="77573"/>
    <x v="2"/>
    <s v="FUR-CH-10001802"/>
    <x v="0"/>
    <x v="1"/>
    <x v="1688"/>
    <n v="254.05799999999999"/>
    <n v="3"/>
    <n v="0.3"/>
    <n v="-32.664599999999993"/>
  </r>
  <r>
    <n v="4919"/>
    <x v="2431"/>
    <x v="0"/>
    <x v="1006"/>
    <d v="2013-01-07T00:00:00"/>
    <s v="Standard Class"/>
    <s v="BM-11575"/>
    <s v="Brendan Murry"/>
    <x v="1"/>
    <s v="United States"/>
    <s v="Gaithersburg"/>
    <x v="39"/>
    <n v="20877"/>
    <x v="3"/>
    <s v="FUR-BO-10004709"/>
    <x v="0"/>
    <x v="0"/>
    <x v="263"/>
    <n v="173.94"/>
    <n v="3"/>
    <n v="0"/>
    <n v="38.266800000000003"/>
  </r>
  <r>
    <n v="4920"/>
    <x v="2431"/>
    <x v="0"/>
    <x v="1006"/>
    <d v="2013-01-07T00:00:00"/>
    <s v="Standard Class"/>
    <s v="BM-11575"/>
    <s v="Brendan Murry"/>
    <x v="1"/>
    <s v="United States"/>
    <s v="Gaithersburg"/>
    <x v="39"/>
    <n v="20877"/>
    <x v="3"/>
    <s v="TEC-PH-10000455"/>
    <x v="2"/>
    <x v="7"/>
    <x v="1112"/>
    <n v="231.98"/>
    <n v="2"/>
    <n v="0"/>
    <n v="67.274199999999979"/>
  </r>
  <r>
    <n v="4921"/>
    <x v="2432"/>
    <x v="3"/>
    <x v="971"/>
    <d v="2014-08-24T00:00:00"/>
    <s v="Standard Class"/>
    <s v="SC-20575"/>
    <s v="Sonia Cooley"/>
    <x v="0"/>
    <s v="United States"/>
    <s v="Chicago"/>
    <x v="10"/>
    <n v="60653"/>
    <x v="2"/>
    <s v="OFF-BI-10002393"/>
    <x v="1"/>
    <x v="8"/>
    <x v="1188"/>
    <n v="2.2959999999999994"/>
    <n v="2"/>
    <n v="0.8"/>
    <n v="-3.9032000000000009"/>
  </r>
  <r>
    <n v="4922"/>
    <x v="2433"/>
    <x v="3"/>
    <x v="53"/>
    <d v="2014-12-30T00:00:00"/>
    <s v="Second Class"/>
    <s v="MH-18115"/>
    <s v="Mick Hernandez"/>
    <x v="2"/>
    <s v="United States"/>
    <s v="Huntsville"/>
    <x v="19"/>
    <n v="35810"/>
    <x v="0"/>
    <s v="OFF-PA-10004381"/>
    <x v="1"/>
    <x v="10"/>
    <x v="1675"/>
    <n v="96.08"/>
    <n v="2"/>
    <n v="0"/>
    <n v="46.118399999999994"/>
  </r>
  <r>
    <n v="4923"/>
    <x v="2433"/>
    <x v="3"/>
    <x v="53"/>
    <d v="2014-12-30T00:00:00"/>
    <s v="Second Class"/>
    <s v="MH-18115"/>
    <s v="Mick Hernandez"/>
    <x v="2"/>
    <s v="United States"/>
    <s v="Huntsville"/>
    <x v="19"/>
    <n v="35810"/>
    <x v="0"/>
    <s v="OFF-FA-10003059"/>
    <x v="1"/>
    <x v="13"/>
    <x v="794"/>
    <n v="3.62"/>
    <n v="2"/>
    <n v="0"/>
    <n v="1.1945999999999999"/>
  </r>
  <r>
    <n v="4924"/>
    <x v="2433"/>
    <x v="3"/>
    <x v="53"/>
    <d v="2014-12-30T00:00:00"/>
    <s v="Second Class"/>
    <s v="MH-18115"/>
    <s v="Mick Hernandez"/>
    <x v="2"/>
    <s v="United States"/>
    <s v="Huntsville"/>
    <x v="19"/>
    <n v="35810"/>
    <x v="0"/>
    <s v="OFF-PA-10000994"/>
    <x v="1"/>
    <x v="10"/>
    <x v="904"/>
    <n v="629.09999999999991"/>
    <n v="6"/>
    <n v="0"/>
    <n v="301.96799999999996"/>
  </r>
  <r>
    <n v="4925"/>
    <x v="2433"/>
    <x v="3"/>
    <x v="53"/>
    <d v="2014-12-30T00:00:00"/>
    <s v="Second Class"/>
    <s v="MH-18115"/>
    <s v="Mick Hernandez"/>
    <x v="2"/>
    <s v="United States"/>
    <s v="Huntsville"/>
    <x v="19"/>
    <n v="35810"/>
    <x v="0"/>
    <s v="TEC-PH-10002890"/>
    <x v="2"/>
    <x v="7"/>
    <x v="1387"/>
    <n v="90.48"/>
    <n v="2"/>
    <n v="0"/>
    <n v="23.524799999999999"/>
  </r>
  <r>
    <n v="4926"/>
    <x v="2434"/>
    <x v="3"/>
    <x v="18"/>
    <d v="2014-09-14T00:00:00"/>
    <s v="First Class"/>
    <s v="AR-10345"/>
    <s v="Alex Russell"/>
    <x v="1"/>
    <s v="United States"/>
    <s v="Lawrence"/>
    <x v="31"/>
    <n v="1841"/>
    <x v="3"/>
    <s v="OFF-AR-10003338"/>
    <x v="1"/>
    <x v="6"/>
    <x v="1430"/>
    <n v="14.88"/>
    <n v="2"/>
    <n v="0"/>
    <n v="3.7200000000000006"/>
  </r>
  <r>
    <n v="4927"/>
    <x v="2435"/>
    <x v="3"/>
    <x v="15"/>
    <d v="2014-10-24T00:00:00"/>
    <s v="Standard Class"/>
    <s v="MO-17500"/>
    <s v="Mary O'Rourke"/>
    <x v="0"/>
    <s v="United States"/>
    <s v="Chicago"/>
    <x v="10"/>
    <n v="60623"/>
    <x v="2"/>
    <s v="FUR-TA-10003008"/>
    <x v="0"/>
    <x v="3"/>
    <x v="946"/>
    <n v="91.275000000000006"/>
    <n v="1"/>
    <n v="0.5"/>
    <n v="-67.543499999999995"/>
  </r>
  <r>
    <n v="4928"/>
    <x v="2436"/>
    <x v="3"/>
    <x v="96"/>
    <d v="2014-12-07T00:00:00"/>
    <s v="Standard Class"/>
    <s v="AD-10180"/>
    <s v="Alan Dominguez"/>
    <x v="2"/>
    <s v="United States"/>
    <s v="Fairfield"/>
    <x v="29"/>
    <n v="6824"/>
    <x v="3"/>
    <s v="OFF-PA-10001972"/>
    <x v="1"/>
    <x v="10"/>
    <x v="1169"/>
    <n v="19.440000000000001"/>
    <n v="3"/>
    <n v="0"/>
    <n v="9.3312000000000008"/>
  </r>
  <r>
    <n v="4929"/>
    <x v="2436"/>
    <x v="3"/>
    <x v="96"/>
    <d v="2014-12-07T00:00:00"/>
    <s v="Standard Class"/>
    <s v="AD-10180"/>
    <s v="Alan Dominguez"/>
    <x v="2"/>
    <s v="United States"/>
    <s v="Fairfield"/>
    <x v="29"/>
    <n v="6824"/>
    <x v="3"/>
    <s v="FUR-CH-10000155"/>
    <x v="0"/>
    <x v="1"/>
    <x v="1157"/>
    <n v="897.15000000000009"/>
    <n v="3"/>
    <n v="0"/>
    <n v="251.20200000000003"/>
  </r>
  <r>
    <n v="4930"/>
    <x v="2437"/>
    <x v="2"/>
    <x v="814"/>
    <d v="2011-09-03T00:00:00"/>
    <s v="First Class"/>
    <s v="KD-16345"/>
    <s v="Katherine Ducich"/>
    <x v="0"/>
    <s v="United States"/>
    <s v="New York City"/>
    <x v="15"/>
    <n v="10009"/>
    <x v="3"/>
    <s v="OFF-AR-10000658"/>
    <x v="1"/>
    <x v="6"/>
    <x v="328"/>
    <n v="57.75"/>
    <n v="5"/>
    <n v="0"/>
    <n v="16.170000000000002"/>
  </r>
  <r>
    <n v="4931"/>
    <x v="2437"/>
    <x v="2"/>
    <x v="814"/>
    <d v="2011-09-03T00:00:00"/>
    <s v="First Class"/>
    <s v="KD-16345"/>
    <s v="Katherine Ducich"/>
    <x v="0"/>
    <s v="United States"/>
    <s v="New York City"/>
    <x v="15"/>
    <n v="10009"/>
    <x v="3"/>
    <s v="OFF-PA-10000349"/>
    <x v="1"/>
    <x v="10"/>
    <x v="33"/>
    <n v="14.940000000000001"/>
    <n v="3"/>
    <n v="0"/>
    <n v="7.0218000000000007"/>
  </r>
  <r>
    <n v="4932"/>
    <x v="2438"/>
    <x v="3"/>
    <x v="613"/>
    <d v="2014-03-31T00:00:00"/>
    <s v="Standard Class"/>
    <s v="FM-14215"/>
    <s v="Filia McAdams"/>
    <x v="1"/>
    <s v="United States"/>
    <s v="Seattle"/>
    <x v="4"/>
    <n v="98103"/>
    <x v="1"/>
    <s v="OFF-AR-10001446"/>
    <x v="1"/>
    <x v="6"/>
    <x v="1152"/>
    <n v="23.1"/>
    <n v="2"/>
    <n v="0"/>
    <n v="6.93"/>
  </r>
  <r>
    <n v="4933"/>
    <x v="2439"/>
    <x v="1"/>
    <x v="694"/>
    <d v="2012-10-04T00:00:00"/>
    <s v="Standard Class"/>
    <s v="ZC-21910"/>
    <s v="Zuschuss Carroll"/>
    <x v="0"/>
    <s v="United States"/>
    <s v="Aurora"/>
    <x v="22"/>
    <n v="80013"/>
    <x v="1"/>
    <s v="OFF-EN-10004483"/>
    <x v="1"/>
    <x v="12"/>
    <x v="1335"/>
    <n v="12.536000000000001"/>
    <n v="1"/>
    <n v="0.2"/>
    <n v="4.2308999999999983"/>
  </r>
  <r>
    <n v="4934"/>
    <x v="2439"/>
    <x v="1"/>
    <x v="694"/>
    <d v="2012-10-04T00:00:00"/>
    <s v="Standard Class"/>
    <s v="ZC-21910"/>
    <s v="Zuschuss Carroll"/>
    <x v="0"/>
    <s v="United States"/>
    <s v="Aurora"/>
    <x v="22"/>
    <n v="80013"/>
    <x v="1"/>
    <s v="OFF-BI-10002012"/>
    <x v="1"/>
    <x v="8"/>
    <x v="742"/>
    <n v="1.0800000000000003"/>
    <n v="2"/>
    <n v="0.7"/>
    <n v="-0.79200000000000004"/>
  </r>
  <r>
    <n v="4935"/>
    <x v="2439"/>
    <x v="1"/>
    <x v="694"/>
    <d v="2012-10-04T00:00:00"/>
    <s v="Standard Class"/>
    <s v="ZC-21910"/>
    <s v="Zuschuss Carroll"/>
    <x v="0"/>
    <s v="United States"/>
    <s v="Aurora"/>
    <x v="22"/>
    <n v="80013"/>
    <x v="1"/>
    <s v="OFF-FA-10003021"/>
    <x v="1"/>
    <x v="13"/>
    <x v="33"/>
    <n v="4.5120000000000005"/>
    <n v="3"/>
    <n v="0.2"/>
    <n v="0.84599999999999964"/>
  </r>
  <r>
    <n v="4936"/>
    <x v="2440"/>
    <x v="1"/>
    <x v="1007"/>
    <d v="2012-03-21T00:00:00"/>
    <s v="Standard Class"/>
    <s v="KS-16300"/>
    <s v="Karen Seio"/>
    <x v="1"/>
    <s v="United States"/>
    <s v="Lehi"/>
    <x v="7"/>
    <n v="84043"/>
    <x v="1"/>
    <s v="TEC-PH-10003356"/>
    <x v="2"/>
    <x v="7"/>
    <x v="1689"/>
    <n v="16.776000000000003"/>
    <n v="3"/>
    <n v="0.2"/>
    <n v="1.6776"/>
  </r>
  <r>
    <n v="4937"/>
    <x v="2441"/>
    <x v="3"/>
    <x v="1008"/>
    <d v="2014-01-14T00:00:00"/>
    <s v="Standard Class"/>
    <s v="DP-13390"/>
    <s v="Dennis Pardue"/>
    <x v="2"/>
    <s v="United States"/>
    <s v="Tuscaloosa"/>
    <x v="19"/>
    <n v="35401"/>
    <x v="0"/>
    <s v="OFF-BI-10004728"/>
    <x v="1"/>
    <x v="8"/>
    <x v="539"/>
    <n v="33.74"/>
    <n v="7"/>
    <n v="0"/>
    <n v="15.5204"/>
  </r>
  <r>
    <n v="4938"/>
    <x v="2442"/>
    <x v="2"/>
    <x v="286"/>
    <d v="2011-01-19T00:00:00"/>
    <s v="Standard Class"/>
    <s v="BD-11605"/>
    <s v="Brian Dahlen"/>
    <x v="0"/>
    <s v="United States"/>
    <s v="San Francisco"/>
    <x v="1"/>
    <n v="94109"/>
    <x v="1"/>
    <s v="OFF-ST-10000078"/>
    <x v="1"/>
    <x v="4"/>
    <x v="1218"/>
    <n v="1325.8500000000001"/>
    <n v="5"/>
    <n v="0"/>
    <n v="238.65299999999991"/>
  </r>
  <r>
    <n v="4939"/>
    <x v="2442"/>
    <x v="2"/>
    <x v="286"/>
    <d v="2011-01-19T00:00:00"/>
    <s v="Standard Class"/>
    <s v="BD-11605"/>
    <s v="Brian Dahlen"/>
    <x v="0"/>
    <s v="United States"/>
    <s v="San Francisco"/>
    <x v="1"/>
    <n v="94109"/>
    <x v="1"/>
    <s v="FUR-BO-10003034"/>
    <x v="0"/>
    <x v="0"/>
    <x v="1194"/>
    <n v="333.99899999999997"/>
    <n v="3"/>
    <n v="0.15"/>
    <n v="3.9294000000000082"/>
  </r>
  <r>
    <n v="4940"/>
    <x v="2442"/>
    <x v="2"/>
    <x v="286"/>
    <d v="2011-01-19T00:00:00"/>
    <s v="Standard Class"/>
    <s v="BD-11605"/>
    <s v="Brian Dahlen"/>
    <x v="0"/>
    <s v="United States"/>
    <s v="San Francisco"/>
    <x v="1"/>
    <n v="94109"/>
    <x v="1"/>
    <s v="OFF-AR-10003514"/>
    <x v="1"/>
    <x v="6"/>
    <x v="180"/>
    <n v="19.899999999999999"/>
    <n v="5"/>
    <n v="0"/>
    <n v="6.5669999999999984"/>
  </r>
  <r>
    <n v="4941"/>
    <x v="2443"/>
    <x v="1"/>
    <x v="525"/>
    <d v="2012-02-13T00:00:00"/>
    <s v="Standard Class"/>
    <s v="IL-15100"/>
    <s v="Ivan Liston"/>
    <x v="0"/>
    <s v="United States"/>
    <s v="Wilmington"/>
    <x v="13"/>
    <n v="19805"/>
    <x v="3"/>
    <s v="FUR-CH-10001708"/>
    <x v="0"/>
    <x v="1"/>
    <x v="884"/>
    <n v="1268.82"/>
    <n v="9"/>
    <n v="0"/>
    <n v="266.45219999999989"/>
  </r>
  <r>
    <n v="4942"/>
    <x v="2443"/>
    <x v="1"/>
    <x v="525"/>
    <d v="2012-02-13T00:00:00"/>
    <s v="Standard Class"/>
    <s v="IL-15100"/>
    <s v="Ivan Liston"/>
    <x v="0"/>
    <s v="United States"/>
    <s v="Wilmington"/>
    <x v="13"/>
    <n v="19805"/>
    <x v="3"/>
    <s v="FUR-BO-10002598"/>
    <x v="0"/>
    <x v="0"/>
    <x v="1509"/>
    <n v="283.92"/>
    <n v="4"/>
    <n v="0"/>
    <n v="82.336799999999982"/>
  </r>
  <r>
    <n v="4943"/>
    <x v="2443"/>
    <x v="1"/>
    <x v="525"/>
    <d v="2012-02-13T00:00:00"/>
    <s v="Standard Class"/>
    <s v="IL-15100"/>
    <s v="Ivan Liston"/>
    <x v="0"/>
    <s v="United States"/>
    <s v="Wilmington"/>
    <x v="13"/>
    <n v="19805"/>
    <x v="3"/>
    <s v="OFF-AR-10001022"/>
    <x v="1"/>
    <x v="6"/>
    <x v="872"/>
    <n v="5.68"/>
    <n v="2"/>
    <n v="0"/>
    <n v="1.7607999999999997"/>
  </r>
  <r>
    <n v="4944"/>
    <x v="2444"/>
    <x v="3"/>
    <x v="202"/>
    <d v="2014-12-28T00:00:00"/>
    <s v="Standard Class"/>
    <s v="LP-17095"/>
    <s v="Liz Preis"/>
    <x v="0"/>
    <s v="United States"/>
    <s v="Lafayette"/>
    <x v="14"/>
    <n v="47905"/>
    <x v="2"/>
    <s v="OFF-ST-10004459"/>
    <x v="1"/>
    <x v="4"/>
    <x v="454"/>
    <n v="375.34"/>
    <n v="1"/>
    <n v="0"/>
    <n v="18.766999999999996"/>
  </r>
  <r>
    <n v="4945"/>
    <x v="2445"/>
    <x v="0"/>
    <x v="64"/>
    <d v="2013-09-07T00:00:00"/>
    <s v="First Class"/>
    <s v="JH-15985"/>
    <s v="Joseph Holt"/>
    <x v="0"/>
    <s v="United States"/>
    <s v="Redondo Beach"/>
    <x v="1"/>
    <n v="90278"/>
    <x v="1"/>
    <s v="OFF-PA-10004381"/>
    <x v="1"/>
    <x v="10"/>
    <x v="1675"/>
    <n v="96.08"/>
    <n v="2"/>
    <n v="0"/>
    <n v="46.118399999999994"/>
  </r>
  <r>
    <n v="4946"/>
    <x v="2445"/>
    <x v="0"/>
    <x v="64"/>
    <d v="2013-09-07T00:00:00"/>
    <s v="First Class"/>
    <s v="JH-15985"/>
    <s v="Joseph Holt"/>
    <x v="0"/>
    <s v="United States"/>
    <s v="Redondo Beach"/>
    <x v="1"/>
    <n v="90278"/>
    <x v="1"/>
    <s v="OFF-BI-10000050"/>
    <x v="1"/>
    <x v="8"/>
    <x v="343"/>
    <n v="11.68"/>
    <n v="2"/>
    <n v="0.2"/>
    <n v="3.9419999999999993"/>
  </r>
  <r>
    <n v="4947"/>
    <x v="2445"/>
    <x v="0"/>
    <x v="64"/>
    <d v="2013-09-07T00:00:00"/>
    <s v="First Class"/>
    <s v="JH-15985"/>
    <s v="Joseph Holt"/>
    <x v="0"/>
    <s v="United States"/>
    <s v="Redondo Beach"/>
    <x v="1"/>
    <n v="90278"/>
    <x v="1"/>
    <s v="OFF-FA-10000304"/>
    <x v="1"/>
    <x v="13"/>
    <x v="52"/>
    <n v="4.3600000000000003"/>
    <n v="2"/>
    <n v="0"/>
    <n v="1.7876000000000003"/>
  </r>
  <r>
    <n v="4948"/>
    <x v="2446"/>
    <x v="2"/>
    <x v="777"/>
    <d v="2011-10-09T00:00:00"/>
    <s v="Standard Class"/>
    <s v="JD-16015"/>
    <s v="Joy Daniels"/>
    <x v="0"/>
    <s v="United States"/>
    <s v="Seattle"/>
    <x v="4"/>
    <n v="98115"/>
    <x v="1"/>
    <s v="OFF-LA-10002475"/>
    <x v="1"/>
    <x v="2"/>
    <x v="148"/>
    <n v="29.24"/>
    <n v="4"/>
    <n v="0"/>
    <n v="13.742799999999999"/>
  </r>
  <r>
    <n v="4949"/>
    <x v="2447"/>
    <x v="3"/>
    <x v="344"/>
    <d v="2014-12-03T00:00:00"/>
    <s v="Standard Class"/>
    <s v="BD-11320"/>
    <s v="Bill Donatelli"/>
    <x v="0"/>
    <s v="United States"/>
    <s v="Los Angeles"/>
    <x v="1"/>
    <n v="90045"/>
    <x v="1"/>
    <s v="OFF-BI-10001989"/>
    <x v="1"/>
    <x v="8"/>
    <x v="537"/>
    <n v="117.48800000000001"/>
    <n v="7"/>
    <n v="0.2"/>
    <n v="41.120799999999988"/>
  </r>
  <r>
    <n v="4950"/>
    <x v="2447"/>
    <x v="3"/>
    <x v="344"/>
    <d v="2014-12-03T00:00:00"/>
    <s v="Standard Class"/>
    <s v="BD-11320"/>
    <s v="Bill Donatelli"/>
    <x v="0"/>
    <s v="United States"/>
    <s v="Los Angeles"/>
    <x v="1"/>
    <n v="90045"/>
    <x v="1"/>
    <s v="FUR-FU-10000732"/>
    <x v="0"/>
    <x v="5"/>
    <x v="540"/>
    <n v="18.84"/>
    <n v="3"/>
    <n v="0"/>
    <n v="6.0287999999999995"/>
  </r>
  <r>
    <n v="4951"/>
    <x v="2448"/>
    <x v="0"/>
    <x v="99"/>
    <d v="2013-11-02T00:00:00"/>
    <s v="Second Class"/>
    <s v="DL-13330"/>
    <s v="Denise Leinenbach"/>
    <x v="0"/>
    <s v="United States"/>
    <s v="New York City"/>
    <x v="15"/>
    <n v="10009"/>
    <x v="3"/>
    <s v="OFF-AR-10004441"/>
    <x v="1"/>
    <x v="6"/>
    <x v="153"/>
    <n v="12.419999999999998"/>
    <n v="3"/>
    <n v="0"/>
    <n v="5.2164000000000001"/>
  </r>
  <r>
    <n v="4952"/>
    <x v="2449"/>
    <x v="1"/>
    <x v="988"/>
    <d v="2012-06-13T00:00:00"/>
    <s v="Standard Class"/>
    <s v="NC-18415"/>
    <s v="Nathan Cano"/>
    <x v="0"/>
    <s v="United States"/>
    <s v="Royal Oak"/>
    <x v="12"/>
    <n v="48073"/>
    <x v="2"/>
    <s v="OFF-PA-10000304"/>
    <x v="1"/>
    <x v="10"/>
    <x v="88"/>
    <n v="12.96"/>
    <n v="2"/>
    <n v="0"/>
    <n v="6.2208000000000006"/>
  </r>
  <r>
    <n v="4953"/>
    <x v="2450"/>
    <x v="3"/>
    <x v="166"/>
    <d v="2014-12-13T00:00:00"/>
    <s v="Second Class"/>
    <s v="AS-10225"/>
    <s v="Alan Schoenberger"/>
    <x v="1"/>
    <s v="United States"/>
    <s v="San Francisco"/>
    <x v="1"/>
    <n v="94109"/>
    <x v="1"/>
    <s v="OFF-AP-10002670"/>
    <x v="1"/>
    <x v="9"/>
    <x v="1690"/>
    <n v="69.48"/>
    <n v="1"/>
    <n v="0"/>
    <n v="20.843999999999994"/>
  </r>
  <r>
    <n v="4954"/>
    <x v="2451"/>
    <x v="1"/>
    <x v="199"/>
    <d v="2012-03-20T00:00:00"/>
    <s v="Standard Class"/>
    <s v="MS-17980"/>
    <s v="Michael Stewart"/>
    <x v="1"/>
    <s v="United States"/>
    <s v="New York City"/>
    <x v="15"/>
    <n v="10009"/>
    <x v="3"/>
    <s v="TEC-PH-10001527"/>
    <x v="2"/>
    <x v="7"/>
    <x v="1276"/>
    <n v="85.9"/>
    <n v="2"/>
    <n v="0"/>
    <n v="2.5769999999999982"/>
  </r>
  <r>
    <n v="4955"/>
    <x v="2452"/>
    <x v="2"/>
    <x v="3"/>
    <d v="2011-06-13T00:00:00"/>
    <s v="Second Class"/>
    <s v="TS-21205"/>
    <s v="Thomas Seio"/>
    <x v="1"/>
    <s v="United States"/>
    <s v="North Las Vegas"/>
    <x v="33"/>
    <n v="89031"/>
    <x v="1"/>
    <s v="OFF-AR-10002335"/>
    <x v="1"/>
    <x v="6"/>
    <x v="673"/>
    <n v="18.060000000000002"/>
    <n v="7"/>
    <n v="0"/>
    <n v="4.6956000000000007"/>
  </r>
  <r>
    <n v="4956"/>
    <x v="2452"/>
    <x v="2"/>
    <x v="3"/>
    <d v="2011-06-13T00:00:00"/>
    <s v="Second Class"/>
    <s v="TS-21205"/>
    <s v="Thomas Seio"/>
    <x v="1"/>
    <s v="United States"/>
    <s v="North Las Vegas"/>
    <x v="33"/>
    <n v="89031"/>
    <x v="1"/>
    <s v="OFF-PA-10003641"/>
    <x v="1"/>
    <x v="10"/>
    <x v="938"/>
    <n v="79.14"/>
    <n v="3"/>
    <n v="0"/>
    <n v="36.404399999999995"/>
  </r>
  <r>
    <n v="4957"/>
    <x v="2452"/>
    <x v="2"/>
    <x v="3"/>
    <d v="2011-06-13T00:00:00"/>
    <s v="Second Class"/>
    <s v="TS-21205"/>
    <s v="Thomas Seio"/>
    <x v="1"/>
    <s v="United States"/>
    <s v="North Las Vegas"/>
    <x v="33"/>
    <n v="89031"/>
    <x v="1"/>
    <s v="FUR-FU-10002685"/>
    <x v="0"/>
    <x v="5"/>
    <x v="1433"/>
    <n v="37.4"/>
    <n v="2"/>
    <n v="0"/>
    <n v="14.212"/>
  </r>
  <r>
    <n v="4958"/>
    <x v="2453"/>
    <x v="1"/>
    <x v="305"/>
    <d v="2012-03-26T00:00:00"/>
    <s v="Standard Class"/>
    <s v="JK-15730"/>
    <s v="Joe Kamberova"/>
    <x v="0"/>
    <s v="United States"/>
    <s v="Carrollton"/>
    <x v="5"/>
    <n v="75007"/>
    <x v="2"/>
    <s v="OFF-BI-10001308"/>
    <x v="1"/>
    <x v="8"/>
    <x v="1351"/>
    <n v="2.5119999999999996"/>
    <n v="2"/>
    <n v="0.8"/>
    <n v="-4.3960000000000026"/>
  </r>
  <r>
    <n v="4959"/>
    <x v="2453"/>
    <x v="1"/>
    <x v="305"/>
    <d v="2012-03-26T00:00:00"/>
    <s v="Standard Class"/>
    <s v="JK-15730"/>
    <s v="Joe Kamberova"/>
    <x v="0"/>
    <s v="United States"/>
    <s v="Carrollton"/>
    <x v="5"/>
    <n v="75007"/>
    <x v="2"/>
    <s v="OFF-FA-10003485"/>
    <x v="1"/>
    <x v="13"/>
    <x v="33"/>
    <n v="18.864000000000001"/>
    <n v="9"/>
    <n v="0.2"/>
    <n v="6.1307999999999998"/>
  </r>
  <r>
    <n v="4960"/>
    <x v="2454"/>
    <x v="0"/>
    <x v="741"/>
    <d v="2013-11-23T00:00:00"/>
    <s v="Standard Class"/>
    <s v="TC-21535"/>
    <s v="Tracy Collins"/>
    <x v="2"/>
    <s v="United States"/>
    <s v="Los Angeles"/>
    <x v="1"/>
    <n v="90008"/>
    <x v="1"/>
    <s v="TEC-PH-10003357"/>
    <x v="2"/>
    <x v="7"/>
    <x v="1062"/>
    <n v="61.192"/>
    <n v="1"/>
    <n v="0.2"/>
    <n v="6.1192000000000011"/>
  </r>
  <r>
    <n v="4961"/>
    <x v="2454"/>
    <x v="0"/>
    <x v="741"/>
    <d v="2013-11-23T00:00:00"/>
    <s v="Standard Class"/>
    <s v="TC-21535"/>
    <s v="Tracy Collins"/>
    <x v="2"/>
    <s v="United States"/>
    <s v="Los Angeles"/>
    <x v="1"/>
    <n v="90008"/>
    <x v="1"/>
    <s v="OFF-AP-10002867"/>
    <x v="1"/>
    <x v="9"/>
    <x v="1505"/>
    <n v="67.84"/>
    <n v="1"/>
    <n v="0"/>
    <n v="18.316800000000001"/>
  </r>
  <r>
    <n v="4962"/>
    <x v="2455"/>
    <x v="2"/>
    <x v="1009"/>
    <d v="2011-03-08T00:00:00"/>
    <s v="First Class"/>
    <s v="AB-10015"/>
    <s v="Aaron Bergman"/>
    <x v="0"/>
    <s v="United States"/>
    <s v="Seattle"/>
    <x v="4"/>
    <n v="98103"/>
    <x v="1"/>
    <s v="FUR-CH-10004477"/>
    <x v="0"/>
    <x v="1"/>
    <x v="211"/>
    <n v="48.712000000000003"/>
    <n v="1"/>
    <n v="0.2"/>
    <n v="5.4800999999999966"/>
  </r>
  <r>
    <n v="4963"/>
    <x v="2455"/>
    <x v="2"/>
    <x v="1009"/>
    <d v="2011-03-08T00:00:00"/>
    <s v="First Class"/>
    <s v="AB-10015"/>
    <s v="Aaron Bergman"/>
    <x v="0"/>
    <s v="United States"/>
    <s v="Seattle"/>
    <x v="4"/>
    <n v="98103"/>
    <x v="1"/>
    <s v="OFF-AR-10001427"/>
    <x v="1"/>
    <x v="6"/>
    <x v="248"/>
    <n v="17.940000000000001"/>
    <n v="3"/>
    <n v="0"/>
    <n v="4.6644000000000005"/>
  </r>
  <r>
    <n v="4964"/>
    <x v="2455"/>
    <x v="2"/>
    <x v="1009"/>
    <d v="2011-03-08T00:00:00"/>
    <s v="First Class"/>
    <s v="AB-10015"/>
    <s v="Aaron Bergman"/>
    <x v="0"/>
    <s v="United States"/>
    <s v="Seattle"/>
    <x v="4"/>
    <n v="98103"/>
    <x v="1"/>
    <s v="OFF-ST-10002344"/>
    <x v="1"/>
    <x v="4"/>
    <x v="856"/>
    <n v="242.94"/>
    <n v="3"/>
    <n v="0"/>
    <n v="4.8588000000000164"/>
  </r>
  <r>
    <n v="4965"/>
    <x v="2456"/>
    <x v="0"/>
    <x v="666"/>
    <d v="2013-05-20T00:00:00"/>
    <s v="Second Class"/>
    <s v="DP-13000"/>
    <s v="Darren Powers"/>
    <x v="0"/>
    <s v="United States"/>
    <s v="Fort Lauderdale"/>
    <x v="2"/>
    <n v="33311"/>
    <x v="0"/>
    <s v="OFF-BI-10000301"/>
    <x v="1"/>
    <x v="8"/>
    <x v="619"/>
    <n v="7.7640000000000011"/>
    <n v="4"/>
    <n v="0.7"/>
    <n v="-5.1760000000000002"/>
  </r>
  <r>
    <n v="4966"/>
    <x v="2457"/>
    <x v="1"/>
    <x v="442"/>
    <d v="2012-05-28T00:00:00"/>
    <s v="Second Class"/>
    <s v="CY-12745"/>
    <s v="Craig Yedwab"/>
    <x v="1"/>
    <s v="United States"/>
    <s v="Columbia"/>
    <x v="18"/>
    <n v="38401"/>
    <x v="0"/>
    <s v="TEC-PH-10001944"/>
    <x v="2"/>
    <x v="7"/>
    <x v="1262"/>
    <n v="467.03999999999996"/>
    <n v="4"/>
    <n v="0.2"/>
    <n v="58.379999999999939"/>
  </r>
  <r>
    <n v="4967"/>
    <x v="2458"/>
    <x v="1"/>
    <x v="991"/>
    <d v="2012-08-05T00:00:00"/>
    <s v="Second Class"/>
    <s v="BE-11455"/>
    <s v="Brad Eason"/>
    <x v="2"/>
    <s v="United States"/>
    <s v="Providence"/>
    <x v="34"/>
    <n v="2908"/>
    <x v="3"/>
    <s v="TEC-PH-10001527"/>
    <x v="2"/>
    <x v="7"/>
    <x v="1276"/>
    <n v="128.85000000000002"/>
    <n v="3"/>
    <n v="0"/>
    <n v="3.8654999999999973"/>
  </r>
  <r>
    <n v="4968"/>
    <x v="2458"/>
    <x v="1"/>
    <x v="991"/>
    <d v="2012-08-05T00:00:00"/>
    <s v="Second Class"/>
    <s v="BE-11455"/>
    <s v="Brad Eason"/>
    <x v="2"/>
    <s v="United States"/>
    <s v="Providence"/>
    <x v="34"/>
    <n v="2908"/>
    <x v="3"/>
    <s v="OFF-PA-10001307"/>
    <x v="1"/>
    <x v="10"/>
    <x v="784"/>
    <n v="8.4"/>
    <n v="2"/>
    <n v="0"/>
    <n v="4.1159999999999997"/>
  </r>
  <r>
    <n v="4969"/>
    <x v="2458"/>
    <x v="1"/>
    <x v="991"/>
    <d v="2012-08-05T00:00:00"/>
    <s v="Second Class"/>
    <s v="BE-11455"/>
    <s v="Brad Eason"/>
    <x v="2"/>
    <s v="United States"/>
    <s v="Providence"/>
    <x v="34"/>
    <n v="2908"/>
    <x v="3"/>
    <s v="TEC-AC-10004571"/>
    <x v="2"/>
    <x v="11"/>
    <x v="404"/>
    <n v="199.98"/>
    <n v="2"/>
    <n v="0"/>
    <n v="83.991600000000005"/>
  </r>
  <r>
    <n v="4970"/>
    <x v="2458"/>
    <x v="1"/>
    <x v="991"/>
    <d v="2012-08-05T00:00:00"/>
    <s v="Second Class"/>
    <s v="BE-11455"/>
    <s v="Brad Eason"/>
    <x v="2"/>
    <s v="United States"/>
    <s v="Providence"/>
    <x v="34"/>
    <n v="2908"/>
    <x v="3"/>
    <s v="FUR-CH-10001973"/>
    <x v="0"/>
    <x v="1"/>
    <x v="896"/>
    <n v="110.98"/>
    <n v="1"/>
    <n v="0"/>
    <n v="15.537199999999999"/>
  </r>
  <r>
    <n v="4971"/>
    <x v="2459"/>
    <x v="0"/>
    <x v="61"/>
    <d v="2013-11-10T00:00:00"/>
    <s v="First Class"/>
    <s v="KL-16555"/>
    <s v="Kelly Lampkin"/>
    <x v="1"/>
    <s v="United States"/>
    <s v="Jacksonville"/>
    <x v="2"/>
    <n v="32216"/>
    <x v="0"/>
    <s v="FUR-CH-10000513"/>
    <x v="0"/>
    <x v="1"/>
    <x v="70"/>
    <n v="207.98400000000004"/>
    <n v="2"/>
    <n v="0.2"/>
    <n v="-28.597800000000007"/>
  </r>
  <r>
    <n v="4972"/>
    <x v="2459"/>
    <x v="0"/>
    <x v="61"/>
    <d v="2013-11-10T00:00:00"/>
    <s v="First Class"/>
    <s v="KL-16555"/>
    <s v="Kelly Lampkin"/>
    <x v="1"/>
    <s v="United States"/>
    <s v="Jacksonville"/>
    <x v="2"/>
    <n v="32216"/>
    <x v="0"/>
    <s v="OFF-PA-10002421"/>
    <x v="1"/>
    <x v="10"/>
    <x v="1416"/>
    <n v="36.112000000000002"/>
    <n v="2"/>
    <n v="0.2"/>
    <n v="12.639200000000001"/>
  </r>
  <r>
    <n v="4973"/>
    <x v="2459"/>
    <x v="0"/>
    <x v="61"/>
    <d v="2013-11-10T00:00:00"/>
    <s v="First Class"/>
    <s v="KL-16555"/>
    <s v="Kelly Lampkin"/>
    <x v="1"/>
    <s v="United States"/>
    <s v="Jacksonville"/>
    <x v="2"/>
    <n v="32216"/>
    <x v="0"/>
    <s v="FUR-FU-10004090"/>
    <x v="0"/>
    <x v="5"/>
    <x v="636"/>
    <n v="35.568000000000005"/>
    <n v="2"/>
    <n v="0.2"/>
    <n v="5.7797999999999963"/>
  </r>
  <r>
    <n v="4974"/>
    <x v="2459"/>
    <x v="0"/>
    <x v="61"/>
    <d v="2013-11-10T00:00:00"/>
    <s v="First Class"/>
    <s v="KL-16555"/>
    <s v="Kelly Lampkin"/>
    <x v="1"/>
    <s v="United States"/>
    <s v="Jacksonville"/>
    <x v="2"/>
    <n v="32216"/>
    <x v="0"/>
    <s v="OFF-PA-10004071"/>
    <x v="1"/>
    <x v="10"/>
    <x v="412"/>
    <n v="88.768000000000001"/>
    <n v="2"/>
    <n v="0.2"/>
    <n v="31.068799999999996"/>
  </r>
  <r>
    <n v="4975"/>
    <x v="2460"/>
    <x v="0"/>
    <x v="77"/>
    <d v="2013-11-13T00:00:00"/>
    <s v="Standard Class"/>
    <s v="PS-19045"/>
    <s v="Penelope Sewall"/>
    <x v="2"/>
    <s v="United States"/>
    <s v="Oceanside"/>
    <x v="1"/>
    <n v="92054"/>
    <x v="1"/>
    <s v="OFF-PA-10002246"/>
    <x v="1"/>
    <x v="10"/>
    <x v="1386"/>
    <n v="12.9"/>
    <n v="2"/>
    <n v="0"/>
    <n v="6.3209999999999997"/>
  </r>
  <r>
    <n v="4976"/>
    <x v="2461"/>
    <x v="1"/>
    <x v="227"/>
    <d v="2012-09-23T00:00:00"/>
    <s v="Second Class"/>
    <s v="JR-16210"/>
    <s v="Justin Ritter"/>
    <x v="1"/>
    <s v="United States"/>
    <s v="Jacksonville"/>
    <x v="2"/>
    <n v="32216"/>
    <x v="0"/>
    <s v="TEC-AC-10003198"/>
    <x v="2"/>
    <x v="11"/>
    <x v="761"/>
    <n v="717.12000000000012"/>
    <n v="9"/>
    <n v="0.2"/>
    <n v="152.38799999999992"/>
  </r>
  <r>
    <n v="4977"/>
    <x v="2462"/>
    <x v="1"/>
    <x v="214"/>
    <d v="2012-12-09T00:00:00"/>
    <s v="First Class"/>
    <s v="AH-10210"/>
    <s v="Alan Hwang"/>
    <x v="0"/>
    <s v="United States"/>
    <s v="New York City"/>
    <x v="15"/>
    <n v="10024"/>
    <x v="3"/>
    <s v="OFF-BI-10001031"/>
    <x v="1"/>
    <x v="8"/>
    <x v="865"/>
    <n v="21.36"/>
    <n v="5"/>
    <n v="0.2"/>
    <n v="7.2089999999999996"/>
  </r>
  <r>
    <n v="4978"/>
    <x v="2462"/>
    <x v="1"/>
    <x v="214"/>
    <d v="2012-12-09T00:00:00"/>
    <s v="First Class"/>
    <s v="AH-10210"/>
    <s v="Alan Hwang"/>
    <x v="0"/>
    <s v="United States"/>
    <s v="New York City"/>
    <x v="15"/>
    <n v="10024"/>
    <x v="3"/>
    <s v="OFF-BI-10003727"/>
    <x v="1"/>
    <x v="8"/>
    <x v="797"/>
    <n v="6.6879999999999997"/>
    <n v="2"/>
    <n v="0.2"/>
    <n v="2.3407999999999998"/>
  </r>
  <r>
    <n v="4979"/>
    <x v="2462"/>
    <x v="1"/>
    <x v="214"/>
    <d v="2012-12-09T00:00:00"/>
    <s v="First Class"/>
    <s v="AH-10210"/>
    <s v="Alan Hwang"/>
    <x v="0"/>
    <s v="United States"/>
    <s v="New York City"/>
    <x v="15"/>
    <n v="10024"/>
    <x v="3"/>
    <s v="TEC-PH-10001336"/>
    <x v="2"/>
    <x v="7"/>
    <x v="941"/>
    <n v="773.94"/>
    <n v="6"/>
    <n v="0"/>
    <n v="224.4426"/>
  </r>
  <r>
    <n v="4980"/>
    <x v="2463"/>
    <x v="0"/>
    <x v="10"/>
    <d v="2013-12-14T00:00:00"/>
    <s v="Second Class"/>
    <s v="RW-19630"/>
    <s v="Rob Williams"/>
    <x v="1"/>
    <s v="United States"/>
    <s v="Chicago"/>
    <x v="10"/>
    <n v="60610"/>
    <x v="2"/>
    <s v="OFF-SU-10001664"/>
    <x v="1"/>
    <x v="14"/>
    <x v="1232"/>
    <n v="20.568000000000001"/>
    <n v="3"/>
    <n v="0.2"/>
    <n v="1.5426000000000002"/>
  </r>
  <r>
    <n v="4981"/>
    <x v="2463"/>
    <x v="0"/>
    <x v="10"/>
    <d v="2013-12-14T00:00:00"/>
    <s v="Second Class"/>
    <s v="RW-19630"/>
    <s v="Rob Williams"/>
    <x v="1"/>
    <s v="United States"/>
    <s v="Chicago"/>
    <x v="10"/>
    <n v="60610"/>
    <x v="2"/>
    <s v="OFF-AP-10003971"/>
    <x v="1"/>
    <x v="9"/>
    <x v="914"/>
    <n v="4.355999999999999"/>
    <n v="2"/>
    <n v="0.8"/>
    <n v="-11.761200000000002"/>
  </r>
  <r>
    <n v="4982"/>
    <x v="2463"/>
    <x v="0"/>
    <x v="10"/>
    <d v="2013-12-14T00:00:00"/>
    <s v="Second Class"/>
    <s v="RW-19630"/>
    <s v="Rob Williams"/>
    <x v="1"/>
    <s v="United States"/>
    <s v="Chicago"/>
    <x v="10"/>
    <n v="60610"/>
    <x v="2"/>
    <s v="TEC-AC-10000199"/>
    <x v="2"/>
    <x v="11"/>
    <x v="1609"/>
    <n v="19.040000000000003"/>
    <n v="4"/>
    <n v="0.2"/>
    <n v="-1.4279999999999999"/>
  </r>
  <r>
    <n v="4983"/>
    <x v="2464"/>
    <x v="2"/>
    <x v="912"/>
    <d v="2011-11-22T00:00:00"/>
    <s v="Standard Class"/>
    <s v="AH-10075"/>
    <s v="Adam Hart"/>
    <x v="1"/>
    <s v="United States"/>
    <s v="Huntington Beach"/>
    <x v="1"/>
    <n v="92646"/>
    <x v="1"/>
    <s v="OFF-LA-10001045"/>
    <x v="1"/>
    <x v="2"/>
    <x v="701"/>
    <n v="5.22"/>
    <n v="2"/>
    <n v="0"/>
    <n v="2.4011999999999998"/>
  </r>
  <r>
    <n v="4984"/>
    <x v="2465"/>
    <x v="0"/>
    <x v="61"/>
    <d v="2013-11-11T00:00:00"/>
    <s v="Second Class"/>
    <s v="IM-15070"/>
    <s v="Irene Maddox"/>
    <x v="0"/>
    <s v="United States"/>
    <s v="San Diego"/>
    <x v="1"/>
    <n v="92105"/>
    <x v="1"/>
    <s v="OFF-ST-10003442"/>
    <x v="1"/>
    <x v="4"/>
    <x v="86"/>
    <n v="84.84"/>
    <n v="3"/>
    <n v="0"/>
    <n v="22.9068"/>
  </r>
  <r>
    <n v="4985"/>
    <x v="2466"/>
    <x v="1"/>
    <x v="684"/>
    <d v="2012-09-10T00:00:00"/>
    <s v="Standard Class"/>
    <s v="CK-12760"/>
    <s v="Cyma Kinney"/>
    <x v="1"/>
    <s v="United States"/>
    <s v="Nashville"/>
    <x v="18"/>
    <n v="37211"/>
    <x v="0"/>
    <s v="OFF-FA-10003059"/>
    <x v="1"/>
    <x v="13"/>
    <x v="794"/>
    <n v="7.2400000000000011"/>
    <n v="5"/>
    <n v="0.2"/>
    <n v="1.1764999999999992"/>
  </r>
  <r>
    <n v="4986"/>
    <x v="2467"/>
    <x v="2"/>
    <x v="1010"/>
    <d v="2011-09-03T00:00:00"/>
    <s v="Same Day"/>
    <s v="AG-10390"/>
    <s v="Allen Goldenen"/>
    <x v="0"/>
    <s v="United States"/>
    <s v="New York City"/>
    <x v="15"/>
    <n v="10009"/>
    <x v="3"/>
    <s v="OFF-LA-10001175"/>
    <x v="1"/>
    <x v="2"/>
    <x v="773"/>
    <n v="14.399999999999999"/>
    <n v="5"/>
    <n v="0"/>
    <n v="7.056"/>
  </r>
  <r>
    <n v="4987"/>
    <x v="2468"/>
    <x v="0"/>
    <x v="423"/>
    <d v="2013-04-29T00:00:00"/>
    <s v="Standard Class"/>
    <s v="CL-12700"/>
    <s v="Craig Leslie"/>
    <x v="2"/>
    <s v="United States"/>
    <s v="Colorado Springs"/>
    <x v="22"/>
    <n v="80906"/>
    <x v="1"/>
    <s v="OFF-PA-10003441"/>
    <x v="1"/>
    <x v="10"/>
    <x v="485"/>
    <n v="15.552000000000003"/>
    <n v="3"/>
    <n v="0.2"/>
    <n v="5.4432"/>
  </r>
  <r>
    <n v="4988"/>
    <x v="2468"/>
    <x v="0"/>
    <x v="423"/>
    <d v="2013-04-29T00:00:00"/>
    <s v="Standard Class"/>
    <s v="CL-12700"/>
    <s v="Craig Leslie"/>
    <x v="2"/>
    <s v="United States"/>
    <s v="Colorado Springs"/>
    <x v="22"/>
    <n v="80906"/>
    <x v="1"/>
    <s v="FUR-CH-10004287"/>
    <x v="0"/>
    <x v="1"/>
    <x v="156"/>
    <n v="1325.76"/>
    <n v="6"/>
    <n v="0.2"/>
    <n v="149.14799999999991"/>
  </r>
  <r>
    <n v="4989"/>
    <x v="2468"/>
    <x v="0"/>
    <x v="423"/>
    <d v="2013-04-29T00:00:00"/>
    <s v="Standard Class"/>
    <s v="CL-12700"/>
    <s v="Craig Leslie"/>
    <x v="2"/>
    <s v="United States"/>
    <s v="Colorado Springs"/>
    <x v="22"/>
    <n v="80906"/>
    <x v="1"/>
    <s v="OFF-BI-10004040"/>
    <x v="1"/>
    <x v="8"/>
    <x v="1478"/>
    <n v="3.1080000000000001"/>
    <n v="2"/>
    <n v="0.7"/>
    <n v="-2.1755999999999993"/>
  </r>
  <r>
    <n v="4990"/>
    <x v="2469"/>
    <x v="3"/>
    <x v="515"/>
    <d v="2014-09-05T00:00:00"/>
    <s v="Standard Class"/>
    <s v="AW-10930"/>
    <s v="Arthur Wiediger"/>
    <x v="2"/>
    <s v="United States"/>
    <s v="San Francisco"/>
    <x v="1"/>
    <n v="94110"/>
    <x v="1"/>
    <s v="OFF-BI-10004022"/>
    <x v="1"/>
    <x v="8"/>
    <x v="748"/>
    <n v="6.6719999999999988"/>
    <n v="3"/>
    <n v="0.2"/>
    <n v="2.1683999999999997"/>
  </r>
  <r>
    <n v="4991"/>
    <x v="2469"/>
    <x v="3"/>
    <x v="515"/>
    <d v="2014-09-05T00:00:00"/>
    <s v="Standard Class"/>
    <s v="AW-10930"/>
    <s v="Arthur Wiediger"/>
    <x v="2"/>
    <s v="United States"/>
    <s v="San Francisco"/>
    <x v="1"/>
    <n v="94110"/>
    <x v="1"/>
    <s v="TEC-PH-10002200"/>
    <x v="2"/>
    <x v="7"/>
    <x v="1471"/>
    <n v="689.40800000000002"/>
    <n v="4"/>
    <n v="0.2"/>
    <n v="77.558399999999978"/>
  </r>
  <r>
    <n v="4992"/>
    <x v="2470"/>
    <x v="3"/>
    <x v="226"/>
    <d v="2014-12-14T00:00:00"/>
    <s v="Standard Class"/>
    <s v="HG-14965"/>
    <s v="Henry Goldwyn"/>
    <x v="1"/>
    <s v="United States"/>
    <s v="Chicago"/>
    <x v="10"/>
    <n v="60653"/>
    <x v="2"/>
    <s v="OFF-BI-10001120"/>
    <x v="1"/>
    <x v="8"/>
    <x v="1606"/>
    <n v="1889.9899999999998"/>
    <n v="5"/>
    <n v="0.8"/>
    <n v="-2929.4845000000005"/>
  </r>
  <r>
    <n v="4993"/>
    <x v="2471"/>
    <x v="1"/>
    <x v="217"/>
    <d v="2012-12-25T00:00:00"/>
    <s v="Standard Class"/>
    <s v="RB-19645"/>
    <s v="Robert Barroso"/>
    <x v="1"/>
    <s v="United States"/>
    <s v="Memphis"/>
    <x v="18"/>
    <n v="38109"/>
    <x v="0"/>
    <s v="OFF-EN-10000461"/>
    <x v="1"/>
    <x v="12"/>
    <x v="746"/>
    <n v="55.936000000000007"/>
    <n v="8"/>
    <n v="0.2"/>
    <n v="18.878399999999999"/>
  </r>
  <r>
    <n v="4994"/>
    <x v="2471"/>
    <x v="1"/>
    <x v="217"/>
    <d v="2012-12-25T00:00:00"/>
    <s v="Standard Class"/>
    <s v="RB-19645"/>
    <s v="Robert Barroso"/>
    <x v="1"/>
    <s v="United States"/>
    <s v="Memphis"/>
    <x v="18"/>
    <n v="38109"/>
    <x v="0"/>
    <s v="OFF-LA-10004008"/>
    <x v="1"/>
    <x v="2"/>
    <x v="1214"/>
    <n v="18.431999999999999"/>
    <n v="8"/>
    <n v="0.2"/>
    <n v="5.9903999999999984"/>
  </r>
  <r>
    <n v="4995"/>
    <x v="2471"/>
    <x v="1"/>
    <x v="217"/>
    <d v="2012-12-25T00:00:00"/>
    <s v="Standard Class"/>
    <s v="RB-19645"/>
    <s v="Robert Barroso"/>
    <x v="1"/>
    <s v="United States"/>
    <s v="Memphis"/>
    <x v="18"/>
    <n v="38109"/>
    <x v="0"/>
    <s v="FUR-FU-10000221"/>
    <x v="0"/>
    <x v="5"/>
    <x v="529"/>
    <n v="20.32"/>
    <n v="5"/>
    <n v="0.2"/>
    <n v="3.5559999999999992"/>
  </r>
  <r>
    <n v="4996"/>
    <x v="2472"/>
    <x v="2"/>
    <x v="130"/>
    <d v="2011-11-10T00:00:00"/>
    <s v="Standard Class"/>
    <s v="SZ-20035"/>
    <s v="Sam Zeldin"/>
    <x v="2"/>
    <s v="United States"/>
    <s v="New York City"/>
    <x v="15"/>
    <n v="10011"/>
    <x v="3"/>
    <s v="OFF-BI-10000962"/>
    <x v="1"/>
    <x v="8"/>
    <x v="1504"/>
    <n v="52.064"/>
    <n v="4"/>
    <n v="0.2"/>
    <n v="18.873199999999997"/>
  </r>
  <r>
    <n v="4997"/>
    <x v="2473"/>
    <x v="3"/>
    <x v="434"/>
    <d v="2014-03-16T00:00:00"/>
    <s v="Standard Class"/>
    <s v="KS-16300"/>
    <s v="Karen Seio"/>
    <x v="1"/>
    <s v="United States"/>
    <s v="Raleigh"/>
    <x v="3"/>
    <n v="27604"/>
    <x v="0"/>
    <s v="OFF-AP-10000390"/>
    <x v="1"/>
    <x v="9"/>
    <x v="1691"/>
    <n v="48.783999999999999"/>
    <n v="1"/>
    <n v="0.2"/>
    <n v="3.6587999999999976"/>
  </r>
  <r>
    <n v="4998"/>
    <x v="2473"/>
    <x v="3"/>
    <x v="434"/>
    <d v="2014-03-16T00:00:00"/>
    <s v="Standard Class"/>
    <s v="KS-16300"/>
    <s v="Karen Seio"/>
    <x v="1"/>
    <s v="United States"/>
    <s v="Raleigh"/>
    <x v="3"/>
    <n v="27604"/>
    <x v="0"/>
    <s v="OFF-BI-10000014"/>
    <x v="1"/>
    <x v="8"/>
    <x v="628"/>
    <n v="13.092000000000002"/>
    <n v="4"/>
    <n v="0.7"/>
    <n v="-10.037199999999999"/>
  </r>
  <r>
    <n v="4999"/>
    <x v="2474"/>
    <x v="0"/>
    <x v="1011"/>
    <d v="2013-02-04T00:00:00"/>
    <s v="Standard Class"/>
    <s v="SC-20050"/>
    <s v="Sample Company A"/>
    <x v="2"/>
    <s v="United States"/>
    <s v="Los Angeles"/>
    <x v="1"/>
    <n v="90045"/>
    <x v="1"/>
    <s v="TEC-PH-10004120"/>
    <x v="2"/>
    <x v="7"/>
    <x v="1525"/>
    <n v="109.59200000000001"/>
    <n v="1"/>
    <n v="0.2"/>
    <n v="8.2194000000000003"/>
  </r>
  <r>
    <n v="5000"/>
    <x v="2474"/>
    <x v="0"/>
    <x v="1011"/>
    <d v="2013-02-04T00:00:00"/>
    <s v="Standard Class"/>
    <s v="SC-20050"/>
    <s v="Sample Company A"/>
    <x v="2"/>
    <s v="United States"/>
    <s v="Los Angeles"/>
    <x v="1"/>
    <n v="90045"/>
    <x v="1"/>
    <s v="OFF-PA-10002764"/>
    <x v="1"/>
    <x v="10"/>
    <x v="33"/>
    <n v="56.7"/>
    <n v="5"/>
    <n v="0"/>
    <n v="27.782999999999998"/>
  </r>
  <r>
    <n v="5001"/>
    <x v="2475"/>
    <x v="3"/>
    <x v="917"/>
    <d v="2014-05-13T00:00:00"/>
    <s v="Standard Class"/>
    <s v="AB-10060"/>
    <s v="Adam Bellavance"/>
    <x v="2"/>
    <s v="United States"/>
    <s v="Los Angeles"/>
    <x v="1"/>
    <n v="90004"/>
    <x v="1"/>
    <s v="TEC-AC-10000736"/>
    <x v="2"/>
    <x v="11"/>
    <x v="1085"/>
    <n v="79.989999999999995"/>
    <n v="1"/>
    <n v="0"/>
    <n v="28.796399999999998"/>
  </r>
  <r>
    <n v="5002"/>
    <x v="2476"/>
    <x v="0"/>
    <x v="1012"/>
    <d v="2013-05-25T00:00:00"/>
    <s v="Same Day"/>
    <s v="EH-14125"/>
    <s v="Eugene Hildebrand"/>
    <x v="2"/>
    <s v="United States"/>
    <s v="Newport News"/>
    <x v="17"/>
    <n v="23602"/>
    <x v="0"/>
    <s v="OFF-SU-10000898"/>
    <x v="1"/>
    <x v="14"/>
    <x v="1181"/>
    <n v="69.5"/>
    <n v="5"/>
    <n v="0"/>
    <n v="20.154999999999994"/>
  </r>
  <r>
    <n v="5003"/>
    <x v="2476"/>
    <x v="0"/>
    <x v="1012"/>
    <d v="2013-05-25T00:00:00"/>
    <s v="Same Day"/>
    <s v="EH-14125"/>
    <s v="Eugene Hildebrand"/>
    <x v="2"/>
    <s v="United States"/>
    <s v="Newport News"/>
    <x v="17"/>
    <n v="23602"/>
    <x v="0"/>
    <s v="OFF-PA-10004327"/>
    <x v="1"/>
    <x v="10"/>
    <x v="136"/>
    <n v="191.6"/>
    <n v="4"/>
    <n v="0"/>
    <n v="91.967999999999989"/>
  </r>
  <r>
    <n v="5004"/>
    <x v="2477"/>
    <x v="0"/>
    <x v="877"/>
    <d v="2013-10-13T00:00:00"/>
    <s v="Standard Class"/>
    <s v="CC-12475"/>
    <s v="Cindy Chapman"/>
    <x v="0"/>
    <s v="United States"/>
    <s v="Los Angeles"/>
    <x v="1"/>
    <n v="90032"/>
    <x v="1"/>
    <s v="OFF-PA-10000143"/>
    <x v="1"/>
    <x v="10"/>
    <x v="1692"/>
    <n v="10.56"/>
    <n v="2"/>
    <n v="0"/>
    <n v="5.0688000000000004"/>
  </r>
  <r>
    <n v="5005"/>
    <x v="2478"/>
    <x v="2"/>
    <x v="1013"/>
    <d v="2011-05-02T00:00:00"/>
    <s v="Second Class"/>
    <s v="TM-21010"/>
    <s v="Tamara Manning"/>
    <x v="0"/>
    <s v="United States"/>
    <s v="Jackson"/>
    <x v="35"/>
    <n v="39212"/>
    <x v="0"/>
    <s v="TEC-AC-10002550"/>
    <x v="2"/>
    <x v="11"/>
    <x v="1342"/>
    <n v="47.79"/>
    <n v="3"/>
    <n v="0"/>
    <n v="16.2486"/>
  </r>
  <r>
    <n v="5006"/>
    <x v="2479"/>
    <x v="1"/>
    <x v="113"/>
    <d v="2012-11-14T00:00:00"/>
    <s v="Second Class"/>
    <s v="SC-20695"/>
    <s v="Steve Chapman"/>
    <x v="1"/>
    <s v="United States"/>
    <s v="Richmond"/>
    <x v="14"/>
    <n v="47374"/>
    <x v="2"/>
    <s v="OFF-ST-10003306"/>
    <x v="1"/>
    <x v="4"/>
    <x v="380"/>
    <n v="714.30000000000007"/>
    <n v="5"/>
    <n v="0"/>
    <n v="207.14699999999993"/>
  </r>
  <r>
    <n v="5007"/>
    <x v="2480"/>
    <x v="1"/>
    <x v="529"/>
    <d v="2012-11-14T00:00:00"/>
    <s v="Standard Class"/>
    <s v="Dp-13240"/>
    <s v="Dean percer"/>
    <x v="2"/>
    <s v="United States"/>
    <s v="New York City"/>
    <x v="15"/>
    <n v="10035"/>
    <x v="3"/>
    <s v="TEC-MA-10000045"/>
    <x v="2"/>
    <x v="15"/>
    <x v="1693"/>
    <n v="2321.9"/>
    <n v="2"/>
    <n v="0"/>
    <n v="1114.5119999999999"/>
  </r>
  <r>
    <n v="5008"/>
    <x v="2480"/>
    <x v="1"/>
    <x v="529"/>
    <d v="2012-11-14T00:00:00"/>
    <s v="Standard Class"/>
    <s v="Dp-13240"/>
    <s v="Dean percer"/>
    <x v="2"/>
    <s v="United States"/>
    <s v="New York City"/>
    <x v="15"/>
    <n v="10035"/>
    <x v="3"/>
    <s v="OFF-ST-10001505"/>
    <x v="1"/>
    <x v="4"/>
    <x v="1174"/>
    <n v="17.940000000000001"/>
    <n v="3"/>
    <n v="0"/>
    <n v="3.0497999999999985"/>
  </r>
  <r>
    <n v="5009"/>
    <x v="2481"/>
    <x v="1"/>
    <x v="67"/>
    <d v="2012-09-14T00:00:00"/>
    <s v="Standard Class"/>
    <s v="LR-17035"/>
    <s v="Lisa Ryan"/>
    <x v="1"/>
    <s v="United States"/>
    <s v="Philadelphia"/>
    <x v="9"/>
    <n v="19134"/>
    <x v="3"/>
    <s v="OFF-BI-10004781"/>
    <x v="1"/>
    <x v="8"/>
    <x v="132"/>
    <n v="9.5220000000000002"/>
    <n v="1"/>
    <n v="0.7"/>
    <n v="-6.9827999999999975"/>
  </r>
  <r>
    <n v="5010"/>
    <x v="2481"/>
    <x v="1"/>
    <x v="67"/>
    <d v="2012-09-14T00:00:00"/>
    <s v="Standard Class"/>
    <s v="LR-17035"/>
    <s v="Lisa Ryan"/>
    <x v="1"/>
    <s v="United States"/>
    <s v="Philadelphia"/>
    <x v="9"/>
    <n v="19134"/>
    <x v="3"/>
    <s v="TEC-PH-10002680"/>
    <x v="2"/>
    <x v="7"/>
    <x v="415"/>
    <n v="791.96399999999994"/>
    <n v="6"/>
    <n v="0.4"/>
    <n v="-131.9940000000002"/>
  </r>
  <r>
    <n v="5011"/>
    <x v="2481"/>
    <x v="1"/>
    <x v="67"/>
    <d v="2012-09-14T00:00:00"/>
    <s v="Standard Class"/>
    <s v="LR-17035"/>
    <s v="Lisa Ryan"/>
    <x v="1"/>
    <s v="United States"/>
    <s v="Philadelphia"/>
    <x v="9"/>
    <n v="19134"/>
    <x v="3"/>
    <s v="OFF-BI-10000848"/>
    <x v="1"/>
    <x v="8"/>
    <x v="515"/>
    <n v="4.9230000000000009"/>
    <n v="3"/>
    <n v="0.7"/>
    <n v="-3.9383999999999997"/>
  </r>
  <r>
    <n v="5012"/>
    <x v="2482"/>
    <x v="3"/>
    <x v="943"/>
    <d v="2014-05-14T00:00:00"/>
    <s v="First Class"/>
    <s v="TS-21370"/>
    <s v="Todd Sumrall"/>
    <x v="1"/>
    <s v="United States"/>
    <s v="Phoenix"/>
    <x v="16"/>
    <n v="85023"/>
    <x v="1"/>
    <s v="FUR-BO-10004467"/>
    <x v="0"/>
    <x v="0"/>
    <x v="883"/>
    <n v="209.97900000000001"/>
    <n v="7"/>
    <n v="0.7"/>
    <n v="-356.96429999999998"/>
  </r>
  <r>
    <n v="5013"/>
    <x v="2483"/>
    <x v="3"/>
    <x v="246"/>
    <d v="2014-07-27T00:00:00"/>
    <s v="Standard Class"/>
    <s v="SW-20350"/>
    <s v="Sean Wendt"/>
    <x v="2"/>
    <s v="United States"/>
    <s v="Cleveland"/>
    <x v="24"/>
    <n v="44105"/>
    <x v="3"/>
    <s v="OFF-BI-10001670"/>
    <x v="1"/>
    <x v="8"/>
    <x v="438"/>
    <n v="33.930000000000007"/>
    <n v="3"/>
    <n v="0.7"/>
    <n v="-22.619999999999997"/>
  </r>
  <r>
    <n v="5014"/>
    <x v="2483"/>
    <x v="3"/>
    <x v="246"/>
    <d v="2014-07-27T00:00:00"/>
    <s v="Standard Class"/>
    <s v="SW-20350"/>
    <s v="Sean Wendt"/>
    <x v="2"/>
    <s v="United States"/>
    <s v="Cleveland"/>
    <x v="24"/>
    <n v="44105"/>
    <x v="3"/>
    <s v="OFF-ST-10000136"/>
    <x v="1"/>
    <x v="4"/>
    <x v="1694"/>
    <n v="222.32000000000005"/>
    <n v="7"/>
    <n v="0.2"/>
    <n v="25.010999999999967"/>
  </r>
  <r>
    <n v="5015"/>
    <x v="2483"/>
    <x v="3"/>
    <x v="246"/>
    <d v="2014-07-27T00:00:00"/>
    <s v="Standard Class"/>
    <s v="SW-20350"/>
    <s v="Sean Wendt"/>
    <x v="2"/>
    <s v="United States"/>
    <s v="Cleveland"/>
    <x v="24"/>
    <n v="44105"/>
    <x v="3"/>
    <s v="TEC-PH-10004522"/>
    <x v="2"/>
    <x v="7"/>
    <x v="1695"/>
    <n v="210.56400000000002"/>
    <n v="6"/>
    <n v="0.4"/>
    <n v="-52.640999999999991"/>
  </r>
  <r>
    <n v="5016"/>
    <x v="2484"/>
    <x v="2"/>
    <x v="156"/>
    <d v="2011-11-29T00:00:00"/>
    <s v="Standard Class"/>
    <s v="TH-21100"/>
    <s v="Thea Hendricks"/>
    <x v="0"/>
    <s v="United States"/>
    <s v="Toledo"/>
    <x v="24"/>
    <n v="43615"/>
    <x v="3"/>
    <s v="FUR-FU-10002960"/>
    <x v="0"/>
    <x v="5"/>
    <x v="190"/>
    <n v="35.168000000000006"/>
    <n v="7"/>
    <n v="0.2"/>
    <n v="9.6712000000000025"/>
  </r>
  <r>
    <n v="5017"/>
    <x v="2484"/>
    <x v="2"/>
    <x v="156"/>
    <d v="2011-11-29T00:00:00"/>
    <s v="Standard Class"/>
    <s v="TH-21100"/>
    <s v="Thea Hendricks"/>
    <x v="0"/>
    <s v="United States"/>
    <s v="Toledo"/>
    <x v="24"/>
    <n v="43615"/>
    <x v="3"/>
    <s v="TEC-PH-10002584"/>
    <x v="2"/>
    <x v="7"/>
    <x v="1696"/>
    <n v="1502.376"/>
    <n v="4"/>
    <n v="0.4"/>
    <n v="-250.39600000000019"/>
  </r>
  <r>
    <n v="5018"/>
    <x v="2485"/>
    <x v="2"/>
    <x v="647"/>
    <d v="2011-11-18T00:00:00"/>
    <s v="First Class"/>
    <s v="SS-20410"/>
    <s v="Shahid Shariari"/>
    <x v="0"/>
    <s v="United States"/>
    <s v="Los Angeles"/>
    <x v="1"/>
    <n v="90008"/>
    <x v="1"/>
    <s v="FUR-FU-10002505"/>
    <x v="0"/>
    <x v="5"/>
    <x v="222"/>
    <n v="10.11"/>
    <n v="3"/>
    <n v="0"/>
    <n v="3.2351999999999994"/>
  </r>
  <r>
    <n v="5019"/>
    <x v="2485"/>
    <x v="2"/>
    <x v="647"/>
    <d v="2011-11-18T00:00:00"/>
    <s v="First Class"/>
    <s v="SS-20410"/>
    <s v="Shahid Shariari"/>
    <x v="0"/>
    <s v="United States"/>
    <s v="Los Angeles"/>
    <x v="1"/>
    <n v="90008"/>
    <x v="1"/>
    <s v="TEC-AC-10003832"/>
    <x v="2"/>
    <x v="11"/>
    <x v="216"/>
    <n v="772.47"/>
    <n v="3"/>
    <n v="0"/>
    <n v="146.76929999999993"/>
  </r>
  <r>
    <n v="5020"/>
    <x v="2485"/>
    <x v="2"/>
    <x v="647"/>
    <d v="2011-11-18T00:00:00"/>
    <s v="First Class"/>
    <s v="SS-20410"/>
    <s v="Shahid Shariari"/>
    <x v="0"/>
    <s v="United States"/>
    <s v="Los Angeles"/>
    <x v="1"/>
    <n v="90008"/>
    <x v="1"/>
    <s v="OFF-SU-10002537"/>
    <x v="1"/>
    <x v="14"/>
    <x v="676"/>
    <n v="20.46"/>
    <n v="2"/>
    <n v="0"/>
    <n v="5.3196000000000012"/>
  </r>
  <r>
    <n v="5021"/>
    <x v="2486"/>
    <x v="3"/>
    <x v="721"/>
    <d v="2014-03-26T00:00:00"/>
    <s v="Second Class"/>
    <s v="MZ-17515"/>
    <s v="Mary Zewe"/>
    <x v="1"/>
    <s v="United States"/>
    <s v="New York City"/>
    <x v="15"/>
    <n v="10011"/>
    <x v="3"/>
    <s v="OFF-SU-10003505"/>
    <x v="1"/>
    <x v="14"/>
    <x v="408"/>
    <n v="347.58"/>
    <n v="3"/>
    <n v="0"/>
    <n v="17.378999999999976"/>
  </r>
  <r>
    <n v="5022"/>
    <x v="2487"/>
    <x v="0"/>
    <x v="122"/>
    <d v="2013-12-25T00:00:00"/>
    <s v="Standard Class"/>
    <s v="JE-15475"/>
    <s v="Jeremy Ellison"/>
    <x v="0"/>
    <s v="United States"/>
    <s v="San Diego"/>
    <x v="1"/>
    <n v="92037"/>
    <x v="1"/>
    <s v="TEC-AC-10001465"/>
    <x v="2"/>
    <x v="11"/>
    <x v="473"/>
    <n v="72.64"/>
    <n v="2"/>
    <n v="0"/>
    <n v="21.791999999999994"/>
  </r>
  <r>
    <n v="5023"/>
    <x v="2487"/>
    <x v="0"/>
    <x v="122"/>
    <d v="2013-12-25T00:00:00"/>
    <s v="Standard Class"/>
    <s v="JE-15475"/>
    <s v="Jeremy Ellison"/>
    <x v="0"/>
    <s v="United States"/>
    <s v="San Diego"/>
    <x v="1"/>
    <n v="92037"/>
    <x v="1"/>
    <s v="TEC-AC-10003832"/>
    <x v="2"/>
    <x v="11"/>
    <x v="216"/>
    <n v="772.47"/>
    <n v="3"/>
    <n v="0"/>
    <n v="146.76929999999993"/>
  </r>
  <r>
    <n v="5024"/>
    <x v="2487"/>
    <x v="0"/>
    <x v="122"/>
    <d v="2013-12-25T00:00:00"/>
    <s v="Standard Class"/>
    <s v="JE-15475"/>
    <s v="Jeremy Ellison"/>
    <x v="0"/>
    <s v="United States"/>
    <s v="San Diego"/>
    <x v="1"/>
    <n v="92037"/>
    <x v="1"/>
    <s v="FUR-FU-10003731"/>
    <x v="0"/>
    <x v="5"/>
    <x v="1593"/>
    <n v="39.92"/>
    <n v="4"/>
    <n v="0"/>
    <n v="11.177600000000002"/>
  </r>
  <r>
    <n v="5025"/>
    <x v="2488"/>
    <x v="3"/>
    <x v="570"/>
    <d v="2014-08-04T00:00:00"/>
    <s v="Standard Class"/>
    <s v="RF-19735"/>
    <s v="Roland Fjeld"/>
    <x v="0"/>
    <s v="United States"/>
    <s v="Oklahoma City"/>
    <x v="26"/>
    <n v="73120"/>
    <x v="2"/>
    <s v="OFF-BI-10004828"/>
    <x v="1"/>
    <x v="8"/>
    <x v="1578"/>
    <n v="33.479999999999997"/>
    <n v="2"/>
    <n v="0"/>
    <n v="16.405199999999997"/>
  </r>
  <r>
    <n v="5026"/>
    <x v="2488"/>
    <x v="3"/>
    <x v="570"/>
    <d v="2014-08-04T00:00:00"/>
    <s v="Standard Class"/>
    <s v="RF-19735"/>
    <s v="Roland Fjeld"/>
    <x v="0"/>
    <s v="United States"/>
    <s v="Oklahoma City"/>
    <x v="26"/>
    <n v="73120"/>
    <x v="2"/>
    <s v="TEC-PH-10003012"/>
    <x v="2"/>
    <x v="7"/>
    <x v="344"/>
    <n v="461.97"/>
    <n v="3"/>
    <n v="0"/>
    <n v="133.97129999999996"/>
  </r>
  <r>
    <n v="5027"/>
    <x v="2488"/>
    <x v="3"/>
    <x v="570"/>
    <d v="2014-08-04T00:00:00"/>
    <s v="Standard Class"/>
    <s v="RF-19735"/>
    <s v="Roland Fjeld"/>
    <x v="0"/>
    <s v="United States"/>
    <s v="Oklahoma City"/>
    <x v="26"/>
    <n v="73120"/>
    <x v="2"/>
    <s v="OFF-AP-10002311"/>
    <x v="1"/>
    <x v="9"/>
    <x v="14"/>
    <n v="137.62"/>
    <n v="2"/>
    <n v="0"/>
    <n v="60.552800000000005"/>
  </r>
  <r>
    <n v="5028"/>
    <x v="2488"/>
    <x v="3"/>
    <x v="570"/>
    <d v="2014-08-04T00:00:00"/>
    <s v="Standard Class"/>
    <s v="RF-19735"/>
    <s v="Roland Fjeld"/>
    <x v="0"/>
    <s v="United States"/>
    <s v="Oklahoma City"/>
    <x v="26"/>
    <n v="73120"/>
    <x v="2"/>
    <s v="FUR-CH-10004626"/>
    <x v="0"/>
    <x v="1"/>
    <x v="1697"/>
    <n v="302.67"/>
    <n v="3"/>
    <n v="0"/>
    <n v="72.640799999999999"/>
  </r>
  <r>
    <n v="5029"/>
    <x v="2489"/>
    <x v="2"/>
    <x v="814"/>
    <d v="2011-09-07T00:00:00"/>
    <s v="Second Class"/>
    <s v="CV-12295"/>
    <s v="Christina VanderZanden"/>
    <x v="0"/>
    <s v="United States"/>
    <s v="Chicago"/>
    <x v="10"/>
    <n v="60653"/>
    <x v="2"/>
    <s v="TEC-AC-10001606"/>
    <x v="2"/>
    <x v="11"/>
    <x v="585"/>
    <n v="239.976"/>
    <n v="3"/>
    <n v="0.2"/>
    <n v="53.994600000000005"/>
  </r>
  <r>
    <n v="5030"/>
    <x v="2490"/>
    <x v="3"/>
    <x v="926"/>
    <d v="2014-02-03T00:00:00"/>
    <s v="Standard Class"/>
    <s v="VG-21790"/>
    <s v="Vivek Gonzalez"/>
    <x v="0"/>
    <s v="United States"/>
    <s v="San Francisco"/>
    <x v="1"/>
    <n v="94109"/>
    <x v="1"/>
    <s v="OFF-AR-10001216"/>
    <x v="1"/>
    <x v="6"/>
    <x v="1455"/>
    <n v="8.34"/>
    <n v="3"/>
    <n v="0"/>
    <n v="2.1683999999999997"/>
  </r>
  <r>
    <n v="5031"/>
    <x v="2490"/>
    <x v="3"/>
    <x v="926"/>
    <d v="2014-02-03T00:00:00"/>
    <s v="Standard Class"/>
    <s v="VG-21790"/>
    <s v="Vivek Gonzalez"/>
    <x v="0"/>
    <s v="United States"/>
    <s v="San Francisco"/>
    <x v="1"/>
    <n v="94109"/>
    <x v="1"/>
    <s v="OFF-SU-10001664"/>
    <x v="1"/>
    <x v="14"/>
    <x v="1232"/>
    <n v="8.57"/>
    <n v="1"/>
    <n v="0"/>
    <n v="2.2282000000000002"/>
  </r>
  <r>
    <n v="5032"/>
    <x v="2490"/>
    <x v="3"/>
    <x v="926"/>
    <d v="2014-02-03T00:00:00"/>
    <s v="Standard Class"/>
    <s v="VG-21790"/>
    <s v="Vivek Gonzalez"/>
    <x v="0"/>
    <s v="United States"/>
    <s v="San Francisco"/>
    <x v="1"/>
    <n v="94109"/>
    <x v="1"/>
    <s v="OFF-BI-10002498"/>
    <x v="1"/>
    <x v="8"/>
    <x v="435"/>
    <n v="119.61600000000001"/>
    <n v="8"/>
    <n v="0.2"/>
    <n v="40.370399999999997"/>
  </r>
  <r>
    <n v="5033"/>
    <x v="2491"/>
    <x v="0"/>
    <x v="482"/>
    <d v="2014-01-03T00:00:00"/>
    <s v="Standard Class"/>
    <s v="BB-11545"/>
    <s v="Brenda Bowman"/>
    <x v="1"/>
    <s v="United States"/>
    <s v="Vineland"/>
    <x v="30"/>
    <n v="8360"/>
    <x v="3"/>
    <s v="FUR-CH-10003968"/>
    <x v="0"/>
    <x v="1"/>
    <x v="56"/>
    <n v="212.94"/>
    <n v="3"/>
    <n v="0"/>
    <n v="25.552800000000005"/>
  </r>
  <r>
    <n v="5034"/>
    <x v="2491"/>
    <x v="0"/>
    <x v="482"/>
    <d v="2014-01-03T00:00:00"/>
    <s v="Standard Class"/>
    <s v="BB-11545"/>
    <s v="Brenda Bowman"/>
    <x v="1"/>
    <s v="United States"/>
    <s v="Vineland"/>
    <x v="30"/>
    <n v="8360"/>
    <x v="3"/>
    <s v="OFF-AP-10002765"/>
    <x v="1"/>
    <x v="9"/>
    <x v="1252"/>
    <n v="26.49"/>
    <n v="1"/>
    <n v="0"/>
    <n v="7.4172000000000011"/>
  </r>
  <r>
    <n v="5035"/>
    <x v="2492"/>
    <x v="1"/>
    <x v="101"/>
    <d v="2012-08-13T00:00:00"/>
    <s v="Second Class"/>
    <s v="HR-14770"/>
    <s v="Hallie Redmond"/>
    <x v="2"/>
    <s v="United States"/>
    <s v="Milwaukee"/>
    <x v="6"/>
    <n v="53209"/>
    <x v="2"/>
    <s v="FUR-BO-10004690"/>
    <x v="0"/>
    <x v="0"/>
    <x v="1636"/>
    <n v="687.4"/>
    <n v="5"/>
    <n v="0"/>
    <n v="48.117999999999981"/>
  </r>
  <r>
    <n v="5036"/>
    <x v="2493"/>
    <x v="2"/>
    <x v="322"/>
    <d v="2011-04-12T00:00:00"/>
    <s v="Standard Class"/>
    <s v="SC-20260"/>
    <s v="Scott Cohen"/>
    <x v="1"/>
    <s v="United States"/>
    <s v="Seattle"/>
    <x v="4"/>
    <n v="98115"/>
    <x v="1"/>
    <s v="FUR-TA-10000688"/>
    <x v="0"/>
    <x v="3"/>
    <x v="556"/>
    <n v="653.54999999999995"/>
    <n v="3"/>
    <n v="0"/>
    <n v="111.10349999999994"/>
  </r>
  <r>
    <n v="5037"/>
    <x v="2493"/>
    <x v="2"/>
    <x v="322"/>
    <d v="2011-04-12T00:00:00"/>
    <s v="Standard Class"/>
    <s v="SC-20260"/>
    <s v="Scott Cohen"/>
    <x v="1"/>
    <s v="United States"/>
    <s v="Seattle"/>
    <x v="4"/>
    <n v="98115"/>
    <x v="1"/>
    <s v="TEC-AC-10003441"/>
    <x v="2"/>
    <x v="11"/>
    <x v="652"/>
    <n v="33.9"/>
    <n v="2"/>
    <n v="0"/>
    <n v="2.0339999999999989"/>
  </r>
  <r>
    <n v="5038"/>
    <x v="2494"/>
    <x v="3"/>
    <x v="701"/>
    <d v="2014-11-22T00:00:00"/>
    <s v="Second Class"/>
    <s v="EG-13900"/>
    <s v="Emily Grady"/>
    <x v="0"/>
    <s v="United States"/>
    <s v="Naperville"/>
    <x v="10"/>
    <n v="60540"/>
    <x v="2"/>
    <s v="TEC-AC-10003610"/>
    <x v="2"/>
    <x v="11"/>
    <x v="598"/>
    <n v="239.96000000000004"/>
    <n v="5"/>
    <n v="0.2"/>
    <n v="83.98599999999999"/>
  </r>
  <r>
    <n v="5039"/>
    <x v="2495"/>
    <x v="1"/>
    <x v="655"/>
    <d v="2012-07-12T00:00:00"/>
    <s v="First Class"/>
    <s v="TS-21370"/>
    <s v="Todd Sumrall"/>
    <x v="1"/>
    <s v="United States"/>
    <s v="Wilmington"/>
    <x v="13"/>
    <n v="19805"/>
    <x v="3"/>
    <s v="FUR-TA-10001520"/>
    <x v="0"/>
    <x v="3"/>
    <x v="711"/>
    <n v="199.83600000000001"/>
    <n v="4"/>
    <n v="0.3"/>
    <n v="-37.112400000000036"/>
  </r>
  <r>
    <n v="5040"/>
    <x v="2495"/>
    <x v="1"/>
    <x v="655"/>
    <d v="2012-07-12T00:00:00"/>
    <s v="First Class"/>
    <s v="TS-21370"/>
    <s v="Todd Sumrall"/>
    <x v="1"/>
    <s v="United States"/>
    <s v="Wilmington"/>
    <x v="13"/>
    <n v="19805"/>
    <x v="3"/>
    <s v="TEC-PH-10001817"/>
    <x v="2"/>
    <x v="7"/>
    <x v="1097"/>
    <n v="716"/>
    <n v="2"/>
    <n v="0"/>
    <n v="193.32000000000005"/>
  </r>
  <r>
    <n v="5041"/>
    <x v="2495"/>
    <x v="1"/>
    <x v="655"/>
    <d v="2012-07-12T00:00:00"/>
    <s v="First Class"/>
    <s v="TS-21370"/>
    <s v="Todd Sumrall"/>
    <x v="1"/>
    <s v="United States"/>
    <s v="Wilmington"/>
    <x v="13"/>
    <n v="19805"/>
    <x v="3"/>
    <s v="OFF-BI-10004492"/>
    <x v="1"/>
    <x v="8"/>
    <x v="347"/>
    <n v="221.06"/>
    <n v="7"/>
    <n v="0"/>
    <n v="103.89819999999997"/>
  </r>
  <r>
    <n v="5042"/>
    <x v="2496"/>
    <x v="0"/>
    <x v="338"/>
    <d v="2013-11-14T00:00:00"/>
    <s v="Second Class"/>
    <s v="AI-10855"/>
    <s v="Arianne Irving"/>
    <x v="0"/>
    <s v="United States"/>
    <s v="Los Angeles"/>
    <x v="1"/>
    <n v="90036"/>
    <x v="1"/>
    <s v="OFF-PA-10002421"/>
    <x v="1"/>
    <x v="10"/>
    <x v="1416"/>
    <n v="67.710000000000008"/>
    <n v="3"/>
    <n v="0"/>
    <n v="32.500799999999998"/>
  </r>
  <r>
    <n v="5043"/>
    <x v="2496"/>
    <x v="0"/>
    <x v="338"/>
    <d v="2013-11-14T00:00:00"/>
    <s v="Second Class"/>
    <s v="AI-10855"/>
    <s v="Arianne Irving"/>
    <x v="0"/>
    <s v="United States"/>
    <s v="Los Angeles"/>
    <x v="1"/>
    <n v="90036"/>
    <x v="1"/>
    <s v="OFF-AP-10000055"/>
    <x v="1"/>
    <x v="9"/>
    <x v="781"/>
    <n v="129.91999999999999"/>
    <n v="4"/>
    <n v="0"/>
    <n v="38.975999999999985"/>
  </r>
  <r>
    <n v="5044"/>
    <x v="2496"/>
    <x v="0"/>
    <x v="338"/>
    <d v="2013-11-14T00:00:00"/>
    <s v="Second Class"/>
    <s v="AI-10855"/>
    <s v="Arianne Irving"/>
    <x v="0"/>
    <s v="United States"/>
    <s v="Los Angeles"/>
    <x v="1"/>
    <n v="90036"/>
    <x v="1"/>
    <s v="FUR-FU-10000965"/>
    <x v="0"/>
    <x v="5"/>
    <x v="682"/>
    <n v="467.46"/>
    <n v="9"/>
    <n v="0"/>
    <n v="191.65860000000001"/>
  </r>
  <r>
    <n v="5045"/>
    <x v="2496"/>
    <x v="0"/>
    <x v="338"/>
    <d v="2013-11-14T00:00:00"/>
    <s v="Second Class"/>
    <s v="AI-10855"/>
    <s v="Arianne Irving"/>
    <x v="0"/>
    <s v="United States"/>
    <s v="Los Angeles"/>
    <x v="1"/>
    <n v="90036"/>
    <x v="1"/>
    <s v="OFF-PA-10001363"/>
    <x v="1"/>
    <x v="10"/>
    <x v="1616"/>
    <n v="61.4"/>
    <n v="5"/>
    <n v="0"/>
    <n v="28.857999999999997"/>
  </r>
  <r>
    <n v="5046"/>
    <x v="2496"/>
    <x v="0"/>
    <x v="338"/>
    <d v="2013-11-14T00:00:00"/>
    <s v="Second Class"/>
    <s v="AI-10855"/>
    <s v="Arianne Irving"/>
    <x v="0"/>
    <s v="United States"/>
    <s v="Los Angeles"/>
    <x v="1"/>
    <n v="90036"/>
    <x v="1"/>
    <s v="OFF-ST-10001496"/>
    <x v="1"/>
    <x v="4"/>
    <x v="726"/>
    <n v="720.76"/>
    <n v="4"/>
    <n v="0"/>
    <n v="187.39760000000001"/>
  </r>
  <r>
    <n v="5047"/>
    <x v="2496"/>
    <x v="0"/>
    <x v="338"/>
    <d v="2013-11-14T00:00:00"/>
    <s v="Second Class"/>
    <s v="AI-10855"/>
    <s v="Arianne Irving"/>
    <x v="0"/>
    <s v="United States"/>
    <s v="Los Angeles"/>
    <x v="1"/>
    <n v="90036"/>
    <x v="1"/>
    <s v="OFF-BI-10004656"/>
    <x v="1"/>
    <x v="8"/>
    <x v="855"/>
    <n v="5.1840000000000011"/>
    <n v="3"/>
    <n v="0.2"/>
    <n v="1.8143999999999996"/>
  </r>
  <r>
    <n v="5048"/>
    <x v="2496"/>
    <x v="0"/>
    <x v="338"/>
    <d v="2013-11-14T00:00:00"/>
    <s v="Second Class"/>
    <s v="AI-10855"/>
    <s v="Arianne Irving"/>
    <x v="0"/>
    <s v="United States"/>
    <s v="Los Angeles"/>
    <x v="1"/>
    <n v="90036"/>
    <x v="1"/>
    <s v="OFF-AR-10001227"/>
    <x v="1"/>
    <x v="6"/>
    <x v="1611"/>
    <n v="14.7"/>
    <n v="5"/>
    <n v="0"/>
    <n v="3.9690000000000003"/>
  </r>
  <r>
    <n v="5049"/>
    <x v="2497"/>
    <x v="2"/>
    <x v="691"/>
    <d v="2011-04-04T00:00:00"/>
    <s v="Standard Class"/>
    <s v="DD-13570"/>
    <s v="Dorothy Dickinson"/>
    <x v="0"/>
    <s v="United States"/>
    <s v="Chicago"/>
    <x v="10"/>
    <n v="60610"/>
    <x v="2"/>
    <s v="OFF-BI-10002071"/>
    <x v="1"/>
    <x v="8"/>
    <x v="692"/>
    <n v="8.1339999999999986"/>
    <n v="7"/>
    <n v="0.8"/>
    <n v="-13.827800000000003"/>
  </r>
  <r>
    <n v="5050"/>
    <x v="2497"/>
    <x v="2"/>
    <x v="691"/>
    <d v="2011-04-04T00:00:00"/>
    <s v="Standard Class"/>
    <s v="DD-13570"/>
    <s v="Dorothy Dickinson"/>
    <x v="0"/>
    <s v="United States"/>
    <s v="Chicago"/>
    <x v="10"/>
    <n v="60610"/>
    <x v="2"/>
    <s v="TEC-AC-10004901"/>
    <x v="2"/>
    <x v="11"/>
    <x v="642"/>
    <n v="79.984000000000009"/>
    <n v="2"/>
    <n v="0.2"/>
    <n v="13.997199999999999"/>
  </r>
  <r>
    <n v="5051"/>
    <x v="2498"/>
    <x v="1"/>
    <x v="227"/>
    <d v="2012-09-24T00:00:00"/>
    <s v="Standard Class"/>
    <s v="AB-10060"/>
    <s v="Adam Bellavance"/>
    <x v="2"/>
    <s v="United States"/>
    <s v="Des Moines"/>
    <x v="4"/>
    <n v="98198"/>
    <x v="1"/>
    <s v="OFF-PA-10001776"/>
    <x v="1"/>
    <x v="10"/>
    <x v="1263"/>
    <n v="18.54"/>
    <n v="2"/>
    <n v="0"/>
    <n v="8.7137999999999991"/>
  </r>
  <r>
    <n v="5052"/>
    <x v="2499"/>
    <x v="1"/>
    <x v="209"/>
    <d v="2012-11-11T00:00:00"/>
    <s v="Standard Class"/>
    <s v="KB-16240"/>
    <s v="Karen Bern"/>
    <x v="1"/>
    <s v="United States"/>
    <s v="Philadelphia"/>
    <x v="9"/>
    <n v="19140"/>
    <x v="3"/>
    <s v="OFF-EN-10000483"/>
    <x v="1"/>
    <x v="12"/>
    <x v="369"/>
    <n v="24.400000000000002"/>
    <n v="2"/>
    <n v="0.2"/>
    <n v="7.9299999999999971"/>
  </r>
  <r>
    <n v="5053"/>
    <x v="2500"/>
    <x v="3"/>
    <x v="240"/>
    <d v="2014-05-20T00:00:00"/>
    <s v="Same Day"/>
    <s v="JC-15775"/>
    <s v="John Castell"/>
    <x v="0"/>
    <s v="United States"/>
    <s v="Atlanta"/>
    <x v="32"/>
    <n v="30318"/>
    <x v="0"/>
    <s v="OFF-PA-10003129"/>
    <x v="1"/>
    <x v="10"/>
    <x v="1137"/>
    <n v="195.64"/>
    <n v="4"/>
    <n v="0"/>
    <n v="91.950799999999987"/>
  </r>
  <r>
    <n v="5054"/>
    <x v="2501"/>
    <x v="1"/>
    <x v="928"/>
    <d v="2012-01-08T00:00:00"/>
    <s v="Second Class"/>
    <s v="AH-10465"/>
    <s v="Amy Hunt"/>
    <x v="0"/>
    <s v="United States"/>
    <s v="Dallas"/>
    <x v="5"/>
    <n v="75217"/>
    <x v="2"/>
    <s v="TEC-AC-10003198"/>
    <x v="2"/>
    <x v="11"/>
    <x v="761"/>
    <n v="398.40000000000003"/>
    <n v="5"/>
    <n v="0.2"/>
    <n v="84.659999999999982"/>
  </r>
  <r>
    <n v="5055"/>
    <x v="2501"/>
    <x v="1"/>
    <x v="928"/>
    <d v="2012-01-08T00:00:00"/>
    <s v="Second Class"/>
    <s v="AH-10465"/>
    <s v="Amy Hunt"/>
    <x v="0"/>
    <s v="United States"/>
    <s v="Dallas"/>
    <x v="5"/>
    <n v="75217"/>
    <x v="2"/>
    <s v="OFF-AR-10001246"/>
    <x v="1"/>
    <x v="6"/>
    <x v="450"/>
    <n v="7.0559999999999992"/>
    <n v="3"/>
    <n v="0.2"/>
    <n v="0.79379999999999962"/>
  </r>
  <r>
    <n v="5056"/>
    <x v="2501"/>
    <x v="1"/>
    <x v="928"/>
    <d v="2012-01-08T00:00:00"/>
    <s v="Second Class"/>
    <s v="AH-10465"/>
    <s v="Amy Hunt"/>
    <x v="0"/>
    <s v="United States"/>
    <s v="Dallas"/>
    <x v="5"/>
    <n v="75217"/>
    <x v="2"/>
    <s v="FUR-BO-10003272"/>
    <x v="0"/>
    <x v="0"/>
    <x v="582"/>
    <n v="1352.3975999999998"/>
    <n v="9"/>
    <n v="0.32"/>
    <n v="-437.5404000000002"/>
  </r>
  <r>
    <n v="5057"/>
    <x v="2502"/>
    <x v="1"/>
    <x v="1014"/>
    <d v="2012-09-11T00:00:00"/>
    <s v="First Class"/>
    <s v="NM-18520"/>
    <s v="Neoma Murray"/>
    <x v="0"/>
    <s v="United States"/>
    <s v="Moreno Valley"/>
    <x v="1"/>
    <n v="92553"/>
    <x v="1"/>
    <s v="OFF-PA-10002606"/>
    <x v="1"/>
    <x v="10"/>
    <x v="1592"/>
    <n v="26.400000000000002"/>
    <n v="5"/>
    <n v="0"/>
    <n v="11.879999999999999"/>
  </r>
  <r>
    <n v="5058"/>
    <x v="2502"/>
    <x v="1"/>
    <x v="1014"/>
    <d v="2012-09-11T00:00:00"/>
    <s v="First Class"/>
    <s v="NM-18520"/>
    <s v="Neoma Murray"/>
    <x v="0"/>
    <s v="United States"/>
    <s v="Moreno Valley"/>
    <x v="1"/>
    <n v="92553"/>
    <x v="1"/>
    <s v="OFF-ST-10002486"/>
    <x v="1"/>
    <x v="4"/>
    <x v="693"/>
    <n v="41.88"/>
    <n v="6"/>
    <n v="0"/>
    <n v="0.83759999999999835"/>
  </r>
  <r>
    <n v="5059"/>
    <x v="2503"/>
    <x v="0"/>
    <x v="1015"/>
    <d v="2013-04-08T00:00:00"/>
    <s v="Standard Class"/>
    <s v="CS-11950"/>
    <s v="Carlos Soltero"/>
    <x v="0"/>
    <s v="United States"/>
    <s v="Philadelphia"/>
    <x v="9"/>
    <n v="19140"/>
    <x v="3"/>
    <s v="OFF-BI-10004330"/>
    <x v="1"/>
    <x v="8"/>
    <x v="795"/>
    <n v="99.846000000000004"/>
    <n v="9"/>
    <n v="0.7"/>
    <n v="-83.204999999999984"/>
  </r>
  <r>
    <n v="5060"/>
    <x v="2504"/>
    <x v="0"/>
    <x v="5"/>
    <d v="2013-12-08T00:00:00"/>
    <s v="Second Class"/>
    <s v="TP-21130"/>
    <s v="Theone Pippenger"/>
    <x v="0"/>
    <s v="United States"/>
    <s v="Georgetown"/>
    <x v="0"/>
    <n v="40324"/>
    <x v="0"/>
    <s v="TEC-PH-10000560"/>
    <x v="2"/>
    <x v="7"/>
    <x v="745"/>
    <n v="699.98"/>
    <n v="2"/>
    <n v="0"/>
    <n v="195.99440000000004"/>
  </r>
  <r>
    <n v="5061"/>
    <x v="2504"/>
    <x v="0"/>
    <x v="5"/>
    <d v="2013-12-08T00:00:00"/>
    <s v="Second Class"/>
    <s v="TP-21130"/>
    <s v="Theone Pippenger"/>
    <x v="0"/>
    <s v="United States"/>
    <s v="Georgetown"/>
    <x v="0"/>
    <n v="40324"/>
    <x v="0"/>
    <s v="OFF-ST-10000060"/>
    <x v="1"/>
    <x v="4"/>
    <x v="387"/>
    <n v="584.82000000000005"/>
    <n v="9"/>
    <n v="0"/>
    <n v="70.178400000000025"/>
  </r>
  <r>
    <n v="5062"/>
    <x v="2505"/>
    <x v="1"/>
    <x v="412"/>
    <d v="2012-05-12T00:00:00"/>
    <s v="Standard Class"/>
    <s v="DL-12925"/>
    <s v="Daniel Lacy"/>
    <x v="0"/>
    <s v="United States"/>
    <s v="Minneapolis"/>
    <x v="11"/>
    <n v="55407"/>
    <x v="2"/>
    <s v="OFF-BI-10003684"/>
    <x v="1"/>
    <x v="8"/>
    <x v="707"/>
    <n v="43.98"/>
    <n v="2"/>
    <n v="0"/>
    <n v="21.99"/>
  </r>
  <r>
    <n v="5063"/>
    <x v="2505"/>
    <x v="1"/>
    <x v="412"/>
    <d v="2012-05-12T00:00:00"/>
    <s v="Standard Class"/>
    <s v="DL-12925"/>
    <s v="Daniel Lacy"/>
    <x v="0"/>
    <s v="United States"/>
    <s v="Minneapolis"/>
    <x v="11"/>
    <n v="55407"/>
    <x v="2"/>
    <s v="TEC-PH-10000441"/>
    <x v="2"/>
    <x v="7"/>
    <x v="1046"/>
    <n v="377.96999999999997"/>
    <n v="3"/>
    <n v="0"/>
    <n v="105.83160000000002"/>
  </r>
  <r>
    <n v="5064"/>
    <x v="2505"/>
    <x v="1"/>
    <x v="412"/>
    <d v="2012-05-12T00:00:00"/>
    <s v="Standard Class"/>
    <s v="DL-12925"/>
    <s v="Daniel Lacy"/>
    <x v="0"/>
    <s v="United States"/>
    <s v="Minneapolis"/>
    <x v="11"/>
    <n v="55407"/>
    <x v="2"/>
    <s v="FUR-FU-10000723"/>
    <x v="0"/>
    <x v="5"/>
    <x v="475"/>
    <n v="123.96000000000001"/>
    <n v="3"/>
    <n v="0"/>
    <n v="11.156400000000005"/>
  </r>
  <r>
    <n v="5065"/>
    <x v="2506"/>
    <x v="3"/>
    <x v="585"/>
    <d v="2014-09-25T00:00:00"/>
    <s v="First Class"/>
    <s v="CA-12265"/>
    <s v="Christina Anderson"/>
    <x v="0"/>
    <s v="United States"/>
    <s v="Wilmington"/>
    <x v="13"/>
    <n v="19805"/>
    <x v="3"/>
    <s v="TEC-PH-10004977"/>
    <x v="2"/>
    <x v="7"/>
    <x v="34"/>
    <n v="391.98"/>
    <n v="2"/>
    <n v="0"/>
    <n v="113.67419999999998"/>
  </r>
  <r>
    <n v="5066"/>
    <x v="2507"/>
    <x v="3"/>
    <x v="329"/>
    <d v="2014-12-08T00:00:00"/>
    <s v="Standard Class"/>
    <s v="SC-20380"/>
    <s v="Shahid Collister"/>
    <x v="0"/>
    <s v="United States"/>
    <s v="Burlington"/>
    <x v="3"/>
    <n v="27217"/>
    <x v="0"/>
    <s v="TEC-AC-10002001"/>
    <x v="2"/>
    <x v="11"/>
    <x v="262"/>
    <n v="383.97600000000006"/>
    <n v="3"/>
    <n v="0.2"/>
    <n v="81.59490000000001"/>
  </r>
  <r>
    <n v="5067"/>
    <x v="2507"/>
    <x v="3"/>
    <x v="329"/>
    <d v="2014-12-08T00:00:00"/>
    <s v="Standard Class"/>
    <s v="SC-20380"/>
    <s v="Shahid Collister"/>
    <x v="0"/>
    <s v="United States"/>
    <s v="Burlington"/>
    <x v="3"/>
    <n v="27217"/>
    <x v="0"/>
    <s v="FUR-TA-10001889"/>
    <x v="0"/>
    <x v="3"/>
    <x v="406"/>
    <n v="1781.6819999999998"/>
    <n v="7"/>
    <n v="0.4"/>
    <n v="-653.28340000000003"/>
  </r>
  <r>
    <n v="5068"/>
    <x v="2508"/>
    <x v="3"/>
    <x v="787"/>
    <d v="2014-01-20T00:00:00"/>
    <s v="Standard Class"/>
    <s v="TT-21460"/>
    <s v="Tonja Turnell"/>
    <x v="2"/>
    <s v="United States"/>
    <s v="Los Angeles"/>
    <x v="1"/>
    <n v="90008"/>
    <x v="1"/>
    <s v="OFF-AR-10003504"/>
    <x v="1"/>
    <x v="6"/>
    <x v="1026"/>
    <n v="21.400000000000002"/>
    <n v="5"/>
    <n v="0"/>
    <n v="6.2059999999999977"/>
  </r>
  <r>
    <n v="5069"/>
    <x v="2509"/>
    <x v="2"/>
    <x v="233"/>
    <d v="2011-08-12T00:00:00"/>
    <s v="Standard Class"/>
    <s v="MA-17560"/>
    <s v="Matt Abelman"/>
    <x v="2"/>
    <s v="United States"/>
    <s v="Trenton"/>
    <x v="12"/>
    <n v="48183"/>
    <x v="2"/>
    <s v="TEC-CO-10001571"/>
    <x v="2"/>
    <x v="16"/>
    <x v="1554"/>
    <n v="549.99"/>
    <n v="1"/>
    <n v="0"/>
    <n v="274.995"/>
  </r>
  <r>
    <n v="5070"/>
    <x v="2509"/>
    <x v="2"/>
    <x v="233"/>
    <d v="2011-08-12T00:00:00"/>
    <s v="Standard Class"/>
    <s v="MA-17560"/>
    <s v="Matt Abelman"/>
    <x v="2"/>
    <s v="United States"/>
    <s v="Trenton"/>
    <x v="12"/>
    <n v="48183"/>
    <x v="2"/>
    <s v="OFF-AP-10002495"/>
    <x v="1"/>
    <x v="9"/>
    <x v="1075"/>
    <n v="167.535"/>
    <n v="3"/>
    <n v="0.1"/>
    <n v="37.229999999999983"/>
  </r>
  <r>
    <n v="5071"/>
    <x v="2509"/>
    <x v="2"/>
    <x v="233"/>
    <d v="2011-08-12T00:00:00"/>
    <s v="Standard Class"/>
    <s v="MA-17560"/>
    <s v="Matt Abelman"/>
    <x v="2"/>
    <s v="United States"/>
    <s v="Trenton"/>
    <x v="12"/>
    <n v="48183"/>
    <x v="2"/>
    <s v="OFF-EN-10002500"/>
    <x v="1"/>
    <x v="12"/>
    <x v="118"/>
    <n v="38.339999999999996"/>
    <n v="3"/>
    <n v="0"/>
    <n v="17.253"/>
  </r>
  <r>
    <n v="5072"/>
    <x v="2509"/>
    <x v="2"/>
    <x v="233"/>
    <d v="2011-08-12T00:00:00"/>
    <s v="Standard Class"/>
    <s v="MA-17560"/>
    <s v="Matt Abelman"/>
    <x v="2"/>
    <s v="United States"/>
    <s v="Trenton"/>
    <x v="12"/>
    <n v="48183"/>
    <x v="2"/>
    <s v="FUR-FU-10002088"/>
    <x v="0"/>
    <x v="5"/>
    <x v="1084"/>
    <n v="53.88"/>
    <n v="6"/>
    <n v="0"/>
    <n v="22.629600000000003"/>
  </r>
  <r>
    <n v="5073"/>
    <x v="2509"/>
    <x v="2"/>
    <x v="233"/>
    <d v="2011-08-12T00:00:00"/>
    <s v="Standard Class"/>
    <s v="MA-17560"/>
    <s v="Matt Abelman"/>
    <x v="2"/>
    <s v="United States"/>
    <s v="Trenton"/>
    <x v="12"/>
    <n v="48183"/>
    <x v="2"/>
    <s v="TEC-PH-10001128"/>
    <x v="2"/>
    <x v="7"/>
    <x v="1499"/>
    <n v="299.98"/>
    <n v="2"/>
    <n v="0"/>
    <n v="83.994400000000013"/>
  </r>
  <r>
    <n v="5074"/>
    <x v="2510"/>
    <x v="1"/>
    <x v="599"/>
    <d v="2012-11-05T00:00:00"/>
    <s v="Same Day"/>
    <s v="JM-16195"/>
    <s v="Justin MacKendrick"/>
    <x v="0"/>
    <s v="United States"/>
    <s v="San Francisco"/>
    <x v="1"/>
    <n v="94109"/>
    <x v="1"/>
    <s v="OFF-ST-10000649"/>
    <x v="1"/>
    <x v="4"/>
    <x v="937"/>
    <n v="62.8"/>
    <n v="4"/>
    <n v="0"/>
    <n v="15.700000000000003"/>
  </r>
  <r>
    <n v="5075"/>
    <x v="2511"/>
    <x v="3"/>
    <x v="1016"/>
    <d v="2014-04-30T00:00:00"/>
    <s v="Second Class"/>
    <s v="MB-18085"/>
    <s v="Mick Brown"/>
    <x v="0"/>
    <s v="United States"/>
    <s v="Los Angeles"/>
    <x v="1"/>
    <n v="90049"/>
    <x v="1"/>
    <s v="OFF-BI-10002103"/>
    <x v="1"/>
    <x v="8"/>
    <x v="525"/>
    <n v="13.904"/>
    <n v="2"/>
    <n v="0.2"/>
    <n v="4.5187999999999997"/>
  </r>
  <r>
    <n v="5076"/>
    <x v="2512"/>
    <x v="2"/>
    <x v="1017"/>
    <d v="2011-04-22T00:00:00"/>
    <s v="Second Class"/>
    <s v="SV-20365"/>
    <s v="Seth Vernon"/>
    <x v="0"/>
    <s v="United States"/>
    <s v="Houston"/>
    <x v="5"/>
    <n v="77070"/>
    <x v="2"/>
    <s v="FUR-TA-10001705"/>
    <x v="0"/>
    <x v="3"/>
    <x v="213"/>
    <n v="744.09999999999991"/>
    <n v="5"/>
    <n v="0.3"/>
    <n v="-95.670000000000044"/>
  </r>
  <r>
    <n v="5077"/>
    <x v="2512"/>
    <x v="2"/>
    <x v="1017"/>
    <d v="2011-04-22T00:00:00"/>
    <s v="Second Class"/>
    <s v="SV-20365"/>
    <s v="Seth Vernon"/>
    <x v="0"/>
    <s v="United States"/>
    <s v="Houston"/>
    <x v="5"/>
    <n v="77070"/>
    <x v="2"/>
    <s v="OFF-ST-10004634"/>
    <x v="1"/>
    <x v="4"/>
    <x v="597"/>
    <n v="44.840000000000011"/>
    <n v="5"/>
    <n v="0.2"/>
    <n v="5.6049999999999951"/>
  </r>
  <r>
    <n v="5078"/>
    <x v="2512"/>
    <x v="2"/>
    <x v="1017"/>
    <d v="2011-04-22T00:00:00"/>
    <s v="Second Class"/>
    <s v="SV-20365"/>
    <s v="Seth Vernon"/>
    <x v="0"/>
    <s v="United States"/>
    <s v="Houston"/>
    <x v="5"/>
    <n v="77070"/>
    <x v="2"/>
    <s v="FUR-TA-10004442"/>
    <x v="0"/>
    <x v="3"/>
    <x v="1645"/>
    <n v="401.59000000000003"/>
    <n v="2"/>
    <n v="0.3"/>
    <n v="-131.95100000000002"/>
  </r>
  <r>
    <n v="5079"/>
    <x v="2513"/>
    <x v="3"/>
    <x v="343"/>
    <d v="2014-11-18T00:00:00"/>
    <s v="Standard Class"/>
    <s v="CG-12040"/>
    <s v="Catherine Glotzbach"/>
    <x v="2"/>
    <s v="United States"/>
    <s v="Milwaukee"/>
    <x v="6"/>
    <n v="53209"/>
    <x v="2"/>
    <s v="OFF-BI-10002949"/>
    <x v="1"/>
    <x v="8"/>
    <x v="520"/>
    <n v="18.240000000000002"/>
    <n v="3"/>
    <n v="0"/>
    <n v="8.5727999999999991"/>
  </r>
  <r>
    <n v="5080"/>
    <x v="2514"/>
    <x v="3"/>
    <x v="920"/>
    <d v="2014-11-30T00:00:00"/>
    <s v="Standard Class"/>
    <s v="BD-11500"/>
    <s v="Bradley Drucker"/>
    <x v="0"/>
    <s v="United States"/>
    <s v="San Francisco"/>
    <x v="1"/>
    <n v="94122"/>
    <x v="1"/>
    <s v="FUR-BO-10002213"/>
    <x v="0"/>
    <x v="0"/>
    <x v="1325"/>
    <n v="359.49899999999997"/>
    <n v="3"/>
    <n v="0.15"/>
    <n v="-29.605799999999981"/>
  </r>
  <r>
    <n v="5081"/>
    <x v="2514"/>
    <x v="3"/>
    <x v="920"/>
    <d v="2014-11-30T00:00:00"/>
    <s v="Standard Class"/>
    <s v="BD-11500"/>
    <s v="Bradley Drucker"/>
    <x v="0"/>
    <s v="United States"/>
    <s v="San Francisco"/>
    <x v="1"/>
    <n v="94122"/>
    <x v="1"/>
    <s v="OFF-ST-10001325"/>
    <x v="1"/>
    <x v="4"/>
    <x v="466"/>
    <n v="10.48"/>
    <n v="1"/>
    <n v="0"/>
    <n v="2.8296000000000001"/>
  </r>
  <r>
    <n v="5082"/>
    <x v="2515"/>
    <x v="1"/>
    <x v="217"/>
    <d v="2012-12-18T00:00:00"/>
    <s v="Same Day"/>
    <s v="JK-15640"/>
    <s v="Jim Kriz"/>
    <x v="2"/>
    <s v="United States"/>
    <s v="Cleveland"/>
    <x v="24"/>
    <n v="44105"/>
    <x v="3"/>
    <s v="OFF-PA-10003441"/>
    <x v="1"/>
    <x v="10"/>
    <x v="485"/>
    <n v="20.736000000000004"/>
    <n v="4"/>
    <n v="0.2"/>
    <n v="7.2576000000000001"/>
  </r>
  <r>
    <n v="5083"/>
    <x v="2516"/>
    <x v="0"/>
    <x v="162"/>
    <d v="2013-09-13T00:00:00"/>
    <s v="Standard Class"/>
    <s v="JM-15580"/>
    <s v="Jill Matthias"/>
    <x v="0"/>
    <s v="United States"/>
    <s v="Monroe"/>
    <x v="3"/>
    <n v="28110"/>
    <x v="0"/>
    <s v="TEC-AC-10004209"/>
    <x v="2"/>
    <x v="11"/>
    <x v="899"/>
    <n v="35.167999999999999"/>
    <n v="4"/>
    <n v="0.2"/>
    <n v="8.3524000000000012"/>
  </r>
  <r>
    <n v="5084"/>
    <x v="2516"/>
    <x v="0"/>
    <x v="162"/>
    <d v="2013-09-13T00:00:00"/>
    <s v="Standard Class"/>
    <s v="JM-15580"/>
    <s v="Jill Matthias"/>
    <x v="0"/>
    <s v="United States"/>
    <s v="Monroe"/>
    <x v="3"/>
    <n v="28110"/>
    <x v="0"/>
    <s v="OFF-PA-10000501"/>
    <x v="1"/>
    <x v="10"/>
    <x v="966"/>
    <n v="64.704000000000008"/>
    <n v="3"/>
    <n v="0.2"/>
    <n v="23.455199999999998"/>
  </r>
  <r>
    <n v="5085"/>
    <x v="2517"/>
    <x v="0"/>
    <x v="112"/>
    <d v="2013-06-10T00:00:00"/>
    <s v="Second Class"/>
    <s v="SC-20230"/>
    <s v="Scot Coram"/>
    <x v="1"/>
    <s v="United States"/>
    <s v="Lowell"/>
    <x v="31"/>
    <n v="1852"/>
    <x v="3"/>
    <s v="OFF-PA-10003656"/>
    <x v="1"/>
    <x v="10"/>
    <x v="770"/>
    <n v="105.52"/>
    <n v="4"/>
    <n v="0"/>
    <n v="48.539199999999994"/>
  </r>
  <r>
    <n v="5086"/>
    <x v="2518"/>
    <x v="1"/>
    <x v="974"/>
    <d v="2012-06-23T00:00:00"/>
    <s v="Standard Class"/>
    <s v="ME-17320"/>
    <s v="Maria Etezadi"/>
    <x v="2"/>
    <s v="United States"/>
    <s v="Dallas"/>
    <x v="5"/>
    <n v="75081"/>
    <x v="2"/>
    <s v="OFF-BI-10001107"/>
    <x v="1"/>
    <x v="8"/>
    <x v="492"/>
    <n v="5.7919999999999989"/>
    <n v="2"/>
    <n v="0.8"/>
    <n v="-9.5568000000000026"/>
  </r>
  <r>
    <n v="5087"/>
    <x v="2519"/>
    <x v="1"/>
    <x v="616"/>
    <d v="2012-03-09T00:00:00"/>
    <s v="Standard Class"/>
    <s v="KN-16390"/>
    <s v="Katherine Nockton"/>
    <x v="1"/>
    <s v="United States"/>
    <s v="Philadelphia"/>
    <x v="9"/>
    <n v="19120"/>
    <x v="3"/>
    <s v="TEC-PH-10000562"/>
    <x v="2"/>
    <x v="7"/>
    <x v="1698"/>
    <n v="466.15799999999996"/>
    <n v="7"/>
    <n v="0.4"/>
    <n v="-93.231599999999958"/>
  </r>
  <r>
    <n v="5088"/>
    <x v="2519"/>
    <x v="1"/>
    <x v="616"/>
    <d v="2012-03-09T00:00:00"/>
    <s v="Standard Class"/>
    <s v="KN-16390"/>
    <s v="Katherine Nockton"/>
    <x v="1"/>
    <s v="United States"/>
    <s v="Philadelphia"/>
    <x v="9"/>
    <n v="19120"/>
    <x v="3"/>
    <s v="TEC-AC-10001101"/>
    <x v="2"/>
    <x v="11"/>
    <x v="547"/>
    <n v="10.312000000000001"/>
    <n v="1"/>
    <n v="0.2"/>
    <n v="-1.2890000000000006"/>
  </r>
  <r>
    <n v="5089"/>
    <x v="2519"/>
    <x v="1"/>
    <x v="616"/>
    <d v="2012-03-09T00:00:00"/>
    <s v="Standard Class"/>
    <s v="KN-16390"/>
    <s v="Katherine Nockton"/>
    <x v="1"/>
    <s v="United States"/>
    <s v="Philadelphia"/>
    <x v="9"/>
    <n v="19120"/>
    <x v="3"/>
    <s v="OFF-BI-10003529"/>
    <x v="1"/>
    <x v="8"/>
    <x v="788"/>
    <n v="2.556"/>
    <n v="3"/>
    <n v="0.7"/>
    <n v="-1.7892000000000001"/>
  </r>
  <r>
    <n v="5090"/>
    <x v="2520"/>
    <x v="3"/>
    <x v="1018"/>
    <d v="2014-08-08T00:00:00"/>
    <s v="First Class"/>
    <s v="HM-14860"/>
    <s v="Harry Marie"/>
    <x v="1"/>
    <s v="United States"/>
    <s v="Loveland"/>
    <x v="22"/>
    <n v="80538"/>
    <x v="1"/>
    <s v="OFF-PA-10001752"/>
    <x v="1"/>
    <x v="10"/>
    <x v="1360"/>
    <n v="7.9680000000000009"/>
    <n v="2"/>
    <n v="0.2"/>
    <n v="2.8884000000000007"/>
  </r>
  <r>
    <n v="5091"/>
    <x v="2520"/>
    <x v="3"/>
    <x v="1018"/>
    <d v="2014-08-08T00:00:00"/>
    <s v="First Class"/>
    <s v="HM-14860"/>
    <s v="Harry Marie"/>
    <x v="1"/>
    <s v="United States"/>
    <s v="Loveland"/>
    <x v="22"/>
    <n v="80538"/>
    <x v="1"/>
    <s v="OFF-EN-10001141"/>
    <x v="1"/>
    <x v="12"/>
    <x v="593"/>
    <n v="8.7840000000000007"/>
    <n v="1"/>
    <n v="0.2"/>
    <n v="3.1842000000000001"/>
  </r>
  <r>
    <n v="5092"/>
    <x v="2521"/>
    <x v="3"/>
    <x v="247"/>
    <d v="2015-01-04T00:00:00"/>
    <s v="Standard Class"/>
    <s v="JM-15580"/>
    <s v="Jill Matthias"/>
    <x v="0"/>
    <s v="United States"/>
    <s v="Loveland"/>
    <x v="22"/>
    <n v="80538"/>
    <x v="1"/>
    <s v="OFF-FA-10003472"/>
    <x v="1"/>
    <x v="13"/>
    <x v="240"/>
    <n v="3.024"/>
    <n v="3"/>
    <n v="0.2"/>
    <n v="-0.6048"/>
  </r>
  <r>
    <n v="5093"/>
    <x v="2522"/>
    <x v="1"/>
    <x v="293"/>
    <d v="2012-05-27T00:00:00"/>
    <s v="Standard Class"/>
    <s v="KH-16690"/>
    <s v="Kristen Hastings"/>
    <x v="1"/>
    <s v="United States"/>
    <s v="Woonsocket"/>
    <x v="34"/>
    <n v="2895"/>
    <x v="3"/>
    <s v="OFF-ST-10004507"/>
    <x v="1"/>
    <x v="4"/>
    <x v="452"/>
    <n v="51.449999999999996"/>
    <n v="3"/>
    <n v="0"/>
    <n v="13.891499999999999"/>
  </r>
  <r>
    <n v="5094"/>
    <x v="2523"/>
    <x v="2"/>
    <x v="776"/>
    <d v="2011-12-10T00:00:00"/>
    <s v="Standard Class"/>
    <s v="BK-11260"/>
    <s v="Berenike Kampe"/>
    <x v="0"/>
    <s v="United States"/>
    <s v="Chicago"/>
    <x v="10"/>
    <n v="60610"/>
    <x v="2"/>
    <s v="OFF-AP-10004036"/>
    <x v="1"/>
    <x v="9"/>
    <x v="1273"/>
    <n v="14.015999999999996"/>
    <n v="4"/>
    <n v="0.8"/>
    <n v="-31.536000000000001"/>
  </r>
  <r>
    <n v="5095"/>
    <x v="2523"/>
    <x v="2"/>
    <x v="776"/>
    <d v="2011-12-10T00:00:00"/>
    <s v="Standard Class"/>
    <s v="BK-11260"/>
    <s v="Berenike Kampe"/>
    <x v="0"/>
    <s v="United States"/>
    <s v="Chicago"/>
    <x v="10"/>
    <n v="60610"/>
    <x v="2"/>
    <s v="FUR-TA-10004086"/>
    <x v="0"/>
    <x v="3"/>
    <x v="824"/>
    <n v="214.95000000000002"/>
    <n v="5"/>
    <n v="0.5"/>
    <n v="-120.37200000000003"/>
  </r>
  <r>
    <n v="5096"/>
    <x v="2523"/>
    <x v="2"/>
    <x v="776"/>
    <d v="2011-12-10T00:00:00"/>
    <s v="Standard Class"/>
    <s v="BK-11260"/>
    <s v="Berenike Kampe"/>
    <x v="0"/>
    <s v="United States"/>
    <s v="Chicago"/>
    <x v="10"/>
    <n v="60610"/>
    <x v="2"/>
    <s v="TEC-PH-10000307"/>
    <x v="2"/>
    <x v="7"/>
    <x v="835"/>
    <n v="35.04"/>
    <n v="4"/>
    <n v="0.2"/>
    <n v="-7.0080000000000044"/>
  </r>
  <r>
    <n v="5097"/>
    <x v="2523"/>
    <x v="2"/>
    <x v="776"/>
    <d v="2011-12-10T00:00:00"/>
    <s v="Standard Class"/>
    <s v="BK-11260"/>
    <s v="Berenike Kampe"/>
    <x v="0"/>
    <s v="United States"/>
    <s v="Chicago"/>
    <x v="10"/>
    <n v="60610"/>
    <x v="2"/>
    <s v="FUR-FU-10002088"/>
    <x v="0"/>
    <x v="5"/>
    <x v="1084"/>
    <n v="10.776000000000002"/>
    <n v="3"/>
    <n v="0.6"/>
    <n v="-4.8491999999999997"/>
  </r>
  <r>
    <n v="5098"/>
    <x v="2523"/>
    <x v="2"/>
    <x v="776"/>
    <d v="2011-12-10T00:00:00"/>
    <s v="Standard Class"/>
    <s v="BK-11260"/>
    <s v="Berenike Kampe"/>
    <x v="0"/>
    <s v="United States"/>
    <s v="Chicago"/>
    <x v="10"/>
    <n v="60610"/>
    <x v="2"/>
    <s v="OFF-BI-10004965"/>
    <x v="1"/>
    <x v="8"/>
    <x v="1005"/>
    <n v="4.5999999999999988"/>
    <n v="2"/>
    <n v="0.8"/>
    <n v="-8.0500000000000025"/>
  </r>
  <r>
    <n v="5099"/>
    <x v="2523"/>
    <x v="2"/>
    <x v="776"/>
    <d v="2011-12-10T00:00:00"/>
    <s v="Standard Class"/>
    <s v="BK-11260"/>
    <s v="Berenike Kampe"/>
    <x v="0"/>
    <s v="United States"/>
    <s v="Chicago"/>
    <x v="10"/>
    <n v="60610"/>
    <x v="2"/>
    <s v="OFF-ST-10002485"/>
    <x v="1"/>
    <x v="4"/>
    <x v="209"/>
    <n v="35.167999999999999"/>
    <n v="2"/>
    <n v="0.2"/>
    <n v="-8.3524000000000012"/>
  </r>
  <r>
    <n v="5100"/>
    <x v="2524"/>
    <x v="1"/>
    <x v="976"/>
    <d v="2012-08-12T00:00:00"/>
    <s v="Standard Class"/>
    <s v="PN-18775"/>
    <s v="Parhena Norris"/>
    <x v="2"/>
    <s v="United States"/>
    <s v="Bakersfield"/>
    <x v="1"/>
    <n v="93309"/>
    <x v="1"/>
    <s v="OFF-BI-10002194"/>
    <x v="1"/>
    <x v="8"/>
    <x v="411"/>
    <n v="19.152000000000001"/>
    <n v="3"/>
    <n v="0.2"/>
    <n v="6.4638000000000009"/>
  </r>
  <r>
    <n v="5101"/>
    <x v="2525"/>
    <x v="2"/>
    <x v="461"/>
    <d v="2011-03-17T00:00:00"/>
    <s v="Same Day"/>
    <s v="AZ-10750"/>
    <s v="Annie Zypern"/>
    <x v="0"/>
    <s v="United States"/>
    <s v="Dallas"/>
    <x v="5"/>
    <n v="75217"/>
    <x v="2"/>
    <s v="OFF-AR-10003732"/>
    <x v="1"/>
    <x v="6"/>
    <x v="321"/>
    <n v="4.4479999999999995"/>
    <n v="2"/>
    <n v="0.2"/>
    <n v="0.3335999999999999"/>
  </r>
  <r>
    <n v="5102"/>
    <x v="2525"/>
    <x v="2"/>
    <x v="461"/>
    <d v="2011-03-17T00:00:00"/>
    <s v="Same Day"/>
    <s v="AZ-10750"/>
    <s v="Annie Zypern"/>
    <x v="0"/>
    <s v="United States"/>
    <s v="Dallas"/>
    <x v="5"/>
    <n v="75217"/>
    <x v="2"/>
    <s v="OFF-PA-10002195"/>
    <x v="1"/>
    <x v="10"/>
    <x v="1543"/>
    <n v="5.1840000000000011"/>
    <n v="1"/>
    <n v="0.2"/>
    <n v="1.8792"/>
  </r>
  <r>
    <n v="5103"/>
    <x v="2525"/>
    <x v="2"/>
    <x v="461"/>
    <d v="2011-03-17T00:00:00"/>
    <s v="Same Day"/>
    <s v="AZ-10750"/>
    <s v="Annie Zypern"/>
    <x v="0"/>
    <s v="United States"/>
    <s v="Dallas"/>
    <x v="5"/>
    <n v="75217"/>
    <x v="2"/>
    <s v="OFF-PA-10002365"/>
    <x v="1"/>
    <x v="10"/>
    <x v="12"/>
    <n v="15.552000000000003"/>
    <n v="3"/>
    <n v="0.2"/>
    <n v="5.4432"/>
  </r>
  <r>
    <n v="5104"/>
    <x v="2526"/>
    <x v="1"/>
    <x v="514"/>
    <d v="2012-03-30T00:00:00"/>
    <s v="Second Class"/>
    <s v="GM-14500"/>
    <s v="Gene McClure"/>
    <x v="0"/>
    <s v="United States"/>
    <s v="Philadelphia"/>
    <x v="9"/>
    <n v="19140"/>
    <x v="3"/>
    <s v="OFF-PA-10001950"/>
    <x v="1"/>
    <x v="10"/>
    <x v="144"/>
    <n v="40.032000000000004"/>
    <n v="6"/>
    <n v="0.2"/>
    <n v="12.509999999999993"/>
  </r>
  <r>
    <n v="5105"/>
    <x v="2526"/>
    <x v="1"/>
    <x v="514"/>
    <d v="2012-03-30T00:00:00"/>
    <s v="Second Class"/>
    <s v="GM-14500"/>
    <s v="Gene McClure"/>
    <x v="0"/>
    <s v="United States"/>
    <s v="Philadelphia"/>
    <x v="9"/>
    <n v="19140"/>
    <x v="3"/>
    <s v="TEC-AC-10004633"/>
    <x v="2"/>
    <x v="11"/>
    <x v="60"/>
    <n v="16.776000000000003"/>
    <n v="3"/>
    <n v="0.2"/>
    <n v="5.0327999999999999"/>
  </r>
  <r>
    <n v="5106"/>
    <x v="2527"/>
    <x v="2"/>
    <x v="637"/>
    <d v="2011-12-20T00:00:00"/>
    <s v="Standard Class"/>
    <s v="BM-11785"/>
    <s v="Bryan Mills"/>
    <x v="0"/>
    <s v="United States"/>
    <s v="Deltona"/>
    <x v="2"/>
    <n v="32725"/>
    <x v="0"/>
    <s v="FUR-CH-10002439"/>
    <x v="0"/>
    <x v="1"/>
    <x v="1316"/>
    <n v="186.304"/>
    <n v="4"/>
    <n v="0.2"/>
    <n v="13.972799999999999"/>
  </r>
  <r>
    <n v="5107"/>
    <x v="2528"/>
    <x v="1"/>
    <x v="444"/>
    <d v="2012-09-26T00:00:00"/>
    <s v="Standard Class"/>
    <s v="NH-18610"/>
    <s v="Nicole Hansen"/>
    <x v="1"/>
    <s v="United States"/>
    <s v="Columbus"/>
    <x v="32"/>
    <n v="31907"/>
    <x v="0"/>
    <s v="TEC-AC-10000682"/>
    <x v="2"/>
    <x v="11"/>
    <x v="1327"/>
    <n v="66.36"/>
    <n v="4"/>
    <n v="0"/>
    <n v="23.225999999999999"/>
  </r>
  <r>
    <n v="5108"/>
    <x v="2529"/>
    <x v="3"/>
    <x v="1016"/>
    <d v="2014-04-27T00:00:00"/>
    <s v="First Class"/>
    <s v="PN-18775"/>
    <s v="Parhena Norris"/>
    <x v="2"/>
    <s v="United States"/>
    <s v="Nashville"/>
    <x v="18"/>
    <n v="37211"/>
    <x v="0"/>
    <s v="OFF-AR-10004078"/>
    <x v="1"/>
    <x v="6"/>
    <x v="507"/>
    <n v="42.047999999999995"/>
    <n v="9"/>
    <n v="0.2"/>
    <n v="5.2559999999999985"/>
  </r>
  <r>
    <n v="5109"/>
    <x v="2529"/>
    <x v="3"/>
    <x v="1016"/>
    <d v="2014-04-27T00:00:00"/>
    <s v="First Class"/>
    <s v="PN-18775"/>
    <s v="Parhena Norris"/>
    <x v="2"/>
    <s v="United States"/>
    <s v="Nashville"/>
    <x v="18"/>
    <n v="37211"/>
    <x v="0"/>
    <s v="OFF-AR-10001958"/>
    <x v="1"/>
    <x v="6"/>
    <x v="206"/>
    <n v="67.92"/>
    <n v="5"/>
    <n v="0.2"/>
    <n v="6.7920000000000016"/>
  </r>
  <r>
    <n v="5110"/>
    <x v="2530"/>
    <x v="2"/>
    <x v="638"/>
    <d v="2011-10-22T00:00:00"/>
    <s v="Standard Class"/>
    <s v="EH-13765"/>
    <s v="Edward Hooks"/>
    <x v="1"/>
    <s v="United States"/>
    <s v="Philadelphia"/>
    <x v="9"/>
    <n v="19134"/>
    <x v="3"/>
    <s v="OFF-EN-10001335"/>
    <x v="1"/>
    <x v="12"/>
    <x v="462"/>
    <n v="52.512"/>
    <n v="6"/>
    <n v="0.2"/>
    <n v="19.692"/>
  </r>
  <r>
    <n v="5111"/>
    <x v="2530"/>
    <x v="2"/>
    <x v="638"/>
    <d v="2011-10-22T00:00:00"/>
    <s v="Standard Class"/>
    <s v="EH-13765"/>
    <s v="Edward Hooks"/>
    <x v="1"/>
    <s v="United States"/>
    <s v="Philadelphia"/>
    <x v="9"/>
    <n v="19134"/>
    <x v="3"/>
    <s v="OFF-ST-10003479"/>
    <x v="1"/>
    <x v="4"/>
    <x v="41"/>
    <n v="186.91200000000001"/>
    <n v="6"/>
    <n v="0.2"/>
    <n v="-35.046000000000028"/>
  </r>
  <r>
    <n v="5112"/>
    <x v="2530"/>
    <x v="2"/>
    <x v="638"/>
    <d v="2011-10-22T00:00:00"/>
    <s v="Standard Class"/>
    <s v="EH-13765"/>
    <s v="Edward Hooks"/>
    <x v="1"/>
    <s v="United States"/>
    <s v="Philadelphia"/>
    <x v="9"/>
    <n v="19134"/>
    <x v="3"/>
    <s v="OFF-PA-10003016"/>
    <x v="1"/>
    <x v="10"/>
    <x v="1385"/>
    <n v="10.048000000000002"/>
    <n v="4"/>
    <n v="0.2"/>
    <n v="3.1399999999999988"/>
  </r>
  <r>
    <n v="5113"/>
    <x v="2531"/>
    <x v="1"/>
    <x v="50"/>
    <d v="2012-11-13T00:00:00"/>
    <s v="Same Day"/>
    <s v="HA-14905"/>
    <s v="Helen Abelman"/>
    <x v="0"/>
    <s v="United States"/>
    <s v="Chicago"/>
    <x v="10"/>
    <n v="60610"/>
    <x v="2"/>
    <s v="FUR-FU-10001025"/>
    <x v="0"/>
    <x v="5"/>
    <x v="1699"/>
    <n v="17.496000000000002"/>
    <n v="9"/>
    <n v="0.6"/>
    <n v="-7.4357999999999969"/>
  </r>
  <r>
    <n v="5114"/>
    <x v="2532"/>
    <x v="0"/>
    <x v="1011"/>
    <d v="2013-02-02T00:00:00"/>
    <s v="Second Class"/>
    <s v="AB-10150"/>
    <s v="Aimee Bixby"/>
    <x v="0"/>
    <s v="United States"/>
    <s v="Dallas"/>
    <x v="5"/>
    <n v="75220"/>
    <x v="2"/>
    <s v="OFF-PA-10003936"/>
    <x v="1"/>
    <x v="10"/>
    <x v="1283"/>
    <n v="15.552000000000003"/>
    <n v="3"/>
    <n v="0.2"/>
    <n v="5.4432"/>
  </r>
  <r>
    <n v="5115"/>
    <x v="2533"/>
    <x v="0"/>
    <x v="1019"/>
    <d v="2013-11-23T00:00:00"/>
    <s v="Standard Class"/>
    <s v="MS-17365"/>
    <s v="Maribeth Schnelling"/>
    <x v="0"/>
    <s v="United States"/>
    <s v="Carlsbad"/>
    <x v="27"/>
    <n v="88220"/>
    <x v="1"/>
    <s v="OFF-BI-10004140"/>
    <x v="1"/>
    <x v="8"/>
    <x v="304"/>
    <n v="10.776000000000002"/>
    <n v="3"/>
    <n v="0.2"/>
    <n v="3.3674999999999984"/>
  </r>
  <r>
    <n v="5116"/>
    <x v="2534"/>
    <x v="3"/>
    <x v="800"/>
    <d v="2014-07-30T00:00:00"/>
    <s v="Standard Class"/>
    <s v="DD-13570"/>
    <s v="Dorothy Dickinson"/>
    <x v="0"/>
    <s v="United States"/>
    <s v="Philadelphia"/>
    <x v="9"/>
    <n v="19134"/>
    <x v="3"/>
    <s v="OFF-LA-10004178"/>
    <x v="1"/>
    <x v="2"/>
    <x v="1700"/>
    <n v="3.3040000000000003"/>
    <n v="1"/>
    <n v="0.2"/>
    <n v="1.0737999999999999"/>
  </r>
  <r>
    <n v="5117"/>
    <x v="2535"/>
    <x v="3"/>
    <x v="343"/>
    <d v="2014-11-18T00:00:00"/>
    <s v="Standard Class"/>
    <s v="MT-17815"/>
    <s v="Meg Tillman"/>
    <x v="0"/>
    <s v="United States"/>
    <s v="New York City"/>
    <x v="15"/>
    <n v="10009"/>
    <x v="3"/>
    <s v="OFF-ST-10003324"/>
    <x v="1"/>
    <x v="4"/>
    <x v="1014"/>
    <n v="35.479999999999997"/>
    <n v="1"/>
    <n v="0"/>
    <n v="0"/>
  </r>
  <r>
    <n v="5118"/>
    <x v="2536"/>
    <x v="1"/>
    <x v="120"/>
    <d v="2012-10-03T00:00:00"/>
    <s v="Standard Class"/>
    <s v="GM-14500"/>
    <s v="Gene McClure"/>
    <x v="0"/>
    <s v="United States"/>
    <s v="Oceanside"/>
    <x v="15"/>
    <n v="11572"/>
    <x v="3"/>
    <s v="OFF-FA-10004854"/>
    <x v="1"/>
    <x v="13"/>
    <x v="268"/>
    <n v="34.44"/>
    <n v="3"/>
    <n v="0"/>
    <n v="16.186799999999998"/>
  </r>
  <r>
    <n v="5119"/>
    <x v="2536"/>
    <x v="1"/>
    <x v="120"/>
    <d v="2012-10-03T00:00:00"/>
    <s v="Standard Class"/>
    <s v="GM-14500"/>
    <s v="Gene McClure"/>
    <x v="0"/>
    <s v="United States"/>
    <s v="Oceanside"/>
    <x v="15"/>
    <n v="11572"/>
    <x v="3"/>
    <s v="TEC-MA-10002859"/>
    <x v="2"/>
    <x v="15"/>
    <x v="1527"/>
    <n v="629.92999999999995"/>
    <n v="7"/>
    <n v="0"/>
    <n v="296.06709999999998"/>
  </r>
  <r>
    <n v="5120"/>
    <x v="2536"/>
    <x v="1"/>
    <x v="120"/>
    <d v="2012-10-03T00:00:00"/>
    <s v="Standard Class"/>
    <s v="GM-14500"/>
    <s v="Gene McClure"/>
    <x v="0"/>
    <s v="United States"/>
    <s v="Oceanside"/>
    <x v="15"/>
    <n v="11572"/>
    <x v="3"/>
    <s v="OFF-BI-10000088"/>
    <x v="1"/>
    <x v="8"/>
    <x v="1025"/>
    <n v="79.056000000000012"/>
    <n v="9"/>
    <n v="0.2"/>
    <n v="28.657800000000002"/>
  </r>
  <r>
    <n v="5121"/>
    <x v="2537"/>
    <x v="2"/>
    <x v="527"/>
    <d v="2011-04-08T00:00:00"/>
    <s v="Standard Class"/>
    <s v="KB-16585"/>
    <s v="Ken Black"/>
    <x v="1"/>
    <s v="United States"/>
    <s v="Lafayette"/>
    <x v="28"/>
    <n v="70506"/>
    <x v="0"/>
    <s v="OFF-ST-10004180"/>
    <x v="1"/>
    <x v="4"/>
    <x v="241"/>
    <n v="232.54999999999998"/>
    <n v="5"/>
    <n v="0"/>
    <n v="9.3019999999999925"/>
  </r>
  <r>
    <n v="5122"/>
    <x v="2537"/>
    <x v="2"/>
    <x v="527"/>
    <d v="2011-04-08T00:00:00"/>
    <s v="Standard Class"/>
    <s v="KB-16585"/>
    <s v="Ken Black"/>
    <x v="1"/>
    <s v="United States"/>
    <s v="Lafayette"/>
    <x v="28"/>
    <n v="70506"/>
    <x v="0"/>
    <s v="TEC-AC-10002926"/>
    <x v="2"/>
    <x v="11"/>
    <x v="1114"/>
    <n v="99.98"/>
    <n v="2"/>
    <n v="0"/>
    <n v="42.991400000000006"/>
  </r>
  <r>
    <n v="5123"/>
    <x v="2537"/>
    <x v="2"/>
    <x v="527"/>
    <d v="2011-04-08T00:00:00"/>
    <s v="Standard Class"/>
    <s v="KB-16585"/>
    <s v="Ken Black"/>
    <x v="1"/>
    <s v="United States"/>
    <s v="Lafayette"/>
    <x v="28"/>
    <n v="70506"/>
    <x v="0"/>
    <s v="OFF-PA-10003797"/>
    <x v="1"/>
    <x v="10"/>
    <x v="1701"/>
    <n v="19.440000000000001"/>
    <n v="3"/>
    <n v="0"/>
    <n v="9.3312000000000008"/>
  </r>
  <r>
    <n v="5124"/>
    <x v="2537"/>
    <x v="2"/>
    <x v="527"/>
    <d v="2011-04-08T00:00:00"/>
    <s v="Standard Class"/>
    <s v="KB-16585"/>
    <s v="Ken Black"/>
    <x v="1"/>
    <s v="United States"/>
    <s v="Lafayette"/>
    <x v="28"/>
    <n v="70506"/>
    <x v="0"/>
    <s v="OFF-PA-10002195"/>
    <x v="1"/>
    <x v="10"/>
    <x v="1543"/>
    <n v="12.96"/>
    <n v="2"/>
    <n v="0"/>
    <n v="6.3504000000000005"/>
  </r>
  <r>
    <n v="5125"/>
    <x v="2538"/>
    <x v="2"/>
    <x v="80"/>
    <d v="2011-09-14T00:00:00"/>
    <s v="Same Day"/>
    <s v="DM-13015"/>
    <s v="Darrin Martin"/>
    <x v="0"/>
    <s v="United States"/>
    <s v="New York City"/>
    <x v="15"/>
    <n v="10009"/>
    <x v="3"/>
    <s v="FUR-TA-10001039"/>
    <x v="0"/>
    <x v="3"/>
    <x v="824"/>
    <n v="464.29200000000003"/>
    <n v="9"/>
    <n v="0.4"/>
    <n v="-108.33479999999997"/>
  </r>
  <r>
    <n v="5126"/>
    <x v="2538"/>
    <x v="2"/>
    <x v="80"/>
    <d v="2011-09-14T00:00:00"/>
    <s v="Same Day"/>
    <s v="DM-13015"/>
    <s v="Darrin Martin"/>
    <x v="0"/>
    <s v="United States"/>
    <s v="New York City"/>
    <x v="15"/>
    <n v="10009"/>
    <x v="3"/>
    <s v="OFF-EN-10001099"/>
    <x v="1"/>
    <x v="12"/>
    <x v="33"/>
    <n v="68.459999999999994"/>
    <n v="7"/>
    <n v="0"/>
    <n v="31.491599999999995"/>
  </r>
  <r>
    <n v="5127"/>
    <x v="2538"/>
    <x v="2"/>
    <x v="80"/>
    <d v="2011-09-14T00:00:00"/>
    <s v="Same Day"/>
    <s v="DM-13015"/>
    <s v="Darrin Martin"/>
    <x v="0"/>
    <s v="United States"/>
    <s v="New York City"/>
    <x v="15"/>
    <n v="10009"/>
    <x v="3"/>
    <s v="TEC-MA-10003979"/>
    <x v="2"/>
    <x v="15"/>
    <x v="802"/>
    <n v="2799.96"/>
    <n v="4"/>
    <n v="0"/>
    <n v="1371.9803999999999"/>
  </r>
  <r>
    <n v="5128"/>
    <x v="2538"/>
    <x v="2"/>
    <x v="80"/>
    <d v="2011-09-14T00:00:00"/>
    <s v="Same Day"/>
    <s v="DM-13015"/>
    <s v="Darrin Martin"/>
    <x v="0"/>
    <s v="United States"/>
    <s v="New York City"/>
    <x v="15"/>
    <n v="10009"/>
    <x v="3"/>
    <s v="OFF-AP-10002945"/>
    <x v="1"/>
    <x v="9"/>
    <x v="225"/>
    <n v="601.29999999999995"/>
    <n v="2"/>
    <n v="0"/>
    <n v="198.42899999999997"/>
  </r>
  <r>
    <n v="5129"/>
    <x v="2538"/>
    <x v="2"/>
    <x v="80"/>
    <d v="2011-09-14T00:00:00"/>
    <s v="Same Day"/>
    <s v="DM-13015"/>
    <s v="Darrin Martin"/>
    <x v="0"/>
    <s v="United States"/>
    <s v="New York City"/>
    <x v="15"/>
    <n v="10009"/>
    <x v="3"/>
    <s v="TEC-PH-10001536"/>
    <x v="2"/>
    <x v="7"/>
    <x v="1234"/>
    <n v="16.989999999999998"/>
    <n v="1"/>
    <n v="0"/>
    <n v="4.4173999999999989"/>
  </r>
  <r>
    <n v="5130"/>
    <x v="2538"/>
    <x v="2"/>
    <x v="80"/>
    <d v="2011-09-14T00:00:00"/>
    <s v="Same Day"/>
    <s v="DM-13015"/>
    <s v="Darrin Martin"/>
    <x v="0"/>
    <s v="United States"/>
    <s v="New York City"/>
    <x v="15"/>
    <n v="10009"/>
    <x v="3"/>
    <s v="TEC-PH-10000526"/>
    <x v="2"/>
    <x v="7"/>
    <x v="1463"/>
    <n v="287.96999999999997"/>
    <n v="3"/>
    <n v="0"/>
    <n v="80.631600000000006"/>
  </r>
  <r>
    <n v="5131"/>
    <x v="2538"/>
    <x v="2"/>
    <x v="80"/>
    <d v="2011-09-14T00:00:00"/>
    <s v="Same Day"/>
    <s v="DM-13015"/>
    <s v="Darrin Martin"/>
    <x v="0"/>
    <s v="United States"/>
    <s v="New York City"/>
    <x v="15"/>
    <n v="10009"/>
    <x v="3"/>
    <s v="OFF-PA-10000213"/>
    <x v="1"/>
    <x v="10"/>
    <x v="1440"/>
    <n v="44.820000000000007"/>
    <n v="9"/>
    <n v="0"/>
    <n v="21.065400000000004"/>
  </r>
  <r>
    <n v="5132"/>
    <x v="2539"/>
    <x v="3"/>
    <x v="614"/>
    <d v="2015-01-06T00:00:00"/>
    <s v="Standard Class"/>
    <s v="BP-11185"/>
    <s v="Ben Peterman"/>
    <x v="1"/>
    <s v="United States"/>
    <s v="Anaheim"/>
    <x v="1"/>
    <n v="92804"/>
    <x v="1"/>
    <s v="FUR-FU-10002501"/>
    <x v="0"/>
    <x v="5"/>
    <x v="1284"/>
    <n v="101.12"/>
    <n v="8"/>
    <n v="0"/>
    <n v="37.414400000000001"/>
  </r>
  <r>
    <n v="5133"/>
    <x v="2540"/>
    <x v="1"/>
    <x v="1020"/>
    <d v="2012-06-27T00:00:00"/>
    <s v="Standard Class"/>
    <s v="EP-13915"/>
    <s v="Emily Phan"/>
    <x v="0"/>
    <s v="United States"/>
    <s v="Deltona"/>
    <x v="2"/>
    <n v="32725"/>
    <x v="0"/>
    <s v="TEC-PH-10001819"/>
    <x v="2"/>
    <x v="7"/>
    <x v="805"/>
    <n v="107.97600000000001"/>
    <n v="3"/>
    <n v="0.2"/>
    <n v="37.791599999999988"/>
  </r>
  <r>
    <n v="5134"/>
    <x v="2541"/>
    <x v="3"/>
    <x v="200"/>
    <d v="2014-12-01T00:00:00"/>
    <s v="Standard Class"/>
    <s v="FG-14260"/>
    <s v="Frank Gastineau"/>
    <x v="2"/>
    <s v="United States"/>
    <s v="New York City"/>
    <x v="15"/>
    <n v="10009"/>
    <x v="3"/>
    <s v="OFF-AP-10001962"/>
    <x v="1"/>
    <x v="9"/>
    <x v="1594"/>
    <n v="58.730000000000004"/>
    <n v="7"/>
    <n v="0"/>
    <n v="14.682500000000001"/>
  </r>
  <r>
    <n v="5135"/>
    <x v="2541"/>
    <x v="3"/>
    <x v="200"/>
    <d v="2014-12-01T00:00:00"/>
    <s v="Standard Class"/>
    <s v="FG-14260"/>
    <s v="Frank Gastineau"/>
    <x v="2"/>
    <s v="United States"/>
    <s v="New York City"/>
    <x v="15"/>
    <n v="10009"/>
    <x v="3"/>
    <s v="OFF-BI-10003364"/>
    <x v="1"/>
    <x v="8"/>
    <x v="698"/>
    <n v="93.344000000000008"/>
    <n v="4"/>
    <n v="0.2"/>
    <n v="32.670400000000001"/>
  </r>
  <r>
    <n v="5136"/>
    <x v="2542"/>
    <x v="0"/>
    <x v="248"/>
    <d v="2013-10-29T00:00:00"/>
    <s v="Standard Class"/>
    <s v="AB-10255"/>
    <s v="Alejandro Ballentine"/>
    <x v="2"/>
    <s v="United States"/>
    <s v="Seattle"/>
    <x v="4"/>
    <n v="98103"/>
    <x v="1"/>
    <s v="OFF-FA-10002983"/>
    <x v="1"/>
    <x v="13"/>
    <x v="260"/>
    <n v="17.05"/>
    <n v="5"/>
    <n v="0"/>
    <n v="8.1840000000000011"/>
  </r>
  <r>
    <n v="5137"/>
    <x v="2543"/>
    <x v="1"/>
    <x v="639"/>
    <d v="2012-12-19T00:00:00"/>
    <s v="Standard Class"/>
    <s v="RD-19480"/>
    <s v="Rick Duston"/>
    <x v="0"/>
    <s v="United States"/>
    <s v="San Diego"/>
    <x v="1"/>
    <n v="92105"/>
    <x v="1"/>
    <s v="OFF-BI-10002432"/>
    <x v="1"/>
    <x v="8"/>
    <x v="866"/>
    <n v="8.0960000000000001"/>
    <n v="2"/>
    <n v="0.2"/>
    <n v="2.7323999999999993"/>
  </r>
  <r>
    <n v="5138"/>
    <x v="2544"/>
    <x v="0"/>
    <x v="373"/>
    <d v="2013-11-18T00:00:00"/>
    <s v="Standard Class"/>
    <s v="TS-21430"/>
    <s v="Tom Stivers"/>
    <x v="1"/>
    <s v="United States"/>
    <s v="Oklahoma City"/>
    <x v="26"/>
    <n v="73120"/>
    <x v="2"/>
    <s v="FUR-FU-10003096"/>
    <x v="0"/>
    <x v="5"/>
    <x v="554"/>
    <n v="30.36"/>
    <n v="4"/>
    <n v="0"/>
    <n v="13.0548"/>
  </r>
  <r>
    <n v="5139"/>
    <x v="2545"/>
    <x v="3"/>
    <x v="365"/>
    <d v="2014-10-06T00:00:00"/>
    <s v="Standard Class"/>
    <s v="JA-15970"/>
    <s v="Joseph Airdo"/>
    <x v="0"/>
    <s v="United States"/>
    <s v="Mount Vernon"/>
    <x v="15"/>
    <n v="10550"/>
    <x v="3"/>
    <s v="OFF-EN-10001539"/>
    <x v="1"/>
    <x v="12"/>
    <x v="33"/>
    <n v="23.34"/>
    <n v="3"/>
    <n v="0"/>
    <n v="10.969799999999999"/>
  </r>
  <r>
    <n v="5140"/>
    <x v="2545"/>
    <x v="3"/>
    <x v="365"/>
    <d v="2014-10-06T00:00:00"/>
    <s v="Standard Class"/>
    <s v="JA-15970"/>
    <s v="Joseph Airdo"/>
    <x v="0"/>
    <s v="United States"/>
    <s v="Mount Vernon"/>
    <x v="15"/>
    <n v="10550"/>
    <x v="3"/>
    <s v="OFF-PA-10004996"/>
    <x v="1"/>
    <x v="10"/>
    <x v="1519"/>
    <n v="51.550000000000004"/>
    <n v="5"/>
    <n v="0"/>
    <n v="24.2285"/>
  </r>
  <r>
    <n v="5141"/>
    <x v="2546"/>
    <x v="1"/>
    <x v="627"/>
    <d v="2012-11-12T00:00:00"/>
    <s v="Standard Class"/>
    <s v="SW-20455"/>
    <s v="Shaun Weien"/>
    <x v="0"/>
    <s v="United States"/>
    <s v="San Francisco"/>
    <x v="1"/>
    <n v="94109"/>
    <x v="1"/>
    <s v="TEC-AC-10001956"/>
    <x v="2"/>
    <x v="11"/>
    <x v="256"/>
    <n v="119.9"/>
    <n v="2"/>
    <n v="0"/>
    <n v="43.164000000000001"/>
  </r>
  <r>
    <n v="5142"/>
    <x v="2547"/>
    <x v="0"/>
    <x v="178"/>
    <d v="2013-04-06T00:00:00"/>
    <s v="Standard Class"/>
    <s v="FP-14320"/>
    <s v="Frank Preis"/>
    <x v="0"/>
    <s v="United States"/>
    <s v="New York City"/>
    <x v="15"/>
    <n v="10009"/>
    <x v="3"/>
    <s v="FUR-CH-10000454"/>
    <x v="0"/>
    <x v="1"/>
    <x v="1"/>
    <n v="1317.492"/>
    <n v="6"/>
    <n v="0.1"/>
    <n v="292.77599999999995"/>
  </r>
  <r>
    <n v="5143"/>
    <x v="2547"/>
    <x v="0"/>
    <x v="178"/>
    <d v="2013-04-06T00:00:00"/>
    <s v="Standard Class"/>
    <s v="FP-14320"/>
    <s v="Frank Preis"/>
    <x v="0"/>
    <s v="United States"/>
    <s v="New York City"/>
    <x v="15"/>
    <n v="10009"/>
    <x v="3"/>
    <s v="OFF-SU-10000946"/>
    <x v="1"/>
    <x v="14"/>
    <x v="33"/>
    <n v="63.84"/>
    <n v="8"/>
    <n v="0"/>
    <n v="18.513599999999997"/>
  </r>
  <r>
    <n v="5144"/>
    <x v="2547"/>
    <x v="0"/>
    <x v="178"/>
    <d v="2013-04-06T00:00:00"/>
    <s v="Standard Class"/>
    <s v="FP-14320"/>
    <s v="Frank Preis"/>
    <x v="0"/>
    <s v="United States"/>
    <s v="New York City"/>
    <x v="15"/>
    <n v="10009"/>
    <x v="3"/>
    <s v="OFF-BI-10004140"/>
    <x v="1"/>
    <x v="8"/>
    <x v="304"/>
    <n v="3.5920000000000005"/>
    <n v="1"/>
    <n v="0.2"/>
    <n v="1.1224999999999996"/>
  </r>
  <r>
    <n v="5145"/>
    <x v="2548"/>
    <x v="3"/>
    <x v="62"/>
    <d v="2014-02-08T00:00:00"/>
    <s v="Standard Class"/>
    <s v="JL-15835"/>
    <s v="John Lee"/>
    <x v="0"/>
    <s v="United States"/>
    <s v="Los Angeles"/>
    <x v="1"/>
    <n v="90045"/>
    <x v="1"/>
    <s v="FUR-FU-10003039"/>
    <x v="0"/>
    <x v="5"/>
    <x v="479"/>
    <n v="86.26"/>
    <n v="2"/>
    <n v="0"/>
    <n v="29.328400000000002"/>
  </r>
  <r>
    <n v="5146"/>
    <x v="2548"/>
    <x v="3"/>
    <x v="62"/>
    <d v="2014-02-08T00:00:00"/>
    <s v="Standard Class"/>
    <s v="JL-15835"/>
    <s v="John Lee"/>
    <x v="0"/>
    <s v="United States"/>
    <s v="Los Angeles"/>
    <x v="1"/>
    <n v="90045"/>
    <x v="1"/>
    <s v="OFF-ST-10000464"/>
    <x v="1"/>
    <x v="4"/>
    <x v="1135"/>
    <n v="139.04"/>
    <n v="4"/>
    <n v="0"/>
    <n v="38.931200000000004"/>
  </r>
  <r>
    <n v="5147"/>
    <x v="2548"/>
    <x v="3"/>
    <x v="62"/>
    <d v="2014-02-08T00:00:00"/>
    <s v="Standard Class"/>
    <s v="JL-15835"/>
    <s v="John Lee"/>
    <x v="0"/>
    <s v="United States"/>
    <s v="Los Angeles"/>
    <x v="1"/>
    <n v="90045"/>
    <x v="1"/>
    <s v="OFF-AP-10000252"/>
    <x v="1"/>
    <x v="9"/>
    <x v="1242"/>
    <n v="46.8"/>
    <n v="4"/>
    <n v="0"/>
    <n v="16.38"/>
  </r>
  <r>
    <n v="5148"/>
    <x v="2549"/>
    <x v="3"/>
    <x v="165"/>
    <d v="2015-01-01T00:00:00"/>
    <s v="Standard Class"/>
    <s v="JL-15175"/>
    <s v="James Lanier"/>
    <x v="2"/>
    <s v="United States"/>
    <s v="Chandler"/>
    <x v="16"/>
    <n v="85224"/>
    <x v="1"/>
    <s v="FUR-FU-10001731"/>
    <x v="0"/>
    <x v="5"/>
    <x v="1547"/>
    <n v="8.5440000000000005"/>
    <n v="4"/>
    <n v="0.2"/>
    <n v="1.9223999999999997"/>
  </r>
  <r>
    <n v="5149"/>
    <x v="2549"/>
    <x v="3"/>
    <x v="165"/>
    <d v="2015-01-01T00:00:00"/>
    <s v="Standard Class"/>
    <s v="JL-15175"/>
    <s v="James Lanier"/>
    <x v="2"/>
    <s v="United States"/>
    <s v="Chandler"/>
    <x v="16"/>
    <n v="85224"/>
    <x v="1"/>
    <s v="FUR-CH-10001394"/>
    <x v="0"/>
    <x v="1"/>
    <x v="648"/>
    <n v="842.37600000000009"/>
    <n v="3"/>
    <n v="0.2"/>
    <n v="105.29699999999988"/>
  </r>
  <r>
    <n v="5150"/>
    <x v="2550"/>
    <x v="2"/>
    <x v="261"/>
    <d v="2011-06-21T00:00:00"/>
    <s v="Same Day"/>
    <s v="JG-15160"/>
    <s v="James Galang"/>
    <x v="0"/>
    <s v="United States"/>
    <s v="Long Beach"/>
    <x v="15"/>
    <n v="11561"/>
    <x v="3"/>
    <s v="TEC-PH-10001578"/>
    <x v="2"/>
    <x v="7"/>
    <x v="1221"/>
    <n v="1214.8499999999999"/>
    <n v="3"/>
    <n v="0"/>
    <n v="352.30649999999997"/>
  </r>
  <r>
    <n v="5151"/>
    <x v="2551"/>
    <x v="3"/>
    <x v="904"/>
    <d v="2014-03-11T00:00:00"/>
    <s v="Second Class"/>
    <s v="SH-19975"/>
    <s v="Sally Hughsby"/>
    <x v="1"/>
    <s v="United States"/>
    <s v="San Francisco"/>
    <x v="1"/>
    <n v="94109"/>
    <x v="1"/>
    <s v="OFF-ST-10000675"/>
    <x v="1"/>
    <x v="4"/>
    <x v="295"/>
    <n v="67.78"/>
    <n v="2"/>
    <n v="0"/>
    <n v="16.945"/>
  </r>
  <r>
    <n v="5152"/>
    <x v="2552"/>
    <x v="3"/>
    <x v="145"/>
    <d v="2014-09-29T00:00:00"/>
    <s v="First Class"/>
    <s v="LS-17200"/>
    <s v="Luke Schmidt"/>
    <x v="1"/>
    <s v="United States"/>
    <s v="Helena"/>
    <x v="37"/>
    <n v="59601"/>
    <x v="1"/>
    <s v="OFF-ST-10002352"/>
    <x v="1"/>
    <x v="4"/>
    <x v="847"/>
    <n v="39.900000000000006"/>
    <n v="5"/>
    <n v="0"/>
    <n v="10.373999999999999"/>
  </r>
  <r>
    <n v="5153"/>
    <x v="2553"/>
    <x v="2"/>
    <x v="479"/>
    <d v="2011-07-06T00:00:00"/>
    <s v="Standard Class"/>
    <s v="CS-11860"/>
    <s v="Cari Schnelling"/>
    <x v="0"/>
    <s v="United States"/>
    <s v="New York City"/>
    <x v="15"/>
    <n v="10011"/>
    <x v="3"/>
    <s v="OFF-BI-10004528"/>
    <x v="1"/>
    <x v="8"/>
    <x v="468"/>
    <n v="2.6880000000000002"/>
    <n v="1"/>
    <n v="0.2"/>
    <n v="0.83999999999999975"/>
  </r>
  <r>
    <n v="5154"/>
    <x v="2553"/>
    <x v="2"/>
    <x v="479"/>
    <d v="2011-07-06T00:00:00"/>
    <s v="Standard Class"/>
    <s v="CS-11860"/>
    <s v="Cari Schnelling"/>
    <x v="0"/>
    <s v="United States"/>
    <s v="New York City"/>
    <x v="15"/>
    <n v="10011"/>
    <x v="3"/>
    <s v="OFF-AR-10001026"/>
    <x v="1"/>
    <x v="6"/>
    <x v="207"/>
    <n v="6.6000000000000005"/>
    <n v="3"/>
    <n v="0"/>
    <n v="2.9040000000000008"/>
  </r>
  <r>
    <n v="5155"/>
    <x v="2554"/>
    <x v="1"/>
    <x v="976"/>
    <d v="2012-08-08T00:00:00"/>
    <s v="First Class"/>
    <s v="KW-16570"/>
    <s v="Kelly Williams"/>
    <x v="0"/>
    <s v="United States"/>
    <s v="Kirkwood"/>
    <x v="25"/>
    <n v="63122"/>
    <x v="2"/>
    <s v="OFF-BI-10002215"/>
    <x v="1"/>
    <x v="8"/>
    <x v="20"/>
    <n v="28.4"/>
    <n v="4"/>
    <n v="0"/>
    <n v="13.063999999999998"/>
  </r>
  <r>
    <n v="5156"/>
    <x v="2554"/>
    <x v="1"/>
    <x v="976"/>
    <d v="2012-08-08T00:00:00"/>
    <s v="First Class"/>
    <s v="KW-16570"/>
    <s v="Kelly Williams"/>
    <x v="0"/>
    <s v="United States"/>
    <s v="Kirkwood"/>
    <x v="25"/>
    <n v="63122"/>
    <x v="2"/>
    <s v="FUR-FU-10000305"/>
    <x v="0"/>
    <x v="5"/>
    <x v="1437"/>
    <n v="212.94"/>
    <n v="3"/>
    <n v="0"/>
    <n v="34.070399999999999"/>
  </r>
  <r>
    <n v="5157"/>
    <x v="2555"/>
    <x v="3"/>
    <x v="160"/>
    <d v="2014-07-05T00:00:00"/>
    <s v="Second Class"/>
    <s v="GH-14410"/>
    <s v="Gary Hansen"/>
    <x v="2"/>
    <s v="United States"/>
    <s v="Chicago"/>
    <x v="10"/>
    <n v="60653"/>
    <x v="2"/>
    <s v="TEC-PH-10002584"/>
    <x v="2"/>
    <x v="7"/>
    <x v="1696"/>
    <n v="1001.5840000000001"/>
    <n v="2"/>
    <n v="0.2"/>
    <n v="125.19799999999992"/>
  </r>
  <r>
    <n v="5158"/>
    <x v="2555"/>
    <x v="3"/>
    <x v="160"/>
    <d v="2014-07-05T00:00:00"/>
    <s v="Second Class"/>
    <s v="GH-14410"/>
    <s v="Gary Hansen"/>
    <x v="2"/>
    <s v="United States"/>
    <s v="Chicago"/>
    <x v="10"/>
    <n v="60653"/>
    <x v="2"/>
    <s v="FUR-CH-10000229"/>
    <x v="0"/>
    <x v="1"/>
    <x v="1612"/>
    <n v="569.05799999999999"/>
    <n v="3"/>
    <n v="0.3"/>
    <n v="-178.84680000000006"/>
  </r>
  <r>
    <n v="5159"/>
    <x v="2555"/>
    <x v="3"/>
    <x v="160"/>
    <d v="2014-07-05T00:00:00"/>
    <s v="Second Class"/>
    <s v="GH-14410"/>
    <s v="Gary Hansen"/>
    <x v="2"/>
    <s v="United States"/>
    <s v="Chicago"/>
    <x v="10"/>
    <n v="60653"/>
    <x v="2"/>
    <s v="FUR-FU-10003799"/>
    <x v="0"/>
    <x v="5"/>
    <x v="90"/>
    <n v="14.224000000000002"/>
    <n v="2"/>
    <n v="0.6"/>
    <n v="-10.312400000000004"/>
  </r>
  <r>
    <n v="5160"/>
    <x v="2556"/>
    <x v="1"/>
    <x v="662"/>
    <d v="2012-10-30T00:00:00"/>
    <s v="Second Class"/>
    <s v="AG-10495"/>
    <s v="Andrew Gjertsen"/>
    <x v="1"/>
    <s v="United States"/>
    <s v="Peoria"/>
    <x v="16"/>
    <n v="85345"/>
    <x v="1"/>
    <s v="TEC-PH-10001700"/>
    <x v="2"/>
    <x v="7"/>
    <x v="193"/>
    <n v="105.584"/>
    <n v="2"/>
    <n v="0.2"/>
    <n v="9.2386000000000053"/>
  </r>
  <r>
    <n v="5161"/>
    <x v="2556"/>
    <x v="1"/>
    <x v="662"/>
    <d v="2012-10-30T00:00:00"/>
    <s v="Second Class"/>
    <s v="AG-10495"/>
    <s v="Andrew Gjertsen"/>
    <x v="1"/>
    <s v="United States"/>
    <s v="Peoria"/>
    <x v="16"/>
    <n v="85345"/>
    <x v="1"/>
    <s v="TEC-PH-10001527"/>
    <x v="2"/>
    <x v="7"/>
    <x v="1276"/>
    <n v="68.720000000000013"/>
    <n v="2"/>
    <n v="0.2"/>
    <n v="-14.603000000000005"/>
  </r>
  <r>
    <n v="5162"/>
    <x v="2557"/>
    <x v="2"/>
    <x v="1021"/>
    <d v="2011-08-05T00:00:00"/>
    <s v="Standard Class"/>
    <s v="TS-21430"/>
    <s v="Tom Stivers"/>
    <x v="1"/>
    <s v="United States"/>
    <s v="Seattle"/>
    <x v="4"/>
    <n v="98103"/>
    <x v="1"/>
    <s v="FUR-BO-10002916"/>
    <x v="0"/>
    <x v="0"/>
    <x v="1506"/>
    <n v="1367.84"/>
    <n v="8"/>
    <n v="0"/>
    <n v="259.88959999999997"/>
  </r>
  <r>
    <n v="5163"/>
    <x v="2558"/>
    <x v="0"/>
    <x v="741"/>
    <d v="2013-11-24T00:00:00"/>
    <s v="Second Class"/>
    <s v="AJ-10945"/>
    <s v="Ashley Jarboe"/>
    <x v="0"/>
    <s v="United States"/>
    <s v="Taylor"/>
    <x v="12"/>
    <n v="48180"/>
    <x v="2"/>
    <s v="FUR-CH-10000863"/>
    <x v="0"/>
    <x v="1"/>
    <x v="83"/>
    <n v="301.95999999999998"/>
    <n v="2"/>
    <n v="0"/>
    <n v="33.215599999999995"/>
  </r>
  <r>
    <n v="5164"/>
    <x v="2559"/>
    <x v="1"/>
    <x v="380"/>
    <d v="2012-07-11T00:00:00"/>
    <s v="Standard Class"/>
    <s v="SJ-20215"/>
    <s v="Sarah Jordon"/>
    <x v="0"/>
    <s v="United States"/>
    <s v="Pasadena"/>
    <x v="1"/>
    <n v="91104"/>
    <x v="1"/>
    <s v="FUR-CH-10003968"/>
    <x v="0"/>
    <x v="1"/>
    <x v="56"/>
    <n v="170.35200000000003"/>
    <n v="3"/>
    <n v="0.2"/>
    <n v="-17.035200000000003"/>
  </r>
  <r>
    <n v="5165"/>
    <x v="2560"/>
    <x v="2"/>
    <x v="849"/>
    <d v="2011-11-16T00:00:00"/>
    <s v="Standard Class"/>
    <s v="SC-20020"/>
    <s v="Sam Craven"/>
    <x v="0"/>
    <s v="United States"/>
    <s v="Midland"/>
    <x v="12"/>
    <n v="48640"/>
    <x v="2"/>
    <s v="OFF-AR-10001149"/>
    <x v="1"/>
    <x v="6"/>
    <x v="1535"/>
    <n v="3.9"/>
    <n v="2"/>
    <n v="0"/>
    <n v="1.5209999999999999"/>
  </r>
  <r>
    <n v="5166"/>
    <x v="2560"/>
    <x v="2"/>
    <x v="849"/>
    <d v="2011-11-16T00:00:00"/>
    <s v="Standard Class"/>
    <s v="SC-20020"/>
    <s v="Sam Craven"/>
    <x v="0"/>
    <s v="United States"/>
    <s v="Midland"/>
    <x v="12"/>
    <n v="48640"/>
    <x v="2"/>
    <s v="OFF-PA-10000130"/>
    <x v="1"/>
    <x v="10"/>
    <x v="995"/>
    <n v="12.84"/>
    <n v="3"/>
    <n v="0"/>
    <n v="5.7779999999999987"/>
  </r>
  <r>
    <n v="5167"/>
    <x v="2560"/>
    <x v="2"/>
    <x v="849"/>
    <d v="2011-11-16T00:00:00"/>
    <s v="Standard Class"/>
    <s v="SC-20020"/>
    <s v="Sam Craven"/>
    <x v="0"/>
    <s v="United States"/>
    <s v="Midland"/>
    <x v="12"/>
    <n v="48640"/>
    <x v="2"/>
    <s v="OFF-PA-10002479"/>
    <x v="1"/>
    <x v="10"/>
    <x v="217"/>
    <n v="15.84"/>
    <n v="3"/>
    <n v="0"/>
    <n v="7.1280000000000001"/>
  </r>
  <r>
    <n v="5168"/>
    <x v="2560"/>
    <x v="2"/>
    <x v="849"/>
    <d v="2011-11-16T00:00:00"/>
    <s v="Standard Class"/>
    <s v="SC-20020"/>
    <s v="Sam Craven"/>
    <x v="0"/>
    <s v="United States"/>
    <s v="Midland"/>
    <x v="12"/>
    <n v="48640"/>
    <x v="2"/>
    <s v="FUR-CH-10004997"/>
    <x v="0"/>
    <x v="1"/>
    <x v="494"/>
    <n v="563.93999999999994"/>
    <n v="3"/>
    <n v="0"/>
    <n v="112.78800000000001"/>
  </r>
  <r>
    <n v="5169"/>
    <x v="2560"/>
    <x v="2"/>
    <x v="849"/>
    <d v="2011-11-16T00:00:00"/>
    <s v="Standard Class"/>
    <s v="SC-20020"/>
    <s v="Sam Craven"/>
    <x v="0"/>
    <s v="United States"/>
    <s v="Midland"/>
    <x v="12"/>
    <n v="48640"/>
    <x v="2"/>
    <s v="OFF-ST-10004950"/>
    <x v="1"/>
    <x v="4"/>
    <x v="1000"/>
    <n v="62.94"/>
    <n v="3"/>
    <n v="0"/>
    <n v="11.958600000000001"/>
  </r>
  <r>
    <n v="5170"/>
    <x v="2560"/>
    <x v="2"/>
    <x v="849"/>
    <d v="2011-11-16T00:00:00"/>
    <s v="Standard Class"/>
    <s v="SC-20020"/>
    <s v="Sam Craven"/>
    <x v="0"/>
    <s v="United States"/>
    <s v="Midland"/>
    <x v="12"/>
    <n v="48640"/>
    <x v="2"/>
    <s v="OFF-ST-10001490"/>
    <x v="1"/>
    <x v="4"/>
    <x v="513"/>
    <n v="535.41"/>
    <n v="3"/>
    <n v="0"/>
    <n v="160.62299999999993"/>
  </r>
  <r>
    <n v="5171"/>
    <x v="2561"/>
    <x v="0"/>
    <x v="1022"/>
    <d v="2013-05-30T00:00:00"/>
    <s v="Second Class"/>
    <s v="LA-16780"/>
    <s v="Laura Armstrong"/>
    <x v="1"/>
    <s v="United States"/>
    <s v="Detroit"/>
    <x v="12"/>
    <n v="48205"/>
    <x v="2"/>
    <s v="FUR-CH-10002024"/>
    <x v="0"/>
    <x v="1"/>
    <x v="478"/>
    <n v="3504.9"/>
    <n v="5"/>
    <n v="0"/>
    <n v="700.98000000000013"/>
  </r>
  <r>
    <n v="5172"/>
    <x v="2561"/>
    <x v="0"/>
    <x v="1022"/>
    <d v="2013-05-30T00:00:00"/>
    <s v="Second Class"/>
    <s v="LA-16780"/>
    <s v="Laura Armstrong"/>
    <x v="1"/>
    <s v="United States"/>
    <s v="Detroit"/>
    <x v="12"/>
    <n v="48205"/>
    <x v="2"/>
    <s v="OFF-PA-10001790"/>
    <x v="1"/>
    <x v="10"/>
    <x v="687"/>
    <n v="144.12"/>
    <n v="3"/>
    <n v="0"/>
    <n v="69.177599999999984"/>
  </r>
  <r>
    <n v="5173"/>
    <x v="2561"/>
    <x v="0"/>
    <x v="1022"/>
    <d v="2013-05-30T00:00:00"/>
    <s v="Second Class"/>
    <s v="LA-16780"/>
    <s v="Laura Armstrong"/>
    <x v="1"/>
    <s v="United States"/>
    <s v="Detroit"/>
    <x v="12"/>
    <n v="48205"/>
    <x v="2"/>
    <s v="OFF-PA-10000994"/>
    <x v="1"/>
    <x v="10"/>
    <x v="904"/>
    <n v="314.54999999999995"/>
    <n v="3"/>
    <n v="0"/>
    <n v="150.98399999999998"/>
  </r>
  <r>
    <n v="5174"/>
    <x v="2562"/>
    <x v="1"/>
    <x v="936"/>
    <d v="2012-03-10T00:00:00"/>
    <s v="First Class"/>
    <s v="FC-14335"/>
    <s v="Fred Chung"/>
    <x v="1"/>
    <s v="United States"/>
    <s v="Pueblo"/>
    <x v="22"/>
    <n v="81001"/>
    <x v="1"/>
    <s v="OFF-AR-10002399"/>
    <x v="1"/>
    <x v="6"/>
    <x v="316"/>
    <n v="3.4079999999999999"/>
    <n v="1"/>
    <n v="0.2"/>
    <n v="0.89459999999999995"/>
  </r>
  <r>
    <n v="5175"/>
    <x v="2563"/>
    <x v="3"/>
    <x v="15"/>
    <d v="2014-10-25T00:00:00"/>
    <s v="Standard Class"/>
    <s v="CA-12265"/>
    <s v="Christina Anderson"/>
    <x v="0"/>
    <s v="United States"/>
    <s v="Waco"/>
    <x v="5"/>
    <n v="76706"/>
    <x v="2"/>
    <s v="OFF-BI-10002799"/>
    <x v="1"/>
    <x v="8"/>
    <x v="1450"/>
    <n v="2.0719999999999996"/>
    <n v="2"/>
    <n v="0.8"/>
    <n v="-3.5224000000000011"/>
  </r>
  <r>
    <n v="5176"/>
    <x v="2563"/>
    <x v="3"/>
    <x v="15"/>
    <d v="2014-10-25T00:00:00"/>
    <s v="Standard Class"/>
    <s v="CA-12265"/>
    <s v="Christina Anderson"/>
    <x v="0"/>
    <s v="United States"/>
    <s v="Waco"/>
    <x v="5"/>
    <n v="76706"/>
    <x v="2"/>
    <s v="FUR-BO-10004360"/>
    <x v="0"/>
    <x v="0"/>
    <x v="1608"/>
    <n v="328.39919999999995"/>
    <n v="3"/>
    <n v="0.32"/>
    <n v="-91.758599999999973"/>
  </r>
  <r>
    <n v="5177"/>
    <x v="2564"/>
    <x v="0"/>
    <x v="732"/>
    <d v="2013-11-09T00:00:00"/>
    <s v="First Class"/>
    <s v="JH-15985"/>
    <s v="Joseph Holt"/>
    <x v="0"/>
    <s v="United States"/>
    <s v="San Francisco"/>
    <x v="1"/>
    <n v="94109"/>
    <x v="1"/>
    <s v="OFF-BI-10002082"/>
    <x v="1"/>
    <x v="8"/>
    <x v="1173"/>
    <n v="53.248000000000005"/>
    <n v="2"/>
    <n v="0.2"/>
    <n v="19.968"/>
  </r>
  <r>
    <n v="5178"/>
    <x v="2565"/>
    <x v="0"/>
    <x v="482"/>
    <d v="2013-12-31T00:00:00"/>
    <s v="Standard Class"/>
    <s v="AJ-10795"/>
    <s v="Anthony Johnson"/>
    <x v="1"/>
    <s v="United States"/>
    <s v="New York City"/>
    <x v="15"/>
    <n v="10024"/>
    <x v="3"/>
    <s v="OFF-BI-10004967"/>
    <x v="1"/>
    <x v="8"/>
    <x v="253"/>
    <n v="4.9920000000000009"/>
    <n v="3"/>
    <n v="0.2"/>
    <n v="1.6848000000000001"/>
  </r>
  <r>
    <n v="5179"/>
    <x v="2566"/>
    <x v="1"/>
    <x v="657"/>
    <d v="2012-04-19T00:00:00"/>
    <s v="Standard Class"/>
    <s v="BT-11395"/>
    <s v="Bill Tyler"/>
    <x v="1"/>
    <s v="United States"/>
    <s v="Los Angeles"/>
    <x v="1"/>
    <n v="90036"/>
    <x v="1"/>
    <s v="FUR-FU-10004973"/>
    <x v="0"/>
    <x v="5"/>
    <x v="1134"/>
    <n v="37.68"/>
    <n v="2"/>
    <n v="0"/>
    <n v="15.825600000000001"/>
  </r>
  <r>
    <n v="5180"/>
    <x v="2566"/>
    <x v="1"/>
    <x v="657"/>
    <d v="2012-04-19T00:00:00"/>
    <s v="Standard Class"/>
    <s v="BT-11395"/>
    <s v="Bill Tyler"/>
    <x v="1"/>
    <s v="United States"/>
    <s v="Los Angeles"/>
    <x v="1"/>
    <n v="90036"/>
    <x v="1"/>
    <s v="TEC-PH-10003645"/>
    <x v="2"/>
    <x v="7"/>
    <x v="294"/>
    <n v="258.57600000000002"/>
    <n v="2"/>
    <n v="0.2"/>
    <n v="19.393200000000007"/>
  </r>
  <r>
    <n v="5181"/>
    <x v="2566"/>
    <x v="1"/>
    <x v="657"/>
    <d v="2012-04-19T00:00:00"/>
    <s v="Standard Class"/>
    <s v="BT-11395"/>
    <s v="Bill Tyler"/>
    <x v="1"/>
    <s v="United States"/>
    <s v="Los Angeles"/>
    <x v="1"/>
    <n v="90036"/>
    <x v="1"/>
    <s v="OFF-AP-10004980"/>
    <x v="1"/>
    <x v="9"/>
    <x v="967"/>
    <n v="75.84"/>
    <n v="2"/>
    <n v="0"/>
    <n v="29.577600000000004"/>
  </r>
  <r>
    <n v="5182"/>
    <x v="2567"/>
    <x v="3"/>
    <x v="510"/>
    <d v="2014-09-16T00:00:00"/>
    <s v="First Class"/>
    <s v="DJ-13510"/>
    <s v="Don Jones"/>
    <x v="1"/>
    <s v="United States"/>
    <s v="Woonsocket"/>
    <x v="34"/>
    <n v="2895"/>
    <x v="3"/>
    <s v="OFF-PA-10003797"/>
    <x v="1"/>
    <x v="10"/>
    <x v="1701"/>
    <n v="45.36"/>
    <n v="7"/>
    <n v="0"/>
    <n v="21.772800000000004"/>
  </r>
  <r>
    <n v="5183"/>
    <x v="2567"/>
    <x v="3"/>
    <x v="510"/>
    <d v="2014-09-16T00:00:00"/>
    <s v="First Class"/>
    <s v="DJ-13510"/>
    <s v="Don Jones"/>
    <x v="1"/>
    <s v="United States"/>
    <s v="Woonsocket"/>
    <x v="34"/>
    <n v="2895"/>
    <x v="3"/>
    <s v="OFF-BI-10003707"/>
    <x v="1"/>
    <x v="8"/>
    <x v="776"/>
    <n v="45.78"/>
    <n v="3"/>
    <n v="0"/>
    <n v="22.89"/>
  </r>
  <r>
    <n v="5184"/>
    <x v="2568"/>
    <x v="3"/>
    <x v="241"/>
    <d v="2014-09-28T00:00:00"/>
    <s v="First Class"/>
    <s v="AG-10675"/>
    <s v="Anna Gayman"/>
    <x v="0"/>
    <s v="United States"/>
    <s v="Columbus"/>
    <x v="32"/>
    <n v="31907"/>
    <x v="0"/>
    <s v="OFF-ST-10000885"/>
    <x v="1"/>
    <x v="4"/>
    <x v="1657"/>
    <n v="40.29"/>
    <n v="3"/>
    <n v="0"/>
    <n v="10.0725"/>
  </r>
  <r>
    <n v="5185"/>
    <x v="2568"/>
    <x v="3"/>
    <x v="241"/>
    <d v="2014-09-28T00:00:00"/>
    <s v="First Class"/>
    <s v="AG-10675"/>
    <s v="Anna Gayman"/>
    <x v="0"/>
    <s v="United States"/>
    <s v="Columbus"/>
    <x v="32"/>
    <n v="31907"/>
    <x v="0"/>
    <s v="OFF-BI-10002827"/>
    <x v="1"/>
    <x v="8"/>
    <x v="549"/>
    <n v="38.71"/>
    <n v="7"/>
    <n v="0"/>
    <n v="17.8066"/>
  </r>
  <r>
    <n v="5186"/>
    <x v="2569"/>
    <x v="1"/>
    <x v="998"/>
    <d v="2012-10-15T00:00:00"/>
    <s v="Standard Class"/>
    <s v="JD-15790"/>
    <s v="John Dryer"/>
    <x v="0"/>
    <s v="United States"/>
    <s v="Jacksonville"/>
    <x v="2"/>
    <n v="32216"/>
    <x v="0"/>
    <s v="OFF-ST-10004459"/>
    <x v="1"/>
    <x v="4"/>
    <x v="454"/>
    <n v="1801.6320000000001"/>
    <n v="6"/>
    <n v="0.2"/>
    <n v="-337.80600000000004"/>
  </r>
  <r>
    <n v="5187"/>
    <x v="2570"/>
    <x v="1"/>
    <x v="154"/>
    <d v="2012-12-03T00:00:00"/>
    <s v="Standard Class"/>
    <s v="EH-14125"/>
    <s v="Eugene Hildebrand"/>
    <x v="2"/>
    <s v="United States"/>
    <s v="Philadelphia"/>
    <x v="9"/>
    <n v="19140"/>
    <x v="3"/>
    <s v="TEC-PH-10002789"/>
    <x v="2"/>
    <x v="7"/>
    <x v="1577"/>
    <n v="748.75200000000007"/>
    <n v="8"/>
    <n v="0.4"/>
    <n v="-162.22960000000006"/>
  </r>
  <r>
    <n v="5188"/>
    <x v="2571"/>
    <x v="1"/>
    <x v="1023"/>
    <d v="2012-09-18T00:00:00"/>
    <s v="Standard Class"/>
    <s v="ZC-21910"/>
    <s v="Zuschuss Carroll"/>
    <x v="0"/>
    <s v="United States"/>
    <s v="Columbus"/>
    <x v="14"/>
    <n v="47201"/>
    <x v="2"/>
    <s v="TEC-AC-10001314"/>
    <x v="2"/>
    <x v="11"/>
    <x v="943"/>
    <n v="199.96"/>
    <n v="4"/>
    <n v="0"/>
    <n v="15.996799999999979"/>
  </r>
  <r>
    <n v="5189"/>
    <x v="2571"/>
    <x v="1"/>
    <x v="1023"/>
    <d v="2012-09-18T00:00:00"/>
    <s v="Standard Class"/>
    <s v="ZC-21910"/>
    <s v="Zuschuss Carroll"/>
    <x v="0"/>
    <s v="United States"/>
    <s v="Columbus"/>
    <x v="14"/>
    <n v="47201"/>
    <x v="2"/>
    <s v="FUR-CH-10000015"/>
    <x v="0"/>
    <x v="1"/>
    <x v="373"/>
    <n v="1516.2"/>
    <n v="7"/>
    <n v="0"/>
    <n v="394.21199999999999"/>
  </r>
  <r>
    <n v="5190"/>
    <x v="2572"/>
    <x v="3"/>
    <x v="237"/>
    <d v="2014-11-19T00:00:00"/>
    <s v="Standard Class"/>
    <s v="XP-21865"/>
    <s v="Xylona Preis"/>
    <x v="0"/>
    <s v="United States"/>
    <s v="Pasadena"/>
    <x v="5"/>
    <n v="77506"/>
    <x v="2"/>
    <s v="TEC-AC-10004855"/>
    <x v="2"/>
    <x v="11"/>
    <x v="1047"/>
    <n v="167.95200000000003"/>
    <n v="6"/>
    <n v="0.2"/>
    <n v="-27.292200000000001"/>
  </r>
  <r>
    <n v="5191"/>
    <x v="2572"/>
    <x v="3"/>
    <x v="237"/>
    <d v="2014-11-19T00:00:00"/>
    <s v="Standard Class"/>
    <s v="XP-21865"/>
    <s v="Xylona Preis"/>
    <x v="0"/>
    <s v="United States"/>
    <s v="Pasadena"/>
    <x v="5"/>
    <n v="77506"/>
    <x v="2"/>
    <s v="OFF-AR-10003582"/>
    <x v="1"/>
    <x v="6"/>
    <x v="1451"/>
    <n v="45.04"/>
    <n v="2"/>
    <n v="0.2"/>
    <n v="4.5040000000000031"/>
  </r>
  <r>
    <n v="5192"/>
    <x v="2573"/>
    <x v="3"/>
    <x v="1024"/>
    <d v="2014-05-10T00:00:00"/>
    <s v="Standard Class"/>
    <s v="DK-12985"/>
    <s v="Darren Koutras"/>
    <x v="0"/>
    <s v="United States"/>
    <s v="San Francisco"/>
    <x v="1"/>
    <n v="94122"/>
    <x v="1"/>
    <s v="OFF-EN-10003448"/>
    <x v="1"/>
    <x v="12"/>
    <x v="1702"/>
    <n v="23.16"/>
    <n v="2"/>
    <n v="0"/>
    <n v="11.58"/>
  </r>
  <r>
    <n v="5193"/>
    <x v="2574"/>
    <x v="2"/>
    <x v="683"/>
    <d v="2011-12-01T00:00:00"/>
    <s v="Second Class"/>
    <s v="CS-12250"/>
    <s v="Chris Selesnick"/>
    <x v="1"/>
    <s v="United States"/>
    <s v="Columbia"/>
    <x v="20"/>
    <n v="29203"/>
    <x v="0"/>
    <s v="FUR-FU-10003773"/>
    <x v="0"/>
    <x v="5"/>
    <x v="125"/>
    <n v="397.59999999999997"/>
    <n v="5"/>
    <n v="0"/>
    <n v="43.735999999999962"/>
  </r>
  <r>
    <n v="5194"/>
    <x v="2574"/>
    <x v="2"/>
    <x v="683"/>
    <d v="2011-12-01T00:00:00"/>
    <s v="Second Class"/>
    <s v="CS-12250"/>
    <s v="Chris Selesnick"/>
    <x v="1"/>
    <s v="United States"/>
    <s v="Columbia"/>
    <x v="20"/>
    <n v="29203"/>
    <x v="0"/>
    <s v="OFF-PA-10001363"/>
    <x v="1"/>
    <x v="10"/>
    <x v="1616"/>
    <n v="85.96"/>
    <n v="7"/>
    <n v="0"/>
    <n v="40.401199999999996"/>
  </r>
  <r>
    <n v="5195"/>
    <x v="2574"/>
    <x v="2"/>
    <x v="683"/>
    <d v="2011-12-01T00:00:00"/>
    <s v="Second Class"/>
    <s v="CS-12250"/>
    <s v="Chris Selesnick"/>
    <x v="1"/>
    <s v="United States"/>
    <s v="Columbia"/>
    <x v="20"/>
    <n v="29203"/>
    <x v="0"/>
    <s v="OFF-AR-10004757"/>
    <x v="1"/>
    <x v="6"/>
    <x v="342"/>
    <n v="13.12"/>
    <n v="4"/>
    <n v="0"/>
    <n v="4.3295999999999992"/>
  </r>
  <r>
    <n v="5196"/>
    <x v="2574"/>
    <x v="2"/>
    <x v="683"/>
    <d v="2011-12-01T00:00:00"/>
    <s v="Second Class"/>
    <s v="CS-12250"/>
    <s v="Chris Selesnick"/>
    <x v="1"/>
    <s v="United States"/>
    <s v="Columbia"/>
    <x v="20"/>
    <n v="29203"/>
    <x v="0"/>
    <s v="OFF-BI-10000309"/>
    <x v="1"/>
    <x v="8"/>
    <x v="334"/>
    <n v="45.660000000000004"/>
    <n v="3"/>
    <n v="0"/>
    <n v="22.3734"/>
  </r>
  <r>
    <n v="5197"/>
    <x v="2575"/>
    <x v="2"/>
    <x v="1025"/>
    <d v="2011-05-15T00:00:00"/>
    <s v="Standard Class"/>
    <s v="AI-10855"/>
    <s v="Arianne Irving"/>
    <x v="0"/>
    <s v="United States"/>
    <s v="Kent"/>
    <x v="4"/>
    <n v="98031"/>
    <x v="1"/>
    <s v="OFF-EN-10001434"/>
    <x v="1"/>
    <x v="12"/>
    <x v="434"/>
    <n v="158.13"/>
    <n v="3"/>
    <n v="0"/>
    <n v="77.483699999999999"/>
  </r>
  <r>
    <n v="5198"/>
    <x v="2575"/>
    <x v="2"/>
    <x v="1025"/>
    <d v="2011-05-15T00:00:00"/>
    <s v="Standard Class"/>
    <s v="AI-10855"/>
    <s v="Arianne Irving"/>
    <x v="0"/>
    <s v="United States"/>
    <s v="Kent"/>
    <x v="4"/>
    <n v="98031"/>
    <x v="1"/>
    <s v="TEC-PH-10003988"/>
    <x v="2"/>
    <x v="7"/>
    <x v="47"/>
    <n v="43.6"/>
    <n v="5"/>
    <n v="0.2"/>
    <n v="4.3600000000000012"/>
  </r>
  <r>
    <n v="5199"/>
    <x v="2576"/>
    <x v="0"/>
    <x v="840"/>
    <d v="2013-03-09T00:00:00"/>
    <s v="Standard Class"/>
    <s v="AA-10315"/>
    <s v="Alex Avila"/>
    <x v="0"/>
    <s v="United States"/>
    <s v="Round Rock"/>
    <x v="5"/>
    <n v="78664"/>
    <x v="2"/>
    <s v="OFF-SU-10000151"/>
    <x v="1"/>
    <x v="14"/>
    <x v="1336"/>
    <n v="3930.0720000000001"/>
    <n v="3"/>
    <n v="0.2"/>
    <n v="-786.01440000000025"/>
  </r>
  <r>
    <n v="5200"/>
    <x v="2576"/>
    <x v="0"/>
    <x v="840"/>
    <d v="2013-03-09T00:00:00"/>
    <s v="Standard Class"/>
    <s v="AA-10315"/>
    <s v="Alex Avila"/>
    <x v="0"/>
    <s v="United States"/>
    <s v="Round Rock"/>
    <x v="5"/>
    <n v="78664"/>
    <x v="2"/>
    <s v="OFF-FA-10001332"/>
    <x v="1"/>
    <x v="13"/>
    <x v="1561"/>
    <n v="2.3039999999999998"/>
    <n v="1"/>
    <n v="0.2"/>
    <n v="0.77759999999999996"/>
  </r>
  <r>
    <n v="5201"/>
    <x v="2576"/>
    <x v="0"/>
    <x v="840"/>
    <d v="2013-03-09T00:00:00"/>
    <s v="Standard Class"/>
    <s v="AA-10315"/>
    <s v="Alex Avila"/>
    <x v="0"/>
    <s v="United States"/>
    <s v="Round Rock"/>
    <x v="5"/>
    <n v="78664"/>
    <x v="2"/>
    <s v="TEC-PH-10000895"/>
    <x v="2"/>
    <x v="7"/>
    <x v="1128"/>
    <n v="431.97600000000006"/>
    <n v="3"/>
    <n v="0.2"/>
    <n v="32.398200000000017"/>
  </r>
  <r>
    <n v="5202"/>
    <x v="2576"/>
    <x v="0"/>
    <x v="840"/>
    <d v="2013-03-09T00:00:00"/>
    <s v="Standard Class"/>
    <s v="AA-10315"/>
    <s v="Alex Avila"/>
    <x v="0"/>
    <s v="United States"/>
    <s v="Round Rock"/>
    <x v="5"/>
    <n v="78664"/>
    <x v="2"/>
    <s v="TEC-AC-10002857"/>
    <x v="2"/>
    <x v="11"/>
    <x v="535"/>
    <n v="41.720000000000006"/>
    <n v="7"/>
    <n v="0.2"/>
    <n v="5.7364999999999977"/>
  </r>
  <r>
    <n v="5203"/>
    <x v="2577"/>
    <x v="1"/>
    <x v="762"/>
    <d v="2012-08-19T00:00:00"/>
    <s v="Standard Class"/>
    <s v="RE-19450"/>
    <s v="Richard Eichhorn"/>
    <x v="0"/>
    <s v="United States"/>
    <s v="Oakland"/>
    <x v="1"/>
    <n v="94601"/>
    <x v="1"/>
    <s v="FUR-FU-10004018"/>
    <x v="0"/>
    <x v="5"/>
    <x v="927"/>
    <n v="104.23"/>
    <n v="7"/>
    <n v="0"/>
    <n v="28.142100000000006"/>
  </r>
  <r>
    <n v="5204"/>
    <x v="2577"/>
    <x v="1"/>
    <x v="762"/>
    <d v="2012-08-19T00:00:00"/>
    <s v="Standard Class"/>
    <s v="RE-19450"/>
    <s v="Richard Eichhorn"/>
    <x v="0"/>
    <s v="United States"/>
    <s v="Oakland"/>
    <x v="1"/>
    <n v="94601"/>
    <x v="1"/>
    <s v="OFF-ST-10003638"/>
    <x v="1"/>
    <x v="4"/>
    <x v="1222"/>
    <n v="70.260000000000005"/>
    <n v="3"/>
    <n v="0"/>
    <n v="18.970199999999998"/>
  </r>
  <r>
    <n v="5205"/>
    <x v="2578"/>
    <x v="1"/>
    <x v="811"/>
    <d v="2012-09-18T00:00:00"/>
    <s v="Standard Class"/>
    <s v="TM-21010"/>
    <s v="Tamara Manning"/>
    <x v="0"/>
    <s v="United States"/>
    <s v="Auburn"/>
    <x v="15"/>
    <n v="13021"/>
    <x v="3"/>
    <s v="OFF-AR-10004685"/>
    <x v="1"/>
    <x v="6"/>
    <x v="181"/>
    <n v="9.26"/>
    <n v="2"/>
    <n v="0"/>
    <n v="3.0557999999999996"/>
  </r>
  <r>
    <n v="5206"/>
    <x v="2578"/>
    <x v="1"/>
    <x v="811"/>
    <d v="2012-09-18T00:00:00"/>
    <s v="Standard Class"/>
    <s v="TM-21010"/>
    <s v="Tamara Manning"/>
    <x v="0"/>
    <s v="United States"/>
    <s v="Auburn"/>
    <x v="15"/>
    <n v="13021"/>
    <x v="3"/>
    <s v="OFF-ST-10001713"/>
    <x v="1"/>
    <x v="4"/>
    <x v="45"/>
    <n v="105.98"/>
    <n v="2"/>
    <n v="0"/>
    <n v="4.2391999999999967"/>
  </r>
  <r>
    <n v="5207"/>
    <x v="2578"/>
    <x v="1"/>
    <x v="811"/>
    <d v="2012-09-18T00:00:00"/>
    <s v="Standard Class"/>
    <s v="TM-21010"/>
    <s v="Tamara Manning"/>
    <x v="0"/>
    <s v="United States"/>
    <s v="Auburn"/>
    <x v="15"/>
    <n v="13021"/>
    <x v="3"/>
    <s v="OFF-FA-10000490"/>
    <x v="1"/>
    <x v="13"/>
    <x v="307"/>
    <n v="1.24"/>
    <n v="1"/>
    <n v="0"/>
    <n v="0.58279999999999998"/>
  </r>
  <r>
    <n v="5208"/>
    <x v="2578"/>
    <x v="1"/>
    <x v="811"/>
    <d v="2012-09-18T00:00:00"/>
    <s v="Standard Class"/>
    <s v="TM-21010"/>
    <s v="Tamara Manning"/>
    <x v="0"/>
    <s v="United States"/>
    <s v="Auburn"/>
    <x v="15"/>
    <n v="13021"/>
    <x v="3"/>
    <s v="OFF-LA-10002043"/>
    <x v="1"/>
    <x v="2"/>
    <x v="252"/>
    <n v="20.7"/>
    <n v="2"/>
    <n v="0"/>
    <n v="9.9359999999999999"/>
  </r>
  <r>
    <n v="5209"/>
    <x v="2578"/>
    <x v="1"/>
    <x v="811"/>
    <d v="2012-09-18T00:00:00"/>
    <s v="Standard Class"/>
    <s v="TM-21010"/>
    <s v="Tamara Manning"/>
    <x v="0"/>
    <s v="United States"/>
    <s v="Auburn"/>
    <x v="15"/>
    <n v="13021"/>
    <x v="3"/>
    <s v="OFF-PA-10002464"/>
    <x v="1"/>
    <x v="10"/>
    <x v="993"/>
    <n v="28.900000000000002"/>
    <n v="5"/>
    <n v="0"/>
    <n v="14.161000000000001"/>
  </r>
  <r>
    <n v="5210"/>
    <x v="2578"/>
    <x v="1"/>
    <x v="811"/>
    <d v="2012-09-18T00:00:00"/>
    <s v="Standard Class"/>
    <s v="TM-21010"/>
    <s v="Tamara Manning"/>
    <x v="0"/>
    <s v="United States"/>
    <s v="Auburn"/>
    <x v="15"/>
    <n v="13021"/>
    <x v="3"/>
    <s v="OFF-EN-10002504"/>
    <x v="1"/>
    <x v="12"/>
    <x v="113"/>
    <n v="27.18"/>
    <n v="1"/>
    <n v="0"/>
    <n v="12.7746"/>
  </r>
  <r>
    <n v="5211"/>
    <x v="2579"/>
    <x v="1"/>
    <x v="1026"/>
    <d v="2012-01-18T00:00:00"/>
    <s v="Standard Class"/>
    <s v="YS-21880"/>
    <s v="Yana Sorensen"/>
    <x v="1"/>
    <s v="United States"/>
    <s v="Newark"/>
    <x v="13"/>
    <n v="19711"/>
    <x v="3"/>
    <s v="OFF-ST-10002615"/>
    <x v="1"/>
    <x v="4"/>
    <x v="1427"/>
    <n v="465.18"/>
    <n v="3"/>
    <n v="0"/>
    <n v="120.94680000000001"/>
  </r>
  <r>
    <n v="5212"/>
    <x v="2580"/>
    <x v="1"/>
    <x v="793"/>
    <d v="2012-05-16T00:00:00"/>
    <s v="Second Class"/>
    <s v="AZ-10750"/>
    <s v="Annie Zypern"/>
    <x v="0"/>
    <s v="United States"/>
    <s v="New York City"/>
    <x v="15"/>
    <n v="10024"/>
    <x v="3"/>
    <s v="OFF-ST-10004258"/>
    <x v="1"/>
    <x v="4"/>
    <x v="754"/>
    <n v="36.630000000000003"/>
    <n v="3"/>
    <n v="0"/>
    <n v="9.8901000000000039"/>
  </r>
  <r>
    <n v="5213"/>
    <x v="2581"/>
    <x v="0"/>
    <x v="182"/>
    <d v="2013-09-27T00:00:00"/>
    <s v="Same Day"/>
    <s v="CM-12445"/>
    <s v="Chuck Magee"/>
    <x v="0"/>
    <s v="United States"/>
    <s v="Redlands"/>
    <x v="1"/>
    <n v="92374"/>
    <x v="1"/>
    <s v="OFF-ST-10004507"/>
    <x v="1"/>
    <x v="4"/>
    <x v="452"/>
    <n v="51.449999999999996"/>
    <n v="3"/>
    <n v="0"/>
    <n v="13.891499999999999"/>
  </r>
  <r>
    <n v="5214"/>
    <x v="2581"/>
    <x v="0"/>
    <x v="182"/>
    <d v="2013-09-27T00:00:00"/>
    <s v="Same Day"/>
    <s v="CM-12445"/>
    <s v="Chuck Magee"/>
    <x v="0"/>
    <s v="United States"/>
    <s v="Redlands"/>
    <x v="1"/>
    <n v="92374"/>
    <x v="1"/>
    <s v="OFF-LA-10000262"/>
    <x v="1"/>
    <x v="2"/>
    <x v="932"/>
    <n v="7.83"/>
    <n v="3"/>
    <n v="0"/>
    <n v="3.6017999999999999"/>
  </r>
  <r>
    <n v="5215"/>
    <x v="2581"/>
    <x v="0"/>
    <x v="182"/>
    <d v="2013-09-27T00:00:00"/>
    <s v="Same Day"/>
    <s v="CM-12445"/>
    <s v="Chuck Magee"/>
    <x v="0"/>
    <s v="United States"/>
    <s v="Redlands"/>
    <x v="1"/>
    <n v="92374"/>
    <x v="1"/>
    <s v="OFF-AR-10002445"/>
    <x v="1"/>
    <x v="6"/>
    <x v="1637"/>
    <n v="35.4"/>
    <n v="5"/>
    <n v="0"/>
    <n v="13.452000000000002"/>
  </r>
  <r>
    <n v="5216"/>
    <x v="2581"/>
    <x v="0"/>
    <x v="182"/>
    <d v="2013-09-27T00:00:00"/>
    <s v="Same Day"/>
    <s v="CM-12445"/>
    <s v="Chuck Magee"/>
    <x v="0"/>
    <s v="United States"/>
    <s v="Redlands"/>
    <x v="1"/>
    <n v="92374"/>
    <x v="1"/>
    <s v="OFF-PA-10001667"/>
    <x v="1"/>
    <x v="10"/>
    <x v="453"/>
    <n v="29.900000000000002"/>
    <n v="5"/>
    <n v="0"/>
    <n v="13.454999999999998"/>
  </r>
  <r>
    <n v="5217"/>
    <x v="2582"/>
    <x v="3"/>
    <x v="428"/>
    <d v="2014-09-16T00:00:00"/>
    <s v="Standard Class"/>
    <s v="JB-16000"/>
    <s v="Joy Bell-"/>
    <x v="0"/>
    <s v="United States"/>
    <s v="Roseville"/>
    <x v="12"/>
    <n v="48066"/>
    <x v="2"/>
    <s v="OFF-EN-10000461"/>
    <x v="1"/>
    <x v="12"/>
    <x v="746"/>
    <n v="17.48"/>
    <n v="2"/>
    <n v="0"/>
    <n v="8.2156000000000002"/>
  </r>
  <r>
    <n v="5218"/>
    <x v="2583"/>
    <x v="3"/>
    <x v="4"/>
    <d v="2014-04-18T00:00:00"/>
    <s v="Second Class"/>
    <s v="NS-18640"/>
    <s v="Noel Staavos"/>
    <x v="1"/>
    <s v="United States"/>
    <s v="Los Angeles"/>
    <x v="1"/>
    <n v="90049"/>
    <x v="1"/>
    <s v="OFF-PA-10002254"/>
    <x v="1"/>
    <x v="10"/>
    <x v="145"/>
    <n v="79.14"/>
    <n v="3"/>
    <n v="0"/>
    <n v="36.404399999999995"/>
  </r>
  <r>
    <n v="5219"/>
    <x v="2584"/>
    <x v="3"/>
    <x v="193"/>
    <d v="2014-06-15T00:00:00"/>
    <s v="Standard Class"/>
    <s v="LC-16930"/>
    <s v="Linda Cazamias"/>
    <x v="1"/>
    <s v="United States"/>
    <s v="New York City"/>
    <x v="15"/>
    <n v="10011"/>
    <x v="3"/>
    <s v="OFF-AR-10001868"/>
    <x v="1"/>
    <x v="6"/>
    <x v="59"/>
    <n v="8.4"/>
    <n v="5"/>
    <n v="0"/>
    <n v="4.2"/>
  </r>
  <r>
    <n v="5220"/>
    <x v="2585"/>
    <x v="3"/>
    <x v="853"/>
    <d v="2014-09-02T00:00:00"/>
    <s v="Same Day"/>
    <s v="CA-12775"/>
    <s v="Cynthia Arntzen"/>
    <x v="0"/>
    <s v="United States"/>
    <s v="Detroit"/>
    <x v="12"/>
    <n v="48205"/>
    <x v="2"/>
    <s v="FUR-CH-10004875"/>
    <x v="0"/>
    <x v="1"/>
    <x v="1436"/>
    <n v="498.26000000000005"/>
    <n v="7"/>
    <n v="0"/>
    <n v="134.53020000000001"/>
  </r>
  <r>
    <n v="5221"/>
    <x v="2586"/>
    <x v="2"/>
    <x v="1027"/>
    <d v="2011-06-20T00:00:00"/>
    <s v="Standard Class"/>
    <s v="SR-20425"/>
    <s v="Sharelle Roach"/>
    <x v="2"/>
    <s v="United States"/>
    <s v="Detroit"/>
    <x v="12"/>
    <n v="48234"/>
    <x v="2"/>
    <s v="FUR-BO-10000711"/>
    <x v="0"/>
    <x v="0"/>
    <x v="1605"/>
    <n v="212.94"/>
    <n v="3"/>
    <n v="0"/>
    <n v="57.4938"/>
  </r>
  <r>
    <n v="5222"/>
    <x v="2587"/>
    <x v="3"/>
    <x v="796"/>
    <d v="2014-05-23T00:00:00"/>
    <s v="Second Class"/>
    <s v="PP-18955"/>
    <s v="Paul Prost"/>
    <x v="2"/>
    <s v="United States"/>
    <s v="Springfield"/>
    <x v="25"/>
    <n v="65807"/>
    <x v="2"/>
    <s v="OFF-AP-10000938"/>
    <x v="1"/>
    <x v="9"/>
    <x v="1703"/>
    <n v="706.86"/>
    <n v="7"/>
    <n v="0"/>
    <n v="197.92079999999999"/>
  </r>
  <r>
    <n v="5223"/>
    <x v="2587"/>
    <x v="3"/>
    <x v="796"/>
    <d v="2014-05-23T00:00:00"/>
    <s v="Second Class"/>
    <s v="PP-18955"/>
    <s v="Paul Prost"/>
    <x v="2"/>
    <s v="United States"/>
    <s v="Springfield"/>
    <x v="25"/>
    <n v="65807"/>
    <x v="2"/>
    <s v="TEC-PH-10003555"/>
    <x v="2"/>
    <x v="7"/>
    <x v="457"/>
    <n v="114.94999999999999"/>
    <n v="5"/>
    <n v="0"/>
    <n v="2.2990000000000066"/>
  </r>
  <r>
    <n v="5224"/>
    <x v="2587"/>
    <x v="3"/>
    <x v="796"/>
    <d v="2014-05-23T00:00:00"/>
    <s v="Second Class"/>
    <s v="PP-18955"/>
    <s v="Paul Prost"/>
    <x v="2"/>
    <s v="United States"/>
    <s v="Springfield"/>
    <x v="25"/>
    <n v="65807"/>
    <x v="2"/>
    <s v="OFF-BI-10001267"/>
    <x v="1"/>
    <x v="8"/>
    <x v="1466"/>
    <n v="43.19"/>
    <n v="7"/>
    <n v="0"/>
    <n v="20.731199999999998"/>
  </r>
  <r>
    <n v="5225"/>
    <x v="2588"/>
    <x v="3"/>
    <x v="510"/>
    <d v="2014-09-18T00:00:00"/>
    <s v="Second Class"/>
    <s v="JM-15865"/>
    <s v="John Murray"/>
    <x v="0"/>
    <s v="United States"/>
    <s v="Los Angeles"/>
    <x v="1"/>
    <n v="90036"/>
    <x v="1"/>
    <s v="OFF-PA-10004071"/>
    <x v="1"/>
    <x v="10"/>
    <x v="412"/>
    <n v="166.44"/>
    <n v="3"/>
    <n v="0"/>
    <n v="79.891199999999998"/>
  </r>
  <r>
    <n v="5226"/>
    <x v="2589"/>
    <x v="0"/>
    <x v="1028"/>
    <d v="2013-06-27T00:00:00"/>
    <s v="Standard Class"/>
    <s v="AS-10090"/>
    <s v="Adam Shillingsburg"/>
    <x v="0"/>
    <s v="United States"/>
    <s v="New York City"/>
    <x v="15"/>
    <n v="10011"/>
    <x v="3"/>
    <s v="OFF-BI-10001553"/>
    <x v="1"/>
    <x v="8"/>
    <x v="1293"/>
    <n v="36.56"/>
    <n v="5"/>
    <n v="0.2"/>
    <n v="12.795999999999999"/>
  </r>
  <r>
    <n v="5227"/>
    <x v="2589"/>
    <x v="0"/>
    <x v="1028"/>
    <d v="2013-06-27T00:00:00"/>
    <s v="Standard Class"/>
    <s v="AS-10090"/>
    <s v="Adam Shillingsburg"/>
    <x v="0"/>
    <s v="United States"/>
    <s v="New York City"/>
    <x v="15"/>
    <n v="10011"/>
    <x v="3"/>
    <s v="OFF-BI-10003007"/>
    <x v="1"/>
    <x v="8"/>
    <x v="1542"/>
    <n v="186.14400000000001"/>
    <n v="6"/>
    <n v="0.2"/>
    <n v="60.496799999999993"/>
  </r>
  <r>
    <n v="5228"/>
    <x v="2589"/>
    <x v="0"/>
    <x v="1028"/>
    <d v="2013-06-27T00:00:00"/>
    <s v="Standard Class"/>
    <s v="AS-10090"/>
    <s v="Adam Shillingsburg"/>
    <x v="0"/>
    <s v="United States"/>
    <s v="New York City"/>
    <x v="15"/>
    <n v="10011"/>
    <x v="3"/>
    <s v="FUR-BO-10003272"/>
    <x v="0"/>
    <x v="0"/>
    <x v="582"/>
    <n v="353.56799999999998"/>
    <n v="2"/>
    <n v="0.2"/>
    <n v="-44.196000000000026"/>
  </r>
  <r>
    <n v="5229"/>
    <x v="2590"/>
    <x v="2"/>
    <x v="35"/>
    <d v="2011-12-01T00:00:00"/>
    <s v="Standard Class"/>
    <s v="LS-16975"/>
    <s v="Lindsay Shagiari"/>
    <x v="2"/>
    <s v="United States"/>
    <s v="San Francisco"/>
    <x v="1"/>
    <n v="94109"/>
    <x v="1"/>
    <s v="OFF-PA-10001033"/>
    <x v="1"/>
    <x v="10"/>
    <x v="1500"/>
    <n v="81.98"/>
    <n v="2"/>
    <n v="0"/>
    <n v="40.170200000000001"/>
  </r>
  <r>
    <n v="5230"/>
    <x v="2591"/>
    <x v="3"/>
    <x v="498"/>
    <d v="2014-03-23T00:00:00"/>
    <s v="Second Class"/>
    <s v="SA-20830"/>
    <s v="Sue Ann Reed"/>
    <x v="0"/>
    <s v="United States"/>
    <s v="Fresno"/>
    <x v="1"/>
    <n v="93727"/>
    <x v="1"/>
    <s v="OFF-BI-10001553"/>
    <x v="1"/>
    <x v="8"/>
    <x v="1293"/>
    <n v="14.624000000000002"/>
    <n v="2"/>
    <n v="0.2"/>
    <n v="5.1183999999999994"/>
  </r>
  <r>
    <n v="5231"/>
    <x v="2591"/>
    <x v="3"/>
    <x v="498"/>
    <d v="2014-03-23T00:00:00"/>
    <s v="Second Class"/>
    <s v="SA-20830"/>
    <s v="Sue Ann Reed"/>
    <x v="0"/>
    <s v="United States"/>
    <s v="Fresno"/>
    <x v="1"/>
    <n v="93727"/>
    <x v="1"/>
    <s v="FUR-TA-10001095"/>
    <x v="0"/>
    <x v="3"/>
    <x v="611"/>
    <n v="697.16"/>
    <n v="5"/>
    <n v="0.2"/>
    <n v="8.7144999999999868"/>
  </r>
  <r>
    <n v="5232"/>
    <x v="2591"/>
    <x v="3"/>
    <x v="498"/>
    <d v="2014-03-23T00:00:00"/>
    <s v="Second Class"/>
    <s v="SA-20830"/>
    <s v="Sue Ann Reed"/>
    <x v="0"/>
    <s v="United States"/>
    <s v="Fresno"/>
    <x v="1"/>
    <n v="93727"/>
    <x v="1"/>
    <s v="FUR-FU-10001185"/>
    <x v="0"/>
    <x v="5"/>
    <x v="1414"/>
    <n v="30.93"/>
    <n v="1"/>
    <n v="0"/>
    <n v="12.6813"/>
  </r>
  <r>
    <n v="5233"/>
    <x v="2591"/>
    <x v="3"/>
    <x v="498"/>
    <d v="2014-03-23T00:00:00"/>
    <s v="Second Class"/>
    <s v="SA-20830"/>
    <s v="Sue Ann Reed"/>
    <x v="0"/>
    <s v="United States"/>
    <s v="Fresno"/>
    <x v="1"/>
    <n v="93727"/>
    <x v="1"/>
    <s v="OFF-BI-10000343"/>
    <x v="1"/>
    <x v="8"/>
    <x v="184"/>
    <n v="27.496000000000002"/>
    <n v="7"/>
    <n v="0.2"/>
    <n v="9.2798999999999996"/>
  </r>
  <r>
    <n v="5234"/>
    <x v="2592"/>
    <x v="2"/>
    <x v="638"/>
    <d v="2011-10-22T00:00:00"/>
    <s v="Standard Class"/>
    <s v="LS-17200"/>
    <s v="Luke Schmidt"/>
    <x v="1"/>
    <s v="United States"/>
    <s v="Texarkana"/>
    <x v="36"/>
    <n v="71854"/>
    <x v="0"/>
    <s v="FUR-CH-10004626"/>
    <x v="0"/>
    <x v="1"/>
    <x v="1697"/>
    <n v="605.34"/>
    <n v="6"/>
    <n v="0"/>
    <n v="145.2816"/>
  </r>
  <r>
    <n v="5235"/>
    <x v="2593"/>
    <x v="3"/>
    <x v="1029"/>
    <d v="2014-08-24T00:00:00"/>
    <s v="First Class"/>
    <s v="TM-21490"/>
    <s v="Tony Molinari"/>
    <x v="0"/>
    <s v="United States"/>
    <s v="San Francisco"/>
    <x v="1"/>
    <n v="94110"/>
    <x v="1"/>
    <s v="FUR-TA-10001768"/>
    <x v="0"/>
    <x v="3"/>
    <x v="114"/>
    <n v="210.00800000000001"/>
    <n v="1"/>
    <n v="0.2"/>
    <n v="2.625099999999982"/>
  </r>
  <r>
    <n v="5236"/>
    <x v="2594"/>
    <x v="0"/>
    <x v="258"/>
    <d v="2013-11-23T00:00:00"/>
    <s v="First Class"/>
    <s v="TT-21265"/>
    <s v="Tim Taslimi"/>
    <x v="1"/>
    <s v="United States"/>
    <s v="Indianapolis"/>
    <x v="14"/>
    <n v="46203"/>
    <x v="2"/>
    <s v="OFF-AP-10001947"/>
    <x v="1"/>
    <x v="9"/>
    <x v="1528"/>
    <n v="54.96"/>
    <n v="3"/>
    <n v="0"/>
    <n v="15.938399999999998"/>
  </r>
  <r>
    <n v="5237"/>
    <x v="2595"/>
    <x v="2"/>
    <x v="59"/>
    <d v="2011-09-24T00:00:00"/>
    <s v="Standard Class"/>
    <s v="DN-13690"/>
    <s v="Duane Noonan"/>
    <x v="0"/>
    <s v="United States"/>
    <s v="Columbia"/>
    <x v="39"/>
    <n v="21044"/>
    <x v="3"/>
    <s v="FUR-FU-10004952"/>
    <x v="0"/>
    <x v="5"/>
    <x v="845"/>
    <n v="164.22"/>
    <n v="3"/>
    <n v="0"/>
    <n v="50.908200000000001"/>
  </r>
  <r>
    <n v="5238"/>
    <x v="2595"/>
    <x v="2"/>
    <x v="59"/>
    <d v="2011-09-24T00:00:00"/>
    <s v="Standard Class"/>
    <s v="DN-13690"/>
    <s v="Duane Noonan"/>
    <x v="0"/>
    <s v="United States"/>
    <s v="Columbia"/>
    <x v="39"/>
    <n v="21044"/>
    <x v="3"/>
    <s v="FUR-BO-10001337"/>
    <x v="0"/>
    <x v="0"/>
    <x v="425"/>
    <n v="362.94"/>
    <n v="3"/>
    <n v="0"/>
    <n v="36.293999999999997"/>
  </r>
  <r>
    <n v="5239"/>
    <x v="2595"/>
    <x v="2"/>
    <x v="59"/>
    <d v="2011-09-24T00:00:00"/>
    <s v="Standard Class"/>
    <s v="DN-13690"/>
    <s v="Duane Noonan"/>
    <x v="0"/>
    <s v="United States"/>
    <s v="Columbia"/>
    <x v="39"/>
    <n v="21044"/>
    <x v="3"/>
    <s v="TEC-AC-10003628"/>
    <x v="2"/>
    <x v="11"/>
    <x v="244"/>
    <n v="59.98"/>
    <n v="2"/>
    <n v="0"/>
    <n v="26.391200000000005"/>
  </r>
  <r>
    <n v="5240"/>
    <x v="2596"/>
    <x v="0"/>
    <x v="108"/>
    <d v="2013-09-18T00:00:00"/>
    <s v="Standard Class"/>
    <s v="EB-14110"/>
    <s v="Eugene Barchas"/>
    <x v="0"/>
    <s v="United States"/>
    <s v="San Jose"/>
    <x v="1"/>
    <n v="95123"/>
    <x v="1"/>
    <s v="OFF-ST-10004186"/>
    <x v="1"/>
    <x v="4"/>
    <x v="16"/>
    <n v="332.94"/>
    <n v="3"/>
    <n v="0"/>
    <n v="6.6587999999999994"/>
  </r>
  <r>
    <n v="5241"/>
    <x v="2596"/>
    <x v="0"/>
    <x v="108"/>
    <d v="2013-09-18T00:00:00"/>
    <s v="Standard Class"/>
    <s v="EB-14110"/>
    <s v="Eugene Barchas"/>
    <x v="0"/>
    <s v="United States"/>
    <s v="San Jose"/>
    <x v="1"/>
    <n v="95123"/>
    <x v="1"/>
    <s v="OFF-BI-10001658"/>
    <x v="1"/>
    <x v="8"/>
    <x v="439"/>
    <n v="39.872000000000007"/>
    <n v="2"/>
    <n v="0.2"/>
    <n v="12.958399999999999"/>
  </r>
  <r>
    <n v="5242"/>
    <x v="2597"/>
    <x v="0"/>
    <x v="713"/>
    <d v="2013-09-27T00:00:00"/>
    <s v="Second Class"/>
    <s v="CM-11815"/>
    <s v="Candace McMahon"/>
    <x v="1"/>
    <s v="United States"/>
    <s v="Seattle"/>
    <x v="4"/>
    <n v="98115"/>
    <x v="1"/>
    <s v="OFF-SU-10004737"/>
    <x v="1"/>
    <x v="14"/>
    <x v="1704"/>
    <n v="13.68"/>
    <n v="2"/>
    <n v="0"/>
    <n v="3.6936"/>
  </r>
  <r>
    <n v="5243"/>
    <x v="2598"/>
    <x v="3"/>
    <x v="1018"/>
    <d v="2014-08-09T00:00:00"/>
    <s v="Standard Class"/>
    <s v="HM-14860"/>
    <s v="Harry Marie"/>
    <x v="1"/>
    <s v="United States"/>
    <s v="Carrollton"/>
    <x v="5"/>
    <n v="75007"/>
    <x v="2"/>
    <s v="OFF-BI-10002827"/>
    <x v="1"/>
    <x v="8"/>
    <x v="549"/>
    <n v="3.3179999999999996"/>
    <n v="3"/>
    <n v="0.8"/>
    <n v="-5.6406000000000018"/>
  </r>
  <r>
    <n v="5244"/>
    <x v="2599"/>
    <x v="0"/>
    <x v="197"/>
    <d v="2013-07-27T00:00:00"/>
    <s v="First Class"/>
    <s v="KM-16375"/>
    <s v="Katherine Murray"/>
    <x v="2"/>
    <s v="United States"/>
    <s v="Arlington"/>
    <x v="17"/>
    <n v="22204"/>
    <x v="0"/>
    <s v="OFF-BI-10003694"/>
    <x v="1"/>
    <x v="8"/>
    <x v="850"/>
    <n v="10.44"/>
    <n v="1"/>
    <n v="0"/>
    <n v="4.8023999999999996"/>
  </r>
  <r>
    <n v="5245"/>
    <x v="2600"/>
    <x v="0"/>
    <x v="1030"/>
    <d v="2013-08-05T00:00:00"/>
    <s v="Second Class"/>
    <s v="BF-11020"/>
    <s v="Barry Französisch"/>
    <x v="1"/>
    <s v="United States"/>
    <s v="Los Angeles"/>
    <x v="1"/>
    <n v="90032"/>
    <x v="1"/>
    <s v="FUR-TA-10001691"/>
    <x v="0"/>
    <x v="3"/>
    <x v="1705"/>
    <n v="136.46400000000003"/>
    <n v="2"/>
    <n v="0.2"/>
    <n v="15.352199999999989"/>
  </r>
  <r>
    <n v="5246"/>
    <x v="2600"/>
    <x v="0"/>
    <x v="1030"/>
    <d v="2013-08-05T00:00:00"/>
    <s v="Second Class"/>
    <s v="BF-11020"/>
    <s v="Barry Französisch"/>
    <x v="1"/>
    <s v="United States"/>
    <s v="Los Angeles"/>
    <x v="1"/>
    <n v="90032"/>
    <x v="1"/>
    <s v="TEC-PH-10001918"/>
    <x v="2"/>
    <x v="7"/>
    <x v="191"/>
    <n v="333.57600000000002"/>
    <n v="3"/>
    <n v="0.2"/>
    <n v="33.357600000000019"/>
  </r>
  <r>
    <n v="5247"/>
    <x v="2600"/>
    <x v="0"/>
    <x v="1030"/>
    <d v="2013-08-05T00:00:00"/>
    <s v="Second Class"/>
    <s v="BF-11020"/>
    <s v="Barry Französisch"/>
    <x v="1"/>
    <s v="United States"/>
    <s v="Los Angeles"/>
    <x v="1"/>
    <n v="90032"/>
    <x v="1"/>
    <s v="OFF-BI-10000285"/>
    <x v="1"/>
    <x v="8"/>
    <x v="456"/>
    <n v="12.544"/>
    <n v="2"/>
    <n v="0.2"/>
    <n v="4.7039999999999997"/>
  </r>
  <r>
    <n v="5248"/>
    <x v="2601"/>
    <x v="1"/>
    <x v="1031"/>
    <d v="2012-05-27T00:00:00"/>
    <s v="Standard Class"/>
    <s v="JE-15745"/>
    <s v="Joel Eaton"/>
    <x v="0"/>
    <s v="United States"/>
    <s v="Frankfort"/>
    <x v="10"/>
    <n v="60423"/>
    <x v="2"/>
    <s v="OFF-AP-10000358"/>
    <x v="1"/>
    <x v="9"/>
    <x v="95"/>
    <n v="20.767999999999997"/>
    <n v="8"/>
    <n v="0.8"/>
    <n v="-52.958400000000012"/>
  </r>
  <r>
    <n v="5249"/>
    <x v="2602"/>
    <x v="3"/>
    <x v="132"/>
    <d v="2014-11-06T00:00:00"/>
    <s v="Second Class"/>
    <s v="EJ-14155"/>
    <s v="Eva Jacobs"/>
    <x v="0"/>
    <s v="United States"/>
    <s v="Seattle"/>
    <x v="4"/>
    <n v="98105"/>
    <x v="1"/>
    <s v="TEC-AC-10002345"/>
    <x v="2"/>
    <x v="11"/>
    <x v="173"/>
    <n v="43.5"/>
    <n v="3"/>
    <n v="0"/>
    <n v="10.875"/>
  </r>
  <r>
    <n v="5250"/>
    <x v="2603"/>
    <x v="1"/>
    <x v="392"/>
    <d v="2012-04-21T00:00:00"/>
    <s v="Standard Class"/>
    <s v="BN-11470"/>
    <s v="Brad Norvell"/>
    <x v="1"/>
    <s v="United States"/>
    <s v="Philadelphia"/>
    <x v="9"/>
    <n v="19143"/>
    <x v="3"/>
    <s v="OFF-FA-10001229"/>
    <x v="1"/>
    <x v="13"/>
    <x v="33"/>
    <n v="12.576000000000001"/>
    <n v="4"/>
    <n v="0.2"/>
    <n v="4.0871999999999993"/>
  </r>
  <r>
    <n v="5251"/>
    <x v="2604"/>
    <x v="0"/>
    <x v="939"/>
    <d v="2013-12-19T00:00:00"/>
    <s v="Standard Class"/>
    <s v="EC-14050"/>
    <s v="Erin Creighton"/>
    <x v="0"/>
    <s v="United States"/>
    <s v="Columbus"/>
    <x v="32"/>
    <n v="31907"/>
    <x v="0"/>
    <s v="TEC-AC-10001314"/>
    <x v="2"/>
    <x v="11"/>
    <x v="943"/>
    <n v="249.95000000000002"/>
    <n v="5"/>
    <n v="0"/>
    <n v="19.995999999999974"/>
  </r>
  <r>
    <n v="5252"/>
    <x v="2604"/>
    <x v="0"/>
    <x v="939"/>
    <d v="2013-12-19T00:00:00"/>
    <s v="Standard Class"/>
    <s v="EC-14050"/>
    <s v="Erin Creighton"/>
    <x v="0"/>
    <s v="United States"/>
    <s v="Columbus"/>
    <x v="32"/>
    <n v="31907"/>
    <x v="0"/>
    <s v="OFF-PA-10004438"/>
    <x v="1"/>
    <x v="10"/>
    <x v="1472"/>
    <n v="49.12"/>
    <n v="4"/>
    <n v="0"/>
    <n v="23.086399999999998"/>
  </r>
  <r>
    <n v="5253"/>
    <x v="2605"/>
    <x v="1"/>
    <x v="628"/>
    <d v="2012-11-02T00:00:00"/>
    <s v="First Class"/>
    <s v="TT-21220"/>
    <s v="Thomas Thornton"/>
    <x v="0"/>
    <s v="United States"/>
    <s v="Virginia Beach"/>
    <x v="17"/>
    <n v="23464"/>
    <x v="0"/>
    <s v="OFF-AP-10000026"/>
    <x v="1"/>
    <x v="9"/>
    <x v="1282"/>
    <n v="182.91"/>
    <n v="3"/>
    <n v="0"/>
    <n v="53.043899999999979"/>
  </r>
  <r>
    <n v="5254"/>
    <x v="2606"/>
    <x v="2"/>
    <x v="1009"/>
    <d v="2011-03-11T00:00:00"/>
    <s v="Second Class"/>
    <s v="NP-18685"/>
    <s v="Nora Pelletier"/>
    <x v="2"/>
    <s v="United States"/>
    <s v="Des Moines"/>
    <x v="4"/>
    <n v="98198"/>
    <x v="1"/>
    <s v="OFF-BI-10004224"/>
    <x v="1"/>
    <x v="8"/>
    <x v="1061"/>
    <n v="107.64800000000001"/>
    <n v="2"/>
    <n v="0.2"/>
    <n v="33.639999999999986"/>
  </r>
  <r>
    <n v="5255"/>
    <x v="2607"/>
    <x v="1"/>
    <x v="616"/>
    <d v="2012-03-07T00:00:00"/>
    <s v="Second Class"/>
    <s v="AH-10195"/>
    <s v="Alan Haines"/>
    <x v="1"/>
    <s v="United States"/>
    <s v="Bethlehem"/>
    <x v="9"/>
    <n v="18018"/>
    <x v="3"/>
    <s v="FUR-CH-10002647"/>
    <x v="0"/>
    <x v="1"/>
    <x v="470"/>
    <n v="99.372"/>
    <n v="2"/>
    <n v="0.3"/>
    <n v="-7.0979999999999919"/>
  </r>
  <r>
    <n v="5256"/>
    <x v="2607"/>
    <x v="1"/>
    <x v="616"/>
    <d v="2012-03-07T00:00:00"/>
    <s v="Second Class"/>
    <s v="AH-10195"/>
    <s v="Alan Haines"/>
    <x v="1"/>
    <s v="United States"/>
    <s v="Bethlehem"/>
    <x v="9"/>
    <n v="18018"/>
    <x v="3"/>
    <s v="FUR-FU-10003247"/>
    <x v="0"/>
    <x v="5"/>
    <x v="1456"/>
    <n v="33.568000000000005"/>
    <n v="2"/>
    <n v="0.2"/>
    <n v="-5.4548000000000041"/>
  </r>
  <r>
    <n v="5257"/>
    <x v="2608"/>
    <x v="0"/>
    <x v="590"/>
    <d v="2013-08-15T00:00:00"/>
    <s v="Standard Class"/>
    <s v="CC-12145"/>
    <s v="Charles Crestani"/>
    <x v="0"/>
    <s v="United States"/>
    <s v="Oklahoma City"/>
    <x v="26"/>
    <n v="73120"/>
    <x v="2"/>
    <s v="OFF-PA-10003270"/>
    <x v="1"/>
    <x v="10"/>
    <x v="1415"/>
    <n v="10.56"/>
    <n v="2"/>
    <n v="0"/>
    <n v="4.7519999999999998"/>
  </r>
  <r>
    <n v="5258"/>
    <x v="2609"/>
    <x v="3"/>
    <x v="1032"/>
    <d v="2014-01-09T00:00:00"/>
    <s v="Standard Class"/>
    <s v="DL-13315"/>
    <s v="Delfina Latchford"/>
    <x v="0"/>
    <s v="United States"/>
    <s v="Rancho Cucamonga"/>
    <x v="1"/>
    <n v="91730"/>
    <x v="1"/>
    <s v="OFF-PA-10004735"/>
    <x v="1"/>
    <x v="10"/>
    <x v="819"/>
    <n v="38.880000000000003"/>
    <n v="6"/>
    <n v="0"/>
    <n v="18.662400000000002"/>
  </r>
  <r>
    <n v="5259"/>
    <x v="2610"/>
    <x v="3"/>
    <x v="449"/>
    <d v="2014-10-12T00:00:00"/>
    <s v="First Class"/>
    <s v="XP-21865"/>
    <s v="Xylona Preis"/>
    <x v="0"/>
    <s v="United States"/>
    <s v="Los Angeles"/>
    <x v="1"/>
    <n v="90032"/>
    <x v="1"/>
    <s v="OFF-PA-10001745"/>
    <x v="1"/>
    <x v="10"/>
    <x v="720"/>
    <n v="35.200000000000003"/>
    <n v="5"/>
    <n v="0"/>
    <n v="16.543999999999997"/>
  </r>
  <r>
    <n v="5260"/>
    <x v="2611"/>
    <x v="3"/>
    <x v="179"/>
    <d v="2014-10-27T00:00:00"/>
    <s v="Standard Class"/>
    <s v="MA-17560"/>
    <s v="Matt Abelman"/>
    <x v="2"/>
    <s v="United States"/>
    <s v="Philadelphia"/>
    <x v="9"/>
    <n v="19120"/>
    <x v="3"/>
    <s v="OFF-PA-10000176"/>
    <x v="1"/>
    <x v="10"/>
    <x v="634"/>
    <n v="45.527999999999999"/>
    <n v="3"/>
    <n v="0.2"/>
    <n v="15.934799999999997"/>
  </r>
  <r>
    <n v="5261"/>
    <x v="2612"/>
    <x v="2"/>
    <x v="557"/>
    <d v="2011-09-10T00:00:00"/>
    <s v="First Class"/>
    <s v="SZ-20035"/>
    <s v="Sam Zeldin"/>
    <x v="2"/>
    <s v="United States"/>
    <s v="Houston"/>
    <x v="5"/>
    <n v="77036"/>
    <x v="2"/>
    <s v="TEC-PH-10000675"/>
    <x v="2"/>
    <x v="7"/>
    <x v="1338"/>
    <n v="196.77600000000001"/>
    <n v="3"/>
    <n v="0.2"/>
    <n v="14.758199999999995"/>
  </r>
  <r>
    <n v="5262"/>
    <x v="2612"/>
    <x v="2"/>
    <x v="557"/>
    <d v="2011-09-10T00:00:00"/>
    <s v="First Class"/>
    <s v="SZ-20035"/>
    <s v="Sam Zeldin"/>
    <x v="2"/>
    <s v="United States"/>
    <s v="Houston"/>
    <x v="5"/>
    <n v="77036"/>
    <x v="2"/>
    <s v="OFF-BI-10000050"/>
    <x v="1"/>
    <x v="8"/>
    <x v="343"/>
    <n v="2.9199999999999995"/>
    <n v="2"/>
    <n v="0.8"/>
    <n v="-4.8180000000000005"/>
  </r>
  <r>
    <n v="5263"/>
    <x v="2612"/>
    <x v="2"/>
    <x v="557"/>
    <d v="2011-09-10T00:00:00"/>
    <s v="First Class"/>
    <s v="SZ-20035"/>
    <s v="Sam Zeldin"/>
    <x v="2"/>
    <s v="United States"/>
    <s v="Houston"/>
    <x v="5"/>
    <n v="77036"/>
    <x v="2"/>
    <s v="FUR-TA-10004154"/>
    <x v="0"/>
    <x v="3"/>
    <x v="730"/>
    <n v="200.79500000000002"/>
    <n v="1"/>
    <n v="0.3"/>
    <n v="-22.948000000000008"/>
  </r>
  <r>
    <n v="5264"/>
    <x v="2612"/>
    <x v="2"/>
    <x v="557"/>
    <d v="2011-09-10T00:00:00"/>
    <s v="First Class"/>
    <s v="SZ-20035"/>
    <s v="Sam Zeldin"/>
    <x v="2"/>
    <s v="United States"/>
    <s v="Houston"/>
    <x v="5"/>
    <n v="77036"/>
    <x v="2"/>
    <s v="TEC-AC-10002718"/>
    <x v="2"/>
    <x v="11"/>
    <x v="1183"/>
    <n v="46.688000000000002"/>
    <n v="4"/>
    <n v="0.2"/>
    <n v="-2.9180000000000028"/>
  </r>
  <r>
    <n v="5265"/>
    <x v="2612"/>
    <x v="2"/>
    <x v="557"/>
    <d v="2011-09-10T00:00:00"/>
    <s v="First Class"/>
    <s v="SZ-20035"/>
    <s v="Sam Zeldin"/>
    <x v="2"/>
    <s v="United States"/>
    <s v="Houston"/>
    <x v="5"/>
    <n v="77036"/>
    <x v="2"/>
    <s v="OFF-AR-10003179"/>
    <x v="1"/>
    <x v="6"/>
    <x v="1565"/>
    <n v="21.864000000000001"/>
    <n v="3"/>
    <n v="0.2"/>
    <n v="3.5528999999999984"/>
  </r>
  <r>
    <n v="5266"/>
    <x v="2613"/>
    <x v="3"/>
    <x v="1033"/>
    <d v="2014-10-04T00:00:00"/>
    <s v="First Class"/>
    <s v="CS-11845"/>
    <s v="Cari Sayre"/>
    <x v="1"/>
    <s v="United States"/>
    <s v="Seattle"/>
    <x v="4"/>
    <n v="98103"/>
    <x v="1"/>
    <s v="OFF-PA-10001838"/>
    <x v="1"/>
    <x v="10"/>
    <x v="999"/>
    <n v="11.76"/>
    <n v="2"/>
    <n v="0"/>
    <n v="5.7623999999999995"/>
  </r>
  <r>
    <n v="5267"/>
    <x v="2613"/>
    <x v="3"/>
    <x v="1033"/>
    <d v="2014-10-04T00:00:00"/>
    <s v="First Class"/>
    <s v="CS-11845"/>
    <s v="Cari Sayre"/>
    <x v="1"/>
    <s v="United States"/>
    <s v="Seattle"/>
    <x v="4"/>
    <n v="98103"/>
    <x v="1"/>
    <s v="OFF-PA-10004039"/>
    <x v="1"/>
    <x v="10"/>
    <x v="1538"/>
    <n v="167.94"/>
    <n v="3"/>
    <n v="0"/>
    <n v="82.290599999999998"/>
  </r>
  <r>
    <n v="5268"/>
    <x v="2613"/>
    <x v="3"/>
    <x v="1033"/>
    <d v="2014-10-04T00:00:00"/>
    <s v="First Class"/>
    <s v="CS-11845"/>
    <s v="Cari Sayre"/>
    <x v="1"/>
    <s v="United States"/>
    <s v="Seattle"/>
    <x v="4"/>
    <n v="98103"/>
    <x v="1"/>
    <s v="OFF-AP-10001626"/>
    <x v="1"/>
    <x v="9"/>
    <x v="1016"/>
    <n v="3.89"/>
    <n v="1"/>
    <n v="0"/>
    <n v="1.0114000000000001"/>
  </r>
  <r>
    <n v="5269"/>
    <x v="2614"/>
    <x v="3"/>
    <x v="673"/>
    <d v="2014-11-22T00:00:00"/>
    <s v="Standard Class"/>
    <s v="MH-18115"/>
    <s v="Mick Hernandez"/>
    <x v="2"/>
    <s v="United States"/>
    <s v="Yonkers"/>
    <x v="15"/>
    <n v="10701"/>
    <x v="3"/>
    <s v="TEC-MA-10003173"/>
    <x v="2"/>
    <x v="15"/>
    <x v="1706"/>
    <n v="52.44"/>
    <n v="4"/>
    <n v="0"/>
    <n v="24.122399999999995"/>
  </r>
  <r>
    <n v="5270"/>
    <x v="2615"/>
    <x v="3"/>
    <x v="220"/>
    <d v="2014-09-12T00:00:00"/>
    <s v="Same Day"/>
    <s v="CB-12025"/>
    <s v="Cassandra Brandow"/>
    <x v="0"/>
    <s v="United States"/>
    <s v="San Francisco"/>
    <x v="1"/>
    <n v="94110"/>
    <x v="1"/>
    <s v="FUR-FU-10000260"/>
    <x v="0"/>
    <x v="5"/>
    <x v="74"/>
    <n v="32.36"/>
    <n v="4"/>
    <n v="0"/>
    <n v="11.6496"/>
  </r>
  <r>
    <n v="5271"/>
    <x v="2615"/>
    <x v="3"/>
    <x v="220"/>
    <d v="2014-09-12T00:00:00"/>
    <s v="Same Day"/>
    <s v="CB-12025"/>
    <s v="Cassandra Brandow"/>
    <x v="0"/>
    <s v="United States"/>
    <s v="San Francisco"/>
    <x v="1"/>
    <n v="94110"/>
    <x v="1"/>
    <s v="OFF-AP-10004487"/>
    <x v="1"/>
    <x v="9"/>
    <x v="715"/>
    <n v="406.59999999999997"/>
    <n v="5"/>
    <n v="0"/>
    <n v="113.84799999999998"/>
  </r>
  <r>
    <n v="5272"/>
    <x v="2616"/>
    <x v="3"/>
    <x v="1034"/>
    <d v="2014-01-17T00:00:00"/>
    <s v="Same Day"/>
    <s v="JO-15145"/>
    <s v="Jack O'Briant"/>
    <x v="1"/>
    <s v="United States"/>
    <s v="Los Angeles"/>
    <x v="1"/>
    <n v="90008"/>
    <x v="1"/>
    <s v="FUR-FU-10001487"/>
    <x v="0"/>
    <x v="5"/>
    <x v="5"/>
    <n v="27.92"/>
    <n v="4"/>
    <n v="0"/>
    <n v="8.0967999999999982"/>
  </r>
  <r>
    <n v="5273"/>
    <x v="2616"/>
    <x v="3"/>
    <x v="1034"/>
    <d v="2014-01-17T00:00:00"/>
    <s v="Same Day"/>
    <s v="JO-15145"/>
    <s v="Jack O'Briant"/>
    <x v="1"/>
    <s v="United States"/>
    <s v="Los Angeles"/>
    <x v="1"/>
    <n v="90008"/>
    <x v="1"/>
    <s v="FUR-TA-10001520"/>
    <x v="0"/>
    <x v="3"/>
    <x v="711"/>
    <n v="399.67200000000003"/>
    <n v="7"/>
    <n v="0.2"/>
    <n v="-14.987700000000061"/>
  </r>
  <r>
    <n v="5274"/>
    <x v="2617"/>
    <x v="0"/>
    <x v="491"/>
    <d v="2013-11-30T00:00:00"/>
    <s v="First Class"/>
    <s v="PA-19060"/>
    <s v="Pete Armstrong"/>
    <x v="2"/>
    <s v="United States"/>
    <s v="Miami"/>
    <x v="2"/>
    <n v="33142"/>
    <x v="0"/>
    <s v="OFF-BI-10000145"/>
    <x v="1"/>
    <x v="8"/>
    <x v="735"/>
    <n v="3.7440000000000007"/>
    <n v="4"/>
    <n v="0.7"/>
    <n v="-2.6207999999999991"/>
  </r>
  <r>
    <n v="5275"/>
    <x v="2618"/>
    <x v="1"/>
    <x v="209"/>
    <d v="2012-11-09T00:00:00"/>
    <s v="Second Class"/>
    <s v="SV-20785"/>
    <s v="Stewart Visinsky"/>
    <x v="0"/>
    <s v="United States"/>
    <s v="Burlington"/>
    <x v="42"/>
    <s v="05408"/>
    <x v="3"/>
    <s v="FUR-CH-10000595"/>
    <x v="0"/>
    <x v="1"/>
    <x v="463"/>
    <n v="715.2"/>
    <n v="3"/>
    <n v="0"/>
    <n v="178.79999999999998"/>
  </r>
  <r>
    <n v="5276"/>
    <x v="2619"/>
    <x v="3"/>
    <x v="817"/>
    <d v="2014-12-21T00:00:00"/>
    <s v="Standard Class"/>
    <s v="KL-16555"/>
    <s v="Kelly Lampkin"/>
    <x v="1"/>
    <s v="United States"/>
    <s v="Fayetteville"/>
    <x v="36"/>
    <n v="72701"/>
    <x v="0"/>
    <s v="TEC-AC-10004469"/>
    <x v="2"/>
    <x v="11"/>
    <x v="238"/>
    <n v="159.80000000000001"/>
    <n v="4"/>
    <n v="0"/>
    <n v="70.312000000000012"/>
  </r>
  <r>
    <n v="5277"/>
    <x v="2619"/>
    <x v="3"/>
    <x v="817"/>
    <d v="2014-12-21T00:00:00"/>
    <s v="Standard Class"/>
    <s v="KL-16555"/>
    <s v="Kelly Lampkin"/>
    <x v="1"/>
    <s v="United States"/>
    <s v="Fayetteville"/>
    <x v="36"/>
    <n v="72701"/>
    <x v="0"/>
    <s v="TEC-AC-10003038"/>
    <x v="2"/>
    <x v="11"/>
    <x v="1024"/>
    <n v="44.75"/>
    <n v="5"/>
    <n v="0"/>
    <n v="8.5024999999999942"/>
  </r>
  <r>
    <n v="5278"/>
    <x v="2620"/>
    <x v="2"/>
    <x v="103"/>
    <d v="2011-09-17T00:00:00"/>
    <s v="Standard Class"/>
    <s v="BC-11125"/>
    <s v="Becky Castell"/>
    <x v="2"/>
    <s v="United States"/>
    <s v="Odessa"/>
    <x v="5"/>
    <n v="79762"/>
    <x v="2"/>
    <s v="FUR-CH-10004698"/>
    <x v="0"/>
    <x v="1"/>
    <x v="166"/>
    <n v="340.11599999999999"/>
    <n v="6"/>
    <n v="0.3"/>
    <n v="-9.717599999999976"/>
  </r>
  <r>
    <n v="5279"/>
    <x v="2621"/>
    <x v="2"/>
    <x v="1035"/>
    <d v="2011-12-13T00:00:00"/>
    <s v="Standard Class"/>
    <s v="PO-18850"/>
    <s v="Patrick O'Brill"/>
    <x v="0"/>
    <s v="United States"/>
    <s v="Virginia Beach"/>
    <x v="17"/>
    <n v="23464"/>
    <x v="0"/>
    <s v="OFF-PA-10003641"/>
    <x v="1"/>
    <x v="10"/>
    <x v="938"/>
    <n v="105.52"/>
    <n v="4"/>
    <n v="0"/>
    <n v="48.539199999999994"/>
  </r>
  <r>
    <n v="5280"/>
    <x v="2622"/>
    <x v="3"/>
    <x v="210"/>
    <d v="2014-09-12T00:00:00"/>
    <s v="Standard Class"/>
    <s v="AG-10675"/>
    <s v="Anna Gayman"/>
    <x v="0"/>
    <s v="United States"/>
    <s v="Milwaukee"/>
    <x v="6"/>
    <n v="53209"/>
    <x v="2"/>
    <s v="TEC-AC-10002134"/>
    <x v="2"/>
    <x v="11"/>
    <x v="1536"/>
    <n v="13.48"/>
    <n v="1"/>
    <n v="0"/>
    <n v="1.8872"/>
  </r>
  <r>
    <n v="5281"/>
    <x v="2623"/>
    <x v="3"/>
    <x v="566"/>
    <d v="2014-10-13T00:00:00"/>
    <s v="Standard Class"/>
    <s v="DB-13210"/>
    <s v="Dean Braden"/>
    <x v="0"/>
    <s v="United States"/>
    <s v="Detroit"/>
    <x v="12"/>
    <n v="48234"/>
    <x v="2"/>
    <s v="OFF-ST-10001837"/>
    <x v="1"/>
    <x v="4"/>
    <x v="1331"/>
    <n v="85.52"/>
    <n v="2"/>
    <n v="0"/>
    <n v="22.235199999999999"/>
  </r>
  <r>
    <n v="5282"/>
    <x v="2624"/>
    <x v="1"/>
    <x v="577"/>
    <d v="2012-09-10T00:00:00"/>
    <s v="Standard Class"/>
    <s v="SP-20860"/>
    <s v="Sung Pak"/>
    <x v="1"/>
    <s v="United States"/>
    <s v="Rochester"/>
    <x v="11"/>
    <n v="55901"/>
    <x v="2"/>
    <s v="FUR-FU-10001706"/>
    <x v="0"/>
    <x v="5"/>
    <x v="50"/>
    <n v="6.16"/>
    <n v="2"/>
    <n v="0"/>
    <n v="2.9567999999999999"/>
  </r>
  <r>
    <n v="5283"/>
    <x v="2624"/>
    <x v="1"/>
    <x v="577"/>
    <d v="2012-09-10T00:00:00"/>
    <s v="Standard Class"/>
    <s v="SP-20860"/>
    <s v="Sung Pak"/>
    <x v="1"/>
    <s v="United States"/>
    <s v="Rochester"/>
    <x v="11"/>
    <n v="55901"/>
    <x v="2"/>
    <s v="OFF-PA-10001970"/>
    <x v="1"/>
    <x v="10"/>
    <x v="311"/>
    <n v="36.839999999999996"/>
    <n v="3"/>
    <n v="0"/>
    <n v="17.314799999999998"/>
  </r>
  <r>
    <n v="5284"/>
    <x v="2625"/>
    <x v="2"/>
    <x v="809"/>
    <d v="2011-04-04T00:00:00"/>
    <s v="Standard Class"/>
    <s v="Dl-13600"/>
    <s v="Dorris liebe"/>
    <x v="1"/>
    <s v="United States"/>
    <s v="Seattle"/>
    <x v="4"/>
    <n v="98105"/>
    <x v="1"/>
    <s v="OFF-ST-10002957"/>
    <x v="1"/>
    <x v="4"/>
    <x v="1483"/>
    <n v="15.84"/>
    <n v="3"/>
    <n v="0"/>
    <n v="0"/>
  </r>
  <r>
    <n v="5285"/>
    <x v="2625"/>
    <x v="2"/>
    <x v="809"/>
    <d v="2011-04-04T00:00:00"/>
    <s v="Standard Class"/>
    <s v="Dl-13600"/>
    <s v="Dorris liebe"/>
    <x v="1"/>
    <s v="United States"/>
    <s v="Seattle"/>
    <x v="4"/>
    <n v="98105"/>
    <x v="1"/>
    <s v="OFF-LA-10002312"/>
    <x v="1"/>
    <x v="2"/>
    <x v="574"/>
    <n v="44.400000000000006"/>
    <n v="3"/>
    <n v="0"/>
    <n v="22.200000000000003"/>
  </r>
  <r>
    <n v="5286"/>
    <x v="2626"/>
    <x v="3"/>
    <x v="1024"/>
    <d v="2014-05-07T00:00:00"/>
    <s v="First Class"/>
    <s v="LH-17020"/>
    <s v="Lisa Hazard"/>
    <x v="0"/>
    <s v="United States"/>
    <s v="Louisville"/>
    <x v="22"/>
    <n v="80027"/>
    <x v="1"/>
    <s v="OFF-EN-10002600"/>
    <x v="1"/>
    <x v="12"/>
    <x v="111"/>
    <n v="21.240000000000002"/>
    <n v="9"/>
    <n v="0.2"/>
    <n v="7.4339999999999993"/>
  </r>
  <r>
    <n v="5287"/>
    <x v="2626"/>
    <x v="3"/>
    <x v="1024"/>
    <d v="2014-05-07T00:00:00"/>
    <s v="First Class"/>
    <s v="LH-17020"/>
    <s v="Lisa Hazard"/>
    <x v="0"/>
    <s v="United States"/>
    <s v="Louisville"/>
    <x v="22"/>
    <n v="80027"/>
    <x v="1"/>
    <s v="OFF-BI-10003274"/>
    <x v="1"/>
    <x v="8"/>
    <x v="122"/>
    <n v="9.5520000000000014"/>
    <n v="8"/>
    <n v="0.7"/>
    <n v="-7.3231999999999999"/>
  </r>
  <r>
    <n v="5288"/>
    <x v="2626"/>
    <x v="3"/>
    <x v="1024"/>
    <d v="2014-05-07T00:00:00"/>
    <s v="First Class"/>
    <s v="LH-17020"/>
    <s v="Lisa Hazard"/>
    <x v="0"/>
    <s v="United States"/>
    <s v="Louisville"/>
    <x v="22"/>
    <n v="80027"/>
    <x v="1"/>
    <s v="FUR-BO-10004467"/>
    <x v="0"/>
    <x v="0"/>
    <x v="883"/>
    <n v="89.991000000000014"/>
    <n v="3"/>
    <n v="0.7"/>
    <n v="-152.9847"/>
  </r>
  <r>
    <n v="5289"/>
    <x v="2627"/>
    <x v="3"/>
    <x v="504"/>
    <d v="2014-05-06T00:00:00"/>
    <s v="Standard Class"/>
    <s v="AD-10180"/>
    <s v="Alan Dominguez"/>
    <x v="2"/>
    <s v="United States"/>
    <s v="San Francisco"/>
    <x v="1"/>
    <n v="94122"/>
    <x v="1"/>
    <s v="OFF-PA-10000675"/>
    <x v="1"/>
    <x v="10"/>
    <x v="1106"/>
    <n v="163.96"/>
    <n v="4"/>
    <n v="0"/>
    <n v="80.340400000000002"/>
  </r>
  <r>
    <n v="5290"/>
    <x v="2628"/>
    <x v="2"/>
    <x v="78"/>
    <d v="2011-09-15T00:00:00"/>
    <s v="Standard Class"/>
    <s v="KT-16465"/>
    <s v="Kean Takahito"/>
    <x v="0"/>
    <s v="United States"/>
    <s v="Houston"/>
    <x v="5"/>
    <n v="77036"/>
    <x v="2"/>
    <s v="OFF-PA-10002259"/>
    <x v="1"/>
    <x v="10"/>
    <x v="848"/>
    <n v="17.904"/>
    <n v="2"/>
    <n v="0.2"/>
    <n v="6.2664"/>
  </r>
  <r>
    <n v="5291"/>
    <x v="2628"/>
    <x v="2"/>
    <x v="78"/>
    <d v="2011-09-15T00:00:00"/>
    <s v="Standard Class"/>
    <s v="KT-16465"/>
    <s v="Kean Takahito"/>
    <x v="0"/>
    <s v="United States"/>
    <s v="Houston"/>
    <x v="5"/>
    <n v="77036"/>
    <x v="2"/>
    <s v="FUR-CH-10004287"/>
    <x v="0"/>
    <x v="1"/>
    <x v="156"/>
    <n v="966.69999999999982"/>
    <n v="5"/>
    <n v="0.3"/>
    <n v="-13.810000000000116"/>
  </r>
  <r>
    <n v="5292"/>
    <x v="2628"/>
    <x v="2"/>
    <x v="78"/>
    <d v="2011-09-15T00:00:00"/>
    <s v="Standard Class"/>
    <s v="KT-16465"/>
    <s v="Kean Takahito"/>
    <x v="0"/>
    <s v="United States"/>
    <s v="Houston"/>
    <x v="5"/>
    <n v="77036"/>
    <x v="2"/>
    <s v="OFF-PA-10000482"/>
    <x v="1"/>
    <x v="10"/>
    <x v="67"/>
    <n v="182.11199999999999"/>
    <n v="6"/>
    <n v="0.2"/>
    <n v="61.46279999999998"/>
  </r>
  <r>
    <n v="5293"/>
    <x v="2629"/>
    <x v="3"/>
    <x v="308"/>
    <d v="2014-06-24T00:00:00"/>
    <s v="First Class"/>
    <s v="PJ-19015"/>
    <s v="Pauline Johnson"/>
    <x v="0"/>
    <s v="United States"/>
    <s v="Miami"/>
    <x v="2"/>
    <n v="33180"/>
    <x v="0"/>
    <s v="OFF-ST-10004835"/>
    <x v="1"/>
    <x v="4"/>
    <x v="1406"/>
    <n v="4.4640000000000004"/>
    <n v="1"/>
    <n v="0.2"/>
    <n v="0.33479999999999999"/>
  </r>
  <r>
    <n v="5294"/>
    <x v="2630"/>
    <x v="1"/>
    <x v="207"/>
    <d v="2012-12-30T00:00:00"/>
    <s v="Standard Class"/>
    <s v="MC-18100"/>
    <s v="Mick Crebagga"/>
    <x v="0"/>
    <s v="United States"/>
    <s v="Medina"/>
    <x v="24"/>
    <n v="44256"/>
    <x v="3"/>
    <s v="FUR-TA-10004086"/>
    <x v="0"/>
    <x v="3"/>
    <x v="824"/>
    <n v="51.588000000000001"/>
    <n v="1"/>
    <n v="0.4"/>
    <n v="-15.476400000000005"/>
  </r>
  <r>
    <n v="5295"/>
    <x v="2631"/>
    <x v="3"/>
    <x v="733"/>
    <d v="2014-08-20T00:00:00"/>
    <s v="Standard Class"/>
    <s v="BO-11350"/>
    <s v="Bill Overfelt"/>
    <x v="1"/>
    <s v="United States"/>
    <s v="Roseville"/>
    <x v="11"/>
    <n v="55113"/>
    <x v="2"/>
    <s v="OFF-LA-10000305"/>
    <x v="1"/>
    <x v="2"/>
    <x v="1707"/>
    <n v="50.4"/>
    <n v="8"/>
    <n v="0"/>
    <n v="23.183999999999997"/>
  </r>
  <r>
    <n v="5296"/>
    <x v="2632"/>
    <x v="3"/>
    <x v="168"/>
    <d v="2014-03-10T00:00:00"/>
    <s v="Standard Class"/>
    <s v="DP-13000"/>
    <s v="Darren Powers"/>
    <x v="0"/>
    <s v="United States"/>
    <s v="Houston"/>
    <x v="5"/>
    <n v="77041"/>
    <x v="2"/>
    <s v="OFF-PA-10000806"/>
    <x v="1"/>
    <x v="10"/>
    <x v="948"/>
    <n v="89.567999999999998"/>
    <n v="2"/>
    <n v="0.2"/>
    <n v="32.468400000000003"/>
  </r>
  <r>
    <n v="5297"/>
    <x v="2633"/>
    <x v="3"/>
    <x v="944"/>
    <d v="2014-08-01T00:00:00"/>
    <s v="Standard Class"/>
    <s v="TM-21490"/>
    <s v="Tony Molinari"/>
    <x v="0"/>
    <s v="United States"/>
    <s v="Yonkers"/>
    <x v="15"/>
    <n v="10701"/>
    <x v="3"/>
    <s v="FUR-FU-10004018"/>
    <x v="0"/>
    <x v="5"/>
    <x v="927"/>
    <n v="14.89"/>
    <n v="1"/>
    <n v="0"/>
    <n v="4.0203000000000007"/>
  </r>
  <r>
    <n v="5298"/>
    <x v="2633"/>
    <x v="3"/>
    <x v="944"/>
    <d v="2014-08-01T00:00:00"/>
    <s v="Standard Class"/>
    <s v="TM-21490"/>
    <s v="Tony Molinari"/>
    <x v="0"/>
    <s v="United States"/>
    <s v="Yonkers"/>
    <x v="15"/>
    <n v="10701"/>
    <x v="3"/>
    <s v="TEC-PH-10002660"/>
    <x v="2"/>
    <x v="7"/>
    <x v="697"/>
    <n v="543.91999999999996"/>
    <n v="8"/>
    <n v="0"/>
    <n v="135.98000000000002"/>
  </r>
  <r>
    <n v="5299"/>
    <x v="2634"/>
    <x v="0"/>
    <x v="713"/>
    <d v="2013-09-27T00:00:00"/>
    <s v="First Class"/>
    <s v="DV-13045"/>
    <s v="Darrin Van Huff"/>
    <x v="1"/>
    <s v="United States"/>
    <s v="San Diego"/>
    <x v="1"/>
    <n v="92037"/>
    <x v="1"/>
    <s v="OFF-EN-10001509"/>
    <x v="1"/>
    <x v="12"/>
    <x v="29"/>
    <n v="4.08"/>
    <n v="2"/>
    <n v="0"/>
    <n v="1.9175999999999997"/>
  </r>
  <r>
    <n v="5300"/>
    <x v="2634"/>
    <x v="0"/>
    <x v="713"/>
    <d v="2013-09-27T00:00:00"/>
    <s v="First Class"/>
    <s v="DV-13045"/>
    <s v="Darrin Van Huff"/>
    <x v="1"/>
    <s v="United States"/>
    <s v="San Diego"/>
    <x v="1"/>
    <n v="92037"/>
    <x v="1"/>
    <s v="OFF-LA-10003148"/>
    <x v="1"/>
    <x v="2"/>
    <x v="164"/>
    <n v="18.899999999999999"/>
    <n v="3"/>
    <n v="0"/>
    <n v="8.6939999999999991"/>
  </r>
  <r>
    <n v="5301"/>
    <x v="2635"/>
    <x v="0"/>
    <x v="198"/>
    <d v="2013-06-04T00:00:00"/>
    <s v="Standard Class"/>
    <s v="AH-10690"/>
    <s v="Anna Häberlin"/>
    <x v="1"/>
    <s v="United States"/>
    <s v="Springfield"/>
    <x v="17"/>
    <n v="22153"/>
    <x v="0"/>
    <s v="FUR-TA-10002645"/>
    <x v="0"/>
    <x v="3"/>
    <x v="1313"/>
    <n v="2275.5"/>
    <n v="10"/>
    <n v="0"/>
    <n v="386.83499999999981"/>
  </r>
  <r>
    <n v="5302"/>
    <x v="2635"/>
    <x v="0"/>
    <x v="198"/>
    <d v="2013-06-04T00:00:00"/>
    <s v="Standard Class"/>
    <s v="AH-10690"/>
    <s v="Anna Häberlin"/>
    <x v="1"/>
    <s v="United States"/>
    <s v="Springfield"/>
    <x v="17"/>
    <n v="22153"/>
    <x v="0"/>
    <s v="TEC-AC-10003033"/>
    <x v="2"/>
    <x v="11"/>
    <x v="756"/>
    <n v="1979.6999999999998"/>
    <n v="6"/>
    <n v="0"/>
    <n v="653.30099999999982"/>
  </r>
  <r>
    <n v="5303"/>
    <x v="2635"/>
    <x v="0"/>
    <x v="198"/>
    <d v="2013-06-04T00:00:00"/>
    <s v="Standard Class"/>
    <s v="AH-10690"/>
    <s v="Anna Häberlin"/>
    <x v="1"/>
    <s v="United States"/>
    <s v="Springfield"/>
    <x v="17"/>
    <n v="22153"/>
    <x v="0"/>
    <s v="OFF-LA-10001297"/>
    <x v="1"/>
    <x v="2"/>
    <x v="483"/>
    <n v="62.099999999999994"/>
    <n v="6"/>
    <n v="0"/>
    <n v="29.808"/>
  </r>
  <r>
    <n v="5304"/>
    <x v="2636"/>
    <x v="2"/>
    <x v="912"/>
    <d v="2011-11-20T00:00:00"/>
    <s v="Standard Class"/>
    <s v="AB-10165"/>
    <s v="Alan Barnes"/>
    <x v="0"/>
    <s v="United States"/>
    <s v="Decatur"/>
    <x v="10"/>
    <n v="62521"/>
    <x v="2"/>
    <s v="FUR-CH-10002017"/>
    <x v="0"/>
    <x v="1"/>
    <x v="1368"/>
    <n v="37.295999999999999"/>
    <n v="2"/>
    <n v="0.3"/>
    <n v="-1.0656000000000017"/>
  </r>
  <r>
    <n v="5305"/>
    <x v="2637"/>
    <x v="2"/>
    <x v="158"/>
    <d v="2011-09-23T00:00:00"/>
    <s v="First Class"/>
    <s v="JS-15940"/>
    <s v="Joni Sundaresam"/>
    <x v="2"/>
    <s v="United States"/>
    <s v="Garland"/>
    <x v="5"/>
    <n v="75043"/>
    <x v="2"/>
    <s v="FUR-FU-10001546"/>
    <x v="0"/>
    <x v="5"/>
    <x v="1423"/>
    <n v="8.5440000000000005"/>
    <n v="2"/>
    <n v="0.6"/>
    <n v="-7.4759999999999991"/>
  </r>
  <r>
    <n v="5306"/>
    <x v="2638"/>
    <x v="0"/>
    <x v="823"/>
    <d v="2013-02-26T00:00:00"/>
    <s v="Standard Class"/>
    <s v="BV-11245"/>
    <s v="Benjamin Venier"/>
    <x v="1"/>
    <s v="United States"/>
    <s v="Oceanside"/>
    <x v="15"/>
    <n v="11572"/>
    <x v="3"/>
    <s v="FUR-FU-10000629"/>
    <x v="0"/>
    <x v="5"/>
    <x v="93"/>
    <n v="68.949999999999989"/>
    <n v="5"/>
    <n v="0"/>
    <n v="28.959000000000003"/>
  </r>
  <r>
    <n v="5307"/>
    <x v="2638"/>
    <x v="0"/>
    <x v="823"/>
    <d v="2013-02-26T00:00:00"/>
    <s v="Standard Class"/>
    <s v="BV-11245"/>
    <s v="Benjamin Venier"/>
    <x v="1"/>
    <s v="United States"/>
    <s v="Oceanside"/>
    <x v="15"/>
    <n v="11572"/>
    <x v="3"/>
    <s v="OFF-ST-10000036"/>
    <x v="1"/>
    <x v="4"/>
    <x v="590"/>
    <n v="296.37"/>
    <n v="3"/>
    <n v="0"/>
    <n v="80.019899999999993"/>
  </r>
  <r>
    <n v="5308"/>
    <x v="2638"/>
    <x v="0"/>
    <x v="823"/>
    <d v="2013-02-26T00:00:00"/>
    <s v="Standard Class"/>
    <s v="BV-11245"/>
    <s v="Benjamin Venier"/>
    <x v="1"/>
    <s v="United States"/>
    <s v="Oceanside"/>
    <x v="15"/>
    <n v="11572"/>
    <x v="3"/>
    <s v="TEC-PH-10002583"/>
    <x v="2"/>
    <x v="7"/>
    <x v="1708"/>
    <n v="39.979999999999997"/>
    <n v="2"/>
    <n v="0"/>
    <n v="1.9989999999999952"/>
  </r>
  <r>
    <n v="5309"/>
    <x v="2639"/>
    <x v="3"/>
    <x v="123"/>
    <d v="2014-11-22T00:00:00"/>
    <s v="First Class"/>
    <s v="NC-18415"/>
    <s v="Nathan Cano"/>
    <x v="0"/>
    <s v="United States"/>
    <s v="Houston"/>
    <x v="5"/>
    <n v="77095"/>
    <x v="2"/>
    <s v="FUR-CH-10003774"/>
    <x v="0"/>
    <x v="1"/>
    <x v="1185"/>
    <n v="191.05799999999999"/>
    <n v="3"/>
    <n v="0.3"/>
    <n v="-46.399800000000013"/>
  </r>
  <r>
    <n v="5310"/>
    <x v="2639"/>
    <x v="3"/>
    <x v="123"/>
    <d v="2014-11-22T00:00:00"/>
    <s v="First Class"/>
    <s v="NC-18415"/>
    <s v="Nathan Cano"/>
    <x v="0"/>
    <s v="United States"/>
    <s v="Houston"/>
    <x v="5"/>
    <n v="77095"/>
    <x v="2"/>
    <s v="OFF-AR-10003876"/>
    <x v="1"/>
    <x v="6"/>
    <x v="1709"/>
    <n v="13.040000000000001"/>
    <n v="5"/>
    <n v="0.2"/>
    <n v="3.9120000000000004"/>
  </r>
  <r>
    <n v="5311"/>
    <x v="2639"/>
    <x v="3"/>
    <x v="123"/>
    <d v="2014-11-22T00:00:00"/>
    <s v="First Class"/>
    <s v="NC-18415"/>
    <s v="Nathan Cano"/>
    <x v="0"/>
    <s v="United States"/>
    <s v="Houston"/>
    <x v="5"/>
    <n v="77095"/>
    <x v="2"/>
    <s v="OFF-BI-10003527"/>
    <x v="1"/>
    <x v="8"/>
    <x v="446"/>
    <n v="1525.1879999999996"/>
    <n v="6"/>
    <n v="0.8"/>
    <n v="-2287.7820000000002"/>
  </r>
  <r>
    <n v="5312"/>
    <x v="2640"/>
    <x v="0"/>
    <x v="1036"/>
    <d v="2013-08-28T00:00:00"/>
    <s v="Standard Class"/>
    <s v="SU-20665"/>
    <s v="Stephanie Ulpright"/>
    <x v="2"/>
    <s v="United States"/>
    <s v="Greenville"/>
    <x v="3"/>
    <n v="27834"/>
    <x v="0"/>
    <s v="OFF-LA-10004559"/>
    <x v="1"/>
    <x v="2"/>
    <x v="1340"/>
    <n v="9.2159999999999993"/>
    <n v="4"/>
    <n v="0.2"/>
    <n v="3.3408000000000002"/>
  </r>
  <r>
    <n v="5313"/>
    <x v="2640"/>
    <x v="0"/>
    <x v="1036"/>
    <d v="2013-08-28T00:00:00"/>
    <s v="Standard Class"/>
    <s v="SU-20665"/>
    <s v="Stephanie Ulpright"/>
    <x v="2"/>
    <s v="United States"/>
    <s v="Greenville"/>
    <x v="3"/>
    <n v="27834"/>
    <x v="0"/>
    <s v="OFF-SU-10002573"/>
    <x v="1"/>
    <x v="14"/>
    <x v="350"/>
    <n v="28.048000000000002"/>
    <n v="2"/>
    <n v="0.2"/>
    <n v="3.5059999999999967"/>
  </r>
  <r>
    <n v="5314"/>
    <x v="2641"/>
    <x v="3"/>
    <x v="504"/>
    <d v="2014-05-06T00:00:00"/>
    <s v="Standard Class"/>
    <s v="DJ-13510"/>
    <s v="Don Jones"/>
    <x v="1"/>
    <s v="United States"/>
    <s v="San Francisco"/>
    <x v="1"/>
    <n v="94110"/>
    <x v="1"/>
    <s v="FUR-FU-10000222"/>
    <x v="0"/>
    <x v="5"/>
    <x v="591"/>
    <n v="64.959999999999994"/>
    <n v="2"/>
    <n v="0"/>
    <n v="21.436799999999998"/>
  </r>
  <r>
    <n v="5315"/>
    <x v="2641"/>
    <x v="3"/>
    <x v="504"/>
    <d v="2014-05-06T00:00:00"/>
    <s v="Standard Class"/>
    <s v="DJ-13510"/>
    <s v="Don Jones"/>
    <x v="1"/>
    <s v="United States"/>
    <s v="San Francisco"/>
    <x v="1"/>
    <n v="94110"/>
    <x v="1"/>
    <s v="OFF-EN-10001219"/>
    <x v="1"/>
    <x v="12"/>
    <x v="583"/>
    <n v="30.56"/>
    <n v="4"/>
    <n v="0"/>
    <n v="14.974399999999999"/>
  </r>
  <r>
    <n v="5316"/>
    <x v="2642"/>
    <x v="0"/>
    <x v="440"/>
    <d v="2013-05-09T00:00:00"/>
    <s v="Standard Class"/>
    <s v="DL-12865"/>
    <s v="Dan Lawera"/>
    <x v="0"/>
    <s v="United States"/>
    <s v="Greensboro"/>
    <x v="3"/>
    <n v="27405"/>
    <x v="0"/>
    <s v="FUR-CH-10002304"/>
    <x v="0"/>
    <x v="1"/>
    <x v="782"/>
    <n v="187.05600000000001"/>
    <n v="9"/>
    <n v="0.2"/>
    <n v="11.69100000000001"/>
  </r>
  <r>
    <n v="5317"/>
    <x v="2643"/>
    <x v="3"/>
    <x v="280"/>
    <d v="2014-10-06T00:00:00"/>
    <s v="First Class"/>
    <s v="Dp-13240"/>
    <s v="Dean percer"/>
    <x v="2"/>
    <s v="United States"/>
    <s v="Knoxville"/>
    <x v="18"/>
    <n v="37918"/>
    <x v="0"/>
    <s v="FUR-FU-10002364"/>
    <x v="0"/>
    <x v="5"/>
    <x v="1231"/>
    <n v="11.808"/>
    <n v="2"/>
    <n v="0.2"/>
    <n v="1.3283999999999985"/>
  </r>
  <r>
    <n v="5318"/>
    <x v="2643"/>
    <x v="3"/>
    <x v="280"/>
    <d v="2014-10-06T00:00:00"/>
    <s v="First Class"/>
    <s v="Dp-13240"/>
    <s v="Dean percer"/>
    <x v="2"/>
    <s v="United States"/>
    <s v="Knoxville"/>
    <x v="18"/>
    <n v="37918"/>
    <x v="0"/>
    <s v="FUR-FU-10004864"/>
    <x v="0"/>
    <x v="5"/>
    <x v="1710"/>
    <n v="9.6560000000000006"/>
    <n v="1"/>
    <n v="0.2"/>
    <n v="1.5691000000000002"/>
  </r>
  <r>
    <n v="5319"/>
    <x v="2643"/>
    <x v="3"/>
    <x v="280"/>
    <d v="2014-10-06T00:00:00"/>
    <s v="First Class"/>
    <s v="Dp-13240"/>
    <s v="Dean percer"/>
    <x v="2"/>
    <s v="United States"/>
    <s v="Knoxville"/>
    <x v="18"/>
    <n v="37918"/>
    <x v="0"/>
    <s v="OFF-PA-10003172"/>
    <x v="1"/>
    <x v="10"/>
    <x v="846"/>
    <n v="20.736000000000004"/>
    <n v="4"/>
    <n v="0.2"/>
    <n v="7.2576000000000001"/>
  </r>
  <r>
    <n v="5320"/>
    <x v="2643"/>
    <x v="3"/>
    <x v="280"/>
    <d v="2014-10-06T00:00:00"/>
    <s v="First Class"/>
    <s v="Dp-13240"/>
    <s v="Dean percer"/>
    <x v="2"/>
    <s v="United States"/>
    <s v="Knoxville"/>
    <x v="18"/>
    <n v="37918"/>
    <x v="0"/>
    <s v="OFF-BI-10000977"/>
    <x v="1"/>
    <x v="8"/>
    <x v="982"/>
    <n v="27.360000000000003"/>
    <n v="3"/>
    <n v="0.7"/>
    <n v="-21.887999999999991"/>
  </r>
  <r>
    <n v="5321"/>
    <x v="2643"/>
    <x v="3"/>
    <x v="280"/>
    <d v="2014-10-06T00:00:00"/>
    <s v="First Class"/>
    <s v="Dp-13240"/>
    <s v="Dean percer"/>
    <x v="2"/>
    <s v="United States"/>
    <s v="Knoxville"/>
    <x v="18"/>
    <n v="37918"/>
    <x v="0"/>
    <s v="FUR-TA-10000198"/>
    <x v="0"/>
    <x v="3"/>
    <x v="589"/>
    <n v="2314.116"/>
    <n v="7"/>
    <n v="0.4"/>
    <n v="-1002.7836000000001"/>
  </r>
  <r>
    <n v="5322"/>
    <x v="2643"/>
    <x v="3"/>
    <x v="280"/>
    <d v="2014-10-06T00:00:00"/>
    <s v="First Class"/>
    <s v="Dp-13240"/>
    <s v="Dean percer"/>
    <x v="2"/>
    <s v="United States"/>
    <s v="Knoxville"/>
    <x v="18"/>
    <n v="37918"/>
    <x v="0"/>
    <s v="OFF-BI-10003984"/>
    <x v="1"/>
    <x v="8"/>
    <x v="690"/>
    <n v="34.236000000000004"/>
    <n v="4"/>
    <n v="0.7"/>
    <n v="-26.247599999999998"/>
  </r>
  <r>
    <n v="5323"/>
    <x v="2643"/>
    <x v="3"/>
    <x v="280"/>
    <d v="2014-10-06T00:00:00"/>
    <s v="First Class"/>
    <s v="Dp-13240"/>
    <s v="Dean percer"/>
    <x v="2"/>
    <s v="United States"/>
    <s v="Knoxville"/>
    <x v="18"/>
    <n v="37918"/>
    <x v="0"/>
    <s v="FUR-FU-10003691"/>
    <x v="0"/>
    <x v="5"/>
    <x v="877"/>
    <n v="19.760000000000002"/>
    <n v="2"/>
    <n v="0.2"/>
    <n v="5.9279999999999999"/>
  </r>
  <r>
    <n v="5324"/>
    <x v="2644"/>
    <x v="3"/>
    <x v="65"/>
    <d v="2014-09-24T00:00:00"/>
    <s v="Second Class"/>
    <s v="TM-21010"/>
    <s v="Tamara Manning"/>
    <x v="0"/>
    <s v="United States"/>
    <s v="Grand Island"/>
    <x v="8"/>
    <n v="68801"/>
    <x v="2"/>
    <s v="OFF-PA-10004082"/>
    <x v="1"/>
    <x v="10"/>
    <x v="224"/>
    <n v="15.96"/>
    <n v="2"/>
    <n v="0"/>
    <n v="7.98"/>
  </r>
  <r>
    <n v="5325"/>
    <x v="2645"/>
    <x v="1"/>
    <x v="784"/>
    <d v="2012-12-09T00:00:00"/>
    <s v="Standard Class"/>
    <s v="TZ-21580"/>
    <s v="Tracy Zic"/>
    <x v="0"/>
    <s v="United States"/>
    <s v="Lakewood"/>
    <x v="1"/>
    <n v="90712"/>
    <x v="1"/>
    <s v="OFF-AR-10003723"/>
    <x v="1"/>
    <x v="6"/>
    <x v="1150"/>
    <n v="16.899999999999999"/>
    <n v="5"/>
    <n v="0"/>
    <n v="6.2530000000000001"/>
  </r>
  <r>
    <n v="5326"/>
    <x v="2645"/>
    <x v="1"/>
    <x v="784"/>
    <d v="2012-12-09T00:00:00"/>
    <s v="Standard Class"/>
    <s v="TZ-21580"/>
    <s v="Tracy Zic"/>
    <x v="0"/>
    <s v="United States"/>
    <s v="Lakewood"/>
    <x v="1"/>
    <n v="90712"/>
    <x v="1"/>
    <s v="FUR-FU-10004270"/>
    <x v="0"/>
    <x v="5"/>
    <x v="989"/>
    <n v="25.08"/>
    <n v="6"/>
    <n v="0"/>
    <n v="9.0288000000000004"/>
  </r>
  <r>
    <n v="5327"/>
    <x v="2646"/>
    <x v="1"/>
    <x v="184"/>
    <d v="2012-01-22T00:00:00"/>
    <s v="Standard Class"/>
    <s v="SC-20260"/>
    <s v="Scott Cohen"/>
    <x v="1"/>
    <s v="United States"/>
    <s v="Lawrence"/>
    <x v="31"/>
    <n v="1841"/>
    <x v="3"/>
    <s v="OFF-AR-10003183"/>
    <x v="1"/>
    <x v="6"/>
    <x v="1390"/>
    <n v="6.68"/>
    <n v="2"/>
    <n v="0"/>
    <n v="2.0039999999999996"/>
  </r>
  <r>
    <n v="5328"/>
    <x v="2647"/>
    <x v="2"/>
    <x v="1037"/>
    <d v="2011-01-09T00:00:00"/>
    <s v="Second Class"/>
    <s v="LS-17230"/>
    <s v="Lycoris Saunders"/>
    <x v="0"/>
    <s v="United States"/>
    <s v="Los Angeles"/>
    <x v="1"/>
    <n v="90049"/>
    <x v="1"/>
    <s v="OFF-PA-10002005"/>
    <x v="1"/>
    <x v="10"/>
    <x v="505"/>
    <n v="19.440000000000001"/>
    <n v="3"/>
    <n v="0"/>
    <n v="9.3312000000000008"/>
  </r>
  <r>
    <n v="5329"/>
    <x v="2648"/>
    <x v="1"/>
    <x v="616"/>
    <d v="2012-03-09T00:00:00"/>
    <s v="Standard Class"/>
    <s v="MV-18190"/>
    <s v="Mike Vittorini"/>
    <x v="0"/>
    <s v="United States"/>
    <s v="Houston"/>
    <x v="5"/>
    <n v="77036"/>
    <x v="2"/>
    <s v="TEC-PH-10000149"/>
    <x v="2"/>
    <x v="7"/>
    <x v="419"/>
    <n v="31.92"/>
    <n v="2"/>
    <n v="0.2"/>
    <n v="2.3939999999999984"/>
  </r>
  <r>
    <n v="5330"/>
    <x v="2649"/>
    <x v="0"/>
    <x v="591"/>
    <d v="2013-12-29T00:00:00"/>
    <s v="Second Class"/>
    <s v="BD-11620"/>
    <s v="Brian DeCherney"/>
    <x v="0"/>
    <s v="United States"/>
    <s v="New York City"/>
    <x v="15"/>
    <n v="10035"/>
    <x v="3"/>
    <s v="OFF-BI-10001524"/>
    <x v="1"/>
    <x v="8"/>
    <x v="298"/>
    <n v="33.568000000000005"/>
    <n v="2"/>
    <n v="0.2"/>
    <n v="11.748799999999997"/>
  </r>
  <r>
    <n v="5331"/>
    <x v="2650"/>
    <x v="0"/>
    <x v="913"/>
    <d v="2013-09-09T00:00:00"/>
    <s v="Standard Class"/>
    <s v="CV-12295"/>
    <s v="Christina VanderZanden"/>
    <x v="0"/>
    <s v="United States"/>
    <s v="New York City"/>
    <x v="15"/>
    <n v="10011"/>
    <x v="3"/>
    <s v="FUR-FU-10004748"/>
    <x v="0"/>
    <x v="5"/>
    <x v="1243"/>
    <n v="63.94"/>
    <n v="1"/>
    <n v="0"/>
    <n v="24.936599999999999"/>
  </r>
  <r>
    <n v="5332"/>
    <x v="2650"/>
    <x v="0"/>
    <x v="913"/>
    <d v="2013-09-09T00:00:00"/>
    <s v="Standard Class"/>
    <s v="CV-12295"/>
    <s v="Christina VanderZanden"/>
    <x v="0"/>
    <s v="United States"/>
    <s v="New York City"/>
    <x v="15"/>
    <n v="10011"/>
    <x v="3"/>
    <s v="OFF-BI-10001460"/>
    <x v="1"/>
    <x v="8"/>
    <x v="58"/>
    <n v="60.600000000000009"/>
    <n v="5"/>
    <n v="0.2"/>
    <n v="20.452499999999997"/>
  </r>
  <r>
    <n v="5333"/>
    <x v="2650"/>
    <x v="0"/>
    <x v="913"/>
    <d v="2013-09-09T00:00:00"/>
    <s v="Standard Class"/>
    <s v="CV-12295"/>
    <s v="Christina VanderZanden"/>
    <x v="0"/>
    <s v="United States"/>
    <s v="New York City"/>
    <x v="15"/>
    <n v="10011"/>
    <x v="3"/>
    <s v="OFF-SU-10002503"/>
    <x v="1"/>
    <x v="14"/>
    <x v="669"/>
    <n v="22.72"/>
    <n v="4"/>
    <n v="0"/>
    <n v="6.5887999999999991"/>
  </r>
  <r>
    <n v="5334"/>
    <x v="2651"/>
    <x v="2"/>
    <x v="86"/>
    <d v="2011-09-01T00:00:00"/>
    <s v="Standard Class"/>
    <s v="KB-16315"/>
    <s v="Karl Braun"/>
    <x v="0"/>
    <s v="United States"/>
    <s v="Newark"/>
    <x v="13"/>
    <n v="19711"/>
    <x v="3"/>
    <s v="FUR-FU-10001731"/>
    <x v="0"/>
    <x v="5"/>
    <x v="1547"/>
    <n v="10.68"/>
    <n v="4"/>
    <n v="0"/>
    <n v="4.0583999999999998"/>
  </r>
  <r>
    <n v="5335"/>
    <x v="2651"/>
    <x v="2"/>
    <x v="86"/>
    <d v="2011-09-01T00:00:00"/>
    <s v="Standard Class"/>
    <s v="KB-16315"/>
    <s v="Karl Braun"/>
    <x v="0"/>
    <s v="United States"/>
    <s v="Newark"/>
    <x v="13"/>
    <n v="19711"/>
    <x v="3"/>
    <s v="OFF-PA-10002160"/>
    <x v="1"/>
    <x v="10"/>
    <x v="1190"/>
    <n v="17.34"/>
    <n v="3"/>
    <n v="0"/>
    <n v="8.4966000000000008"/>
  </r>
  <r>
    <n v="5336"/>
    <x v="2651"/>
    <x v="2"/>
    <x v="86"/>
    <d v="2011-09-01T00:00:00"/>
    <s v="Standard Class"/>
    <s v="KB-16315"/>
    <s v="Karl Braun"/>
    <x v="0"/>
    <s v="United States"/>
    <s v="Newark"/>
    <x v="13"/>
    <n v="19711"/>
    <x v="3"/>
    <s v="OFF-PA-10002659"/>
    <x v="1"/>
    <x v="10"/>
    <x v="922"/>
    <n v="3.38"/>
    <n v="1"/>
    <n v="0"/>
    <n v="1.5547999999999997"/>
  </r>
  <r>
    <n v="5337"/>
    <x v="2652"/>
    <x v="1"/>
    <x v="1031"/>
    <d v="2012-05-25T00:00:00"/>
    <s v="Standard Class"/>
    <s v="ME-18010"/>
    <s v="Michelle Ellison"/>
    <x v="1"/>
    <s v="United States"/>
    <s v="Seattle"/>
    <x v="4"/>
    <n v="98105"/>
    <x v="1"/>
    <s v="OFF-BI-10001636"/>
    <x v="1"/>
    <x v="8"/>
    <x v="668"/>
    <n v="26.975999999999999"/>
    <n v="4"/>
    <n v="0.2"/>
    <n v="8.767199999999999"/>
  </r>
  <r>
    <n v="5338"/>
    <x v="2653"/>
    <x v="3"/>
    <x v="524"/>
    <d v="2014-10-22T00:00:00"/>
    <s v="Standard Class"/>
    <s v="AJ-10780"/>
    <s v="Anthony Jacobs"/>
    <x v="1"/>
    <s v="United States"/>
    <s v="Scottsdale"/>
    <x v="16"/>
    <n v="85254"/>
    <x v="1"/>
    <s v="OFF-PA-10000062"/>
    <x v="1"/>
    <x v="10"/>
    <x v="1375"/>
    <n v="307.77600000000001"/>
    <n v="7"/>
    <n v="0.2"/>
    <n v="111.5688"/>
  </r>
  <r>
    <n v="5339"/>
    <x v="2654"/>
    <x v="1"/>
    <x v="529"/>
    <d v="2012-11-14T00:00:00"/>
    <s v="Second Class"/>
    <s v="DV-13465"/>
    <s v="Dianna Vittorini"/>
    <x v="0"/>
    <s v="United States"/>
    <s v="Oceanside"/>
    <x v="15"/>
    <n v="11572"/>
    <x v="3"/>
    <s v="OFF-ST-10002554"/>
    <x v="1"/>
    <x v="4"/>
    <x v="1144"/>
    <n v="244.54999999999998"/>
    <n v="5"/>
    <n v="0"/>
    <n v="4.8910000000000053"/>
  </r>
  <r>
    <n v="5340"/>
    <x v="2654"/>
    <x v="1"/>
    <x v="529"/>
    <d v="2012-11-14T00:00:00"/>
    <s v="Second Class"/>
    <s v="DV-13465"/>
    <s v="Dianna Vittorini"/>
    <x v="0"/>
    <s v="United States"/>
    <s v="Oceanside"/>
    <x v="15"/>
    <n v="11572"/>
    <x v="3"/>
    <s v="OFF-EN-10001509"/>
    <x v="1"/>
    <x v="12"/>
    <x v="29"/>
    <n v="12.24"/>
    <n v="6"/>
    <n v="0"/>
    <n v="5.7527999999999988"/>
  </r>
  <r>
    <n v="5341"/>
    <x v="2654"/>
    <x v="1"/>
    <x v="529"/>
    <d v="2012-11-14T00:00:00"/>
    <s v="Second Class"/>
    <s v="DV-13465"/>
    <s v="Dianna Vittorini"/>
    <x v="0"/>
    <s v="United States"/>
    <s v="Oceanside"/>
    <x v="15"/>
    <n v="11572"/>
    <x v="3"/>
    <s v="TEC-AC-10002018"/>
    <x v="2"/>
    <x v="11"/>
    <x v="1674"/>
    <n v="13.98"/>
    <n v="2"/>
    <n v="0"/>
    <n v="6.011400000000001"/>
  </r>
  <r>
    <n v="5342"/>
    <x v="2654"/>
    <x v="1"/>
    <x v="529"/>
    <d v="2012-11-14T00:00:00"/>
    <s v="Second Class"/>
    <s v="DV-13465"/>
    <s v="Dianna Vittorini"/>
    <x v="0"/>
    <s v="United States"/>
    <s v="Oceanside"/>
    <x v="15"/>
    <n v="11572"/>
    <x v="3"/>
    <s v="TEC-AC-10002637"/>
    <x v="2"/>
    <x v="11"/>
    <x v="1308"/>
    <n v="899.95"/>
    <n v="5"/>
    <n v="0"/>
    <n v="53.996999999999957"/>
  </r>
  <r>
    <n v="5343"/>
    <x v="2655"/>
    <x v="2"/>
    <x v="871"/>
    <d v="2011-11-27T00:00:00"/>
    <s v="Standard Class"/>
    <s v="JK-15325"/>
    <s v="Jason Klamczynski"/>
    <x v="1"/>
    <s v="United States"/>
    <s v="Dallas"/>
    <x v="5"/>
    <n v="75220"/>
    <x v="2"/>
    <s v="OFF-EN-10001509"/>
    <x v="1"/>
    <x v="12"/>
    <x v="29"/>
    <n v="1.6320000000000001"/>
    <n v="1"/>
    <n v="0.2"/>
    <n v="0.55079999999999985"/>
  </r>
  <r>
    <n v="5344"/>
    <x v="2655"/>
    <x v="2"/>
    <x v="871"/>
    <d v="2011-11-27T00:00:00"/>
    <s v="Standard Class"/>
    <s v="JK-15325"/>
    <s v="Jason Klamczynski"/>
    <x v="1"/>
    <s v="United States"/>
    <s v="Dallas"/>
    <x v="5"/>
    <n v="75220"/>
    <x v="2"/>
    <s v="TEC-PH-10004922"/>
    <x v="2"/>
    <x v="7"/>
    <x v="1067"/>
    <n v="267.95999999999998"/>
    <n v="5"/>
    <n v="0.2"/>
    <n v="16.747500000000016"/>
  </r>
  <r>
    <n v="5345"/>
    <x v="2656"/>
    <x v="1"/>
    <x v="2"/>
    <d v="2012-10-13T00:00:00"/>
    <s v="Second Class"/>
    <s v="SH-20395"/>
    <s v="Shahid Hopkins"/>
    <x v="0"/>
    <s v="United States"/>
    <s v="Rochester"/>
    <x v="15"/>
    <n v="14609"/>
    <x v="3"/>
    <s v="TEC-AC-10002550"/>
    <x v="2"/>
    <x v="11"/>
    <x v="1539"/>
    <n v="31.95"/>
    <n v="1"/>
    <n v="0"/>
    <n v="2.2364999999999995"/>
  </r>
  <r>
    <n v="5346"/>
    <x v="2657"/>
    <x v="3"/>
    <x v="708"/>
    <d v="2014-03-24T00:00:00"/>
    <s v="Second Class"/>
    <s v="SC-20725"/>
    <s v="Steven Cartwright"/>
    <x v="0"/>
    <s v="United States"/>
    <s v="Los Angeles"/>
    <x v="1"/>
    <n v="90045"/>
    <x v="1"/>
    <s v="OFF-ST-10003208"/>
    <x v="1"/>
    <x v="4"/>
    <x v="243"/>
    <n v="725.84"/>
    <n v="4"/>
    <n v="0"/>
    <n v="210.4935999999999"/>
  </r>
  <r>
    <n v="5347"/>
    <x v="2657"/>
    <x v="3"/>
    <x v="708"/>
    <d v="2014-03-24T00:00:00"/>
    <s v="Second Class"/>
    <s v="SC-20725"/>
    <s v="Steven Cartwright"/>
    <x v="0"/>
    <s v="United States"/>
    <s v="Los Angeles"/>
    <x v="1"/>
    <n v="90045"/>
    <x v="1"/>
    <s v="OFF-BI-10003981"/>
    <x v="1"/>
    <x v="8"/>
    <x v="109"/>
    <n v="10.896000000000001"/>
    <n v="3"/>
    <n v="0.2"/>
    <n v="3.9497999999999998"/>
  </r>
  <r>
    <n v="5348"/>
    <x v="2657"/>
    <x v="3"/>
    <x v="708"/>
    <d v="2014-03-24T00:00:00"/>
    <s v="Second Class"/>
    <s v="SC-20725"/>
    <s v="Steven Cartwright"/>
    <x v="0"/>
    <s v="United States"/>
    <s v="Los Angeles"/>
    <x v="1"/>
    <n v="90045"/>
    <x v="1"/>
    <s v="OFF-BI-10001031"/>
    <x v="1"/>
    <x v="8"/>
    <x v="865"/>
    <n v="8.5440000000000005"/>
    <n v="2"/>
    <n v="0.2"/>
    <n v="2.8835999999999995"/>
  </r>
  <r>
    <n v="5349"/>
    <x v="2658"/>
    <x v="1"/>
    <x v="1038"/>
    <d v="2012-01-10T00:00:00"/>
    <s v="Standard Class"/>
    <s v="CS-12250"/>
    <s v="Chris Selesnick"/>
    <x v="1"/>
    <s v="United States"/>
    <s v="Woodbury"/>
    <x v="11"/>
    <n v="55125"/>
    <x v="2"/>
    <s v="OFF-BI-10003676"/>
    <x v="1"/>
    <x v="8"/>
    <x v="816"/>
    <n v="32.339999999999996"/>
    <n v="3"/>
    <n v="0"/>
    <n v="15.523199999999999"/>
  </r>
  <r>
    <n v="5350"/>
    <x v="2658"/>
    <x v="1"/>
    <x v="1038"/>
    <d v="2012-01-10T00:00:00"/>
    <s v="Standard Class"/>
    <s v="CS-12250"/>
    <s v="Chris Selesnick"/>
    <x v="1"/>
    <s v="United States"/>
    <s v="Woodbury"/>
    <x v="11"/>
    <n v="55125"/>
    <x v="2"/>
    <s v="OFF-PA-10004082"/>
    <x v="1"/>
    <x v="10"/>
    <x v="224"/>
    <n v="39.900000000000006"/>
    <n v="5"/>
    <n v="0"/>
    <n v="19.950000000000003"/>
  </r>
  <r>
    <n v="5351"/>
    <x v="2659"/>
    <x v="3"/>
    <x v="34"/>
    <d v="2014-12-17T00:00:00"/>
    <s v="Standard Class"/>
    <s v="LH-16900"/>
    <s v="Lena Hernandez"/>
    <x v="0"/>
    <s v="United States"/>
    <s v="Park Ridge"/>
    <x v="10"/>
    <n v="60068"/>
    <x v="2"/>
    <s v="OFF-PA-10001019"/>
    <x v="1"/>
    <x v="10"/>
    <x v="675"/>
    <n v="143.85600000000002"/>
    <n v="9"/>
    <n v="0.2"/>
    <n v="48.551399999999994"/>
  </r>
  <r>
    <n v="5352"/>
    <x v="2660"/>
    <x v="0"/>
    <x v="47"/>
    <d v="2013-09-13T00:00:00"/>
    <s v="Standard Class"/>
    <s v="YC-21895"/>
    <s v="Yoseph Carroll"/>
    <x v="1"/>
    <s v="United States"/>
    <s v="Dallas"/>
    <x v="5"/>
    <n v="75217"/>
    <x v="2"/>
    <s v="OFF-PA-10004665"/>
    <x v="1"/>
    <x v="10"/>
    <x v="1380"/>
    <n v="41.92"/>
    <n v="4"/>
    <n v="0.2"/>
    <n v="15.195999999999998"/>
  </r>
  <r>
    <n v="5353"/>
    <x v="2660"/>
    <x v="0"/>
    <x v="47"/>
    <d v="2013-09-13T00:00:00"/>
    <s v="Standard Class"/>
    <s v="YC-21895"/>
    <s v="Yoseph Carroll"/>
    <x v="1"/>
    <s v="United States"/>
    <s v="Dallas"/>
    <x v="5"/>
    <n v="75217"/>
    <x v="2"/>
    <s v="TEC-PH-10002447"/>
    <x v="2"/>
    <x v="7"/>
    <x v="53"/>
    <n v="329.58400000000006"/>
    <n v="2"/>
    <n v="0.2"/>
    <n v="37.078199999999981"/>
  </r>
  <r>
    <n v="5354"/>
    <x v="2661"/>
    <x v="0"/>
    <x v="323"/>
    <d v="2013-09-07T00:00:00"/>
    <s v="First Class"/>
    <s v="CY-12745"/>
    <s v="Craig Yedwab"/>
    <x v="1"/>
    <s v="United States"/>
    <s v="Monroe"/>
    <x v="28"/>
    <n v="71203"/>
    <x v="0"/>
    <s v="OFF-BI-10000014"/>
    <x v="1"/>
    <x v="8"/>
    <x v="628"/>
    <n v="87.28"/>
    <n v="8"/>
    <n v="0"/>
    <n v="41.021599999999999"/>
  </r>
  <r>
    <n v="5355"/>
    <x v="2662"/>
    <x v="2"/>
    <x v="8"/>
    <d v="2011-05-19T00:00:00"/>
    <s v="Standard Class"/>
    <s v="AH-10030"/>
    <s v="Aaron Hawkins"/>
    <x v="1"/>
    <s v="United States"/>
    <s v="Los Angeles"/>
    <x v="1"/>
    <n v="90004"/>
    <x v="1"/>
    <s v="FUR-CH-10002439"/>
    <x v="0"/>
    <x v="1"/>
    <x v="1316"/>
    <n v="279.45600000000002"/>
    <n v="6"/>
    <n v="0.2"/>
    <n v="20.959199999999996"/>
  </r>
  <r>
    <n v="5356"/>
    <x v="2662"/>
    <x v="2"/>
    <x v="8"/>
    <d v="2011-05-19T00:00:00"/>
    <s v="Standard Class"/>
    <s v="AH-10030"/>
    <s v="Aaron Hawkins"/>
    <x v="1"/>
    <s v="United States"/>
    <s v="Los Angeles"/>
    <x v="1"/>
    <n v="90004"/>
    <x v="1"/>
    <s v="OFF-PA-10003063"/>
    <x v="1"/>
    <x v="10"/>
    <x v="1711"/>
    <n v="8"/>
    <n v="2"/>
    <n v="0"/>
    <n v="3.84"/>
  </r>
  <r>
    <n v="5357"/>
    <x v="2663"/>
    <x v="0"/>
    <x v="321"/>
    <d v="2013-10-04T00:00:00"/>
    <s v="Standard Class"/>
    <s v="AR-10540"/>
    <s v="Andy Reiter"/>
    <x v="0"/>
    <s v="United States"/>
    <s v="San Francisco"/>
    <x v="1"/>
    <n v="94109"/>
    <x v="1"/>
    <s v="OFF-BI-10002982"/>
    <x v="1"/>
    <x v="8"/>
    <x v="1258"/>
    <n v="27.240000000000002"/>
    <n v="5"/>
    <n v="0.2"/>
    <n v="9.5339999999999971"/>
  </r>
  <r>
    <n v="5358"/>
    <x v="2664"/>
    <x v="2"/>
    <x v="79"/>
    <d v="2011-08-11T00:00:00"/>
    <s v="Standard Class"/>
    <s v="SS-20590"/>
    <s v="Sonia Sunley"/>
    <x v="0"/>
    <s v="United States"/>
    <s v="San Francisco"/>
    <x v="1"/>
    <n v="94122"/>
    <x v="1"/>
    <s v="TEC-AC-10004510"/>
    <x v="2"/>
    <x v="11"/>
    <x v="944"/>
    <n v="16.36"/>
    <n v="1"/>
    <n v="0"/>
    <n v="1.6359999999999992"/>
  </r>
  <r>
    <n v="5359"/>
    <x v="2664"/>
    <x v="2"/>
    <x v="79"/>
    <d v="2011-08-11T00:00:00"/>
    <s v="Standard Class"/>
    <s v="SS-20590"/>
    <s v="Sonia Sunley"/>
    <x v="0"/>
    <s v="United States"/>
    <s v="San Francisco"/>
    <x v="1"/>
    <n v="94122"/>
    <x v="1"/>
    <s v="OFF-ST-10000321"/>
    <x v="1"/>
    <x v="4"/>
    <x v="1534"/>
    <n v="15.78"/>
    <n v="2"/>
    <n v="0"/>
    <n v="0.63119999999999798"/>
  </r>
  <r>
    <n v="5360"/>
    <x v="2664"/>
    <x v="2"/>
    <x v="79"/>
    <d v="2011-08-11T00:00:00"/>
    <s v="Standard Class"/>
    <s v="SS-20590"/>
    <s v="Sonia Sunley"/>
    <x v="0"/>
    <s v="United States"/>
    <s v="San Francisco"/>
    <x v="1"/>
    <n v="94122"/>
    <x v="1"/>
    <s v="OFF-AR-10004602"/>
    <x v="1"/>
    <x v="6"/>
    <x v="1217"/>
    <n v="45.98"/>
    <n v="2"/>
    <n v="0"/>
    <n v="12.874400000000001"/>
  </r>
  <r>
    <n v="5361"/>
    <x v="2665"/>
    <x v="3"/>
    <x v="349"/>
    <d v="2014-04-19T00:00:00"/>
    <s v="Standard Class"/>
    <s v="DW-13585"/>
    <s v="Dorothy Wardle"/>
    <x v="1"/>
    <s v="United States"/>
    <s v="Fayetteville"/>
    <x v="3"/>
    <n v="28314"/>
    <x v="0"/>
    <s v="FUR-BO-10003433"/>
    <x v="0"/>
    <x v="0"/>
    <x v="911"/>
    <n v="198.27200000000002"/>
    <n v="8"/>
    <n v="0.2"/>
    <n v="-32.219200000000022"/>
  </r>
  <r>
    <n v="5362"/>
    <x v="2666"/>
    <x v="3"/>
    <x v="255"/>
    <d v="2014-06-11T00:00:00"/>
    <s v="First Class"/>
    <s v="NC-18625"/>
    <s v="Noah Childs"/>
    <x v="1"/>
    <s v="United States"/>
    <s v="Dallas"/>
    <x v="5"/>
    <n v="75217"/>
    <x v="2"/>
    <s v="OFF-ST-10001496"/>
    <x v="1"/>
    <x v="4"/>
    <x v="726"/>
    <n v="720.7600000000001"/>
    <n v="5"/>
    <n v="0.2"/>
    <n v="54.056999999999988"/>
  </r>
  <r>
    <n v="5363"/>
    <x v="2667"/>
    <x v="0"/>
    <x v="723"/>
    <d v="2014-01-03T00:00:00"/>
    <s v="Standard Class"/>
    <s v="CD-11920"/>
    <s v="Carlos Daly"/>
    <x v="0"/>
    <s v="United States"/>
    <s v="Wichita"/>
    <x v="41"/>
    <n v="67212"/>
    <x v="2"/>
    <s v="FUR-FU-10000672"/>
    <x v="0"/>
    <x v="5"/>
    <x v="1508"/>
    <n v="70.56"/>
    <n v="6"/>
    <n v="0"/>
    <n v="23.990399999999994"/>
  </r>
  <r>
    <n v="5364"/>
    <x v="2667"/>
    <x v="0"/>
    <x v="723"/>
    <d v="2014-01-03T00:00:00"/>
    <s v="Standard Class"/>
    <s v="CD-11920"/>
    <s v="Carlos Daly"/>
    <x v="0"/>
    <s v="United States"/>
    <s v="Wichita"/>
    <x v="41"/>
    <n v="67212"/>
    <x v="2"/>
    <s v="OFF-AP-10001293"/>
    <x v="1"/>
    <x v="9"/>
    <x v="1337"/>
    <n v="81.96"/>
    <n v="2"/>
    <n v="0"/>
    <n v="22.948799999999999"/>
  </r>
  <r>
    <n v="5365"/>
    <x v="2668"/>
    <x v="2"/>
    <x v="1039"/>
    <d v="2011-01-22T00:00:00"/>
    <s v="Second Class"/>
    <s v="DW-13195"/>
    <s v="David Wiener"/>
    <x v="1"/>
    <s v="United States"/>
    <s v="Springfield"/>
    <x v="21"/>
    <n v="97477"/>
    <x v="1"/>
    <s v="OFF-AP-10000692"/>
    <x v="1"/>
    <x v="9"/>
    <x v="1241"/>
    <n v="64.864000000000004"/>
    <n v="4"/>
    <n v="0.2"/>
    <n v="6.4864000000000033"/>
  </r>
  <r>
    <n v="5366"/>
    <x v="2669"/>
    <x v="0"/>
    <x v="73"/>
    <d v="2013-11-25T00:00:00"/>
    <s v="Standard Class"/>
    <s v="EH-13990"/>
    <s v="Erica Hackney"/>
    <x v="0"/>
    <s v="United States"/>
    <s v="Houston"/>
    <x v="5"/>
    <n v="77041"/>
    <x v="2"/>
    <s v="TEC-PH-10004539"/>
    <x v="2"/>
    <x v="7"/>
    <x v="852"/>
    <n v="151.19200000000001"/>
    <n v="1"/>
    <n v="0.2"/>
    <n v="13.229299999999995"/>
  </r>
  <r>
    <n v="5367"/>
    <x v="2670"/>
    <x v="3"/>
    <x v="193"/>
    <d v="2014-06-16T00:00:00"/>
    <s v="Standard Class"/>
    <s v="BD-11320"/>
    <s v="Bill Donatelli"/>
    <x v="0"/>
    <s v="United States"/>
    <s v="Seattle"/>
    <x v="4"/>
    <n v="98103"/>
    <x v="1"/>
    <s v="TEC-PH-10002923"/>
    <x v="2"/>
    <x v="7"/>
    <x v="680"/>
    <n v="88.77600000000001"/>
    <n v="3"/>
    <n v="0.2"/>
    <n v="7.7679000000000009"/>
  </r>
  <r>
    <n v="5368"/>
    <x v="2670"/>
    <x v="3"/>
    <x v="193"/>
    <d v="2014-06-16T00:00:00"/>
    <s v="Standard Class"/>
    <s v="BD-11320"/>
    <s v="Bill Donatelli"/>
    <x v="0"/>
    <s v="United States"/>
    <s v="Seattle"/>
    <x v="4"/>
    <n v="98103"/>
    <x v="1"/>
    <s v="OFF-LA-10004689"/>
    <x v="1"/>
    <x v="2"/>
    <x v="261"/>
    <n v="11.56"/>
    <n v="4"/>
    <n v="0"/>
    <n v="5.4332000000000003"/>
  </r>
  <r>
    <n v="5369"/>
    <x v="2670"/>
    <x v="3"/>
    <x v="193"/>
    <d v="2014-06-16T00:00:00"/>
    <s v="Standard Class"/>
    <s v="BD-11320"/>
    <s v="Bill Donatelli"/>
    <x v="0"/>
    <s v="United States"/>
    <s v="Seattle"/>
    <x v="4"/>
    <n v="98103"/>
    <x v="1"/>
    <s v="OFF-ST-10001228"/>
    <x v="1"/>
    <x v="4"/>
    <x v="445"/>
    <n v="15.58"/>
    <n v="1"/>
    <n v="0"/>
    <n v="3.8949999999999996"/>
  </r>
  <r>
    <n v="5370"/>
    <x v="2671"/>
    <x v="3"/>
    <x v="18"/>
    <d v="2014-09-14T00:00:00"/>
    <s v="First Class"/>
    <s v="KH-16630"/>
    <s v="Ken Heidel"/>
    <x v="1"/>
    <s v="United States"/>
    <s v="Akron"/>
    <x v="24"/>
    <n v="44312"/>
    <x v="3"/>
    <s v="OFF-PA-10003302"/>
    <x v="1"/>
    <x v="10"/>
    <x v="1712"/>
    <n v="85.055999999999997"/>
    <n v="3"/>
    <n v="0.2"/>
    <n v="28.706399999999991"/>
  </r>
  <r>
    <n v="5371"/>
    <x v="2672"/>
    <x v="3"/>
    <x v="798"/>
    <d v="2014-04-13T00:00:00"/>
    <s v="Standard Class"/>
    <s v="NH-18610"/>
    <s v="Nicole Hansen"/>
    <x v="1"/>
    <s v="United States"/>
    <s v="Oak Park"/>
    <x v="12"/>
    <n v="48237"/>
    <x v="2"/>
    <s v="FUR-FU-10004665"/>
    <x v="0"/>
    <x v="5"/>
    <x v="1345"/>
    <n v="273.95999999999998"/>
    <n v="2"/>
    <n v="0"/>
    <n v="71.229600000000005"/>
  </r>
  <r>
    <n v="5372"/>
    <x v="2672"/>
    <x v="3"/>
    <x v="798"/>
    <d v="2014-04-13T00:00:00"/>
    <s v="Standard Class"/>
    <s v="NH-18610"/>
    <s v="Nicole Hansen"/>
    <x v="1"/>
    <s v="United States"/>
    <s v="Oak Park"/>
    <x v="12"/>
    <n v="48237"/>
    <x v="2"/>
    <s v="FUR-FU-10004188"/>
    <x v="0"/>
    <x v="5"/>
    <x v="734"/>
    <n v="306.89999999999998"/>
    <n v="3"/>
    <n v="0"/>
    <n v="79.793999999999997"/>
  </r>
  <r>
    <n v="5373"/>
    <x v="2673"/>
    <x v="1"/>
    <x v="1040"/>
    <d v="2012-10-30T00:00:00"/>
    <s v="Standard Class"/>
    <s v="AG-10495"/>
    <s v="Andrew Gjertsen"/>
    <x v="1"/>
    <s v="United States"/>
    <s v="Houston"/>
    <x v="5"/>
    <n v="77041"/>
    <x v="2"/>
    <s v="OFF-PA-10003177"/>
    <x v="1"/>
    <x v="10"/>
    <x v="89"/>
    <n v="15.552000000000003"/>
    <n v="3"/>
    <n v="0.2"/>
    <n v="5.4432"/>
  </r>
  <r>
    <n v="5374"/>
    <x v="2673"/>
    <x v="1"/>
    <x v="1040"/>
    <d v="2012-10-30T00:00:00"/>
    <s v="Standard Class"/>
    <s v="AG-10495"/>
    <s v="Andrew Gjertsen"/>
    <x v="1"/>
    <s v="United States"/>
    <s v="Houston"/>
    <x v="5"/>
    <n v="77041"/>
    <x v="2"/>
    <s v="FUR-TA-10002607"/>
    <x v="0"/>
    <x v="3"/>
    <x v="221"/>
    <n v="347.36099999999999"/>
    <n v="7"/>
    <n v="0.3"/>
    <n v="-69.472199999999958"/>
  </r>
  <r>
    <n v="5375"/>
    <x v="2673"/>
    <x v="1"/>
    <x v="1040"/>
    <d v="2012-10-30T00:00:00"/>
    <s v="Standard Class"/>
    <s v="AG-10495"/>
    <s v="Andrew Gjertsen"/>
    <x v="1"/>
    <s v="United States"/>
    <s v="Houston"/>
    <x v="5"/>
    <n v="77041"/>
    <x v="2"/>
    <s v="OFF-PA-10001166"/>
    <x v="1"/>
    <x v="10"/>
    <x v="769"/>
    <n v="10.368000000000002"/>
    <n v="2"/>
    <n v="0.2"/>
    <n v="3.6288"/>
  </r>
  <r>
    <n v="5376"/>
    <x v="2674"/>
    <x v="3"/>
    <x v="837"/>
    <d v="2014-06-01T00:00:00"/>
    <s v="Standard Class"/>
    <s v="RP-19855"/>
    <s v="Roy Phan"/>
    <x v="1"/>
    <s v="United States"/>
    <s v="Seattle"/>
    <x v="4"/>
    <n v="98103"/>
    <x v="1"/>
    <s v="TEC-AC-10004510"/>
    <x v="2"/>
    <x v="11"/>
    <x v="944"/>
    <n v="98.16"/>
    <n v="6"/>
    <n v="0"/>
    <n v="9.8159999999999954"/>
  </r>
  <r>
    <n v="5377"/>
    <x v="2674"/>
    <x v="3"/>
    <x v="837"/>
    <d v="2014-06-01T00:00:00"/>
    <s v="Standard Class"/>
    <s v="RP-19855"/>
    <s v="Roy Phan"/>
    <x v="1"/>
    <s v="United States"/>
    <s v="Seattle"/>
    <x v="4"/>
    <n v="98103"/>
    <x v="1"/>
    <s v="OFF-AR-10004062"/>
    <x v="1"/>
    <x v="6"/>
    <x v="33"/>
    <n v="31.44"/>
    <n v="3"/>
    <n v="0"/>
    <n v="7.86"/>
  </r>
  <r>
    <n v="5378"/>
    <x v="2675"/>
    <x v="2"/>
    <x v="29"/>
    <d v="2011-12-07T00:00:00"/>
    <s v="First Class"/>
    <s v="NB-18655"/>
    <s v="Nona Balk"/>
    <x v="1"/>
    <s v="United States"/>
    <s v="Philadelphia"/>
    <x v="9"/>
    <n v="19134"/>
    <x v="3"/>
    <s v="OFF-EN-10000056"/>
    <x v="1"/>
    <x v="12"/>
    <x v="627"/>
    <n v="348.488"/>
    <n v="7"/>
    <n v="0.2"/>
    <n v="117.61469999999996"/>
  </r>
  <r>
    <n v="5379"/>
    <x v="2675"/>
    <x v="2"/>
    <x v="29"/>
    <d v="2011-12-07T00:00:00"/>
    <s v="First Class"/>
    <s v="NB-18655"/>
    <s v="Nona Balk"/>
    <x v="1"/>
    <s v="United States"/>
    <s v="Philadelphia"/>
    <x v="9"/>
    <n v="19134"/>
    <x v="3"/>
    <s v="OFF-ST-10001469"/>
    <x v="1"/>
    <x v="4"/>
    <x v="394"/>
    <n v="172.73599999999999"/>
    <n v="4"/>
    <n v="0.2"/>
    <n v="-30.228800000000007"/>
  </r>
  <r>
    <n v="5380"/>
    <x v="2676"/>
    <x v="0"/>
    <x v="1041"/>
    <d v="2013-08-19T00:00:00"/>
    <s v="Standard Class"/>
    <s v="JM-15580"/>
    <s v="Jill Matthias"/>
    <x v="0"/>
    <s v="United States"/>
    <s v="Los Angeles"/>
    <x v="1"/>
    <n v="90045"/>
    <x v="1"/>
    <s v="OFF-PA-10000551"/>
    <x v="1"/>
    <x v="10"/>
    <x v="1237"/>
    <n v="15.54"/>
    <n v="3"/>
    <n v="0"/>
    <n v="7.6145999999999994"/>
  </r>
  <r>
    <n v="5381"/>
    <x v="2676"/>
    <x v="0"/>
    <x v="1041"/>
    <d v="2013-08-19T00:00:00"/>
    <s v="Standard Class"/>
    <s v="JM-15580"/>
    <s v="Jill Matthias"/>
    <x v="0"/>
    <s v="United States"/>
    <s v="Los Angeles"/>
    <x v="1"/>
    <n v="90045"/>
    <x v="1"/>
    <s v="TEC-MA-10000423"/>
    <x v="2"/>
    <x v="15"/>
    <x v="1713"/>
    <n v="105.55199999999999"/>
    <n v="6"/>
    <n v="0.2"/>
    <n v="35.623799999999996"/>
  </r>
  <r>
    <n v="5382"/>
    <x v="2677"/>
    <x v="0"/>
    <x v="64"/>
    <d v="2013-09-08T00:00:00"/>
    <s v="Second Class"/>
    <s v="DM-13525"/>
    <s v="Don Miller"/>
    <x v="1"/>
    <s v="United States"/>
    <s v="Houston"/>
    <x v="5"/>
    <n v="77070"/>
    <x v="2"/>
    <s v="OFF-PA-10001870"/>
    <x v="1"/>
    <x v="10"/>
    <x v="674"/>
    <n v="25.920000000000005"/>
    <n v="5"/>
    <n v="0.2"/>
    <n v="9.0719999999999992"/>
  </r>
  <r>
    <n v="5383"/>
    <x v="2677"/>
    <x v="0"/>
    <x v="64"/>
    <d v="2013-09-08T00:00:00"/>
    <s v="Second Class"/>
    <s v="DM-13525"/>
    <s v="Don Miller"/>
    <x v="1"/>
    <s v="United States"/>
    <s v="Houston"/>
    <x v="5"/>
    <n v="77070"/>
    <x v="2"/>
    <s v="OFF-FA-10001843"/>
    <x v="1"/>
    <x v="13"/>
    <x v="33"/>
    <n v="15.808000000000002"/>
    <n v="8"/>
    <n v="0.2"/>
    <n v="5.3352000000000004"/>
  </r>
  <r>
    <n v="5384"/>
    <x v="2677"/>
    <x v="0"/>
    <x v="64"/>
    <d v="2013-09-08T00:00:00"/>
    <s v="Second Class"/>
    <s v="DM-13525"/>
    <s v="Don Miller"/>
    <x v="1"/>
    <s v="United States"/>
    <s v="Houston"/>
    <x v="5"/>
    <n v="77070"/>
    <x v="2"/>
    <s v="OFF-PA-10002036"/>
    <x v="1"/>
    <x v="10"/>
    <x v="325"/>
    <n v="10.368000000000002"/>
    <n v="2"/>
    <n v="0.2"/>
    <n v="3.7584"/>
  </r>
  <r>
    <n v="5385"/>
    <x v="2678"/>
    <x v="3"/>
    <x v="335"/>
    <d v="2014-07-04T00:00:00"/>
    <s v="Standard Class"/>
    <s v="CC-12220"/>
    <s v="Chris Cortes"/>
    <x v="0"/>
    <s v="United States"/>
    <s v="Philadelphia"/>
    <x v="9"/>
    <n v="19143"/>
    <x v="3"/>
    <s v="TEC-PH-10001760"/>
    <x v="2"/>
    <x v="7"/>
    <x v="254"/>
    <n v="358.2"/>
    <n v="3"/>
    <n v="0.4"/>
    <n v="41.79000000000002"/>
  </r>
  <r>
    <n v="5386"/>
    <x v="2678"/>
    <x v="3"/>
    <x v="335"/>
    <d v="2014-07-04T00:00:00"/>
    <s v="Standard Class"/>
    <s v="CC-12220"/>
    <s v="Chris Cortes"/>
    <x v="0"/>
    <s v="United States"/>
    <s v="Philadelphia"/>
    <x v="9"/>
    <n v="19143"/>
    <x v="3"/>
    <s v="TEC-PH-10000673"/>
    <x v="2"/>
    <x v="7"/>
    <x v="1396"/>
    <n v="545.91599999999994"/>
    <n v="14"/>
    <n v="0.4"/>
    <n v="72.788800000000037"/>
  </r>
  <r>
    <n v="5387"/>
    <x v="2679"/>
    <x v="3"/>
    <x v="846"/>
    <d v="2014-03-18T00:00:00"/>
    <s v="Standard Class"/>
    <s v="GA-14725"/>
    <s v="Guy Armstrong"/>
    <x v="0"/>
    <s v="United States"/>
    <s v="Rogers"/>
    <x v="36"/>
    <n v="72756"/>
    <x v="0"/>
    <s v="OFF-BI-10000829"/>
    <x v="1"/>
    <x v="8"/>
    <x v="304"/>
    <n v="40.410000000000004"/>
    <n v="9"/>
    <n v="0"/>
    <n v="18.5886"/>
  </r>
  <r>
    <n v="5388"/>
    <x v="2680"/>
    <x v="3"/>
    <x v="1042"/>
    <d v="2014-02-22T00:00:00"/>
    <s v="Second Class"/>
    <s v="CV-12805"/>
    <s v="Cynthia Voltz"/>
    <x v="1"/>
    <s v="United States"/>
    <s v="Los Angeles"/>
    <x v="1"/>
    <n v="90045"/>
    <x v="1"/>
    <s v="TEC-PH-10001924"/>
    <x v="2"/>
    <x v="7"/>
    <x v="426"/>
    <n v="167.976"/>
    <n v="3"/>
    <n v="0.2"/>
    <n v="10.498500000000007"/>
  </r>
  <r>
    <n v="5389"/>
    <x v="2680"/>
    <x v="3"/>
    <x v="1042"/>
    <d v="2014-02-22T00:00:00"/>
    <s v="Second Class"/>
    <s v="CV-12805"/>
    <s v="Cynthia Voltz"/>
    <x v="1"/>
    <s v="United States"/>
    <s v="Los Angeles"/>
    <x v="1"/>
    <n v="90045"/>
    <x v="1"/>
    <s v="TEC-AC-10004864"/>
    <x v="2"/>
    <x v="11"/>
    <x v="1289"/>
    <n v="109.53"/>
    <n v="3"/>
    <n v="0"/>
    <n v="47.097900000000003"/>
  </r>
  <r>
    <n v="5390"/>
    <x v="2680"/>
    <x v="3"/>
    <x v="1042"/>
    <d v="2014-02-22T00:00:00"/>
    <s v="Second Class"/>
    <s v="CV-12805"/>
    <s v="Cynthia Voltz"/>
    <x v="1"/>
    <s v="United States"/>
    <s v="Los Angeles"/>
    <x v="1"/>
    <n v="90045"/>
    <x v="1"/>
    <s v="OFF-LA-10004345"/>
    <x v="1"/>
    <x v="2"/>
    <x v="517"/>
    <n v="9.82"/>
    <n v="2"/>
    <n v="0"/>
    <n v="4.8117999999999999"/>
  </r>
  <r>
    <n v="5391"/>
    <x v="2681"/>
    <x v="3"/>
    <x v="468"/>
    <d v="2014-11-13T00:00:00"/>
    <s v="Second Class"/>
    <s v="NC-18535"/>
    <s v="Nick Crebassa"/>
    <x v="1"/>
    <s v="United States"/>
    <s v="Seattle"/>
    <x v="4"/>
    <n v="98105"/>
    <x v="1"/>
    <s v="OFF-BI-10000088"/>
    <x v="1"/>
    <x v="8"/>
    <x v="1025"/>
    <n v="26.352000000000004"/>
    <n v="3"/>
    <n v="0.2"/>
    <n v="9.5525999999999982"/>
  </r>
  <r>
    <n v="5392"/>
    <x v="2682"/>
    <x v="2"/>
    <x v="84"/>
    <d v="2011-11-25T00:00:00"/>
    <s v="Standard Class"/>
    <s v="GR-14560"/>
    <s v="Georgia Rosenberg"/>
    <x v="1"/>
    <s v="United States"/>
    <s v="Wilmington"/>
    <x v="13"/>
    <n v="19805"/>
    <x v="3"/>
    <s v="OFF-LA-10002787"/>
    <x v="1"/>
    <x v="2"/>
    <x v="542"/>
    <n v="22.5"/>
    <n v="6"/>
    <n v="0"/>
    <n v="10.799999999999999"/>
  </r>
  <r>
    <n v="5393"/>
    <x v="2682"/>
    <x v="2"/>
    <x v="84"/>
    <d v="2011-11-25T00:00:00"/>
    <s v="Standard Class"/>
    <s v="GR-14560"/>
    <s v="Georgia Rosenberg"/>
    <x v="1"/>
    <s v="United States"/>
    <s v="Wilmington"/>
    <x v="13"/>
    <n v="19805"/>
    <x v="3"/>
    <s v="OFF-LA-10001569"/>
    <x v="1"/>
    <x v="2"/>
    <x v="633"/>
    <n v="9.9600000000000009"/>
    <n v="2"/>
    <n v="0"/>
    <n v="4.5815999999999999"/>
  </r>
  <r>
    <n v="5394"/>
    <x v="2682"/>
    <x v="2"/>
    <x v="84"/>
    <d v="2011-11-25T00:00:00"/>
    <s v="Standard Class"/>
    <s v="GR-14560"/>
    <s v="Georgia Rosenberg"/>
    <x v="1"/>
    <s v="United States"/>
    <s v="Wilmington"/>
    <x v="13"/>
    <n v="19805"/>
    <x v="3"/>
    <s v="OFF-BI-10002429"/>
    <x v="1"/>
    <x v="8"/>
    <x v="467"/>
    <n v="213.08"/>
    <n v="7"/>
    <n v="0"/>
    <n v="102.2784"/>
  </r>
  <r>
    <n v="5395"/>
    <x v="2682"/>
    <x v="2"/>
    <x v="84"/>
    <d v="2011-11-25T00:00:00"/>
    <s v="Standard Class"/>
    <s v="GR-14560"/>
    <s v="Georgia Rosenberg"/>
    <x v="1"/>
    <s v="United States"/>
    <s v="Wilmington"/>
    <x v="13"/>
    <n v="19805"/>
    <x v="3"/>
    <s v="FUR-BO-10000362"/>
    <x v="0"/>
    <x v="0"/>
    <x v="1037"/>
    <n v="1025.8799999999999"/>
    <n v="6"/>
    <n v="0"/>
    <n v="235.95240000000001"/>
  </r>
  <r>
    <n v="5396"/>
    <x v="2683"/>
    <x v="2"/>
    <x v="728"/>
    <d v="2011-11-21T00:00:00"/>
    <s v="Second Class"/>
    <s v="JG-15805"/>
    <s v="John Grady"/>
    <x v="1"/>
    <s v="United States"/>
    <s v="Provo"/>
    <x v="7"/>
    <n v="84604"/>
    <x v="1"/>
    <s v="OFF-PA-10003016"/>
    <x v="1"/>
    <x v="10"/>
    <x v="1385"/>
    <n v="21.98"/>
    <n v="7"/>
    <n v="0"/>
    <n v="9.8909999999999982"/>
  </r>
  <r>
    <n v="5397"/>
    <x v="2684"/>
    <x v="0"/>
    <x v="446"/>
    <d v="2013-09-25T00:00:00"/>
    <s v="Same Day"/>
    <s v="EB-13750"/>
    <s v="Edward Becker"/>
    <x v="1"/>
    <s v="United States"/>
    <s v="San Francisco"/>
    <x v="1"/>
    <n v="94110"/>
    <x v="1"/>
    <s v="FUR-FU-10002501"/>
    <x v="0"/>
    <x v="5"/>
    <x v="1284"/>
    <n v="63.2"/>
    <n v="5"/>
    <n v="0"/>
    <n v="23.384"/>
  </r>
  <r>
    <n v="5398"/>
    <x v="2685"/>
    <x v="0"/>
    <x v="73"/>
    <d v="2013-11-28T00:00:00"/>
    <s v="Standard Class"/>
    <s v="MC-17605"/>
    <s v="Matt Connell"/>
    <x v="1"/>
    <s v="United States"/>
    <s v="Los Angeles"/>
    <x v="1"/>
    <n v="90004"/>
    <x v="1"/>
    <s v="OFF-AP-10003622"/>
    <x v="1"/>
    <x v="9"/>
    <x v="188"/>
    <n v="39"/>
    <n v="12"/>
    <n v="0"/>
    <n v="11.309999999999999"/>
  </r>
  <r>
    <n v="5399"/>
    <x v="2686"/>
    <x v="0"/>
    <x v="720"/>
    <d v="2013-10-03T00:00:00"/>
    <s v="Standard Class"/>
    <s v="BM-11650"/>
    <s v="Brian Moss"/>
    <x v="1"/>
    <s v="United States"/>
    <s v="Lancaster"/>
    <x v="24"/>
    <n v="43130"/>
    <x v="3"/>
    <s v="OFF-BI-10002764"/>
    <x v="1"/>
    <x v="8"/>
    <x v="502"/>
    <n v="2.907"/>
    <n v="3"/>
    <n v="0.7"/>
    <n v="-2.0348999999999995"/>
  </r>
  <r>
    <n v="5400"/>
    <x v="2687"/>
    <x v="0"/>
    <x v="526"/>
    <d v="2013-04-15T00:00:00"/>
    <s v="Standard Class"/>
    <s v="HF-14995"/>
    <s v="Herbert Flentye"/>
    <x v="0"/>
    <s v="United States"/>
    <s v="Los Angeles"/>
    <x v="1"/>
    <n v="90004"/>
    <x v="1"/>
    <s v="FUR-BO-10001798"/>
    <x v="0"/>
    <x v="0"/>
    <x v="0"/>
    <n v="556.66499999999996"/>
    <n v="5"/>
    <n v="0.15"/>
    <n v="6.5490000000000208"/>
  </r>
  <r>
    <n v="5401"/>
    <x v="2688"/>
    <x v="3"/>
    <x v="296"/>
    <d v="2014-09-24T00:00:00"/>
    <s v="First Class"/>
    <s v="ML-18265"/>
    <s v="Muhammed Lee"/>
    <x v="0"/>
    <s v="United States"/>
    <s v="Seattle"/>
    <x v="4"/>
    <n v="98103"/>
    <x v="1"/>
    <s v="TEC-AC-10000158"/>
    <x v="2"/>
    <x v="11"/>
    <x v="353"/>
    <n v="71.98"/>
    <n v="2"/>
    <n v="0"/>
    <n v="15.1158"/>
  </r>
  <r>
    <n v="5402"/>
    <x v="2688"/>
    <x v="3"/>
    <x v="296"/>
    <d v="2014-09-24T00:00:00"/>
    <s v="First Class"/>
    <s v="ML-18265"/>
    <s v="Muhammed Lee"/>
    <x v="0"/>
    <s v="United States"/>
    <s v="Seattle"/>
    <x v="4"/>
    <n v="98103"/>
    <x v="1"/>
    <s v="TEC-AC-10000303"/>
    <x v="2"/>
    <x v="11"/>
    <x v="429"/>
    <n v="79.98"/>
    <n v="2"/>
    <n v="0"/>
    <n v="26.3934"/>
  </r>
  <r>
    <n v="5403"/>
    <x v="2689"/>
    <x v="3"/>
    <x v="1043"/>
    <d v="2014-08-30T00:00:00"/>
    <s v="Standard Class"/>
    <s v="AH-10195"/>
    <s v="Alan Haines"/>
    <x v="1"/>
    <s v="United States"/>
    <s v="New York City"/>
    <x v="15"/>
    <n v="10024"/>
    <x v="3"/>
    <s v="OFF-BI-10003910"/>
    <x v="1"/>
    <x v="8"/>
    <x v="8"/>
    <n v="24.672000000000001"/>
    <n v="4"/>
    <n v="0.2"/>
    <n v="7.71"/>
  </r>
  <r>
    <n v="5404"/>
    <x v="2689"/>
    <x v="3"/>
    <x v="1043"/>
    <d v="2014-08-30T00:00:00"/>
    <s v="Standard Class"/>
    <s v="AH-10195"/>
    <s v="Alan Haines"/>
    <x v="1"/>
    <s v="United States"/>
    <s v="New York City"/>
    <x v="15"/>
    <n v="10024"/>
    <x v="3"/>
    <s v="OFF-BI-10000138"/>
    <x v="1"/>
    <x v="8"/>
    <x v="600"/>
    <n v="3.7439999999999998"/>
    <n v="1"/>
    <n v="0.2"/>
    <n v="1.3104"/>
  </r>
  <r>
    <n v="5405"/>
    <x v="2690"/>
    <x v="0"/>
    <x v="712"/>
    <d v="2013-02-26T00:00:00"/>
    <s v="Standard Class"/>
    <s v="TZ-21580"/>
    <s v="Tracy Zic"/>
    <x v="0"/>
    <s v="United States"/>
    <s v="Los Angeles"/>
    <x v="1"/>
    <n v="90045"/>
    <x v="1"/>
    <s v="TEC-PH-10002398"/>
    <x v="2"/>
    <x v="7"/>
    <x v="285"/>
    <n v="445.96000000000004"/>
    <n v="5"/>
    <n v="0.2"/>
    <n v="55.744999999999948"/>
  </r>
  <r>
    <n v="5406"/>
    <x v="2690"/>
    <x v="0"/>
    <x v="712"/>
    <d v="2013-02-26T00:00:00"/>
    <s v="Standard Class"/>
    <s v="TZ-21580"/>
    <s v="Tracy Zic"/>
    <x v="0"/>
    <s v="United States"/>
    <s v="Los Angeles"/>
    <x v="1"/>
    <n v="90045"/>
    <x v="1"/>
    <s v="TEC-AC-10003399"/>
    <x v="2"/>
    <x v="11"/>
    <x v="1497"/>
    <n v="36.24"/>
    <n v="1"/>
    <n v="0"/>
    <n v="15.220800000000001"/>
  </r>
  <r>
    <n v="5407"/>
    <x v="2690"/>
    <x v="0"/>
    <x v="712"/>
    <d v="2013-02-26T00:00:00"/>
    <s v="Standard Class"/>
    <s v="TZ-21580"/>
    <s v="Tracy Zic"/>
    <x v="0"/>
    <s v="United States"/>
    <s v="Los Angeles"/>
    <x v="1"/>
    <n v="90045"/>
    <x v="1"/>
    <s v="OFF-FA-10000992"/>
    <x v="1"/>
    <x v="13"/>
    <x v="1033"/>
    <n v="10.649999999999999"/>
    <n v="3"/>
    <n v="0"/>
    <n v="5.0054999999999996"/>
  </r>
  <r>
    <n v="5408"/>
    <x v="2691"/>
    <x v="3"/>
    <x v="166"/>
    <d v="2014-12-15T00:00:00"/>
    <s v="Standard Class"/>
    <s v="DM-13345"/>
    <s v="Denise Monton"/>
    <x v="1"/>
    <s v="United States"/>
    <s v="San Francisco"/>
    <x v="1"/>
    <n v="94109"/>
    <x v="1"/>
    <s v="OFF-PA-10003022"/>
    <x v="1"/>
    <x v="10"/>
    <x v="1714"/>
    <n v="87.92"/>
    <n v="4"/>
    <n v="0"/>
    <n v="40.443199999999997"/>
  </r>
  <r>
    <n v="5409"/>
    <x v="2691"/>
    <x v="3"/>
    <x v="166"/>
    <d v="2014-12-15T00:00:00"/>
    <s v="Standard Class"/>
    <s v="DM-13345"/>
    <s v="Denise Monton"/>
    <x v="1"/>
    <s v="United States"/>
    <s v="San Francisco"/>
    <x v="1"/>
    <n v="94109"/>
    <x v="1"/>
    <s v="OFF-BI-10002854"/>
    <x v="1"/>
    <x v="8"/>
    <x v="895"/>
    <n v="22.424000000000003"/>
    <n v="1"/>
    <n v="0.2"/>
    <n v="8.4089999999999989"/>
  </r>
  <r>
    <n v="5410"/>
    <x v="2691"/>
    <x v="3"/>
    <x v="166"/>
    <d v="2014-12-15T00:00:00"/>
    <s v="Standard Class"/>
    <s v="DM-13345"/>
    <s v="Denise Monton"/>
    <x v="1"/>
    <s v="United States"/>
    <s v="San Francisco"/>
    <x v="1"/>
    <n v="94109"/>
    <x v="1"/>
    <s v="OFF-BI-10001670"/>
    <x v="1"/>
    <x v="8"/>
    <x v="438"/>
    <n v="90.480000000000018"/>
    <n v="3"/>
    <n v="0.2"/>
    <n v="33.93"/>
  </r>
  <r>
    <n v="5411"/>
    <x v="2691"/>
    <x v="3"/>
    <x v="166"/>
    <d v="2014-12-15T00:00:00"/>
    <s v="Standard Class"/>
    <s v="DM-13345"/>
    <s v="Denise Monton"/>
    <x v="1"/>
    <s v="United States"/>
    <s v="San Francisco"/>
    <x v="1"/>
    <n v="94109"/>
    <x v="1"/>
    <s v="OFF-ST-10001837"/>
    <x v="1"/>
    <x v="4"/>
    <x v="1331"/>
    <n v="42.76"/>
    <n v="1"/>
    <n v="0"/>
    <n v="11.117599999999999"/>
  </r>
  <r>
    <n v="5412"/>
    <x v="2692"/>
    <x v="3"/>
    <x v="65"/>
    <d v="2014-09-23T00:00:00"/>
    <s v="Standard Class"/>
    <s v="TS-21505"/>
    <s v="Tony Sayre"/>
    <x v="0"/>
    <s v="United States"/>
    <s v="Clovis"/>
    <x v="27"/>
    <n v="88101"/>
    <x v="1"/>
    <s v="OFF-BI-10002012"/>
    <x v="1"/>
    <x v="8"/>
    <x v="742"/>
    <n v="10.080000000000002"/>
    <n v="7"/>
    <n v="0.2"/>
    <n v="3.5279999999999996"/>
  </r>
  <r>
    <n v="5413"/>
    <x v="2692"/>
    <x v="3"/>
    <x v="65"/>
    <d v="2014-09-23T00:00:00"/>
    <s v="Standard Class"/>
    <s v="TS-21505"/>
    <s v="Tony Sayre"/>
    <x v="0"/>
    <s v="United States"/>
    <s v="Clovis"/>
    <x v="27"/>
    <n v="88101"/>
    <x v="1"/>
    <s v="TEC-AC-10004992"/>
    <x v="2"/>
    <x v="11"/>
    <x v="1715"/>
    <n v="101.34"/>
    <n v="3"/>
    <n v="0"/>
    <n v="8.1071999999999917"/>
  </r>
  <r>
    <n v="5414"/>
    <x v="2693"/>
    <x v="0"/>
    <x v="108"/>
    <d v="2013-09-15T00:00:00"/>
    <s v="First Class"/>
    <s v="TB-21625"/>
    <s v="Trudy Brown"/>
    <x v="0"/>
    <s v="United States"/>
    <s v="Wichita"/>
    <x v="41"/>
    <n v="67212"/>
    <x v="2"/>
    <s v="TEC-PH-10003171"/>
    <x v="2"/>
    <x v="7"/>
    <x v="1495"/>
    <n v="224.75"/>
    <n v="5"/>
    <n v="0"/>
    <n v="62.929999999999993"/>
  </r>
  <r>
    <n v="5415"/>
    <x v="2694"/>
    <x v="3"/>
    <x v="397"/>
    <d v="2014-09-29T00:00:00"/>
    <s v="Standard Class"/>
    <s v="LC-16870"/>
    <s v="Lena Cacioppo"/>
    <x v="0"/>
    <s v="United States"/>
    <s v="Chicago"/>
    <x v="10"/>
    <n v="60653"/>
    <x v="2"/>
    <s v="OFF-AP-10000390"/>
    <x v="1"/>
    <x v="9"/>
    <x v="1691"/>
    <n v="73.175999999999974"/>
    <n v="6"/>
    <n v="0.8"/>
    <n v="-197.57520000000002"/>
  </r>
  <r>
    <n v="5416"/>
    <x v="2694"/>
    <x v="3"/>
    <x v="397"/>
    <d v="2014-09-29T00:00:00"/>
    <s v="Standard Class"/>
    <s v="LC-16870"/>
    <s v="Lena Cacioppo"/>
    <x v="0"/>
    <s v="United States"/>
    <s v="Chicago"/>
    <x v="10"/>
    <n v="60653"/>
    <x v="2"/>
    <s v="OFF-PA-10004888"/>
    <x v="1"/>
    <x v="10"/>
    <x v="959"/>
    <n v="20.736000000000004"/>
    <n v="4"/>
    <n v="0.2"/>
    <n v="7.2576000000000001"/>
  </r>
  <r>
    <n v="5417"/>
    <x v="2694"/>
    <x v="3"/>
    <x v="397"/>
    <d v="2014-09-29T00:00:00"/>
    <s v="Standard Class"/>
    <s v="LC-16870"/>
    <s v="Lena Cacioppo"/>
    <x v="0"/>
    <s v="United States"/>
    <s v="Chicago"/>
    <x v="10"/>
    <n v="60653"/>
    <x v="2"/>
    <s v="TEC-PH-10004188"/>
    <x v="2"/>
    <x v="7"/>
    <x v="763"/>
    <n v="39.984000000000002"/>
    <n v="2"/>
    <n v="0.2"/>
    <n v="-8.9963999999999995"/>
  </r>
  <r>
    <n v="5418"/>
    <x v="2695"/>
    <x v="2"/>
    <x v="191"/>
    <d v="2011-10-08T00:00:00"/>
    <s v="Second Class"/>
    <s v="AM-10360"/>
    <s v="Alice McCarthy"/>
    <x v="1"/>
    <s v="United States"/>
    <s v="Omaha"/>
    <x v="8"/>
    <n v="68104"/>
    <x v="2"/>
    <s v="OFF-BI-10004099"/>
    <x v="1"/>
    <x v="8"/>
    <x v="1716"/>
    <n v="15.36"/>
    <n v="2"/>
    <n v="0"/>
    <n v="7.68"/>
  </r>
  <r>
    <n v="5419"/>
    <x v="2696"/>
    <x v="1"/>
    <x v="924"/>
    <d v="2012-10-26T00:00:00"/>
    <s v="First Class"/>
    <s v="JE-15715"/>
    <s v="Joe Elijah"/>
    <x v="0"/>
    <s v="United States"/>
    <s v="Houston"/>
    <x v="5"/>
    <n v="77041"/>
    <x v="2"/>
    <s v="OFF-PA-10004621"/>
    <x v="1"/>
    <x v="10"/>
    <x v="738"/>
    <n v="36.288000000000011"/>
    <n v="7"/>
    <n v="0.2"/>
    <n v="12.700800000000001"/>
  </r>
  <r>
    <n v="5420"/>
    <x v="2696"/>
    <x v="1"/>
    <x v="924"/>
    <d v="2012-10-26T00:00:00"/>
    <s v="First Class"/>
    <s v="JE-15715"/>
    <s v="Joe Elijah"/>
    <x v="0"/>
    <s v="United States"/>
    <s v="Houston"/>
    <x v="5"/>
    <n v="77041"/>
    <x v="2"/>
    <s v="TEC-PH-10002103"/>
    <x v="2"/>
    <x v="7"/>
    <x v="534"/>
    <n v="150.38399999999999"/>
    <n v="2"/>
    <n v="0.2"/>
    <n v="15.038400000000003"/>
  </r>
  <r>
    <n v="5421"/>
    <x v="2697"/>
    <x v="0"/>
    <x v="1044"/>
    <d v="2013-04-03T00:00:00"/>
    <s v="Second Class"/>
    <s v="CS-11950"/>
    <s v="Carlos Soltero"/>
    <x v="0"/>
    <s v="United States"/>
    <s v="Philadelphia"/>
    <x v="9"/>
    <n v="19134"/>
    <x v="3"/>
    <s v="TEC-PH-10002789"/>
    <x v="2"/>
    <x v="7"/>
    <x v="1577"/>
    <n v="280.78200000000004"/>
    <n v="3"/>
    <n v="0.4"/>
    <n v="-60.836100000000016"/>
  </r>
  <r>
    <n v="5422"/>
    <x v="2697"/>
    <x v="0"/>
    <x v="1044"/>
    <d v="2013-04-03T00:00:00"/>
    <s v="Second Class"/>
    <s v="CS-11950"/>
    <s v="Carlos Soltero"/>
    <x v="0"/>
    <s v="United States"/>
    <s v="Philadelphia"/>
    <x v="9"/>
    <n v="19134"/>
    <x v="3"/>
    <s v="TEC-AC-10003289"/>
    <x v="2"/>
    <x v="11"/>
    <x v="1209"/>
    <n v="31.983999999999998"/>
    <n v="2"/>
    <n v="0.2"/>
    <n v="1.1993999999999998"/>
  </r>
  <r>
    <n v="5423"/>
    <x v="2698"/>
    <x v="0"/>
    <x v="723"/>
    <d v="2014-01-03T00:00:00"/>
    <s v="Standard Class"/>
    <s v="PF-19225"/>
    <s v="Phillip Flathmann"/>
    <x v="0"/>
    <s v="United States"/>
    <s v="Los Angeles"/>
    <x v="1"/>
    <n v="90045"/>
    <x v="1"/>
    <s v="OFF-BI-10000138"/>
    <x v="1"/>
    <x v="8"/>
    <x v="600"/>
    <n v="11.231999999999999"/>
    <n v="3"/>
    <n v="0.2"/>
    <n v="3.9312000000000005"/>
  </r>
  <r>
    <n v="5424"/>
    <x v="2699"/>
    <x v="3"/>
    <x v="132"/>
    <d v="2014-11-06T00:00:00"/>
    <s v="Second Class"/>
    <s v="PJ-18835"/>
    <s v="Patrick Jones"/>
    <x v="1"/>
    <s v="United States"/>
    <s v="Richmond"/>
    <x v="0"/>
    <n v="40475"/>
    <x v="0"/>
    <s v="OFF-PA-10001215"/>
    <x v="1"/>
    <x v="10"/>
    <x v="1717"/>
    <n v="26.400000000000002"/>
    <n v="5"/>
    <n v="0"/>
    <n v="11.879999999999999"/>
  </r>
  <r>
    <n v="5425"/>
    <x v="2700"/>
    <x v="3"/>
    <x v="176"/>
    <d v="2014-01-27T00:00:00"/>
    <s v="Standard Class"/>
    <s v="JF-15490"/>
    <s v="Jeremy Farry"/>
    <x v="0"/>
    <s v="United States"/>
    <s v="Waterbury"/>
    <x v="29"/>
    <n v="6708"/>
    <x v="3"/>
    <s v="OFF-AR-10001545"/>
    <x v="1"/>
    <x v="6"/>
    <x v="812"/>
    <n v="3.52"/>
    <n v="2"/>
    <n v="0"/>
    <n v="1.0207999999999999"/>
  </r>
  <r>
    <n v="5426"/>
    <x v="2701"/>
    <x v="0"/>
    <x v="275"/>
    <d v="2013-12-07T00:00:00"/>
    <s v="First Class"/>
    <s v="NM-18520"/>
    <s v="Neoma Murray"/>
    <x v="0"/>
    <s v="United States"/>
    <s v="Los Angeles"/>
    <x v="1"/>
    <n v="90045"/>
    <x v="1"/>
    <s v="TEC-AC-10003870"/>
    <x v="2"/>
    <x v="11"/>
    <x v="1718"/>
    <n v="1649.95"/>
    <n v="5"/>
    <n v="0"/>
    <n v="659.98"/>
  </r>
  <r>
    <n v="5427"/>
    <x v="2701"/>
    <x v="0"/>
    <x v="275"/>
    <d v="2013-12-07T00:00:00"/>
    <s v="First Class"/>
    <s v="NM-18520"/>
    <s v="Neoma Murray"/>
    <x v="0"/>
    <s v="United States"/>
    <s v="Los Angeles"/>
    <x v="1"/>
    <n v="90045"/>
    <x v="1"/>
    <s v="FUR-FU-10001085"/>
    <x v="0"/>
    <x v="5"/>
    <x v="1590"/>
    <n v="111.89999999999999"/>
    <n v="6"/>
    <n v="0"/>
    <n v="51.47399999999999"/>
  </r>
  <r>
    <n v="5428"/>
    <x v="2702"/>
    <x v="0"/>
    <x v="403"/>
    <d v="2013-06-15T00:00:00"/>
    <s v="Same Day"/>
    <s v="MH-17290"/>
    <s v="Marc Harrigan"/>
    <x v="2"/>
    <s v="United States"/>
    <s v="Los Angeles"/>
    <x v="1"/>
    <n v="90036"/>
    <x v="1"/>
    <s v="FUR-BO-10004218"/>
    <x v="0"/>
    <x v="0"/>
    <x v="1584"/>
    <n v="599.16499999999996"/>
    <n v="5"/>
    <n v="0.15"/>
    <n v="35.245000000000005"/>
  </r>
  <r>
    <n v="5429"/>
    <x v="2703"/>
    <x v="0"/>
    <x v="476"/>
    <d v="2013-09-05T00:00:00"/>
    <s v="First Class"/>
    <s v="SZ-20035"/>
    <s v="Sam Zeldin"/>
    <x v="2"/>
    <s v="United States"/>
    <s v="San Francisco"/>
    <x v="1"/>
    <n v="94122"/>
    <x v="1"/>
    <s v="OFF-ST-10003455"/>
    <x v="1"/>
    <x v="4"/>
    <x v="169"/>
    <n v="46.53"/>
    <n v="3"/>
    <n v="0"/>
    <n v="12.097800000000001"/>
  </r>
  <r>
    <n v="5430"/>
    <x v="2704"/>
    <x v="2"/>
    <x v="742"/>
    <d v="2011-09-07T00:00:00"/>
    <s v="First Class"/>
    <s v="PR-18880"/>
    <s v="Patrick Ryan"/>
    <x v="0"/>
    <s v="United States"/>
    <s v="Saint Petersburg"/>
    <x v="2"/>
    <n v="33710"/>
    <x v="0"/>
    <s v="FUR-FU-10001967"/>
    <x v="0"/>
    <x v="5"/>
    <x v="293"/>
    <n v="31.983999999999998"/>
    <n v="2"/>
    <n v="0.2"/>
    <n v="1.9989999999999979"/>
  </r>
  <r>
    <n v="5431"/>
    <x v="2705"/>
    <x v="3"/>
    <x v="208"/>
    <d v="2014-10-26T00:00:00"/>
    <s v="Standard Class"/>
    <s v="FC-14245"/>
    <s v="Frank Carlisle"/>
    <x v="2"/>
    <s v="United States"/>
    <s v="Lakewood"/>
    <x v="24"/>
    <n v="44107"/>
    <x v="3"/>
    <s v="OFF-AP-10000938"/>
    <x v="1"/>
    <x v="9"/>
    <x v="1703"/>
    <n v="161.56800000000001"/>
    <n v="2"/>
    <n v="0.2"/>
    <n v="16.156799999999997"/>
  </r>
  <r>
    <n v="5432"/>
    <x v="2705"/>
    <x v="3"/>
    <x v="208"/>
    <d v="2014-10-26T00:00:00"/>
    <s v="Standard Class"/>
    <s v="FC-14245"/>
    <s v="Frank Carlisle"/>
    <x v="2"/>
    <s v="United States"/>
    <s v="Lakewood"/>
    <x v="24"/>
    <n v="44107"/>
    <x v="3"/>
    <s v="OFF-PA-10002195"/>
    <x v="1"/>
    <x v="10"/>
    <x v="719"/>
    <n v="4.0640000000000001"/>
    <n v="1"/>
    <n v="0.2"/>
    <n v="1.3715999999999999"/>
  </r>
  <r>
    <n v="5433"/>
    <x v="2705"/>
    <x v="3"/>
    <x v="208"/>
    <d v="2014-10-26T00:00:00"/>
    <s v="Standard Class"/>
    <s v="FC-14245"/>
    <s v="Frank Carlisle"/>
    <x v="2"/>
    <s v="United States"/>
    <s v="Lakewood"/>
    <x v="24"/>
    <n v="44107"/>
    <x v="3"/>
    <s v="OFF-BI-10002799"/>
    <x v="1"/>
    <x v="8"/>
    <x v="1450"/>
    <n v="6.2160000000000002"/>
    <n v="4"/>
    <n v="0.7"/>
    <n v="-4.9727999999999994"/>
  </r>
  <r>
    <n v="5434"/>
    <x v="2706"/>
    <x v="3"/>
    <x v="1016"/>
    <d v="2014-04-30T00:00:00"/>
    <s v="Standard Class"/>
    <s v="LH-16750"/>
    <s v="Larry Hughes"/>
    <x v="0"/>
    <s v="United States"/>
    <s v="Chandler"/>
    <x v="16"/>
    <n v="85224"/>
    <x v="1"/>
    <s v="OFF-AR-10000246"/>
    <x v="1"/>
    <x v="6"/>
    <x v="21"/>
    <n v="8.895999999999999"/>
    <n v="4"/>
    <n v="0.2"/>
    <n v="0.66719999999999979"/>
  </r>
  <r>
    <n v="5435"/>
    <x v="2707"/>
    <x v="1"/>
    <x v="324"/>
    <d v="2012-10-24T00:00:00"/>
    <s v="Standard Class"/>
    <s v="RM-19675"/>
    <s v="Robert Marley"/>
    <x v="2"/>
    <s v="United States"/>
    <s v="Los Angeles"/>
    <x v="1"/>
    <n v="90008"/>
    <x v="1"/>
    <s v="OFF-AP-10000275"/>
    <x v="1"/>
    <x v="9"/>
    <x v="1719"/>
    <n v="1640.6999999999998"/>
    <n v="5"/>
    <n v="0"/>
    <n v="459.39599999999996"/>
  </r>
  <r>
    <n v="5436"/>
    <x v="2707"/>
    <x v="1"/>
    <x v="324"/>
    <d v="2012-10-24T00:00:00"/>
    <s v="Standard Class"/>
    <s v="RM-19675"/>
    <s v="Robert Marley"/>
    <x v="2"/>
    <s v="United States"/>
    <s v="Los Angeles"/>
    <x v="1"/>
    <n v="90008"/>
    <x v="1"/>
    <s v="TEC-AC-10000892"/>
    <x v="2"/>
    <x v="11"/>
    <x v="290"/>
    <n v="270"/>
    <n v="3"/>
    <n v="0"/>
    <n v="97.199999999999989"/>
  </r>
  <r>
    <n v="5437"/>
    <x v="2708"/>
    <x v="2"/>
    <x v="260"/>
    <d v="2011-07-08T00:00:00"/>
    <s v="First Class"/>
    <s v="DM-13525"/>
    <s v="Don Miller"/>
    <x v="1"/>
    <s v="United States"/>
    <s v="Palm Coast"/>
    <x v="2"/>
    <n v="32137"/>
    <x v="0"/>
    <s v="FUR-FU-10001591"/>
    <x v="0"/>
    <x v="5"/>
    <x v="1101"/>
    <n v="19.52"/>
    <n v="2"/>
    <n v="0.2"/>
    <n v="5.3680000000000012"/>
  </r>
  <r>
    <n v="5438"/>
    <x v="2708"/>
    <x v="2"/>
    <x v="260"/>
    <d v="2011-07-08T00:00:00"/>
    <s v="First Class"/>
    <s v="DM-13525"/>
    <s v="Don Miller"/>
    <x v="1"/>
    <s v="United States"/>
    <s v="Palm Coast"/>
    <x v="2"/>
    <n v="32137"/>
    <x v="0"/>
    <s v="OFF-BI-10001787"/>
    <x v="1"/>
    <x v="8"/>
    <x v="1482"/>
    <n v="9.8100000000000023"/>
    <n v="5"/>
    <n v="0.7"/>
    <n v="-6.8669999999999973"/>
  </r>
  <r>
    <n v="5439"/>
    <x v="2708"/>
    <x v="2"/>
    <x v="260"/>
    <d v="2011-07-08T00:00:00"/>
    <s v="First Class"/>
    <s v="DM-13525"/>
    <s v="Don Miller"/>
    <x v="1"/>
    <s v="United States"/>
    <s v="Palm Coast"/>
    <x v="2"/>
    <n v="32137"/>
    <x v="0"/>
    <s v="FUR-FU-10003192"/>
    <x v="0"/>
    <x v="5"/>
    <x v="1720"/>
    <n v="213.21600000000001"/>
    <n v="3"/>
    <n v="0.2"/>
    <n v="15.991199999999992"/>
  </r>
  <r>
    <n v="5440"/>
    <x v="2709"/>
    <x v="0"/>
    <x v="958"/>
    <d v="2013-04-10T00:00:00"/>
    <s v="Standard Class"/>
    <s v="EH-14185"/>
    <s v="Evan Henry"/>
    <x v="0"/>
    <s v="United States"/>
    <s v="New York City"/>
    <x v="15"/>
    <n v="10035"/>
    <x v="3"/>
    <s v="OFF-BI-10004600"/>
    <x v="1"/>
    <x v="8"/>
    <x v="1477"/>
    <n v="588.78399999999999"/>
    <n v="2"/>
    <n v="0.2"/>
    <n v="183.99499999999998"/>
  </r>
  <r>
    <n v="5441"/>
    <x v="2710"/>
    <x v="3"/>
    <x v="38"/>
    <d v="2014-11-19T00:00:00"/>
    <s v="Second Class"/>
    <s v="TC-21295"/>
    <s v="Toby Carlisle"/>
    <x v="0"/>
    <s v="United States"/>
    <s v="Jupiter"/>
    <x v="2"/>
    <n v="33458"/>
    <x v="0"/>
    <s v="OFF-AR-10002335"/>
    <x v="1"/>
    <x v="6"/>
    <x v="673"/>
    <n v="2.0640000000000001"/>
    <n v="1"/>
    <n v="0.2"/>
    <n v="0.15480000000000005"/>
  </r>
  <r>
    <n v="5442"/>
    <x v="2711"/>
    <x v="3"/>
    <x v="428"/>
    <d v="2014-09-14T00:00:00"/>
    <s v="Standard Class"/>
    <s v="AI-10855"/>
    <s v="Arianne Irving"/>
    <x v="0"/>
    <s v="United States"/>
    <s v="Glendale"/>
    <x v="16"/>
    <n v="85301"/>
    <x v="1"/>
    <s v="OFF-PA-10000859"/>
    <x v="1"/>
    <x v="10"/>
    <x v="1721"/>
    <n v="6.3680000000000003"/>
    <n v="2"/>
    <n v="0.2"/>
    <n v="2.3879999999999999"/>
  </r>
  <r>
    <n v="5443"/>
    <x v="2712"/>
    <x v="1"/>
    <x v="786"/>
    <d v="2012-04-23T00:00:00"/>
    <s v="Standard Class"/>
    <s v="JM-15535"/>
    <s v="Jessica Myrick"/>
    <x v="0"/>
    <s v="United States"/>
    <s v="New York City"/>
    <x v="15"/>
    <n v="10035"/>
    <x v="3"/>
    <s v="TEC-AC-10003198"/>
    <x v="2"/>
    <x v="11"/>
    <x v="761"/>
    <n v="99.6"/>
    <n v="1"/>
    <n v="0"/>
    <n v="36.851999999999997"/>
  </r>
  <r>
    <n v="5444"/>
    <x v="2712"/>
    <x v="1"/>
    <x v="786"/>
    <d v="2012-04-23T00:00:00"/>
    <s v="Standard Class"/>
    <s v="JM-15535"/>
    <s v="Jessica Myrick"/>
    <x v="0"/>
    <s v="United States"/>
    <s v="New York City"/>
    <x v="15"/>
    <n v="10035"/>
    <x v="3"/>
    <s v="OFF-BI-10001900"/>
    <x v="1"/>
    <x v="8"/>
    <x v="1099"/>
    <n v="62.296000000000006"/>
    <n v="13"/>
    <n v="0.2"/>
    <n v="21.024899999999999"/>
  </r>
  <r>
    <n v="5445"/>
    <x v="2712"/>
    <x v="1"/>
    <x v="786"/>
    <d v="2012-04-23T00:00:00"/>
    <s v="Standard Class"/>
    <s v="JM-15535"/>
    <s v="Jessica Myrick"/>
    <x v="0"/>
    <s v="United States"/>
    <s v="New York City"/>
    <x v="15"/>
    <n v="10035"/>
    <x v="3"/>
    <s v="OFF-AR-10000614"/>
    <x v="1"/>
    <x v="6"/>
    <x v="1722"/>
    <n v="10.709999999999999"/>
    <n v="3"/>
    <n v="0"/>
    <n v="2.7845999999999997"/>
  </r>
  <r>
    <n v="5446"/>
    <x v="2713"/>
    <x v="0"/>
    <x v="197"/>
    <d v="2013-07-30T00:00:00"/>
    <s v="Standard Class"/>
    <s v="BE-11335"/>
    <s v="Bill Eplett"/>
    <x v="2"/>
    <s v="United States"/>
    <s v="Houston"/>
    <x v="5"/>
    <n v="77041"/>
    <x v="2"/>
    <s v="OFF-EN-10003040"/>
    <x v="1"/>
    <x v="12"/>
    <x v="1224"/>
    <n v="20.936000000000003"/>
    <n v="1"/>
    <n v="0.2"/>
    <n v="7.0659000000000001"/>
  </r>
  <r>
    <n v="5447"/>
    <x v="2714"/>
    <x v="0"/>
    <x v="370"/>
    <d v="2013-09-01T00:00:00"/>
    <s v="Standard Class"/>
    <s v="DR-12880"/>
    <s v="Dan Reichenbach"/>
    <x v="1"/>
    <s v="United States"/>
    <s v="New York City"/>
    <x v="15"/>
    <n v="10035"/>
    <x v="3"/>
    <s v="TEC-PH-10003442"/>
    <x v="2"/>
    <x v="7"/>
    <x v="879"/>
    <n v="33"/>
    <n v="6"/>
    <n v="0"/>
    <n v="8.25"/>
  </r>
  <r>
    <n v="5448"/>
    <x v="2714"/>
    <x v="0"/>
    <x v="370"/>
    <d v="2013-09-01T00:00:00"/>
    <s v="Standard Class"/>
    <s v="DR-12880"/>
    <s v="Dan Reichenbach"/>
    <x v="1"/>
    <s v="United States"/>
    <s v="New York City"/>
    <x v="15"/>
    <n v="10035"/>
    <x v="3"/>
    <s v="TEC-AC-10002800"/>
    <x v="2"/>
    <x v="11"/>
    <x v="1207"/>
    <n v="249.95000000000002"/>
    <n v="5"/>
    <n v="0"/>
    <n v="87.482499999999987"/>
  </r>
  <r>
    <n v="5449"/>
    <x v="2715"/>
    <x v="2"/>
    <x v="171"/>
    <d v="2011-09-19T00:00:00"/>
    <s v="Standard Class"/>
    <s v="TA-21385"/>
    <s v="Tom Ashbrook"/>
    <x v="2"/>
    <s v="United States"/>
    <s v="Olathe"/>
    <x v="41"/>
    <n v="66062"/>
    <x v="2"/>
    <s v="OFF-SU-10000157"/>
    <x v="1"/>
    <x v="14"/>
    <x v="1399"/>
    <n v="357.93"/>
    <n v="3"/>
    <n v="0"/>
    <n v="7.158600000000007"/>
  </r>
  <r>
    <n v="5450"/>
    <x v="2715"/>
    <x v="2"/>
    <x v="171"/>
    <d v="2011-09-19T00:00:00"/>
    <s v="Standard Class"/>
    <s v="TA-21385"/>
    <s v="Tom Ashbrook"/>
    <x v="2"/>
    <s v="United States"/>
    <s v="Olathe"/>
    <x v="41"/>
    <n v="66062"/>
    <x v="2"/>
    <s v="TEC-AC-10001542"/>
    <x v="2"/>
    <x v="11"/>
    <x v="1669"/>
    <n v="57.400000000000006"/>
    <n v="5"/>
    <n v="0"/>
    <n v="10.905999999999993"/>
  </r>
  <r>
    <n v="5451"/>
    <x v="2715"/>
    <x v="2"/>
    <x v="171"/>
    <d v="2011-09-19T00:00:00"/>
    <s v="Standard Class"/>
    <s v="TA-21385"/>
    <s v="Tom Ashbrook"/>
    <x v="2"/>
    <s v="United States"/>
    <s v="Olathe"/>
    <x v="41"/>
    <n v="66062"/>
    <x v="2"/>
    <s v="OFF-BI-10004519"/>
    <x v="1"/>
    <x v="8"/>
    <x v="880"/>
    <n v="331.96"/>
    <n v="2"/>
    <n v="0"/>
    <n v="149.38199999999998"/>
  </r>
  <r>
    <n v="5452"/>
    <x v="2715"/>
    <x v="2"/>
    <x v="171"/>
    <d v="2011-09-19T00:00:00"/>
    <s v="Standard Class"/>
    <s v="TA-21385"/>
    <s v="Tom Ashbrook"/>
    <x v="2"/>
    <s v="United States"/>
    <s v="Olathe"/>
    <x v="41"/>
    <n v="66062"/>
    <x v="2"/>
    <s v="FUR-FU-10003464"/>
    <x v="0"/>
    <x v="5"/>
    <x v="1470"/>
    <n v="40.56"/>
    <n v="2"/>
    <n v="0"/>
    <n v="12.979199999999999"/>
  </r>
  <r>
    <n v="5453"/>
    <x v="2716"/>
    <x v="0"/>
    <x v="405"/>
    <d v="2013-07-30T00:00:00"/>
    <s v="Standard Class"/>
    <s v="KN-16705"/>
    <s v="Kristina Nunn"/>
    <x v="2"/>
    <s v="United States"/>
    <s v="Sparks"/>
    <x v="33"/>
    <n v="89431"/>
    <x v="1"/>
    <s v="OFF-SU-10004261"/>
    <x v="1"/>
    <x v="14"/>
    <x v="605"/>
    <n v="86.199999999999989"/>
    <n v="5"/>
    <n v="0"/>
    <n v="24.997999999999987"/>
  </r>
  <r>
    <n v="5454"/>
    <x v="2717"/>
    <x v="3"/>
    <x v="240"/>
    <d v="2014-05-24T00:00:00"/>
    <s v="Standard Class"/>
    <s v="PJ-18835"/>
    <s v="Patrick Jones"/>
    <x v="1"/>
    <s v="United States"/>
    <s v="Rockford"/>
    <x v="10"/>
    <n v="61107"/>
    <x v="2"/>
    <s v="OFF-PA-10004733"/>
    <x v="1"/>
    <x v="10"/>
    <x v="1571"/>
    <n v="38.016000000000005"/>
    <n v="6"/>
    <n v="0.2"/>
    <n v="13.780799999999996"/>
  </r>
  <r>
    <n v="5455"/>
    <x v="2718"/>
    <x v="3"/>
    <x v="1045"/>
    <d v="2014-05-03T00:00:00"/>
    <s v="Standard Class"/>
    <s v="MC-17605"/>
    <s v="Matt Connell"/>
    <x v="1"/>
    <s v="United States"/>
    <s v="Philadelphia"/>
    <x v="9"/>
    <n v="19143"/>
    <x v="3"/>
    <s v="OFF-ST-10001325"/>
    <x v="1"/>
    <x v="4"/>
    <x v="466"/>
    <n v="8.3840000000000003"/>
    <n v="1"/>
    <n v="0.2"/>
    <n v="0.73360000000000003"/>
  </r>
  <r>
    <n v="5456"/>
    <x v="2718"/>
    <x v="3"/>
    <x v="1045"/>
    <d v="2014-05-03T00:00:00"/>
    <s v="Standard Class"/>
    <s v="MC-17605"/>
    <s v="Matt Connell"/>
    <x v="1"/>
    <s v="United States"/>
    <s v="Philadelphia"/>
    <x v="9"/>
    <n v="19143"/>
    <x v="3"/>
    <s v="OFF-AR-10003056"/>
    <x v="1"/>
    <x v="6"/>
    <x v="18"/>
    <n v="6.8480000000000008"/>
    <n v="2"/>
    <n v="0.2"/>
    <n v="0.77039999999999909"/>
  </r>
  <r>
    <n v="5457"/>
    <x v="2719"/>
    <x v="3"/>
    <x v="614"/>
    <d v="2015-01-03T00:00:00"/>
    <s v="Standard Class"/>
    <s v="BS-11755"/>
    <s v="Bruce Stewart"/>
    <x v="0"/>
    <s v="United States"/>
    <s v="Edmonds"/>
    <x v="4"/>
    <n v="98026"/>
    <x v="1"/>
    <s v="OFF-FA-10000089"/>
    <x v="1"/>
    <x v="13"/>
    <x v="1723"/>
    <n v="19.600000000000001"/>
    <n v="5"/>
    <n v="0"/>
    <n v="9.6039999999999992"/>
  </r>
  <r>
    <n v="5458"/>
    <x v="2719"/>
    <x v="3"/>
    <x v="614"/>
    <d v="2015-01-03T00:00:00"/>
    <s v="Standard Class"/>
    <s v="BS-11755"/>
    <s v="Bruce Stewart"/>
    <x v="0"/>
    <s v="United States"/>
    <s v="Edmonds"/>
    <x v="4"/>
    <n v="98026"/>
    <x v="1"/>
    <s v="FUR-FU-10004093"/>
    <x v="0"/>
    <x v="5"/>
    <x v="1159"/>
    <n v="68.459999999999994"/>
    <n v="2"/>
    <n v="0"/>
    <n v="20.537999999999997"/>
  </r>
  <r>
    <n v="5459"/>
    <x v="2720"/>
    <x v="3"/>
    <x v="507"/>
    <d v="2014-09-07T00:00:00"/>
    <s v="Second Class"/>
    <s v="PK-19075"/>
    <s v="Pete Kriz"/>
    <x v="0"/>
    <s v="United States"/>
    <s v="San Francisco"/>
    <x v="1"/>
    <n v="94122"/>
    <x v="1"/>
    <s v="OFF-BI-10004022"/>
    <x v="1"/>
    <x v="8"/>
    <x v="748"/>
    <n v="13.343999999999998"/>
    <n v="6"/>
    <n v="0.2"/>
    <n v="4.3367999999999993"/>
  </r>
  <r>
    <n v="5460"/>
    <x v="2720"/>
    <x v="3"/>
    <x v="507"/>
    <d v="2014-09-07T00:00:00"/>
    <s v="Second Class"/>
    <s v="PK-19075"/>
    <s v="Pete Kriz"/>
    <x v="0"/>
    <s v="United States"/>
    <s v="San Francisco"/>
    <x v="1"/>
    <n v="94122"/>
    <x v="1"/>
    <s v="FUR-TA-10001771"/>
    <x v="0"/>
    <x v="3"/>
    <x v="1724"/>
    <n v="1478.2719999999999"/>
    <n v="8"/>
    <n v="0.2"/>
    <n v="92.392000000000053"/>
  </r>
  <r>
    <n v="5461"/>
    <x v="2721"/>
    <x v="2"/>
    <x v="90"/>
    <d v="2011-03-25T00:00:00"/>
    <s v="Standard Class"/>
    <s v="TS-21205"/>
    <s v="Thomas Seio"/>
    <x v="1"/>
    <s v="United States"/>
    <s v="Asheville"/>
    <x v="3"/>
    <n v="28806"/>
    <x v="0"/>
    <s v="OFF-ST-10002301"/>
    <x v="1"/>
    <x v="4"/>
    <x v="1490"/>
    <n v="16.272000000000002"/>
    <n v="1"/>
    <n v="0.2"/>
    <n v="-3.864600000000002"/>
  </r>
  <r>
    <n v="5462"/>
    <x v="2722"/>
    <x v="3"/>
    <x v="394"/>
    <d v="2014-10-05T00:00:00"/>
    <s v="Standard Class"/>
    <s v="BD-11725"/>
    <s v="Bruce Degenhardt"/>
    <x v="0"/>
    <s v="United States"/>
    <s v="Los Angeles"/>
    <x v="1"/>
    <n v="90032"/>
    <x v="1"/>
    <s v="FUR-FU-10001706"/>
    <x v="0"/>
    <x v="5"/>
    <x v="50"/>
    <n v="9.24"/>
    <n v="3"/>
    <n v="0"/>
    <n v="4.4352"/>
  </r>
  <r>
    <n v="5463"/>
    <x v="2723"/>
    <x v="2"/>
    <x v="1046"/>
    <d v="2011-01-21T00:00:00"/>
    <s v="First Class"/>
    <s v="TS-21340"/>
    <s v="Toby Swindell"/>
    <x v="0"/>
    <s v="United States"/>
    <s v="Scottsdale"/>
    <x v="16"/>
    <n v="85254"/>
    <x v="1"/>
    <s v="OFF-BI-10003676"/>
    <x v="1"/>
    <x v="8"/>
    <x v="816"/>
    <n v="32.340000000000003"/>
    <n v="10"/>
    <n v="0.7"/>
    <n v="-23.716000000000001"/>
  </r>
  <r>
    <n v="5464"/>
    <x v="2723"/>
    <x v="2"/>
    <x v="1046"/>
    <d v="2011-01-21T00:00:00"/>
    <s v="First Class"/>
    <s v="TS-21340"/>
    <s v="Toby Swindell"/>
    <x v="0"/>
    <s v="United States"/>
    <s v="Scottsdale"/>
    <x v="16"/>
    <n v="85254"/>
    <x v="1"/>
    <s v="OFF-PA-10000659"/>
    <x v="1"/>
    <x v="10"/>
    <x v="1286"/>
    <n v="56.064"/>
    <n v="4"/>
    <n v="0.2"/>
    <n v="19.622399999999999"/>
  </r>
  <r>
    <n v="5465"/>
    <x v="2723"/>
    <x v="2"/>
    <x v="1046"/>
    <d v="2011-01-21T00:00:00"/>
    <s v="First Class"/>
    <s v="TS-21340"/>
    <s v="Toby Swindell"/>
    <x v="0"/>
    <s v="United States"/>
    <s v="Scottsdale"/>
    <x v="16"/>
    <n v="85254"/>
    <x v="1"/>
    <s v="OFF-EN-10002504"/>
    <x v="1"/>
    <x v="12"/>
    <x v="113"/>
    <n v="108.72"/>
    <n v="5"/>
    <n v="0.2"/>
    <n v="36.692999999999998"/>
  </r>
  <r>
    <n v="5466"/>
    <x v="2723"/>
    <x v="2"/>
    <x v="1046"/>
    <d v="2011-01-21T00:00:00"/>
    <s v="First Class"/>
    <s v="TS-21340"/>
    <s v="Toby Swindell"/>
    <x v="0"/>
    <s v="United States"/>
    <s v="Scottsdale"/>
    <x v="16"/>
    <n v="85254"/>
    <x v="1"/>
    <s v="FUR-BO-10001972"/>
    <x v="0"/>
    <x v="0"/>
    <x v="362"/>
    <n v="181.47000000000003"/>
    <n v="5"/>
    <n v="0.7"/>
    <n v="-320.59699999999998"/>
  </r>
  <r>
    <n v="5467"/>
    <x v="2724"/>
    <x v="2"/>
    <x v="1047"/>
    <d v="2011-02-20T00:00:00"/>
    <s v="Second Class"/>
    <s v="ST-20530"/>
    <s v="Shui Tom"/>
    <x v="0"/>
    <s v="United States"/>
    <s v="Houston"/>
    <x v="5"/>
    <n v="77095"/>
    <x v="2"/>
    <s v="OFF-PA-10000466"/>
    <x v="1"/>
    <x v="10"/>
    <x v="933"/>
    <n v="16.176000000000002"/>
    <n v="3"/>
    <n v="0.2"/>
    <n v="6.0659999999999989"/>
  </r>
  <r>
    <n v="5468"/>
    <x v="2725"/>
    <x v="0"/>
    <x v="632"/>
    <d v="2013-06-15T00:00:00"/>
    <s v="Standard Class"/>
    <s v="DB-13210"/>
    <s v="Dean Braden"/>
    <x v="0"/>
    <s v="United States"/>
    <s v="San Francisco"/>
    <x v="1"/>
    <n v="94109"/>
    <x v="1"/>
    <s v="FUR-CH-10002774"/>
    <x v="0"/>
    <x v="1"/>
    <x v="23"/>
    <n v="122.352"/>
    <n v="3"/>
    <n v="0.2"/>
    <n v="13.764599999999994"/>
  </r>
  <r>
    <n v="5469"/>
    <x v="2726"/>
    <x v="2"/>
    <x v="467"/>
    <d v="2011-09-27T00:00:00"/>
    <s v="First Class"/>
    <s v="KF-16285"/>
    <s v="Karen Ferguson"/>
    <x v="2"/>
    <s v="United States"/>
    <s v="San Diego"/>
    <x v="1"/>
    <n v="92105"/>
    <x v="1"/>
    <s v="FUR-CH-10000454"/>
    <x v="0"/>
    <x v="1"/>
    <x v="1"/>
    <n v="585.55200000000002"/>
    <n v="3"/>
    <n v="0.2"/>
    <n v="73.19399999999996"/>
  </r>
  <r>
    <n v="5470"/>
    <x v="2726"/>
    <x v="2"/>
    <x v="467"/>
    <d v="2011-09-27T00:00:00"/>
    <s v="First Class"/>
    <s v="KF-16285"/>
    <s v="Karen Ferguson"/>
    <x v="2"/>
    <s v="United States"/>
    <s v="San Diego"/>
    <x v="1"/>
    <n v="92105"/>
    <x v="1"/>
    <s v="OFF-PA-10004888"/>
    <x v="1"/>
    <x v="10"/>
    <x v="959"/>
    <n v="19.440000000000001"/>
    <n v="3"/>
    <n v="0"/>
    <n v="9.3312000000000008"/>
  </r>
  <r>
    <n v="5471"/>
    <x v="2727"/>
    <x v="0"/>
    <x v="198"/>
    <d v="2013-06-05T00:00:00"/>
    <s v="Standard Class"/>
    <s v="JM-16195"/>
    <s v="Justin MacKendrick"/>
    <x v="0"/>
    <s v="United States"/>
    <s v="Hamilton"/>
    <x v="24"/>
    <n v="45011"/>
    <x v="3"/>
    <s v="OFF-AP-10003842"/>
    <x v="1"/>
    <x v="9"/>
    <x v="1247"/>
    <n v="123.92000000000002"/>
    <n v="5"/>
    <n v="0.2"/>
    <n v="9.2939999999999969"/>
  </r>
  <r>
    <n v="5472"/>
    <x v="2728"/>
    <x v="3"/>
    <x v="484"/>
    <d v="2014-12-24T00:00:00"/>
    <s v="Standard Class"/>
    <s v="TS-21505"/>
    <s v="Tony Sayre"/>
    <x v="0"/>
    <s v="United States"/>
    <s v="Parker"/>
    <x v="22"/>
    <n v="80134"/>
    <x v="1"/>
    <s v="FUR-FU-10000320"/>
    <x v="0"/>
    <x v="5"/>
    <x v="1512"/>
    <n v="13.360000000000001"/>
    <n v="5"/>
    <n v="0.2"/>
    <n v="4.0080000000000009"/>
  </r>
  <r>
    <n v="5473"/>
    <x v="2728"/>
    <x v="3"/>
    <x v="484"/>
    <d v="2014-12-24T00:00:00"/>
    <s v="Standard Class"/>
    <s v="TS-21505"/>
    <s v="Tony Sayre"/>
    <x v="0"/>
    <s v="United States"/>
    <s v="Parker"/>
    <x v="22"/>
    <n v="80134"/>
    <x v="1"/>
    <s v="OFF-ST-10002554"/>
    <x v="1"/>
    <x v="4"/>
    <x v="1144"/>
    <n v="78.256"/>
    <n v="2"/>
    <n v="0.2"/>
    <n v="-17.607599999999998"/>
  </r>
  <r>
    <n v="5474"/>
    <x v="2728"/>
    <x v="3"/>
    <x v="484"/>
    <d v="2014-12-24T00:00:00"/>
    <s v="Standard Class"/>
    <s v="TS-21505"/>
    <s v="Tony Sayre"/>
    <x v="0"/>
    <s v="United States"/>
    <s v="Parker"/>
    <x v="22"/>
    <n v="80134"/>
    <x v="1"/>
    <s v="FUR-BO-10000468"/>
    <x v="0"/>
    <x v="0"/>
    <x v="1171"/>
    <n v="102.01800000000001"/>
    <n v="7"/>
    <n v="0.7"/>
    <n v="-183.6323999999999"/>
  </r>
  <r>
    <n v="5475"/>
    <x v="2729"/>
    <x v="3"/>
    <x v="377"/>
    <d v="2014-12-27T00:00:00"/>
    <s v="Same Day"/>
    <s v="YC-21895"/>
    <s v="Yoseph Carroll"/>
    <x v="1"/>
    <s v="United States"/>
    <s v="Fremont"/>
    <x v="8"/>
    <n v="68025"/>
    <x v="2"/>
    <s v="OFF-ST-10004459"/>
    <x v="1"/>
    <x v="4"/>
    <x v="454"/>
    <n v="750.68"/>
    <n v="2"/>
    <n v="0"/>
    <n v="37.533999999999992"/>
  </r>
  <r>
    <n v="5476"/>
    <x v="2730"/>
    <x v="3"/>
    <x v="140"/>
    <d v="2014-06-19T00:00:00"/>
    <s v="First Class"/>
    <s v="Dp-13240"/>
    <s v="Dean percer"/>
    <x v="2"/>
    <s v="United States"/>
    <s v="Maple Grove"/>
    <x v="11"/>
    <n v="55369"/>
    <x v="2"/>
    <s v="OFF-LA-10002312"/>
    <x v="1"/>
    <x v="2"/>
    <x v="574"/>
    <n v="44.400000000000006"/>
    <n v="3"/>
    <n v="0"/>
    <n v="22.200000000000003"/>
  </r>
  <r>
    <n v="5477"/>
    <x v="2730"/>
    <x v="3"/>
    <x v="140"/>
    <d v="2014-06-19T00:00:00"/>
    <s v="First Class"/>
    <s v="Dp-13240"/>
    <s v="Dean percer"/>
    <x v="2"/>
    <s v="United States"/>
    <s v="Maple Grove"/>
    <x v="11"/>
    <n v="55369"/>
    <x v="2"/>
    <s v="OFF-ST-10001291"/>
    <x v="1"/>
    <x v="4"/>
    <x v="1017"/>
    <n v="84.55"/>
    <n v="5"/>
    <n v="0"/>
    <n v="22.828499999999998"/>
  </r>
  <r>
    <n v="5478"/>
    <x v="2730"/>
    <x v="3"/>
    <x v="140"/>
    <d v="2014-06-19T00:00:00"/>
    <s v="First Class"/>
    <s v="Dp-13240"/>
    <s v="Dean percer"/>
    <x v="2"/>
    <s v="United States"/>
    <s v="Maple Grove"/>
    <x v="11"/>
    <n v="55369"/>
    <x v="2"/>
    <s v="OFF-PA-10003022"/>
    <x v="1"/>
    <x v="10"/>
    <x v="1644"/>
    <n v="17.940000000000001"/>
    <n v="3"/>
    <n v="0"/>
    <n v="8.7906000000000013"/>
  </r>
  <r>
    <n v="5479"/>
    <x v="2731"/>
    <x v="0"/>
    <x v="73"/>
    <d v="2013-11-25T00:00:00"/>
    <s v="Standard Class"/>
    <s v="SJ-20500"/>
    <s v="Shirley Jackson"/>
    <x v="0"/>
    <s v="United States"/>
    <s v="Newark"/>
    <x v="13"/>
    <n v="19711"/>
    <x v="3"/>
    <s v="OFF-BI-10002133"/>
    <x v="1"/>
    <x v="8"/>
    <x v="1138"/>
    <n v="128.39999999999998"/>
    <n v="3"/>
    <n v="0"/>
    <n v="62.915999999999997"/>
  </r>
  <r>
    <n v="5480"/>
    <x v="2732"/>
    <x v="2"/>
    <x v="691"/>
    <d v="2011-04-04T00:00:00"/>
    <s v="Standard Class"/>
    <s v="KB-16240"/>
    <s v="Karen Bern"/>
    <x v="1"/>
    <s v="United States"/>
    <s v="Miami"/>
    <x v="2"/>
    <n v="33180"/>
    <x v="0"/>
    <s v="OFF-BI-10001097"/>
    <x v="1"/>
    <x v="8"/>
    <x v="789"/>
    <n v="1.8690000000000004"/>
    <n v="1"/>
    <n v="0.7"/>
    <n v="-1.3082999999999996"/>
  </r>
  <r>
    <n v="5481"/>
    <x v="2733"/>
    <x v="3"/>
    <x v="1048"/>
    <d v="2014-10-15T00:00:00"/>
    <s v="Standard Class"/>
    <s v="CS-12250"/>
    <s v="Chris Selesnick"/>
    <x v="1"/>
    <s v="United States"/>
    <s v="San Diego"/>
    <x v="1"/>
    <n v="92105"/>
    <x v="1"/>
    <s v="TEC-PH-10001336"/>
    <x v="2"/>
    <x v="7"/>
    <x v="941"/>
    <n v="103.19200000000001"/>
    <n v="1"/>
    <n v="0.2"/>
    <n v="11.609099999999998"/>
  </r>
  <r>
    <n v="5482"/>
    <x v="2733"/>
    <x v="3"/>
    <x v="1048"/>
    <d v="2014-10-15T00:00:00"/>
    <s v="Standard Class"/>
    <s v="CS-12250"/>
    <s v="Chris Selesnick"/>
    <x v="1"/>
    <s v="United States"/>
    <s v="San Diego"/>
    <x v="1"/>
    <n v="92105"/>
    <x v="1"/>
    <s v="TEC-AC-10002305"/>
    <x v="2"/>
    <x v="11"/>
    <x v="1521"/>
    <n v="36"/>
    <n v="2"/>
    <n v="0"/>
    <n v="6.4799999999999969"/>
  </r>
  <r>
    <n v="5483"/>
    <x v="2733"/>
    <x v="3"/>
    <x v="1048"/>
    <d v="2014-10-15T00:00:00"/>
    <s v="Standard Class"/>
    <s v="CS-12250"/>
    <s v="Chris Selesnick"/>
    <x v="1"/>
    <s v="United States"/>
    <s v="San Diego"/>
    <x v="1"/>
    <n v="92105"/>
    <x v="1"/>
    <s v="TEC-AC-10003610"/>
    <x v="2"/>
    <x v="11"/>
    <x v="598"/>
    <n v="239.96"/>
    <n v="4"/>
    <n v="0"/>
    <n v="115.1808"/>
  </r>
  <r>
    <n v="5484"/>
    <x v="2733"/>
    <x v="3"/>
    <x v="1048"/>
    <d v="2014-10-15T00:00:00"/>
    <s v="Standard Class"/>
    <s v="CS-12250"/>
    <s v="Chris Selesnick"/>
    <x v="1"/>
    <s v="United States"/>
    <s v="San Diego"/>
    <x v="1"/>
    <n v="92105"/>
    <x v="1"/>
    <s v="OFF-ST-10002301"/>
    <x v="1"/>
    <x v="4"/>
    <x v="1490"/>
    <n v="40.68"/>
    <n v="2"/>
    <n v="0"/>
    <n v="0.40679999999999694"/>
  </r>
  <r>
    <n v="5485"/>
    <x v="2734"/>
    <x v="3"/>
    <x v="289"/>
    <d v="2014-02-05T00:00:00"/>
    <s v="Standard Class"/>
    <s v="EB-13870"/>
    <s v="Emily Burns"/>
    <x v="0"/>
    <s v="United States"/>
    <s v="Miami"/>
    <x v="2"/>
    <n v="33142"/>
    <x v="0"/>
    <s v="FUR-CH-10002044"/>
    <x v="0"/>
    <x v="1"/>
    <x v="1725"/>
    <n v="419.13599999999997"/>
    <n v="4"/>
    <n v="0.2"/>
    <n v="-68.1096"/>
  </r>
  <r>
    <n v="5486"/>
    <x v="2735"/>
    <x v="2"/>
    <x v="432"/>
    <d v="2011-12-17T00:00:00"/>
    <s v="Standard Class"/>
    <s v="PB-19150"/>
    <s v="Philip Brown"/>
    <x v="0"/>
    <s v="United States"/>
    <s v="Miami"/>
    <x v="2"/>
    <n v="33178"/>
    <x v="0"/>
    <s v="OFF-EN-10001099"/>
    <x v="1"/>
    <x v="12"/>
    <x v="33"/>
    <n v="23.472000000000001"/>
    <n v="3"/>
    <n v="0.2"/>
    <n v="7.6283999999999974"/>
  </r>
  <r>
    <n v="5487"/>
    <x v="2736"/>
    <x v="1"/>
    <x v="1040"/>
    <d v="2012-10-29T00:00:00"/>
    <s v="Standard Class"/>
    <s v="MT-18070"/>
    <s v="Michelle Tran"/>
    <x v="2"/>
    <s v="United States"/>
    <s v="San Antonio"/>
    <x v="5"/>
    <n v="78207"/>
    <x v="2"/>
    <s v="OFF-BI-10004140"/>
    <x v="1"/>
    <x v="8"/>
    <x v="304"/>
    <n v="3.5919999999999992"/>
    <n v="4"/>
    <n v="0.8"/>
    <n v="-6.2860000000000031"/>
  </r>
  <r>
    <n v="5488"/>
    <x v="2737"/>
    <x v="3"/>
    <x v="719"/>
    <d v="2014-04-05T00:00:00"/>
    <s v="Second Class"/>
    <s v="BF-11020"/>
    <s v="Barry Französisch"/>
    <x v="1"/>
    <s v="United States"/>
    <s v="Jacksonville"/>
    <x v="2"/>
    <n v="32216"/>
    <x v="0"/>
    <s v="TEC-PH-10004897"/>
    <x v="2"/>
    <x v="7"/>
    <x v="1115"/>
    <n v="23.976000000000003"/>
    <n v="3"/>
    <n v="0.2"/>
    <n v="-5.694300000000001"/>
  </r>
  <r>
    <n v="5489"/>
    <x v="2737"/>
    <x v="3"/>
    <x v="719"/>
    <d v="2014-04-05T00:00:00"/>
    <s v="Second Class"/>
    <s v="BF-11020"/>
    <s v="Barry Französisch"/>
    <x v="1"/>
    <s v="United States"/>
    <s v="Jacksonville"/>
    <x v="2"/>
    <n v="32216"/>
    <x v="0"/>
    <s v="OFF-LA-10000262"/>
    <x v="1"/>
    <x v="2"/>
    <x v="932"/>
    <n v="6.2640000000000002"/>
    <n v="3"/>
    <n v="0.2"/>
    <n v="2.0358000000000001"/>
  </r>
  <r>
    <n v="5490"/>
    <x v="2737"/>
    <x v="3"/>
    <x v="719"/>
    <d v="2014-04-05T00:00:00"/>
    <s v="Second Class"/>
    <s v="BF-11020"/>
    <s v="Barry Französisch"/>
    <x v="1"/>
    <s v="United States"/>
    <s v="Jacksonville"/>
    <x v="2"/>
    <n v="32216"/>
    <x v="0"/>
    <s v="OFF-AP-10002222"/>
    <x v="1"/>
    <x v="9"/>
    <x v="33"/>
    <n v="20.808"/>
    <n v="3"/>
    <n v="0.2"/>
    <n v="1.8207000000000013"/>
  </r>
  <r>
    <n v="5491"/>
    <x v="2737"/>
    <x v="3"/>
    <x v="719"/>
    <d v="2014-04-05T00:00:00"/>
    <s v="Second Class"/>
    <s v="BF-11020"/>
    <s v="Barry Französisch"/>
    <x v="1"/>
    <s v="United States"/>
    <s v="Jacksonville"/>
    <x v="2"/>
    <n v="32216"/>
    <x v="0"/>
    <s v="FUR-CH-10003774"/>
    <x v="0"/>
    <x v="1"/>
    <x v="1185"/>
    <n v="218.35200000000003"/>
    <n v="3"/>
    <n v="0.2"/>
    <n v="-19.105800000000016"/>
  </r>
  <r>
    <n v="5492"/>
    <x v="2738"/>
    <x v="3"/>
    <x v="795"/>
    <d v="2014-01-28T00:00:00"/>
    <s v="First Class"/>
    <s v="CG-12520"/>
    <s v="Claire Gute"/>
    <x v="0"/>
    <s v="United States"/>
    <s v="Houston"/>
    <x v="5"/>
    <n v="77070"/>
    <x v="2"/>
    <s v="OFF-ST-10000615"/>
    <x v="1"/>
    <x v="4"/>
    <x v="75"/>
    <n v="18.16"/>
    <n v="2"/>
    <n v="0.2"/>
    <n v="1.8160000000000016"/>
  </r>
  <r>
    <n v="5493"/>
    <x v="2739"/>
    <x v="2"/>
    <x v="683"/>
    <d v="2011-11-28T00:00:00"/>
    <s v="Same Day"/>
    <s v="DH-13675"/>
    <s v="Duane Huffman"/>
    <x v="2"/>
    <s v="United States"/>
    <s v="San Francisco"/>
    <x v="1"/>
    <n v="94122"/>
    <x v="1"/>
    <s v="OFF-SU-10001225"/>
    <x v="1"/>
    <x v="14"/>
    <x v="33"/>
    <n v="7.36"/>
    <n v="2"/>
    <n v="0"/>
    <n v="0.14719999999999978"/>
  </r>
  <r>
    <n v="5494"/>
    <x v="2739"/>
    <x v="2"/>
    <x v="683"/>
    <d v="2011-11-28T00:00:00"/>
    <s v="Same Day"/>
    <s v="DH-13675"/>
    <s v="Duane Huffman"/>
    <x v="2"/>
    <s v="United States"/>
    <s v="San Francisco"/>
    <x v="1"/>
    <n v="94122"/>
    <x v="1"/>
    <s v="OFF-LA-10002043"/>
    <x v="1"/>
    <x v="2"/>
    <x v="252"/>
    <n v="41.4"/>
    <n v="4"/>
    <n v="0"/>
    <n v="19.872"/>
  </r>
  <r>
    <n v="5495"/>
    <x v="2739"/>
    <x v="2"/>
    <x v="683"/>
    <d v="2011-11-28T00:00:00"/>
    <s v="Same Day"/>
    <s v="DH-13675"/>
    <s v="Duane Huffman"/>
    <x v="2"/>
    <s v="United States"/>
    <s v="San Francisco"/>
    <x v="1"/>
    <n v="94122"/>
    <x v="1"/>
    <s v="FUR-BO-10000330"/>
    <x v="0"/>
    <x v="0"/>
    <x v="1098"/>
    <n v="411.33199999999999"/>
    <n v="4"/>
    <n v="0.15"/>
    <n v="-4.8391999999999769"/>
  </r>
  <r>
    <n v="5496"/>
    <x v="2740"/>
    <x v="1"/>
    <x v="406"/>
    <d v="2012-09-08T00:00:00"/>
    <s v="Standard Class"/>
    <s v="SC-20440"/>
    <s v="Shaun Chance"/>
    <x v="1"/>
    <s v="United States"/>
    <s v="Philadelphia"/>
    <x v="9"/>
    <n v="19140"/>
    <x v="3"/>
    <s v="OFF-BI-10001249"/>
    <x v="1"/>
    <x v="8"/>
    <x v="1182"/>
    <n v="7.6560000000000006"/>
    <n v="4"/>
    <n v="0.7"/>
    <n v="-6.1247999999999987"/>
  </r>
  <r>
    <n v="5497"/>
    <x v="2741"/>
    <x v="3"/>
    <x v="492"/>
    <d v="2014-06-17T00:00:00"/>
    <s v="Standard Class"/>
    <s v="HG-15025"/>
    <s v="Hunter Glantz"/>
    <x v="0"/>
    <s v="United States"/>
    <s v="Marion"/>
    <x v="24"/>
    <n v="43302"/>
    <x v="3"/>
    <s v="TEC-AC-10004469"/>
    <x v="2"/>
    <x v="11"/>
    <x v="238"/>
    <n v="63.920000000000009"/>
    <n v="2"/>
    <n v="0.2"/>
    <n v="19.176000000000002"/>
  </r>
  <r>
    <n v="5498"/>
    <x v="2742"/>
    <x v="3"/>
    <x v="663"/>
    <d v="2014-07-19T00:00:00"/>
    <s v="Second Class"/>
    <s v="MM-18055"/>
    <s v="Michelle Moray"/>
    <x v="0"/>
    <s v="United States"/>
    <s v="New York City"/>
    <x v="15"/>
    <n v="10024"/>
    <x v="3"/>
    <s v="OFF-AR-10001177"/>
    <x v="1"/>
    <x v="6"/>
    <x v="1215"/>
    <n v="6.56"/>
    <n v="2"/>
    <n v="0"/>
    <n v="1.9023999999999992"/>
  </r>
  <r>
    <n v="5499"/>
    <x v="2742"/>
    <x v="3"/>
    <x v="663"/>
    <d v="2014-07-19T00:00:00"/>
    <s v="Second Class"/>
    <s v="MM-18055"/>
    <s v="Michelle Moray"/>
    <x v="0"/>
    <s v="United States"/>
    <s v="New York City"/>
    <x v="15"/>
    <n v="10024"/>
    <x v="3"/>
    <s v="OFF-LA-10000634"/>
    <x v="1"/>
    <x v="2"/>
    <x v="283"/>
    <n v="7.83"/>
    <n v="3"/>
    <n v="0"/>
    <n v="3.6017999999999999"/>
  </r>
  <r>
    <n v="5500"/>
    <x v="2742"/>
    <x v="3"/>
    <x v="663"/>
    <d v="2014-07-19T00:00:00"/>
    <s v="Second Class"/>
    <s v="MM-18055"/>
    <s v="Michelle Moray"/>
    <x v="0"/>
    <s v="United States"/>
    <s v="New York City"/>
    <x v="15"/>
    <n v="10024"/>
    <x v="3"/>
    <s v="TEC-AC-10004708"/>
    <x v="2"/>
    <x v="11"/>
    <x v="337"/>
    <n v="41.9"/>
    <n v="2"/>
    <n v="0"/>
    <n v="8.7989999999999995"/>
  </r>
  <r>
    <n v="5501"/>
    <x v="2742"/>
    <x v="3"/>
    <x v="663"/>
    <d v="2014-07-19T00:00:00"/>
    <s v="Second Class"/>
    <s v="MM-18055"/>
    <s v="Michelle Moray"/>
    <x v="0"/>
    <s v="United States"/>
    <s v="New York City"/>
    <x v="15"/>
    <n v="10024"/>
    <x v="3"/>
    <s v="FUR-CH-10002084"/>
    <x v="0"/>
    <x v="1"/>
    <x v="1240"/>
    <n v="664.14599999999996"/>
    <n v="6"/>
    <n v="0.1"/>
    <n v="88.552800000000005"/>
  </r>
  <r>
    <n v="5502"/>
    <x v="2742"/>
    <x v="3"/>
    <x v="663"/>
    <d v="2014-07-19T00:00:00"/>
    <s v="Second Class"/>
    <s v="MM-18055"/>
    <s v="Michelle Moray"/>
    <x v="0"/>
    <s v="United States"/>
    <s v="New York City"/>
    <x v="15"/>
    <n v="10024"/>
    <x v="3"/>
    <s v="OFF-PA-10004519"/>
    <x v="1"/>
    <x v="10"/>
    <x v="1036"/>
    <n v="8.9600000000000009"/>
    <n v="2"/>
    <n v="0"/>
    <n v="4.3904000000000005"/>
  </r>
  <r>
    <n v="5503"/>
    <x v="2743"/>
    <x v="3"/>
    <x v="808"/>
    <d v="2014-11-07T00:00:00"/>
    <s v="Standard Class"/>
    <s v="TH-21115"/>
    <s v="Thea Hudgings"/>
    <x v="1"/>
    <s v="United States"/>
    <s v="Philadelphia"/>
    <x v="9"/>
    <n v="19140"/>
    <x v="3"/>
    <s v="FUR-FU-10001847"/>
    <x v="0"/>
    <x v="5"/>
    <x v="1355"/>
    <n v="3.3119999999999998"/>
    <n v="1"/>
    <n v="0.2"/>
    <n v="0.66239999999999977"/>
  </r>
  <r>
    <n v="5504"/>
    <x v="2743"/>
    <x v="3"/>
    <x v="808"/>
    <d v="2014-11-07T00:00:00"/>
    <s v="Standard Class"/>
    <s v="TH-21115"/>
    <s v="Thea Hudgings"/>
    <x v="1"/>
    <s v="United States"/>
    <s v="Philadelphia"/>
    <x v="9"/>
    <n v="19140"/>
    <x v="3"/>
    <s v="OFF-AP-10001962"/>
    <x v="1"/>
    <x v="9"/>
    <x v="1594"/>
    <n v="20.136000000000003"/>
    <n v="3"/>
    <n v="0.2"/>
    <n v="1.2584999999999997"/>
  </r>
  <r>
    <n v="5505"/>
    <x v="2743"/>
    <x v="3"/>
    <x v="808"/>
    <d v="2014-11-07T00:00:00"/>
    <s v="Standard Class"/>
    <s v="TH-21115"/>
    <s v="Thea Hudgings"/>
    <x v="1"/>
    <s v="United States"/>
    <s v="Philadelphia"/>
    <x v="9"/>
    <n v="19140"/>
    <x v="3"/>
    <s v="OFF-EN-10003845"/>
    <x v="1"/>
    <x v="12"/>
    <x v="431"/>
    <n v="8.8559999999999999"/>
    <n v="3"/>
    <n v="0.2"/>
    <n v="2.8781999999999992"/>
  </r>
  <r>
    <n v="5506"/>
    <x v="2743"/>
    <x v="3"/>
    <x v="808"/>
    <d v="2014-11-07T00:00:00"/>
    <s v="Standard Class"/>
    <s v="TH-21115"/>
    <s v="Thea Hudgings"/>
    <x v="1"/>
    <s v="United States"/>
    <s v="Philadelphia"/>
    <x v="9"/>
    <n v="19140"/>
    <x v="3"/>
    <s v="TEC-PH-10001817"/>
    <x v="2"/>
    <x v="7"/>
    <x v="1097"/>
    <n v="859.19999999999993"/>
    <n v="4"/>
    <n v="0.4"/>
    <n v="-186.15999999999997"/>
  </r>
  <r>
    <n v="5507"/>
    <x v="2744"/>
    <x v="0"/>
    <x v="750"/>
    <d v="2013-10-09T00:00:00"/>
    <s v="Same Day"/>
    <s v="JE-15745"/>
    <s v="Joel Eaton"/>
    <x v="0"/>
    <s v="United States"/>
    <s v="Los Angeles"/>
    <x v="1"/>
    <n v="90036"/>
    <x v="1"/>
    <s v="OFF-PA-10000167"/>
    <x v="1"/>
    <x v="10"/>
    <x v="1071"/>
    <n v="61.96"/>
    <n v="2"/>
    <n v="0"/>
    <n v="27.881999999999998"/>
  </r>
  <r>
    <n v="5508"/>
    <x v="2745"/>
    <x v="0"/>
    <x v="143"/>
    <d v="2013-04-15T00:00:00"/>
    <s v="Standard Class"/>
    <s v="PG-18820"/>
    <s v="Patrick Gardner"/>
    <x v="0"/>
    <s v="United States"/>
    <s v="Smyrna"/>
    <x v="32"/>
    <n v="30080"/>
    <x v="0"/>
    <s v="OFF-EN-10002973"/>
    <x v="1"/>
    <x v="12"/>
    <x v="1319"/>
    <n v="17.920000000000002"/>
    <n v="4"/>
    <n v="0"/>
    <n v="8.6016000000000012"/>
  </r>
  <r>
    <n v="5509"/>
    <x v="2746"/>
    <x v="1"/>
    <x v="1049"/>
    <d v="2012-10-12T00:00:00"/>
    <s v="Standard Class"/>
    <s v="MB-17305"/>
    <s v="Maria Bertelson"/>
    <x v="0"/>
    <s v="United States"/>
    <s v="San Francisco"/>
    <x v="1"/>
    <n v="94122"/>
    <x v="1"/>
    <s v="FUR-FU-10001588"/>
    <x v="0"/>
    <x v="5"/>
    <x v="284"/>
    <n v="145.9"/>
    <n v="5"/>
    <n v="0"/>
    <n v="62.736999999999995"/>
  </r>
  <r>
    <n v="5510"/>
    <x v="2747"/>
    <x v="3"/>
    <x v="356"/>
    <d v="2014-05-21T00:00:00"/>
    <s v="Standard Class"/>
    <s v="JD-16015"/>
    <s v="Joy Daniels"/>
    <x v="0"/>
    <s v="United States"/>
    <s v="Chicago"/>
    <x v="10"/>
    <n v="60653"/>
    <x v="2"/>
    <s v="OFF-PA-10001736"/>
    <x v="1"/>
    <x v="10"/>
    <x v="129"/>
    <n v="56.704000000000001"/>
    <n v="2"/>
    <n v="0.2"/>
    <n v="19.137599999999992"/>
  </r>
  <r>
    <n v="5511"/>
    <x v="2747"/>
    <x v="3"/>
    <x v="356"/>
    <d v="2014-05-21T00:00:00"/>
    <s v="Standard Class"/>
    <s v="JD-16015"/>
    <s v="Joy Daniels"/>
    <x v="0"/>
    <s v="United States"/>
    <s v="Chicago"/>
    <x v="10"/>
    <n v="60653"/>
    <x v="2"/>
    <s v="TEC-PH-10002185"/>
    <x v="2"/>
    <x v="7"/>
    <x v="1072"/>
    <n v="11.120000000000001"/>
    <n v="2"/>
    <n v="0.2"/>
    <n v="3.4749999999999996"/>
  </r>
  <r>
    <n v="5512"/>
    <x v="2748"/>
    <x v="2"/>
    <x v="1050"/>
    <d v="2011-03-02T00:00:00"/>
    <s v="Standard Class"/>
    <s v="JH-15430"/>
    <s v="Jennifer Halladay"/>
    <x v="0"/>
    <s v="United States"/>
    <s v="Medford"/>
    <x v="21"/>
    <n v="97504"/>
    <x v="1"/>
    <s v="OFF-PA-10000174"/>
    <x v="1"/>
    <x v="10"/>
    <x v="1515"/>
    <n v="32.896000000000001"/>
    <n v="4"/>
    <n v="0.2"/>
    <n v="11.102399999999996"/>
  </r>
  <r>
    <n v="5513"/>
    <x v="2748"/>
    <x v="2"/>
    <x v="1050"/>
    <d v="2011-03-02T00:00:00"/>
    <s v="Standard Class"/>
    <s v="JH-15430"/>
    <s v="Jennifer Halladay"/>
    <x v="0"/>
    <s v="United States"/>
    <s v="Medford"/>
    <x v="21"/>
    <n v="97504"/>
    <x v="1"/>
    <s v="OFF-PA-10000069"/>
    <x v="1"/>
    <x v="10"/>
    <x v="1569"/>
    <n v="22.776000000000003"/>
    <n v="3"/>
    <n v="0.2"/>
    <n v="7.6868999999999996"/>
  </r>
  <r>
    <n v="5514"/>
    <x v="2749"/>
    <x v="1"/>
    <x v="1051"/>
    <d v="2012-06-01T00:00:00"/>
    <s v="First Class"/>
    <s v="EN-13780"/>
    <s v="Edward Nazzal"/>
    <x v="0"/>
    <s v="United States"/>
    <s v="New York City"/>
    <x v="15"/>
    <n v="10009"/>
    <x v="3"/>
    <s v="TEC-PH-10001795"/>
    <x v="2"/>
    <x v="7"/>
    <x v="1726"/>
    <n v="239.96999999999997"/>
    <n v="3"/>
    <n v="0"/>
    <n v="2.3996999999999815"/>
  </r>
  <r>
    <n v="5515"/>
    <x v="2749"/>
    <x v="1"/>
    <x v="1051"/>
    <d v="2012-06-01T00:00:00"/>
    <s v="First Class"/>
    <s v="EN-13780"/>
    <s v="Edward Nazzal"/>
    <x v="0"/>
    <s v="United States"/>
    <s v="New York City"/>
    <x v="15"/>
    <n v="10009"/>
    <x v="3"/>
    <s v="OFF-AP-10004540"/>
    <x v="1"/>
    <x v="9"/>
    <x v="1294"/>
    <n v="160.32"/>
    <n v="2"/>
    <n v="0"/>
    <n v="44.889600000000002"/>
  </r>
  <r>
    <n v="5516"/>
    <x v="2749"/>
    <x v="1"/>
    <x v="1051"/>
    <d v="2012-06-01T00:00:00"/>
    <s v="First Class"/>
    <s v="EN-13780"/>
    <s v="Edward Nazzal"/>
    <x v="0"/>
    <s v="United States"/>
    <s v="New York City"/>
    <x v="15"/>
    <n v="10009"/>
    <x v="3"/>
    <s v="TEC-PH-10001527"/>
    <x v="2"/>
    <x v="7"/>
    <x v="1276"/>
    <n v="128.85000000000002"/>
    <n v="3"/>
    <n v="0"/>
    <n v="3.8654999999999973"/>
  </r>
  <r>
    <n v="5517"/>
    <x v="2750"/>
    <x v="0"/>
    <x v="741"/>
    <d v="2013-11-22T00:00:00"/>
    <s v="Second Class"/>
    <s v="KC-16255"/>
    <s v="Karen Carlisle"/>
    <x v="1"/>
    <s v="United States"/>
    <s v="Huntsville"/>
    <x v="19"/>
    <n v="35810"/>
    <x v="0"/>
    <s v="TEC-AC-10003870"/>
    <x v="2"/>
    <x v="11"/>
    <x v="1718"/>
    <n v="1319.96"/>
    <n v="4"/>
    <n v="0"/>
    <n v="527.98400000000004"/>
  </r>
  <r>
    <n v="5518"/>
    <x v="2751"/>
    <x v="3"/>
    <x v="769"/>
    <d v="2014-12-10T00:00:00"/>
    <s v="Standard Class"/>
    <s v="MS-17980"/>
    <s v="Michael Stewart"/>
    <x v="1"/>
    <s v="United States"/>
    <s v="Philadelphia"/>
    <x v="9"/>
    <n v="19134"/>
    <x v="3"/>
    <s v="FUR-CH-10004540"/>
    <x v="0"/>
    <x v="1"/>
    <x v="862"/>
    <n v="239.95999999999998"/>
    <n v="10"/>
    <n v="0.3"/>
    <n v="-10.283999999999992"/>
  </r>
  <r>
    <n v="5519"/>
    <x v="2751"/>
    <x v="3"/>
    <x v="769"/>
    <d v="2014-12-10T00:00:00"/>
    <s v="Standard Class"/>
    <s v="MS-17980"/>
    <s v="Michael Stewart"/>
    <x v="1"/>
    <s v="United States"/>
    <s v="Philadelphia"/>
    <x v="9"/>
    <n v="19134"/>
    <x v="3"/>
    <s v="FUR-FU-10004093"/>
    <x v="0"/>
    <x v="5"/>
    <x v="1159"/>
    <n v="54.768000000000001"/>
    <n v="2"/>
    <n v="0.2"/>
    <n v="6.8459999999999965"/>
  </r>
  <r>
    <n v="5520"/>
    <x v="2751"/>
    <x v="3"/>
    <x v="769"/>
    <d v="2014-12-10T00:00:00"/>
    <s v="Standard Class"/>
    <s v="MS-17980"/>
    <s v="Michael Stewart"/>
    <x v="1"/>
    <s v="United States"/>
    <s v="Philadelphia"/>
    <x v="9"/>
    <n v="19134"/>
    <x v="3"/>
    <s v="OFF-AR-10000716"/>
    <x v="1"/>
    <x v="6"/>
    <x v="786"/>
    <n v="13.392000000000001"/>
    <n v="3"/>
    <n v="0.2"/>
    <n v="3.1806000000000005"/>
  </r>
  <r>
    <n v="5521"/>
    <x v="2751"/>
    <x v="3"/>
    <x v="769"/>
    <d v="2014-12-10T00:00:00"/>
    <s v="Standard Class"/>
    <s v="MS-17980"/>
    <s v="Michael Stewart"/>
    <x v="1"/>
    <s v="United States"/>
    <s v="Philadelphia"/>
    <x v="9"/>
    <n v="19134"/>
    <x v="3"/>
    <s v="OFF-PA-10002709"/>
    <x v="1"/>
    <x v="10"/>
    <x v="1658"/>
    <n v="23.92"/>
    <n v="5"/>
    <n v="0.2"/>
    <n v="8.6709999999999994"/>
  </r>
  <r>
    <n v="5522"/>
    <x v="2751"/>
    <x v="3"/>
    <x v="769"/>
    <d v="2014-12-10T00:00:00"/>
    <s v="Standard Class"/>
    <s v="MS-17980"/>
    <s v="Michael Stewart"/>
    <x v="1"/>
    <s v="United States"/>
    <s v="Philadelphia"/>
    <x v="9"/>
    <n v="19134"/>
    <x v="3"/>
    <s v="TEC-AC-10000580"/>
    <x v="2"/>
    <x v="11"/>
    <x v="897"/>
    <n v="255.96799999999999"/>
    <n v="4"/>
    <n v="0.2"/>
    <n v="-28.796399999999984"/>
  </r>
  <r>
    <n v="5523"/>
    <x v="2752"/>
    <x v="0"/>
    <x v="410"/>
    <d v="2013-06-08T00:00:00"/>
    <s v="First Class"/>
    <s v="CK-12205"/>
    <s v="Chloris Kastensmidt"/>
    <x v="0"/>
    <s v="United States"/>
    <s v="Santa Clara"/>
    <x v="1"/>
    <n v="95051"/>
    <x v="1"/>
    <s v="OFF-BI-10000829"/>
    <x v="1"/>
    <x v="8"/>
    <x v="304"/>
    <n v="21.552000000000003"/>
    <n v="6"/>
    <n v="0.2"/>
    <n v="7.0043999999999977"/>
  </r>
  <r>
    <n v="5524"/>
    <x v="2752"/>
    <x v="0"/>
    <x v="410"/>
    <d v="2013-06-08T00:00:00"/>
    <s v="First Class"/>
    <s v="CK-12205"/>
    <s v="Chloris Kastensmidt"/>
    <x v="0"/>
    <s v="United States"/>
    <s v="Santa Clara"/>
    <x v="1"/>
    <n v="95051"/>
    <x v="1"/>
    <s v="OFF-AP-10004859"/>
    <x v="1"/>
    <x v="9"/>
    <x v="921"/>
    <n v="58.24"/>
    <n v="4"/>
    <n v="0"/>
    <n v="15.724800000000002"/>
  </r>
  <r>
    <n v="5525"/>
    <x v="2753"/>
    <x v="0"/>
    <x v="107"/>
    <d v="2013-12-13T00:00:00"/>
    <s v="First Class"/>
    <s v="SJ-20125"/>
    <s v="Sanjit Jacobs"/>
    <x v="2"/>
    <s v="United States"/>
    <s v="Long Beach"/>
    <x v="1"/>
    <n v="90805"/>
    <x v="1"/>
    <s v="OFF-PA-10000575"/>
    <x v="1"/>
    <x v="10"/>
    <x v="1050"/>
    <n v="80.28"/>
    <n v="12"/>
    <n v="0"/>
    <n v="36.928799999999995"/>
  </r>
  <r>
    <n v="5526"/>
    <x v="2754"/>
    <x v="3"/>
    <x v="504"/>
    <d v="2014-05-06T00:00:00"/>
    <s v="Standard Class"/>
    <s v="EA-14035"/>
    <s v="Erin Ashbrook"/>
    <x v="1"/>
    <s v="United States"/>
    <s v="Los Angeles"/>
    <x v="1"/>
    <n v="90008"/>
    <x v="1"/>
    <s v="OFF-AR-10002804"/>
    <x v="1"/>
    <x v="6"/>
    <x v="279"/>
    <n v="9.7799999999999994"/>
    <n v="2"/>
    <n v="0"/>
    <n v="4.0098000000000003"/>
  </r>
  <r>
    <n v="5527"/>
    <x v="2755"/>
    <x v="3"/>
    <x v="558"/>
    <d v="2014-04-29T00:00:00"/>
    <s v="Standard Class"/>
    <s v="MG-17890"/>
    <s v="Michael Granlund"/>
    <x v="2"/>
    <s v="United States"/>
    <s v="Santa Barbara"/>
    <x v="1"/>
    <n v="93101"/>
    <x v="1"/>
    <s v="OFF-FA-10002676"/>
    <x v="1"/>
    <x v="13"/>
    <x v="1069"/>
    <n v="1.81"/>
    <n v="1"/>
    <n v="0"/>
    <n v="0.65159999999999996"/>
  </r>
  <r>
    <n v="5528"/>
    <x v="2756"/>
    <x v="1"/>
    <x v="412"/>
    <d v="2012-05-10T00:00:00"/>
    <s v="First Class"/>
    <s v="AB-10255"/>
    <s v="Alejandro Ballentine"/>
    <x v="2"/>
    <s v="United States"/>
    <s v="New York City"/>
    <x v="15"/>
    <n v="10009"/>
    <x v="3"/>
    <s v="OFF-PA-10003465"/>
    <x v="1"/>
    <x v="10"/>
    <x v="418"/>
    <n v="37.94"/>
    <n v="2"/>
    <n v="0"/>
    <n v="18.211199999999998"/>
  </r>
  <r>
    <n v="5529"/>
    <x v="2757"/>
    <x v="1"/>
    <x v="1052"/>
    <d v="2012-04-04T00:00:00"/>
    <s v="Standard Class"/>
    <s v="SC-20260"/>
    <s v="Scott Cohen"/>
    <x v="1"/>
    <s v="United States"/>
    <s v="Jacksonville"/>
    <x v="2"/>
    <n v="32216"/>
    <x v="0"/>
    <s v="TEC-PH-10000011"/>
    <x v="2"/>
    <x v="7"/>
    <x v="220"/>
    <n v="79.959999999999994"/>
    <n v="5"/>
    <n v="0.2"/>
    <n v="27.985999999999994"/>
  </r>
  <r>
    <n v="5530"/>
    <x v="2758"/>
    <x v="3"/>
    <x v="634"/>
    <d v="2014-08-12T00:00:00"/>
    <s v="Standard Class"/>
    <s v="TB-21355"/>
    <s v="Todd Boyes"/>
    <x v="1"/>
    <s v="United States"/>
    <s v="Cedar Hill"/>
    <x v="5"/>
    <n v="75104"/>
    <x v="2"/>
    <s v="OFF-PA-10004381"/>
    <x v="1"/>
    <x v="10"/>
    <x v="1675"/>
    <n v="115.29600000000001"/>
    <n v="3"/>
    <n v="0.2"/>
    <n v="40.353599999999986"/>
  </r>
  <r>
    <n v="5531"/>
    <x v="2759"/>
    <x v="3"/>
    <x v="574"/>
    <d v="2014-12-07T00:00:00"/>
    <s v="Standard Class"/>
    <s v="JK-16090"/>
    <s v="Juliana Krohn"/>
    <x v="0"/>
    <s v="United States"/>
    <s v="Omaha"/>
    <x v="8"/>
    <n v="68104"/>
    <x v="2"/>
    <s v="TEC-PH-10001795"/>
    <x v="2"/>
    <x v="7"/>
    <x v="641"/>
    <n v="2479.96"/>
    <n v="4"/>
    <n v="0"/>
    <n v="743.98799999999983"/>
  </r>
  <r>
    <n v="5532"/>
    <x v="2760"/>
    <x v="0"/>
    <x v="112"/>
    <d v="2013-06-08T00:00:00"/>
    <s v="First Class"/>
    <s v="CK-12595"/>
    <s v="Clytie Kelty"/>
    <x v="0"/>
    <s v="United States"/>
    <s v="Little Rock"/>
    <x v="36"/>
    <n v="72209"/>
    <x v="0"/>
    <s v="TEC-AC-10001109"/>
    <x v="2"/>
    <x v="11"/>
    <x v="998"/>
    <n v="179.94"/>
    <n v="6"/>
    <n v="0"/>
    <n v="75.57480000000001"/>
  </r>
  <r>
    <n v="5533"/>
    <x v="2760"/>
    <x v="0"/>
    <x v="112"/>
    <d v="2013-06-08T00:00:00"/>
    <s v="First Class"/>
    <s v="CK-12595"/>
    <s v="Clytie Kelty"/>
    <x v="0"/>
    <s v="United States"/>
    <s v="Little Rock"/>
    <x v="36"/>
    <n v="72209"/>
    <x v="0"/>
    <s v="TEC-AC-10003038"/>
    <x v="2"/>
    <x v="11"/>
    <x v="1024"/>
    <n v="26.849999999999998"/>
    <n v="3"/>
    <n v="0"/>
    <n v="5.101499999999997"/>
  </r>
  <r>
    <n v="5534"/>
    <x v="2760"/>
    <x v="0"/>
    <x v="112"/>
    <d v="2013-06-08T00:00:00"/>
    <s v="First Class"/>
    <s v="CK-12595"/>
    <s v="Clytie Kelty"/>
    <x v="0"/>
    <s v="United States"/>
    <s v="Little Rock"/>
    <x v="36"/>
    <n v="72209"/>
    <x v="0"/>
    <s v="TEC-AC-10003174"/>
    <x v="2"/>
    <x v="11"/>
    <x v="614"/>
    <n v="323.37"/>
    <n v="3"/>
    <n v="0"/>
    <n v="129.34800000000001"/>
  </r>
  <r>
    <n v="5535"/>
    <x v="2760"/>
    <x v="0"/>
    <x v="112"/>
    <d v="2013-06-08T00:00:00"/>
    <s v="First Class"/>
    <s v="CK-12595"/>
    <s v="Clytie Kelty"/>
    <x v="0"/>
    <s v="United States"/>
    <s v="Little Rock"/>
    <x v="36"/>
    <n v="72209"/>
    <x v="0"/>
    <s v="OFF-PA-10000157"/>
    <x v="1"/>
    <x v="10"/>
    <x v="364"/>
    <n v="59.94"/>
    <n v="3"/>
    <n v="0"/>
    <n v="28.171799999999998"/>
  </r>
  <r>
    <n v="5536"/>
    <x v="2760"/>
    <x v="0"/>
    <x v="112"/>
    <d v="2013-06-08T00:00:00"/>
    <s v="First Class"/>
    <s v="CK-12595"/>
    <s v="Clytie Kelty"/>
    <x v="0"/>
    <s v="United States"/>
    <s v="Little Rock"/>
    <x v="36"/>
    <n v="72209"/>
    <x v="0"/>
    <s v="OFF-BI-10001721"/>
    <x v="1"/>
    <x v="8"/>
    <x v="94"/>
    <n v="64.14"/>
    <n v="3"/>
    <n v="0"/>
    <n v="30.787199999999999"/>
  </r>
  <r>
    <n v="5537"/>
    <x v="2760"/>
    <x v="0"/>
    <x v="112"/>
    <d v="2013-06-08T00:00:00"/>
    <s v="First Class"/>
    <s v="CK-12595"/>
    <s v="Clytie Kelty"/>
    <x v="0"/>
    <s v="United States"/>
    <s v="Little Rock"/>
    <x v="36"/>
    <n v="72209"/>
    <x v="0"/>
    <s v="OFF-BI-10000591"/>
    <x v="1"/>
    <x v="8"/>
    <x v="1045"/>
    <n v="11.67"/>
    <n v="3"/>
    <n v="0"/>
    <n v="5.6015999999999995"/>
  </r>
  <r>
    <n v="5538"/>
    <x v="2760"/>
    <x v="0"/>
    <x v="112"/>
    <d v="2013-06-08T00:00:00"/>
    <s v="First Class"/>
    <s v="CK-12595"/>
    <s v="Clytie Kelty"/>
    <x v="0"/>
    <s v="United States"/>
    <s v="Little Rock"/>
    <x v="36"/>
    <n v="72209"/>
    <x v="0"/>
    <s v="OFF-PA-10001534"/>
    <x v="1"/>
    <x v="10"/>
    <x v="1461"/>
    <n v="12.96"/>
    <n v="2"/>
    <n v="0"/>
    <n v="6.2208000000000006"/>
  </r>
  <r>
    <n v="5539"/>
    <x v="2761"/>
    <x v="1"/>
    <x v="657"/>
    <d v="2012-04-20T00:00:00"/>
    <s v="Standard Class"/>
    <s v="SS-20590"/>
    <s v="Sonia Sunley"/>
    <x v="0"/>
    <s v="United States"/>
    <s v="Norfolk"/>
    <x v="8"/>
    <n v="68701"/>
    <x v="2"/>
    <s v="OFF-BI-10002071"/>
    <x v="1"/>
    <x v="8"/>
    <x v="692"/>
    <n v="17.43"/>
    <n v="3"/>
    <n v="0"/>
    <n v="8.0177999999999994"/>
  </r>
  <r>
    <n v="5540"/>
    <x v="2762"/>
    <x v="3"/>
    <x v="1053"/>
    <d v="2014-05-27T00:00:00"/>
    <s v="Standard Class"/>
    <s v="LE-16810"/>
    <s v="Laurel Elliston"/>
    <x v="0"/>
    <s v="United States"/>
    <s v="Chicago"/>
    <x v="10"/>
    <n v="60653"/>
    <x v="2"/>
    <s v="FUR-CH-10000513"/>
    <x v="0"/>
    <x v="1"/>
    <x v="70"/>
    <n v="181.98599999999999"/>
    <n v="2"/>
    <n v="0.3"/>
    <n v="-54.595799999999997"/>
  </r>
  <r>
    <n v="5541"/>
    <x v="2762"/>
    <x v="3"/>
    <x v="1053"/>
    <d v="2014-05-27T00:00:00"/>
    <s v="Standard Class"/>
    <s v="LE-16810"/>
    <s v="Laurel Elliston"/>
    <x v="0"/>
    <s v="United States"/>
    <s v="Chicago"/>
    <x v="10"/>
    <n v="60653"/>
    <x v="2"/>
    <s v="OFF-BI-10003274"/>
    <x v="1"/>
    <x v="8"/>
    <x v="122"/>
    <n v="1.5919999999999996"/>
    <n v="2"/>
    <n v="0.8"/>
    <n v="-2.6268000000000002"/>
  </r>
  <r>
    <n v="5542"/>
    <x v="2762"/>
    <x v="3"/>
    <x v="1053"/>
    <d v="2014-05-27T00:00:00"/>
    <s v="Standard Class"/>
    <s v="LE-16810"/>
    <s v="Laurel Elliston"/>
    <x v="0"/>
    <s v="United States"/>
    <s v="Chicago"/>
    <x v="10"/>
    <n v="60653"/>
    <x v="2"/>
    <s v="OFF-SU-10000381"/>
    <x v="1"/>
    <x v="14"/>
    <x v="654"/>
    <n v="22.344000000000001"/>
    <n v="3"/>
    <n v="0.2"/>
    <n v="2.5136999999999983"/>
  </r>
  <r>
    <n v="5543"/>
    <x v="2763"/>
    <x v="0"/>
    <x v="1054"/>
    <d v="2013-12-26T00:00:00"/>
    <s v="Standard Class"/>
    <s v="ES-14080"/>
    <s v="Erin Smith"/>
    <x v="1"/>
    <s v="United States"/>
    <s v="Tucson"/>
    <x v="16"/>
    <n v="85705"/>
    <x v="1"/>
    <s v="FUR-TA-10001086"/>
    <x v="0"/>
    <x v="3"/>
    <x v="1727"/>
    <n v="455.97"/>
    <n v="6"/>
    <n v="0.5"/>
    <n v="-218.86559999999997"/>
  </r>
  <r>
    <n v="5544"/>
    <x v="2763"/>
    <x v="0"/>
    <x v="1054"/>
    <d v="2013-12-26T00:00:00"/>
    <s v="Standard Class"/>
    <s v="ES-14080"/>
    <s v="Erin Smith"/>
    <x v="1"/>
    <s v="United States"/>
    <s v="Tucson"/>
    <x v="16"/>
    <n v="85705"/>
    <x v="1"/>
    <s v="OFF-BI-10000174"/>
    <x v="1"/>
    <x v="8"/>
    <x v="1435"/>
    <n v="10.440000000000001"/>
    <n v="6"/>
    <n v="0.7"/>
    <n v="-7.6559999999999988"/>
  </r>
  <r>
    <n v="5545"/>
    <x v="2763"/>
    <x v="0"/>
    <x v="1054"/>
    <d v="2013-12-26T00:00:00"/>
    <s v="Standard Class"/>
    <s v="ES-14080"/>
    <s v="Erin Smith"/>
    <x v="1"/>
    <s v="United States"/>
    <s v="Tucson"/>
    <x v="16"/>
    <n v="85705"/>
    <x v="1"/>
    <s v="OFF-BI-10002103"/>
    <x v="1"/>
    <x v="8"/>
    <x v="525"/>
    <n v="5.2140000000000004"/>
    <n v="2"/>
    <n v="0.7"/>
    <n v="-4.1711999999999989"/>
  </r>
  <r>
    <n v="5546"/>
    <x v="2764"/>
    <x v="3"/>
    <x v="585"/>
    <d v="2014-09-27T00:00:00"/>
    <s v="Standard Class"/>
    <s v="MG-17890"/>
    <s v="Michael Granlund"/>
    <x v="2"/>
    <s v="United States"/>
    <s v="Concord"/>
    <x v="38"/>
    <n v="3301"/>
    <x v="3"/>
    <s v="OFF-ST-10001590"/>
    <x v="1"/>
    <x v="4"/>
    <x v="146"/>
    <n v="67.400000000000006"/>
    <n v="5"/>
    <n v="0"/>
    <n v="17.523999999999997"/>
  </r>
  <r>
    <n v="5547"/>
    <x v="2765"/>
    <x v="3"/>
    <x v="210"/>
    <d v="2014-09-09T00:00:00"/>
    <s v="First Class"/>
    <s v="JM-16195"/>
    <s v="Justin MacKendrick"/>
    <x v="0"/>
    <s v="United States"/>
    <s v="Draper"/>
    <x v="7"/>
    <n v="84020"/>
    <x v="1"/>
    <s v="FUR-FU-10002396"/>
    <x v="0"/>
    <x v="5"/>
    <x v="1581"/>
    <n v="25.16"/>
    <n v="2"/>
    <n v="0"/>
    <n v="10.567200000000001"/>
  </r>
  <r>
    <n v="5548"/>
    <x v="2765"/>
    <x v="3"/>
    <x v="210"/>
    <d v="2014-09-09T00:00:00"/>
    <s v="First Class"/>
    <s v="JM-16195"/>
    <s v="Justin MacKendrick"/>
    <x v="0"/>
    <s v="United States"/>
    <s v="Draper"/>
    <x v="7"/>
    <n v="84020"/>
    <x v="1"/>
    <s v="TEC-PH-10002807"/>
    <x v="2"/>
    <x v="7"/>
    <x v="1230"/>
    <n v="126.56"/>
    <n v="4"/>
    <n v="0.2"/>
    <n v="47.459999999999994"/>
  </r>
  <r>
    <n v="5549"/>
    <x v="2766"/>
    <x v="2"/>
    <x v="683"/>
    <d v="2011-12-01T00:00:00"/>
    <s v="First Class"/>
    <s v="SG-20470"/>
    <s v="Sheri Gordon"/>
    <x v="0"/>
    <s v="United States"/>
    <s v="San Francisco"/>
    <x v="1"/>
    <n v="94109"/>
    <x v="1"/>
    <s v="OFF-AP-10004859"/>
    <x v="1"/>
    <x v="9"/>
    <x v="921"/>
    <n v="43.68"/>
    <n v="3"/>
    <n v="0"/>
    <n v="11.793600000000001"/>
  </r>
  <r>
    <n v="5550"/>
    <x v="2766"/>
    <x v="2"/>
    <x v="683"/>
    <d v="2011-12-01T00:00:00"/>
    <s v="First Class"/>
    <s v="SG-20470"/>
    <s v="Sheri Gordon"/>
    <x v="0"/>
    <s v="United States"/>
    <s v="San Francisco"/>
    <x v="1"/>
    <n v="94109"/>
    <x v="1"/>
    <s v="TEC-AC-10003447"/>
    <x v="2"/>
    <x v="11"/>
    <x v="798"/>
    <n v="139.92999999999998"/>
    <n v="7"/>
    <n v="0"/>
    <n v="34.982499999999987"/>
  </r>
  <r>
    <n v="5551"/>
    <x v="2767"/>
    <x v="2"/>
    <x v="607"/>
    <d v="2011-11-16T00:00:00"/>
    <s v="Standard Class"/>
    <s v="DB-12970"/>
    <s v="Darren Budd"/>
    <x v="1"/>
    <s v="United States"/>
    <s v="Houston"/>
    <x v="5"/>
    <n v="77036"/>
    <x v="2"/>
    <s v="OFF-AR-10003183"/>
    <x v="1"/>
    <x v="6"/>
    <x v="1390"/>
    <n v="2.6720000000000002"/>
    <n v="1"/>
    <n v="0.2"/>
    <n v="0.33399999999999974"/>
  </r>
  <r>
    <n v="5552"/>
    <x v="2767"/>
    <x v="2"/>
    <x v="607"/>
    <d v="2011-11-16T00:00:00"/>
    <s v="Standard Class"/>
    <s v="DB-12970"/>
    <s v="Darren Budd"/>
    <x v="1"/>
    <s v="United States"/>
    <s v="Houston"/>
    <x v="5"/>
    <n v="77036"/>
    <x v="2"/>
    <s v="OFF-SU-10000432"/>
    <x v="1"/>
    <x v="14"/>
    <x v="1549"/>
    <n v="16.656000000000002"/>
    <n v="6"/>
    <n v="0.2"/>
    <n v="-3.123000000000002"/>
  </r>
  <r>
    <n v="5553"/>
    <x v="2767"/>
    <x v="2"/>
    <x v="607"/>
    <d v="2011-11-16T00:00:00"/>
    <s v="Standard Class"/>
    <s v="DB-12970"/>
    <s v="Darren Budd"/>
    <x v="1"/>
    <s v="United States"/>
    <s v="Houston"/>
    <x v="5"/>
    <n v="77036"/>
    <x v="2"/>
    <s v="TEC-AC-10003832"/>
    <x v="2"/>
    <x v="11"/>
    <x v="458"/>
    <n v="79.512000000000015"/>
    <n v="3"/>
    <n v="0.2"/>
    <n v="20.8719"/>
  </r>
  <r>
    <n v="5554"/>
    <x v="2767"/>
    <x v="2"/>
    <x v="607"/>
    <d v="2011-11-16T00:00:00"/>
    <s v="Standard Class"/>
    <s v="DB-12970"/>
    <s v="Darren Budd"/>
    <x v="1"/>
    <s v="United States"/>
    <s v="Houston"/>
    <x v="5"/>
    <n v="77036"/>
    <x v="2"/>
    <s v="OFF-PA-10004100"/>
    <x v="1"/>
    <x v="10"/>
    <x v="257"/>
    <n v="36.288000000000011"/>
    <n v="7"/>
    <n v="0.2"/>
    <n v="12.700800000000001"/>
  </r>
  <r>
    <n v="5555"/>
    <x v="2767"/>
    <x v="2"/>
    <x v="607"/>
    <d v="2011-11-16T00:00:00"/>
    <s v="Standard Class"/>
    <s v="DB-12970"/>
    <s v="Darren Budd"/>
    <x v="1"/>
    <s v="United States"/>
    <s v="Houston"/>
    <x v="5"/>
    <n v="77036"/>
    <x v="2"/>
    <s v="FUR-BO-10004467"/>
    <x v="0"/>
    <x v="0"/>
    <x v="883"/>
    <n v="67.993199999999987"/>
    <n v="1"/>
    <n v="0.32"/>
    <n v="-12.998700000000007"/>
  </r>
  <r>
    <n v="5556"/>
    <x v="2768"/>
    <x v="3"/>
    <x v="280"/>
    <d v="2014-10-07T00:00:00"/>
    <s v="Second Class"/>
    <s v="JW-15220"/>
    <s v="Jane Waco"/>
    <x v="1"/>
    <s v="United States"/>
    <s v="Montgomery"/>
    <x v="19"/>
    <n v="36116"/>
    <x v="0"/>
    <s v="FUR-FU-10002963"/>
    <x v="0"/>
    <x v="5"/>
    <x v="1502"/>
    <n v="10.16"/>
    <n v="2"/>
    <n v="0"/>
    <n v="3.4543999999999997"/>
  </r>
  <r>
    <n v="5557"/>
    <x v="2769"/>
    <x v="1"/>
    <x v="639"/>
    <d v="2012-12-18T00:00:00"/>
    <s v="Standard Class"/>
    <s v="KD-16495"/>
    <s v="Keith Dawkins"/>
    <x v="1"/>
    <s v="United States"/>
    <s v="Jackson"/>
    <x v="35"/>
    <n v="39212"/>
    <x v="0"/>
    <s v="FUR-FU-10003829"/>
    <x v="0"/>
    <x v="5"/>
    <x v="1369"/>
    <n v="6.16"/>
    <n v="2"/>
    <n v="0"/>
    <n v="1.9711999999999996"/>
  </r>
  <r>
    <n v="5558"/>
    <x v="2769"/>
    <x v="1"/>
    <x v="639"/>
    <d v="2012-12-18T00:00:00"/>
    <s v="Standard Class"/>
    <s v="KD-16495"/>
    <s v="Keith Dawkins"/>
    <x v="1"/>
    <s v="United States"/>
    <s v="Jackson"/>
    <x v="35"/>
    <n v="39212"/>
    <x v="0"/>
    <s v="OFF-AR-10003582"/>
    <x v="1"/>
    <x v="6"/>
    <x v="1451"/>
    <n v="56.3"/>
    <n v="2"/>
    <n v="0"/>
    <n v="15.764000000000003"/>
  </r>
  <r>
    <n v="5559"/>
    <x v="2770"/>
    <x v="1"/>
    <x v="401"/>
    <d v="2012-12-10T00:00:00"/>
    <s v="Standard Class"/>
    <s v="IL-15100"/>
    <s v="Ivan Liston"/>
    <x v="0"/>
    <s v="United States"/>
    <s v="North Las Vegas"/>
    <x v="33"/>
    <n v="89031"/>
    <x v="1"/>
    <s v="OFF-PA-10000048"/>
    <x v="1"/>
    <x v="10"/>
    <x v="1728"/>
    <n v="6.48"/>
    <n v="1"/>
    <n v="0"/>
    <n v="3.1104000000000003"/>
  </r>
  <r>
    <n v="5560"/>
    <x v="2770"/>
    <x v="1"/>
    <x v="401"/>
    <d v="2012-12-10T00:00:00"/>
    <s v="Standard Class"/>
    <s v="IL-15100"/>
    <s v="Ivan Liston"/>
    <x v="0"/>
    <s v="United States"/>
    <s v="North Las Vegas"/>
    <x v="33"/>
    <n v="89031"/>
    <x v="1"/>
    <s v="OFF-ST-10000078"/>
    <x v="1"/>
    <x v="4"/>
    <x v="1218"/>
    <n v="1325.8500000000001"/>
    <n v="5"/>
    <n v="0"/>
    <n v="238.65299999999991"/>
  </r>
  <r>
    <n v="5561"/>
    <x v="2770"/>
    <x v="1"/>
    <x v="401"/>
    <d v="2012-12-10T00:00:00"/>
    <s v="Standard Class"/>
    <s v="IL-15100"/>
    <s v="Ivan Liston"/>
    <x v="0"/>
    <s v="United States"/>
    <s v="North Las Vegas"/>
    <x v="33"/>
    <n v="89031"/>
    <x v="1"/>
    <s v="OFF-LA-10004853"/>
    <x v="1"/>
    <x v="2"/>
    <x v="683"/>
    <n v="14.940000000000001"/>
    <n v="3"/>
    <n v="0"/>
    <n v="6.8723999999999998"/>
  </r>
  <r>
    <n v="5562"/>
    <x v="2771"/>
    <x v="3"/>
    <x v="185"/>
    <d v="2014-04-03T00:00:00"/>
    <s v="Second Class"/>
    <s v="JE-15610"/>
    <s v="Jim Epp"/>
    <x v="1"/>
    <s v="United States"/>
    <s v="Atlanta"/>
    <x v="32"/>
    <n v="30318"/>
    <x v="0"/>
    <s v="OFF-BI-10001153"/>
    <x v="1"/>
    <x v="8"/>
    <x v="300"/>
    <n v="34.54"/>
    <n v="1"/>
    <n v="0"/>
    <n v="17.27"/>
  </r>
  <r>
    <n v="5563"/>
    <x v="2771"/>
    <x v="3"/>
    <x v="185"/>
    <d v="2014-04-03T00:00:00"/>
    <s v="Second Class"/>
    <s v="JE-15610"/>
    <s v="Jim Epp"/>
    <x v="1"/>
    <s v="United States"/>
    <s v="Atlanta"/>
    <x v="32"/>
    <n v="30318"/>
    <x v="0"/>
    <s v="TEC-CO-10001449"/>
    <x v="2"/>
    <x v="16"/>
    <x v="303"/>
    <n v="2999.95"/>
    <n v="5"/>
    <n v="0"/>
    <n v="1439.9760000000001"/>
  </r>
  <r>
    <n v="5564"/>
    <x v="2771"/>
    <x v="3"/>
    <x v="185"/>
    <d v="2014-04-03T00:00:00"/>
    <s v="Second Class"/>
    <s v="JE-15610"/>
    <s v="Jim Epp"/>
    <x v="1"/>
    <s v="United States"/>
    <s v="Atlanta"/>
    <x v="32"/>
    <n v="30318"/>
    <x v="0"/>
    <s v="OFF-BI-10000474"/>
    <x v="1"/>
    <x v="8"/>
    <x v="27"/>
    <n v="64.12"/>
    <n v="4"/>
    <n v="0"/>
    <n v="30.7776"/>
  </r>
  <r>
    <n v="5565"/>
    <x v="2772"/>
    <x v="3"/>
    <x v="677"/>
    <d v="2014-03-14T00:00:00"/>
    <s v="Same Day"/>
    <s v="SU-20665"/>
    <s v="Stephanie Ulpright"/>
    <x v="2"/>
    <s v="United States"/>
    <s v="Chicago"/>
    <x v="10"/>
    <n v="60610"/>
    <x v="2"/>
    <s v="OFF-AR-10000799"/>
    <x v="1"/>
    <x v="6"/>
    <x v="1493"/>
    <n v="19.456000000000003"/>
    <n v="4"/>
    <n v="0.2"/>
    <n v="2.188799999999997"/>
  </r>
  <r>
    <n v="5566"/>
    <x v="2772"/>
    <x v="3"/>
    <x v="677"/>
    <d v="2014-03-14T00:00:00"/>
    <s v="Same Day"/>
    <s v="SU-20665"/>
    <s v="Stephanie Ulpright"/>
    <x v="2"/>
    <s v="United States"/>
    <s v="Chicago"/>
    <x v="10"/>
    <n v="60610"/>
    <x v="2"/>
    <s v="TEC-MA-10002109"/>
    <x v="2"/>
    <x v="15"/>
    <x v="1729"/>
    <n v="209.98599999999999"/>
    <n v="2"/>
    <n v="0.3"/>
    <n v="8.9993999999999801"/>
  </r>
  <r>
    <n v="5567"/>
    <x v="2772"/>
    <x v="3"/>
    <x v="677"/>
    <d v="2014-03-14T00:00:00"/>
    <s v="Same Day"/>
    <s v="SU-20665"/>
    <s v="Stephanie Ulpright"/>
    <x v="2"/>
    <s v="United States"/>
    <s v="Chicago"/>
    <x v="10"/>
    <n v="60610"/>
    <x v="2"/>
    <s v="OFF-AR-10003338"/>
    <x v="1"/>
    <x v="6"/>
    <x v="1430"/>
    <n v="29.760000000000005"/>
    <n v="5"/>
    <n v="0.2"/>
    <n v="1.8599999999999994"/>
  </r>
  <r>
    <n v="5568"/>
    <x v="2772"/>
    <x v="3"/>
    <x v="677"/>
    <d v="2014-03-14T00:00:00"/>
    <s v="Same Day"/>
    <s v="SU-20665"/>
    <s v="Stephanie Ulpright"/>
    <x v="2"/>
    <s v="United States"/>
    <s v="Chicago"/>
    <x v="10"/>
    <n v="60610"/>
    <x v="2"/>
    <s v="FUR-CH-10003606"/>
    <x v="0"/>
    <x v="1"/>
    <x v="1566"/>
    <n v="89.768000000000001"/>
    <n v="1"/>
    <n v="0.3"/>
    <n v="-2.5647999999999982"/>
  </r>
  <r>
    <n v="5569"/>
    <x v="2772"/>
    <x v="3"/>
    <x v="677"/>
    <d v="2014-03-14T00:00:00"/>
    <s v="Same Day"/>
    <s v="SU-20665"/>
    <s v="Stephanie Ulpright"/>
    <x v="2"/>
    <s v="United States"/>
    <s v="Chicago"/>
    <x v="10"/>
    <n v="60610"/>
    <x v="2"/>
    <s v="TEC-CO-10001449"/>
    <x v="2"/>
    <x v="16"/>
    <x v="303"/>
    <n v="959.98400000000004"/>
    <n v="2"/>
    <n v="0.2"/>
    <n v="335.99440000000004"/>
  </r>
  <r>
    <n v="5570"/>
    <x v="2772"/>
    <x v="3"/>
    <x v="677"/>
    <d v="2014-03-14T00:00:00"/>
    <s v="Same Day"/>
    <s v="SU-20665"/>
    <s v="Stephanie Ulpright"/>
    <x v="2"/>
    <s v="United States"/>
    <s v="Chicago"/>
    <x v="10"/>
    <n v="60610"/>
    <x v="2"/>
    <s v="OFF-PA-10001934"/>
    <x v="1"/>
    <x v="10"/>
    <x v="543"/>
    <n v="15.552000000000003"/>
    <n v="3"/>
    <n v="0.2"/>
    <n v="5.6375999999999999"/>
  </r>
  <r>
    <n v="5571"/>
    <x v="2772"/>
    <x v="3"/>
    <x v="677"/>
    <d v="2014-03-14T00:00:00"/>
    <s v="Same Day"/>
    <s v="SU-20665"/>
    <s v="Stephanie Ulpright"/>
    <x v="2"/>
    <s v="United States"/>
    <s v="Chicago"/>
    <x v="10"/>
    <n v="60610"/>
    <x v="2"/>
    <s v="TEC-PH-10001527"/>
    <x v="2"/>
    <x v="7"/>
    <x v="1276"/>
    <n v="34.360000000000007"/>
    <n v="1"/>
    <n v="0.2"/>
    <n v="-7.3015000000000025"/>
  </r>
  <r>
    <n v="5572"/>
    <x v="2773"/>
    <x v="2"/>
    <x v="29"/>
    <d v="2011-12-09T00:00:00"/>
    <s v="Standard Class"/>
    <s v="EA-14035"/>
    <s v="Erin Ashbrook"/>
    <x v="1"/>
    <s v="United States"/>
    <s v="Columbus"/>
    <x v="24"/>
    <n v="43229"/>
    <x v="3"/>
    <s v="OFF-PA-10001033"/>
    <x v="1"/>
    <x v="10"/>
    <x v="1500"/>
    <n v="98.376000000000005"/>
    <n v="3"/>
    <n v="0.2"/>
    <n v="35.661300000000004"/>
  </r>
  <r>
    <n v="5573"/>
    <x v="2773"/>
    <x v="2"/>
    <x v="29"/>
    <d v="2011-12-09T00:00:00"/>
    <s v="Standard Class"/>
    <s v="EA-14035"/>
    <s v="Erin Ashbrook"/>
    <x v="1"/>
    <s v="United States"/>
    <s v="Columbus"/>
    <x v="24"/>
    <n v="43229"/>
    <x v="3"/>
    <s v="OFF-BI-10003719"/>
    <x v="1"/>
    <x v="8"/>
    <x v="684"/>
    <n v="29.940000000000005"/>
    <n v="4"/>
    <n v="0.7"/>
    <n v="-23.952000000000005"/>
  </r>
  <r>
    <n v="5574"/>
    <x v="2773"/>
    <x v="2"/>
    <x v="29"/>
    <d v="2011-12-09T00:00:00"/>
    <s v="Standard Class"/>
    <s v="EA-14035"/>
    <s v="Erin Ashbrook"/>
    <x v="1"/>
    <s v="United States"/>
    <s v="Columbus"/>
    <x v="24"/>
    <n v="43229"/>
    <x v="3"/>
    <s v="OFF-PA-10003036"/>
    <x v="1"/>
    <x v="10"/>
    <x v="1730"/>
    <n v="17.472000000000001"/>
    <n v="3"/>
    <n v="0.2"/>
    <n v="5.6783999999999981"/>
  </r>
  <r>
    <n v="5575"/>
    <x v="2773"/>
    <x v="2"/>
    <x v="29"/>
    <d v="2011-12-09T00:00:00"/>
    <s v="Standard Class"/>
    <s v="EA-14035"/>
    <s v="Erin Ashbrook"/>
    <x v="1"/>
    <s v="United States"/>
    <s v="Columbus"/>
    <x v="24"/>
    <n v="43229"/>
    <x v="3"/>
    <s v="TEC-PH-10001870"/>
    <x v="2"/>
    <x v="7"/>
    <x v="1731"/>
    <n v="36.738"/>
    <n v="1"/>
    <n v="0.4"/>
    <n v="-9.1845000000000034"/>
  </r>
  <r>
    <n v="5576"/>
    <x v="2773"/>
    <x v="2"/>
    <x v="29"/>
    <d v="2011-12-09T00:00:00"/>
    <s v="Standard Class"/>
    <s v="EA-14035"/>
    <s v="Erin Ashbrook"/>
    <x v="1"/>
    <s v="United States"/>
    <s v="Columbus"/>
    <x v="24"/>
    <n v="43229"/>
    <x v="3"/>
    <s v="TEC-PH-10001809"/>
    <x v="2"/>
    <x v="7"/>
    <x v="1164"/>
    <n v="179.93999999999997"/>
    <n v="2"/>
    <n v="0.4"/>
    <n v="-44.984999999999999"/>
  </r>
  <r>
    <n v="5577"/>
    <x v="2774"/>
    <x v="0"/>
    <x v="939"/>
    <d v="2013-12-17T00:00:00"/>
    <s v="Standard Class"/>
    <s v="RF-19840"/>
    <s v="Roy Französisch"/>
    <x v="0"/>
    <s v="United States"/>
    <s v="Pasadena"/>
    <x v="1"/>
    <n v="91104"/>
    <x v="1"/>
    <s v="FUR-FU-10004864"/>
    <x v="0"/>
    <x v="5"/>
    <x v="436"/>
    <n v="383.64"/>
    <n v="6"/>
    <n v="0"/>
    <n v="122.76479999999999"/>
  </r>
  <r>
    <n v="5578"/>
    <x v="2774"/>
    <x v="0"/>
    <x v="939"/>
    <d v="2013-12-17T00:00:00"/>
    <s v="Standard Class"/>
    <s v="RF-19840"/>
    <s v="Roy Französisch"/>
    <x v="0"/>
    <s v="United States"/>
    <s v="Pasadena"/>
    <x v="1"/>
    <n v="91104"/>
    <x v="1"/>
    <s v="OFF-AP-10002350"/>
    <x v="1"/>
    <x v="9"/>
    <x v="545"/>
    <n v="56.519999999999996"/>
    <n v="3"/>
    <n v="0"/>
    <n v="15.8256"/>
  </r>
  <r>
    <n v="5579"/>
    <x v="2775"/>
    <x v="3"/>
    <x v="428"/>
    <d v="2014-09-15T00:00:00"/>
    <s v="Second Class"/>
    <s v="LC-17050"/>
    <s v="Liz Carlisle"/>
    <x v="0"/>
    <s v="United States"/>
    <s v="Los Angeles"/>
    <x v="1"/>
    <n v="90004"/>
    <x v="1"/>
    <s v="OFF-AR-10003829"/>
    <x v="1"/>
    <x v="6"/>
    <x v="934"/>
    <n v="6.56"/>
    <n v="2"/>
    <n v="0"/>
    <n v="1.9023999999999992"/>
  </r>
  <r>
    <n v="5580"/>
    <x v="2775"/>
    <x v="3"/>
    <x v="428"/>
    <d v="2014-09-15T00:00:00"/>
    <s v="Second Class"/>
    <s v="LC-17050"/>
    <s v="Liz Carlisle"/>
    <x v="0"/>
    <s v="United States"/>
    <s v="Los Angeles"/>
    <x v="1"/>
    <n v="90004"/>
    <x v="1"/>
    <s v="FUR-CH-10003833"/>
    <x v="0"/>
    <x v="1"/>
    <x v="1200"/>
    <n v="243.92"/>
    <n v="5"/>
    <n v="0.2"/>
    <n v="-15.245000000000005"/>
  </r>
  <r>
    <n v="5581"/>
    <x v="2775"/>
    <x v="3"/>
    <x v="428"/>
    <d v="2014-09-15T00:00:00"/>
    <s v="Second Class"/>
    <s v="LC-17050"/>
    <s v="Liz Carlisle"/>
    <x v="0"/>
    <s v="United States"/>
    <s v="Los Angeles"/>
    <x v="1"/>
    <n v="90004"/>
    <x v="1"/>
    <s v="OFF-PA-10000143"/>
    <x v="1"/>
    <x v="10"/>
    <x v="1692"/>
    <n v="47.52"/>
    <n v="9"/>
    <n v="0"/>
    <n v="22.809600000000003"/>
  </r>
  <r>
    <n v="5582"/>
    <x v="2776"/>
    <x v="3"/>
    <x v="1055"/>
    <d v="2014-10-09T00:00:00"/>
    <s v="Standard Class"/>
    <s v="PS-18970"/>
    <s v="Paul Stevenson"/>
    <x v="2"/>
    <s v="United States"/>
    <s v="Clinton"/>
    <x v="39"/>
    <n v="20735"/>
    <x v="3"/>
    <s v="FUR-FU-10000076"/>
    <x v="0"/>
    <x v="5"/>
    <x v="875"/>
    <n v="19.98"/>
    <n v="1"/>
    <n v="0"/>
    <n v="8.5914000000000019"/>
  </r>
  <r>
    <n v="5583"/>
    <x v="2777"/>
    <x v="0"/>
    <x v="195"/>
    <d v="2013-05-14T00:00:00"/>
    <s v="Standard Class"/>
    <s v="PS-18970"/>
    <s v="Paul Stevenson"/>
    <x v="2"/>
    <s v="United States"/>
    <s v="New York City"/>
    <x v="15"/>
    <n v="10024"/>
    <x v="3"/>
    <s v="OFF-AR-10000462"/>
    <x v="1"/>
    <x v="6"/>
    <x v="885"/>
    <n v="8"/>
    <n v="5"/>
    <n v="0"/>
    <n v="3.4400000000000008"/>
  </r>
  <r>
    <n v="5584"/>
    <x v="2778"/>
    <x v="2"/>
    <x v="534"/>
    <d v="2011-12-19T00:00:00"/>
    <s v="Second Class"/>
    <s v="JO-15280"/>
    <s v="Jas O'Carroll"/>
    <x v="0"/>
    <s v="United States"/>
    <s v="San Diego"/>
    <x v="1"/>
    <n v="92037"/>
    <x v="1"/>
    <s v="FUR-FU-10003829"/>
    <x v="0"/>
    <x v="5"/>
    <x v="1369"/>
    <n v="6.16"/>
    <n v="2"/>
    <n v="0"/>
    <n v="1.9711999999999996"/>
  </r>
  <r>
    <n v="5585"/>
    <x v="2779"/>
    <x v="3"/>
    <x v="329"/>
    <d v="2014-12-05T00:00:00"/>
    <s v="Standard Class"/>
    <s v="VP-21730"/>
    <s v="Victor Preis"/>
    <x v="2"/>
    <s v="United States"/>
    <s v="New York City"/>
    <x v="15"/>
    <n v="10011"/>
    <x v="3"/>
    <s v="OFF-ST-10002182"/>
    <x v="1"/>
    <x v="4"/>
    <x v="1732"/>
    <n v="83.56"/>
    <n v="4"/>
    <n v="0"/>
    <n v="1.6711999999999989"/>
  </r>
  <r>
    <n v="5586"/>
    <x v="2779"/>
    <x v="3"/>
    <x v="329"/>
    <d v="2014-12-05T00:00:00"/>
    <s v="Standard Class"/>
    <s v="VP-21730"/>
    <s v="Victor Preis"/>
    <x v="2"/>
    <s v="United States"/>
    <s v="New York City"/>
    <x v="15"/>
    <n v="10011"/>
    <x v="3"/>
    <s v="TEC-PH-10001468"/>
    <x v="2"/>
    <x v="7"/>
    <x v="1733"/>
    <n v="546.06000000000006"/>
    <n v="3"/>
    <n v="0"/>
    <n v="163.81799999999998"/>
  </r>
  <r>
    <n v="5587"/>
    <x v="2779"/>
    <x v="3"/>
    <x v="329"/>
    <d v="2014-12-05T00:00:00"/>
    <s v="Standard Class"/>
    <s v="VP-21730"/>
    <s v="Victor Preis"/>
    <x v="2"/>
    <s v="United States"/>
    <s v="New York City"/>
    <x v="15"/>
    <n v="10011"/>
    <x v="3"/>
    <s v="OFF-ST-10001809"/>
    <x v="1"/>
    <x v="4"/>
    <x v="430"/>
    <n v="269.49"/>
    <n v="3"/>
    <n v="0"/>
    <n v="5.3897999999999939"/>
  </r>
  <r>
    <n v="5588"/>
    <x v="2780"/>
    <x v="1"/>
    <x v="531"/>
    <d v="2012-03-20T00:00:00"/>
    <s v="First Class"/>
    <s v="GA-14725"/>
    <s v="Guy Armstrong"/>
    <x v="0"/>
    <s v="United States"/>
    <s v="Lancaster"/>
    <x v="1"/>
    <n v="93534"/>
    <x v="1"/>
    <s v="OFF-FA-10001561"/>
    <x v="1"/>
    <x v="13"/>
    <x v="831"/>
    <n v="10.9"/>
    <n v="5"/>
    <n v="0"/>
    <n v="3.5970000000000004"/>
  </r>
  <r>
    <n v="5589"/>
    <x v="2781"/>
    <x v="2"/>
    <x v="866"/>
    <d v="2011-07-24T00:00:00"/>
    <s v="Standard Class"/>
    <s v="EM-14140"/>
    <s v="Eugene Moren"/>
    <x v="2"/>
    <s v="United States"/>
    <s v="Great Falls"/>
    <x v="37"/>
    <n v="59405"/>
    <x v="1"/>
    <s v="OFF-BI-10001759"/>
    <x v="1"/>
    <x v="8"/>
    <x v="725"/>
    <n v="6.0960000000000001"/>
    <n v="2"/>
    <n v="0.2"/>
    <n v="2.2098"/>
  </r>
  <r>
    <n v="5590"/>
    <x v="2782"/>
    <x v="0"/>
    <x v="16"/>
    <d v="2013-12-12T00:00:00"/>
    <s v="Second Class"/>
    <s v="DB-13615"/>
    <s v="Doug Bickford"/>
    <x v="0"/>
    <s v="United States"/>
    <s v="San Francisco"/>
    <x v="1"/>
    <n v="94110"/>
    <x v="1"/>
    <s v="OFF-ST-10000615"/>
    <x v="1"/>
    <x v="4"/>
    <x v="75"/>
    <n v="34.049999999999997"/>
    <n v="3"/>
    <n v="0"/>
    <n v="9.5340000000000025"/>
  </r>
  <r>
    <n v="5591"/>
    <x v="2782"/>
    <x v="0"/>
    <x v="16"/>
    <d v="2013-12-12T00:00:00"/>
    <s v="Second Class"/>
    <s v="DB-13615"/>
    <s v="Doug Bickford"/>
    <x v="0"/>
    <s v="United States"/>
    <s v="San Francisco"/>
    <x v="1"/>
    <n v="94110"/>
    <x v="1"/>
    <s v="OFF-ST-10003816"/>
    <x v="1"/>
    <x v="4"/>
    <x v="710"/>
    <n v="352.38"/>
    <n v="2"/>
    <n v="0"/>
    <n v="81.047399999999982"/>
  </r>
  <r>
    <n v="5592"/>
    <x v="2783"/>
    <x v="2"/>
    <x v="303"/>
    <d v="2011-10-18T00:00:00"/>
    <s v="Second Class"/>
    <s v="ML-17395"/>
    <s v="Marina Lichtenstein"/>
    <x v="1"/>
    <s v="United States"/>
    <s v="Lakewood"/>
    <x v="30"/>
    <n v="8701"/>
    <x v="3"/>
    <s v="FUR-CH-10002880"/>
    <x v="0"/>
    <x v="1"/>
    <x v="801"/>
    <n v="245.98"/>
    <n v="2"/>
    <n v="0"/>
    <n v="27.057799999999986"/>
  </r>
  <r>
    <n v="5593"/>
    <x v="2783"/>
    <x v="2"/>
    <x v="303"/>
    <d v="2011-10-18T00:00:00"/>
    <s v="Second Class"/>
    <s v="ML-17395"/>
    <s v="Marina Lichtenstein"/>
    <x v="1"/>
    <s v="United States"/>
    <s v="Lakewood"/>
    <x v="30"/>
    <n v="8701"/>
    <x v="3"/>
    <s v="OFF-BI-10004738"/>
    <x v="1"/>
    <x v="8"/>
    <x v="92"/>
    <n v="18.940000000000001"/>
    <n v="1"/>
    <n v="0"/>
    <n v="9.4700000000000006"/>
  </r>
  <r>
    <n v="5594"/>
    <x v="2784"/>
    <x v="3"/>
    <x v="123"/>
    <d v="2014-11-26T00:00:00"/>
    <s v="Standard Class"/>
    <s v="JH-15430"/>
    <s v="Jennifer Halladay"/>
    <x v="0"/>
    <s v="United States"/>
    <s v="Cleveland"/>
    <x v="24"/>
    <n v="44105"/>
    <x v="3"/>
    <s v="OFF-BI-10003984"/>
    <x v="1"/>
    <x v="8"/>
    <x v="690"/>
    <n v="59.913000000000011"/>
    <n v="7"/>
    <n v="0.7"/>
    <n v="-45.933299999999988"/>
  </r>
  <r>
    <n v="5595"/>
    <x v="2785"/>
    <x v="3"/>
    <x v="241"/>
    <d v="2014-09-25T00:00:00"/>
    <s v="Same Day"/>
    <s v="BP-11095"/>
    <s v="Bart Pistole"/>
    <x v="1"/>
    <s v="United States"/>
    <s v="Lawrence"/>
    <x v="31"/>
    <n v="1841"/>
    <x v="3"/>
    <s v="TEC-PH-10000984"/>
    <x v="2"/>
    <x v="7"/>
    <x v="465"/>
    <n v="391.98"/>
    <n v="2"/>
    <n v="0"/>
    <n v="109.75440000000003"/>
  </r>
  <r>
    <n v="5596"/>
    <x v="2785"/>
    <x v="3"/>
    <x v="241"/>
    <d v="2014-09-25T00:00:00"/>
    <s v="Same Day"/>
    <s v="BP-11095"/>
    <s v="Bart Pistole"/>
    <x v="1"/>
    <s v="United States"/>
    <s v="Lawrence"/>
    <x v="31"/>
    <n v="1841"/>
    <x v="3"/>
    <s v="TEC-PH-10001944"/>
    <x v="2"/>
    <x v="7"/>
    <x v="1262"/>
    <n v="437.84999999999997"/>
    <n v="3"/>
    <n v="0"/>
    <n v="131.35499999999996"/>
  </r>
  <r>
    <n v="5597"/>
    <x v="2786"/>
    <x v="1"/>
    <x v="12"/>
    <d v="2012-09-29T00:00:00"/>
    <s v="Standard Class"/>
    <s v="SB-20185"/>
    <s v="Sarah Brown"/>
    <x v="0"/>
    <s v="United States"/>
    <s v="Concord"/>
    <x v="38"/>
    <n v="3301"/>
    <x v="3"/>
    <s v="OFF-BI-10002735"/>
    <x v="1"/>
    <x v="8"/>
    <x v="141"/>
    <n v="68.62"/>
    <n v="2"/>
    <n v="0"/>
    <n v="32.251400000000004"/>
  </r>
  <r>
    <n v="5598"/>
    <x v="2787"/>
    <x v="3"/>
    <x v="778"/>
    <d v="2014-02-21T00:00:00"/>
    <s v="Standard Class"/>
    <s v="SV-20785"/>
    <s v="Stewart Visinsky"/>
    <x v="0"/>
    <s v="United States"/>
    <s v="Baltimore"/>
    <x v="39"/>
    <n v="21215"/>
    <x v="3"/>
    <s v="OFF-SU-10001165"/>
    <x v="1"/>
    <x v="14"/>
    <x v="1039"/>
    <n v="25.02"/>
    <n v="3"/>
    <n v="0"/>
    <n v="6.5052000000000003"/>
  </r>
  <r>
    <n v="5599"/>
    <x v="2787"/>
    <x v="3"/>
    <x v="778"/>
    <d v="2014-02-21T00:00:00"/>
    <s v="Standard Class"/>
    <s v="SV-20785"/>
    <s v="Stewart Visinsky"/>
    <x v="0"/>
    <s v="United States"/>
    <s v="Baltimore"/>
    <x v="39"/>
    <n v="21215"/>
    <x v="3"/>
    <s v="OFF-AR-10000614"/>
    <x v="1"/>
    <x v="6"/>
    <x v="1722"/>
    <n v="10.709999999999999"/>
    <n v="3"/>
    <n v="0"/>
    <n v="2.7845999999999997"/>
  </r>
  <r>
    <n v="5600"/>
    <x v="2788"/>
    <x v="2"/>
    <x v="462"/>
    <d v="2011-10-03T00:00:00"/>
    <s v="Same Day"/>
    <s v="DO-13435"/>
    <s v="Denny Ordway"/>
    <x v="0"/>
    <s v="United States"/>
    <s v="Columbus"/>
    <x v="24"/>
    <n v="43229"/>
    <x v="3"/>
    <s v="OFF-AR-10004010"/>
    <x v="1"/>
    <x v="6"/>
    <x v="1734"/>
    <n v="55.984000000000009"/>
    <n v="2"/>
    <n v="0.2"/>
    <n v="4.1987999999999985"/>
  </r>
  <r>
    <n v="5601"/>
    <x v="2788"/>
    <x v="2"/>
    <x v="462"/>
    <d v="2011-10-03T00:00:00"/>
    <s v="Same Day"/>
    <s v="DO-13435"/>
    <s v="Denny Ordway"/>
    <x v="0"/>
    <s v="United States"/>
    <s v="Columbus"/>
    <x v="24"/>
    <n v="43229"/>
    <x v="3"/>
    <s v="OFF-EN-10004030"/>
    <x v="1"/>
    <x v="12"/>
    <x v="135"/>
    <n v="14.480000000000002"/>
    <n v="5"/>
    <n v="0.2"/>
    <n v="4.8869999999999987"/>
  </r>
  <r>
    <n v="5602"/>
    <x v="2788"/>
    <x v="2"/>
    <x v="462"/>
    <d v="2011-10-03T00:00:00"/>
    <s v="Same Day"/>
    <s v="DO-13435"/>
    <s v="Denny Ordway"/>
    <x v="0"/>
    <s v="United States"/>
    <s v="Columbus"/>
    <x v="24"/>
    <n v="43229"/>
    <x v="3"/>
    <s v="TEC-AC-10003023"/>
    <x v="2"/>
    <x v="11"/>
    <x v="1070"/>
    <n v="142.488"/>
    <n v="3"/>
    <n v="0.2"/>
    <n v="-3.5622000000000043"/>
  </r>
  <r>
    <n v="5603"/>
    <x v="2789"/>
    <x v="0"/>
    <x v="278"/>
    <d v="2013-08-30T00:00:00"/>
    <s v="Second Class"/>
    <s v="TB-21355"/>
    <s v="Todd Boyes"/>
    <x v="1"/>
    <s v="United States"/>
    <s v="Houston"/>
    <x v="5"/>
    <n v="77041"/>
    <x v="2"/>
    <s v="OFF-ST-10003572"/>
    <x v="1"/>
    <x v="4"/>
    <x v="1735"/>
    <n v="14.16"/>
    <n v="1"/>
    <n v="0.2"/>
    <n v="1.0620000000000003"/>
  </r>
  <r>
    <n v="5604"/>
    <x v="2789"/>
    <x v="0"/>
    <x v="278"/>
    <d v="2013-08-30T00:00:00"/>
    <s v="Second Class"/>
    <s v="TB-21355"/>
    <s v="Todd Boyes"/>
    <x v="1"/>
    <s v="United States"/>
    <s v="Houston"/>
    <x v="5"/>
    <n v="77041"/>
    <x v="2"/>
    <s v="OFF-PA-10004353"/>
    <x v="1"/>
    <x v="10"/>
    <x v="1652"/>
    <n v="79.920000000000016"/>
    <n v="5"/>
    <n v="0.2"/>
    <n v="27.972000000000001"/>
  </r>
  <r>
    <n v="5605"/>
    <x v="2790"/>
    <x v="1"/>
    <x v="155"/>
    <d v="2012-12-07T00:00:00"/>
    <s v="Standard Class"/>
    <s v="BS-11380"/>
    <s v="Bill Stewart"/>
    <x v="1"/>
    <s v="United States"/>
    <s v="New York City"/>
    <x v="15"/>
    <n v="10011"/>
    <x v="3"/>
    <s v="OFF-BI-10003718"/>
    <x v="1"/>
    <x v="8"/>
    <x v="1660"/>
    <n v="590.35199999999998"/>
    <n v="6"/>
    <n v="0.2"/>
    <n v="206.62319999999997"/>
  </r>
  <r>
    <n v="5606"/>
    <x v="2791"/>
    <x v="0"/>
    <x v="873"/>
    <d v="2013-09-26T00:00:00"/>
    <s v="Standard Class"/>
    <s v="FM-14215"/>
    <s v="Filia McAdams"/>
    <x v="1"/>
    <s v="United States"/>
    <s v="Greensboro"/>
    <x v="3"/>
    <n v="27405"/>
    <x v="0"/>
    <s v="FUR-FU-10001546"/>
    <x v="0"/>
    <x v="5"/>
    <x v="1423"/>
    <n v="17.088000000000001"/>
    <n v="2"/>
    <n v="0.2"/>
    <n v="1.0679999999999996"/>
  </r>
  <r>
    <n v="5607"/>
    <x v="2791"/>
    <x v="0"/>
    <x v="873"/>
    <d v="2013-09-26T00:00:00"/>
    <s v="Standard Class"/>
    <s v="FM-14215"/>
    <s v="Filia McAdams"/>
    <x v="1"/>
    <s v="United States"/>
    <s v="Greensboro"/>
    <x v="3"/>
    <n v="27405"/>
    <x v="0"/>
    <s v="FUR-CH-10002880"/>
    <x v="0"/>
    <x v="1"/>
    <x v="801"/>
    <n v="98.391999999999996"/>
    <n v="1"/>
    <n v="0.2"/>
    <n v="-11.069100000000006"/>
  </r>
  <r>
    <n v="5608"/>
    <x v="2792"/>
    <x v="3"/>
    <x v="613"/>
    <d v="2014-04-01T00:00:00"/>
    <s v="Standard Class"/>
    <s v="JL-15835"/>
    <s v="John Lee"/>
    <x v="0"/>
    <s v="United States"/>
    <s v="New York City"/>
    <x v="15"/>
    <n v="10024"/>
    <x v="3"/>
    <s v="OFF-AR-10001547"/>
    <x v="1"/>
    <x v="6"/>
    <x v="147"/>
    <n v="11.05"/>
    <n v="5"/>
    <n v="0"/>
    <n v="2.9835000000000003"/>
  </r>
  <r>
    <n v="5609"/>
    <x v="2793"/>
    <x v="1"/>
    <x v="401"/>
    <d v="2012-12-11T00:00:00"/>
    <s v="Standard Class"/>
    <s v="AF-10870"/>
    <s v="Art Ferguson"/>
    <x v="0"/>
    <s v="United States"/>
    <s v="San Francisco"/>
    <x v="1"/>
    <n v="94109"/>
    <x v="1"/>
    <s v="OFF-AP-10001626"/>
    <x v="1"/>
    <x v="9"/>
    <x v="1016"/>
    <n v="7.78"/>
    <n v="2"/>
    <n v="0"/>
    <n v="2.0228000000000002"/>
  </r>
  <r>
    <n v="5610"/>
    <x v="2794"/>
    <x v="3"/>
    <x v="515"/>
    <d v="2014-09-06T00:00:00"/>
    <s v="Standard Class"/>
    <s v="BG-11035"/>
    <s v="Barry Gonzalez"/>
    <x v="0"/>
    <s v="United States"/>
    <s v="Monroe"/>
    <x v="28"/>
    <n v="71203"/>
    <x v="0"/>
    <s v="TEC-AC-10003033"/>
    <x v="2"/>
    <x v="11"/>
    <x v="756"/>
    <n v="659.9"/>
    <n v="2"/>
    <n v="0"/>
    <n v="217.76699999999994"/>
  </r>
  <r>
    <n v="5611"/>
    <x v="2795"/>
    <x v="1"/>
    <x v="348"/>
    <d v="2012-10-07T00:00:00"/>
    <s v="First Class"/>
    <s v="MB-17305"/>
    <s v="Maria Bertelson"/>
    <x v="0"/>
    <s v="United States"/>
    <s v="Cincinnati"/>
    <x v="24"/>
    <n v="45231"/>
    <x v="3"/>
    <s v="TEC-AC-10002323"/>
    <x v="2"/>
    <x v="11"/>
    <x v="175"/>
    <n v="53.040000000000006"/>
    <n v="3"/>
    <n v="0.2"/>
    <n v="-4.6409999999999982"/>
  </r>
  <r>
    <n v="5612"/>
    <x v="2796"/>
    <x v="3"/>
    <x v="238"/>
    <d v="2014-08-23T00:00:00"/>
    <s v="Standard Class"/>
    <s v="HW-14935"/>
    <s v="Helen Wasserman"/>
    <x v="1"/>
    <s v="United States"/>
    <s v="Seattle"/>
    <x v="4"/>
    <n v="98105"/>
    <x v="1"/>
    <s v="TEC-AC-10002049"/>
    <x v="2"/>
    <x v="11"/>
    <x v="1053"/>
    <n v="843.9"/>
    <n v="2"/>
    <n v="0"/>
    <n v="371.31600000000003"/>
  </r>
  <r>
    <n v="5613"/>
    <x v="2796"/>
    <x v="3"/>
    <x v="238"/>
    <d v="2014-08-23T00:00:00"/>
    <s v="Standard Class"/>
    <s v="HW-14935"/>
    <s v="Helen Wasserman"/>
    <x v="1"/>
    <s v="United States"/>
    <s v="Seattle"/>
    <x v="4"/>
    <n v="98105"/>
    <x v="1"/>
    <s v="TEC-AC-10002253"/>
    <x v="2"/>
    <x v="11"/>
    <x v="572"/>
    <n v="1496.16"/>
    <n v="9"/>
    <n v="0"/>
    <n v="224.42400000000006"/>
  </r>
  <r>
    <n v="5614"/>
    <x v="2797"/>
    <x v="0"/>
    <x v="1056"/>
    <d v="2013-02-07T00:00:00"/>
    <s v="Standard Class"/>
    <s v="AB-10105"/>
    <s v="Adrian Barton"/>
    <x v="0"/>
    <s v="United States"/>
    <s v="New York City"/>
    <x v="15"/>
    <n v="10011"/>
    <x v="3"/>
    <s v="OFF-ST-10003994"/>
    <x v="1"/>
    <x v="4"/>
    <x v="1736"/>
    <n v="117.96"/>
    <n v="2"/>
    <n v="0"/>
    <n v="5.8979999999999961"/>
  </r>
  <r>
    <n v="5615"/>
    <x v="2798"/>
    <x v="0"/>
    <x v="828"/>
    <d v="2013-08-28T00:00:00"/>
    <s v="Standard Class"/>
    <s v="JP-15460"/>
    <s v="Jennifer Patt"/>
    <x v="1"/>
    <s v="United States"/>
    <s v="New York City"/>
    <x v="15"/>
    <n v="10035"/>
    <x v="3"/>
    <s v="OFF-AR-10002399"/>
    <x v="1"/>
    <x v="6"/>
    <x v="316"/>
    <n v="21.299999999999997"/>
    <n v="5"/>
    <n v="0"/>
    <n v="8.7330000000000005"/>
  </r>
  <r>
    <n v="5616"/>
    <x v="2798"/>
    <x v="0"/>
    <x v="828"/>
    <d v="2013-08-28T00:00:00"/>
    <s v="Standard Class"/>
    <s v="JP-15460"/>
    <s v="Jennifer Patt"/>
    <x v="1"/>
    <s v="United States"/>
    <s v="New York City"/>
    <x v="15"/>
    <n v="10035"/>
    <x v="3"/>
    <s v="OFF-AP-10002118"/>
    <x v="1"/>
    <x v="9"/>
    <x v="77"/>
    <n v="1040.8"/>
    <n v="5"/>
    <n v="0"/>
    <n v="281.01600000000008"/>
  </r>
  <r>
    <n v="5617"/>
    <x v="2798"/>
    <x v="0"/>
    <x v="828"/>
    <d v="2013-08-28T00:00:00"/>
    <s v="Standard Class"/>
    <s v="JP-15460"/>
    <s v="Jennifer Patt"/>
    <x v="1"/>
    <s v="United States"/>
    <s v="New York City"/>
    <x v="15"/>
    <n v="10035"/>
    <x v="3"/>
    <s v="OFF-AR-10001954"/>
    <x v="1"/>
    <x v="6"/>
    <x v="558"/>
    <n v="29.339999999999996"/>
    <n v="6"/>
    <n v="0"/>
    <n v="7.9218000000000002"/>
  </r>
  <r>
    <n v="5618"/>
    <x v="2799"/>
    <x v="3"/>
    <x v="160"/>
    <d v="2014-07-05T00:00:00"/>
    <s v="Standard Class"/>
    <s v="DV-13045"/>
    <s v="Darrin Van Huff"/>
    <x v="1"/>
    <s v="United States"/>
    <s v="Memphis"/>
    <x v="18"/>
    <n v="38109"/>
    <x v="0"/>
    <s v="FUR-FU-10001591"/>
    <x v="0"/>
    <x v="5"/>
    <x v="1101"/>
    <n v="19.52"/>
    <n v="2"/>
    <n v="0.2"/>
    <n v="5.3680000000000012"/>
  </r>
  <r>
    <n v="5619"/>
    <x v="2800"/>
    <x v="1"/>
    <x v="227"/>
    <d v="2012-09-21T00:00:00"/>
    <s v="First Class"/>
    <s v="CM-12190"/>
    <s v="Charlotte Melton"/>
    <x v="0"/>
    <s v="United States"/>
    <s v="San Diego"/>
    <x v="1"/>
    <n v="92105"/>
    <x v="1"/>
    <s v="OFF-ST-10004186"/>
    <x v="1"/>
    <x v="4"/>
    <x v="16"/>
    <n v="443.92"/>
    <n v="4"/>
    <n v="0"/>
    <n v="8.8783999999999992"/>
  </r>
  <r>
    <n v="5620"/>
    <x v="2801"/>
    <x v="0"/>
    <x v="477"/>
    <d v="2013-10-01T00:00:00"/>
    <s v="Standard Class"/>
    <s v="SC-20695"/>
    <s v="Steve Chapman"/>
    <x v="1"/>
    <s v="United States"/>
    <s v="La Crosse"/>
    <x v="6"/>
    <n v="54601"/>
    <x v="2"/>
    <s v="TEC-AC-10001908"/>
    <x v="2"/>
    <x v="11"/>
    <x v="292"/>
    <n v="499.95"/>
    <n v="5"/>
    <n v="0"/>
    <n v="174.98249999999999"/>
  </r>
  <r>
    <n v="5621"/>
    <x v="2801"/>
    <x v="0"/>
    <x v="477"/>
    <d v="2013-10-01T00:00:00"/>
    <s v="Standard Class"/>
    <s v="SC-20695"/>
    <s v="Steve Chapman"/>
    <x v="1"/>
    <s v="United States"/>
    <s v="La Crosse"/>
    <x v="6"/>
    <n v="54601"/>
    <x v="2"/>
    <s v="OFF-AR-10000817"/>
    <x v="1"/>
    <x v="6"/>
    <x v="1255"/>
    <n v="3.04"/>
    <n v="1"/>
    <n v="0"/>
    <n v="1.0335999999999999"/>
  </r>
  <r>
    <n v="5622"/>
    <x v="2801"/>
    <x v="0"/>
    <x v="477"/>
    <d v="2013-10-01T00:00:00"/>
    <s v="Standard Class"/>
    <s v="SC-20695"/>
    <s v="Steve Chapman"/>
    <x v="1"/>
    <s v="United States"/>
    <s v="La Crosse"/>
    <x v="6"/>
    <n v="54601"/>
    <x v="2"/>
    <s v="FUR-CH-10004218"/>
    <x v="0"/>
    <x v="1"/>
    <x v="38"/>
    <n v="201.96"/>
    <n v="2"/>
    <n v="0"/>
    <n v="50.490000000000009"/>
  </r>
  <r>
    <n v="5623"/>
    <x v="2801"/>
    <x v="0"/>
    <x v="477"/>
    <d v="2013-10-01T00:00:00"/>
    <s v="Standard Class"/>
    <s v="SC-20695"/>
    <s v="Steve Chapman"/>
    <x v="1"/>
    <s v="United States"/>
    <s v="La Crosse"/>
    <x v="6"/>
    <n v="54601"/>
    <x v="2"/>
    <s v="FUR-FU-10000755"/>
    <x v="0"/>
    <x v="5"/>
    <x v="1443"/>
    <n v="68.64"/>
    <n v="11"/>
    <n v="0"/>
    <n v="17.160000000000004"/>
  </r>
  <r>
    <n v="5624"/>
    <x v="2802"/>
    <x v="0"/>
    <x v="1057"/>
    <d v="2013-10-29T00:00:00"/>
    <s v="Second Class"/>
    <s v="VW-21775"/>
    <s v="Victoria Wilson"/>
    <x v="1"/>
    <s v="United States"/>
    <s v="Los Angeles"/>
    <x v="1"/>
    <n v="90032"/>
    <x v="1"/>
    <s v="TEC-AC-10003063"/>
    <x v="2"/>
    <x v="11"/>
    <x v="1052"/>
    <n v="100"/>
    <n v="4"/>
    <n v="0"/>
    <n v="21"/>
  </r>
  <r>
    <n v="5625"/>
    <x v="2802"/>
    <x v="0"/>
    <x v="1057"/>
    <d v="2013-10-29T00:00:00"/>
    <s v="Second Class"/>
    <s v="VW-21775"/>
    <s v="Victoria Wilson"/>
    <x v="1"/>
    <s v="United States"/>
    <s v="Los Angeles"/>
    <x v="1"/>
    <n v="90032"/>
    <x v="1"/>
    <s v="TEC-AC-10002637"/>
    <x v="2"/>
    <x v="11"/>
    <x v="1308"/>
    <n v="359.98"/>
    <n v="2"/>
    <n v="0"/>
    <n v="21.598799999999983"/>
  </r>
  <r>
    <n v="5626"/>
    <x v="2803"/>
    <x v="2"/>
    <x v="411"/>
    <d v="2011-10-01T00:00:00"/>
    <s v="Second Class"/>
    <s v="PP-18955"/>
    <s v="Paul Prost"/>
    <x v="2"/>
    <s v="United States"/>
    <s v="Seattle"/>
    <x v="4"/>
    <n v="98115"/>
    <x v="1"/>
    <s v="FUR-FU-10001706"/>
    <x v="0"/>
    <x v="5"/>
    <x v="50"/>
    <n v="6.16"/>
    <n v="2"/>
    <n v="0"/>
    <n v="2.9567999999999999"/>
  </r>
  <r>
    <n v="5627"/>
    <x v="2803"/>
    <x v="2"/>
    <x v="411"/>
    <d v="2011-10-01T00:00:00"/>
    <s v="Second Class"/>
    <s v="PP-18955"/>
    <s v="Paul Prost"/>
    <x v="2"/>
    <s v="United States"/>
    <s v="Seattle"/>
    <x v="4"/>
    <n v="98115"/>
    <x v="1"/>
    <s v="FUR-TA-10002958"/>
    <x v="0"/>
    <x v="3"/>
    <x v="956"/>
    <n v="2348.8200000000002"/>
    <n v="9"/>
    <n v="0"/>
    <n v="399.29939999999976"/>
  </r>
  <r>
    <n v="5628"/>
    <x v="2804"/>
    <x v="3"/>
    <x v="335"/>
    <d v="2014-07-02T00:00:00"/>
    <s v="Standard Class"/>
    <s v="DR-12880"/>
    <s v="Dan Reichenbach"/>
    <x v="1"/>
    <s v="United States"/>
    <s v="Miami"/>
    <x v="2"/>
    <n v="33180"/>
    <x v="0"/>
    <s v="OFF-LA-10004689"/>
    <x v="1"/>
    <x v="2"/>
    <x v="261"/>
    <n v="13.872000000000002"/>
    <n v="6"/>
    <n v="0.2"/>
    <n v="4.6818000000000008"/>
  </r>
  <r>
    <n v="5629"/>
    <x v="2804"/>
    <x v="3"/>
    <x v="335"/>
    <d v="2014-07-02T00:00:00"/>
    <s v="Standard Class"/>
    <s v="DR-12880"/>
    <s v="Dan Reichenbach"/>
    <x v="1"/>
    <s v="United States"/>
    <s v="Miami"/>
    <x v="2"/>
    <n v="33180"/>
    <x v="0"/>
    <s v="FUR-CH-10001545"/>
    <x v="0"/>
    <x v="1"/>
    <x v="1737"/>
    <n v="273.55200000000002"/>
    <n v="3"/>
    <n v="0.2"/>
    <n v="-13.677599999999998"/>
  </r>
  <r>
    <n v="5630"/>
    <x v="2805"/>
    <x v="0"/>
    <x v="1036"/>
    <d v="2013-08-24T00:00:00"/>
    <s v="Second Class"/>
    <s v="RB-19465"/>
    <s v="Rick Bensley"/>
    <x v="2"/>
    <s v="United States"/>
    <s v="Philadelphia"/>
    <x v="9"/>
    <n v="19143"/>
    <x v="3"/>
    <s v="FUR-TA-10002530"/>
    <x v="0"/>
    <x v="3"/>
    <x v="983"/>
    <n v="815.29199999999992"/>
    <n v="9"/>
    <n v="0.4"/>
    <n v="-339.7050000000001"/>
  </r>
  <r>
    <n v="5631"/>
    <x v="2806"/>
    <x v="2"/>
    <x v="1058"/>
    <d v="2011-02-16T00:00:00"/>
    <s v="Standard Class"/>
    <s v="NF-18385"/>
    <s v="Natalie Fritzler"/>
    <x v="0"/>
    <s v="United States"/>
    <s v="Chesapeake"/>
    <x v="17"/>
    <n v="23320"/>
    <x v="0"/>
    <s v="TEC-AC-10001432"/>
    <x v="2"/>
    <x v="11"/>
    <x v="471"/>
    <n v="234.45000000000002"/>
    <n v="3"/>
    <n v="0"/>
    <n v="103.15800000000003"/>
  </r>
  <r>
    <n v="5632"/>
    <x v="2806"/>
    <x v="2"/>
    <x v="1058"/>
    <d v="2011-02-16T00:00:00"/>
    <s v="Standard Class"/>
    <s v="NF-18385"/>
    <s v="Natalie Fritzler"/>
    <x v="0"/>
    <s v="United States"/>
    <s v="Chesapeake"/>
    <x v="17"/>
    <n v="23320"/>
    <x v="0"/>
    <s v="FUR-TA-10003715"/>
    <x v="0"/>
    <x v="3"/>
    <x v="1003"/>
    <n v="1256.22"/>
    <n v="6"/>
    <n v="0"/>
    <n v="75.37319999999994"/>
  </r>
  <r>
    <n v="5633"/>
    <x v="2806"/>
    <x v="2"/>
    <x v="1058"/>
    <d v="2011-02-16T00:00:00"/>
    <s v="Standard Class"/>
    <s v="NF-18385"/>
    <s v="Natalie Fritzler"/>
    <x v="0"/>
    <s v="United States"/>
    <s v="Chesapeake"/>
    <x v="17"/>
    <n v="23320"/>
    <x v="0"/>
    <s v="OFF-BI-10003291"/>
    <x v="1"/>
    <x v="8"/>
    <x v="44"/>
    <n v="17.46"/>
    <n v="2"/>
    <n v="0"/>
    <n v="8.2061999999999991"/>
  </r>
  <r>
    <n v="5634"/>
    <x v="2807"/>
    <x v="0"/>
    <x v="713"/>
    <d v="2013-09-29T00:00:00"/>
    <s v="Second Class"/>
    <s v="CR-12580"/>
    <s v="Clay Rozendal"/>
    <x v="2"/>
    <s v="United States"/>
    <s v="New York City"/>
    <x v="15"/>
    <n v="10009"/>
    <x v="3"/>
    <s v="OFF-BI-10004187"/>
    <x v="1"/>
    <x v="8"/>
    <x v="33"/>
    <n v="10.528"/>
    <n v="7"/>
    <n v="0.2"/>
    <n v="3.6847999999999987"/>
  </r>
  <r>
    <n v="5635"/>
    <x v="2808"/>
    <x v="1"/>
    <x v="901"/>
    <d v="2012-12-06T00:00:00"/>
    <s v="First Class"/>
    <s v="SU-20665"/>
    <s v="Stephanie Ulpright"/>
    <x v="2"/>
    <s v="United States"/>
    <s v="Ann Arbor"/>
    <x v="12"/>
    <n v="48104"/>
    <x v="2"/>
    <s v="OFF-BI-10000666"/>
    <x v="1"/>
    <x v="8"/>
    <x v="980"/>
    <n v="152.79999999999998"/>
    <n v="5"/>
    <n v="0"/>
    <n v="76.399999999999991"/>
  </r>
  <r>
    <n v="5636"/>
    <x v="2809"/>
    <x v="3"/>
    <x v="213"/>
    <d v="2014-09-09T00:00:00"/>
    <s v="Standard Class"/>
    <s v="SC-20050"/>
    <s v="Sample Company A"/>
    <x v="2"/>
    <s v="United States"/>
    <s v="La Mesa"/>
    <x v="1"/>
    <n v="91941"/>
    <x v="1"/>
    <s v="OFF-BI-10002225"/>
    <x v="1"/>
    <x v="8"/>
    <x v="336"/>
    <n v="82.56"/>
    <n v="5"/>
    <n v="0.2"/>
    <n v="28.896000000000001"/>
  </r>
  <r>
    <n v="5637"/>
    <x v="2809"/>
    <x v="3"/>
    <x v="213"/>
    <d v="2014-09-09T00:00:00"/>
    <s v="Standard Class"/>
    <s v="SC-20050"/>
    <s v="Sample Company A"/>
    <x v="2"/>
    <s v="United States"/>
    <s v="La Mesa"/>
    <x v="1"/>
    <n v="91941"/>
    <x v="1"/>
    <s v="TEC-AC-10000474"/>
    <x v="2"/>
    <x v="11"/>
    <x v="1501"/>
    <n v="284.96999999999997"/>
    <n v="3"/>
    <n v="0"/>
    <n v="85.490999999999957"/>
  </r>
  <r>
    <n v="5638"/>
    <x v="2810"/>
    <x v="3"/>
    <x v="606"/>
    <d v="2014-04-03T00:00:00"/>
    <s v="Standard Class"/>
    <s v="ML-18040"/>
    <s v="Michelle Lonsdale"/>
    <x v="1"/>
    <s v="United States"/>
    <s v="Dearborn"/>
    <x v="12"/>
    <n v="48126"/>
    <x v="2"/>
    <s v="FUR-FU-10004245"/>
    <x v="0"/>
    <x v="5"/>
    <x v="1738"/>
    <n v="60.84"/>
    <n v="3"/>
    <n v="0"/>
    <n v="23.119199999999999"/>
  </r>
  <r>
    <n v="5639"/>
    <x v="2811"/>
    <x v="2"/>
    <x v="1059"/>
    <d v="2011-12-27T00:00:00"/>
    <s v="Standard Class"/>
    <s v="GM-14440"/>
    <s v="Gary McGarr"/>
    <x v="0"/>
    <s v="United States"/>
    <s v="San Diego"/>
    <x v="1"/>
    <n v="92024"/>
    <x v="1"/>
    <s v="FUR-CH-10004287"/>
    <x v="0"/>
    <x v="1"/>
    <x v="156"/>
    <n v="1325.76"/>
    <n v="6"/>
    <n v="0.2"/>
    <n v="149.14799999999991"/>
  </r>
  <r>
    <n v="5640"/>
    <x v="2811"/>
    <x v="2"/>
    <x v="1059"/>
    <d v="2011-12-27T00:00:00"/>
    <s v="Standard Class"/>
    <s v="GM-14440"/>
    <s v="Gary McGarr"/>
    <x v="0"/>
    <s v="United States"/>
    <s v="San Diego"/>
    <x v="1"/>
    <n v="92024"/>
    <x v="1"/>
    <s v="FUR-CH-10000595"/>
    <x v="0"/>
    <x v="1"/>
    <x v="463"/>
    <n v="572.16000000000008"/>
    <n v="3"/>
    <n v="0.2"/>
    <n v="35.759999999999962"/>
  </r>
  <r>
    <n v="5641"/>
    <x v="2812"/>
    <x v="2"/>
    <x v="865"/>
    <d v="2011-09-28T00:00:00"/>
    <s v="Standard Class"/>
    <s v="JK-15640"/>
    <s v="Jim Kriz"/>
    <x v="2"/>
    <s v="United States"/>
    <s v="Lakewood"/>
    <x v="24"/>
    <n v="44107"/>
    <x v="3"/>
    <s v="OFF-PA-10003063"/>
    <x v="1"/>
    <x v="10"/>
    <x v="1711"/>
    <n v="28.8"/>
    <n v="9"/>
    <n v="0.2"/>
    <n v="10.080000000000002"/>
  </r>
  <r>
    <n v="5642"/>
    <x v="2813"/>
    <x v="3"/>
    <x v="459"/>
    <d v="2014-04-06T00:00:00"/>
    <s v="First Class"/>
    <s v="AT-10435"/>
    <s v="Alyssa Tate"/>
    <x v="2"/>
    <s v="United States"/>
    <s v="Meriden"/>
    <x v="29"/>
    <n v="6450"/>
    <x v="3"/>
    <s v="OFF-AR-10000246"/>
    <x v="1"/>
    <x v="6"/>
    <x v="21"/>
    <n v="11.12"/>
    <n v="4"/>
    <n v="0"/>
    <n v="2.8911999999999995"/>
  </r>
  <r>
    <n v="5643"/>
    <x v="2814"/>
    <x v="0"/>
    <x v="178"/>
    <d v="2013-04-06T00:00:00"/>
    <s v="Second Class"/>
    <s v="DB-12910"/>
    <s v="Daniel Byrd"/>
    <x v="2"/>
    <s v="United States"/>
    <s v="Columbus"/>
    <x v="32"/>
    <n v="31907"/>
    <x v="0"/>
    <s v="FUR-FU-10003274"/>
    <x v="0"/>
    <x v="5"/>
    <x v="245"/>
    <n v="7.04"/>
    <n v="4"/>
    <n v="0"/>
    <n v="3.0976000000000004"/>
  </r>
  <r>
    <n v="5644"/>
    <x v="2815"/>
    <x v="1"/>
    <x v="1060"/>
    <d v="2012-05-20T00:00:00"/>
    <s v="Second Class"/>
    <s v="AH-10690"/>
    <s v="Anna Häberlin"/>
    <x v="1"/>
    <s v="United States"/>
    <s v="Roswell"/>
    <x v="32"/>
    <n v="30076"/>
    <x v="0"/>
    <s v="OFF-EN-10004147"/>
    <x v="1"/>
    <x v="12"/>
    <x v="1279"/>
    <n v="17.940000000000001"/>
    <n v="3"/>
    <n v="0"/>
    <n v="8.7906000000000013"/>
  </r>
  <r>
    <n v="5645"/>
    <x v="2816"/>
    <x v="3"/>
    <x v="721"/>
    <d v="2014-03-27T00:00:00"/>
    <s v="First Class"/>
    <s v="SJ-20125"/>
    <s v="Sanjit Jacobs"/>
    <x v="2"/>
    <s v="United States"/>
    <s v="Seattle"/>
    <x v="4"/>
    <n v="98105"/>
    <x v="1"/>
    <s v="OFF-BI-10002103"/>
    <x v="1"/>
    <x v="8"/>
    <x v="525"/>
    <n v="34.76"/>
    <n v="5"/>
    <n v="0.2"/>
    <n v="11.296999999999999"/>
  </r>
  <r>
    <n v="5646"/>
    <x v="2817"/>
    <x v="3"/>
    <x v="349"/>
    <d v="2014-04-20T00:00:00"/>
    <s v="Standard Class"/>
    <s v="HM-14860"/>
    <s v="Harry Marie"/>
    <x v="1"/>
    <s v="United States"/>
    <s v="Morristown"/>
    <x v="30"/>
    <n v="7960"/>
    <x v="3"/>
    <s v="FUR-FU-10004018"/>
    <x v="0"/>
    <x v="5"/>
    <x v="927"/>
    <n v="74.45"/>
    <n v="5"/>
    <n v="0"/>
    <n v="20.101500000000001"/>
  </r>
  <r>
    <n v="5647"/>
    <x v="2818"/>
    <x v="1"/>
    <x v="1038"/>
    <d v="2012-01-09T00:00:00"/>
    <s v="Standard Class"/>
    <s v="AG-10495"/>
    <s v="Andrew Gjertsen"/>
    <x v="1"/>
    <s v="United States"/>
    <s v="Alexandria"/>
    <x v="17"/>
    <n v="22304"/>
    <x v="0"/>
    <s v="FUR-FU-10001473"/>
    <x v="0"/>
    <x v="5"/>
    <x v="984"/>
    <n v="192.22"/>
    <n v="14"/>
    <n v="0"/>
    <n v="69.199200000000005"/>
  </r>
  <r>
    <n v="5648"/>
    <x v="2819"/>
    <x v="3"/>
    <x v="808"/>
    <d v="2014-11-08T00:00:00"/>
    <s v="Standard Class"/>
    <s v="JB-16000"/>
    <s v="Joy Bell-"/>
    <x v="0"/>
    <s v="United States"/>
    <s v="Salt Lake City"/>
    <x v="7"/>
    <n v="84106"/>
    <x v="1"/>
    <s v="OFF-PA-10001800"/>
    <x v="1"/>
    <x v="10"/>
    <x v="580"/>
    <n v="19.440000000000001"/>
    <n v="3"/>
    <n v="0"/>
    <n v="9.3312000000000008"/>
  </r>
  <r>
    <n v="5649"/>
    <x v="2820"/>
    <x v="3"/>
    <x v="729"/>
    <d v="2014-07-20T00:00:00"/>
    <s v="Second Class"/>
    <s v="AJ-10795"/>
    <s v="Anthony Johnson"/>
    <x v="1"/>
    <s v="United States"/>
    <s v="Apple Valley"/>
    <x v="1"/>
    <n v="92307"/>
    <x v="1"/>
    <s v="OFF-PA-10004609"/>
    <x v="1"/>
    <x v="10"/>
    <x v="1494"/>
    <n v="32.400000000000006"/>
    <n v="5"/>
    <n v="0"/>
    <n v="15.552000000000001"/>
  </r>
  <r>
    <n v="5650"/>
    <x v="2820"/>
    <x v="3"/>
    <x v="729"/>
    <d v="2014-07-20T00:00:00"/>
    <s v="Second Class"/>
    <s v="AJ-10795"/>
    <s v="Anthony Johnson"/>
    <x v="1"/>
    <s v="United States"/>
    <s v="Apple Valley"/>
    <x v="1"/>
    <n v="92307"/>
    <x v="1"/>
    <s v="OFF-EN-10002592"/>
    <x v="1"/>
    <x v="12"/>
    <x v="1702"/>
    <n v="57.9"/>
    <n v="5"/>
    <n v="0"/>
    <n v="28.95"/>
  </r>
  <r>
    <n v="5651"/>
    <x v="2820"/>
    <x v="3"/>
    <x v="729"/>
    <d v="2014-07-20T00:00:00"/>
    <s v="Second Class"/>
    <s v="AJ-10795"/>
    <s v="Anthony Johnson"/>
    <x v="1"/>
    <s v="United States"/>
    <s v="Apple Valley"/>
    <x v="1"/>
    <n v="92307"/>
    <x v="1"/>
    <s v="OFF-ST-10002957"/>
    <x v="1"/>
    <x v="4"/>
    <x v="1483"/>
    <n v="10.56"/>
    <n v="2"/>
    <n v="0"/>
    <n v="0"/>
  </r>
  <r>
    <n v="5652"/>
    <x v="2820"/>
    <x v="3"/>
    <x v="729"/>
    <d v="2014-07-20T00:00:00"/>
    <s v="Second Class"/>
    <s v="AJ-10795"/>
    <s v="Anthony Johnson"/>
    <x v="1"/>
    <s v="United States"/>
    <s v="Apple Valley"/>
    <x v="1"/>
    <n v="92307"/>
    <x v="1"/>
    <s v="FUR-BO-10002613"/>
    <x v="0"/>
    <x v="0"/>
    <x v="177"/>
    <n v="1194.165"/>
    <n v="5"/>
    <n v="0.15"/>
    <n v="210.73499999999993"/>
  </r>
  <r>
    <n v="5653"/>
    <x v="2821"/>
    <x v="3"/>
    <x v="833"/>
    <d v="2014-10-12T00:00:00"/>
    <s v="Standard Class"/>
    <s v="MM-18280"/>
    <s v="Muhammed MacIntyre"/>
    <x v="1"/>
    <s v="United States"/>
    <s v="New York City"/>
    <x v="15"/>
    <n v="10009"/>
    <x v="3"/>
    <s v="OFF-PA-10001033"/>
    <x v="1"/>
    <x v="10"/>
    <x v="1500"/>
    <n v="40.99"/>
    <n v="1"/>
    <n v="0"/>
    <n v="20.085100000000001"/>
  </r>
  <r>
    <n v="5654"/>
    <x v="2822"/>
    <x v="2"/>
    <x v="130"/>
    <d v="2011-11-11T00:00:00"/>
    <s v="Standard Class"/>
    <s v="TH-21235"/>
    <s v="Tiffany House"/>
    <x v="1"/>
    <s v="United States"/>
    <s v="Long Beach"/>
    <x v="1"/>
    <n v="90805"/>
    <x v="1"/>
    <s v="OFF-AR-10000940"/>
    <x v="1"/>
    <x v="6"/>
    <x v="134"/>
    <n v="2.94"/>
    <n v="1"/>
    <n v="0"/>
    <n v="0.79380000000000006"/>
  </r>
  <r>
    <n v="5655"/>
    <x v="2823"/>
    <x v="0"/>
    <x v="122"/>
    <d v="2013-12-22T00:00:00"/>
    <s v="First Class"/>
    <s v="AH-10120"/>
    <s v="Adrian Hane"/>
    <x v="2"/>
    <s v="United States"/>
    <s v="Salem"/>
    <x v="21"/>
    <n v="97301"/>
    <x v="1"/>
    <s v="OFF-BI-10001670"/>
    <x v="1"/>
    <x v="8"/>
    <x v="438"/>
    <n v="45.240000000000009"/>
    <n v="4"/>
    <n v="0.7"/>
    <n v="-30.159999999999997"/>
  </r>
  <r>
    <n v="5656"/>
    <x v="2823"/>
    <x v="0"/>
    <x v="122"/>
    <d v="2013-12-22T00:00:00"/>
    <s v="First Class"/>
    <s v="AH-10120"/>
    <s v="Adrian Hane"/>
    <x v="2"/>
    <s v="United States"/>
    <s v="Salem"/>
    <x v="21"/>
    <n v="97301"/>
    <x v="1"/>
    <s v="OFF-AR-10004078"/>
    <x v="1"/>
    <x v="6"/>
    <x v="507"/>
    <n v="18.687999999999999"/>
    <n v="4"/>
    <n v="0.2"/>
    <n v="2.3359999999999994"/>
  </r>
  <r>
    <n v="5657"/>
    <x v="2823"/>
    <x v="0"/>
    <x v="122"/>
    <d v="2013-12-22T00:00:00"/>
    <s v="First Class"/>
    <s v="AH-10120"/>
    <s v="Adrian Hane"/>
    <x v="2"/>
    <s v="United States"/>
    <s v="Salem"/>
    <x v="21"/>
    <n v="97301"/>
    <x v="1"/>
    <s v="OFF-PA-10003036"/>
    <x v="1"/>
    <x v="10"/>
    <x v="1730"/>
    <n v="11.648000000000001"/>
    <n v="2"/>
    <n v="0.2"/>
    <n v="3.7855999999999992"/>
  </r>
  <r>
    <n v="5658"/>
    <x v="2823"/>
    <x v="0"/>
    <x v="122"/>
    <d v="2013-12-22T00:00:00"/>
    <s v="First Class"/>
    <s v="AH-10120"/>
    <s v="Adrian Hane"/>
    <x v="2"/>
    <s v="United States"/>
    <s v="Salem"/>
    <x v="21"/>
    <n v="97301"/>
    <x v="1"/>
    <s v="TEC-AC-10000991"/>
    <x v="2"/>
    <x v="11"/>
    <x v="432"/>
    <n v="112.77600000000001"/>
    <n v="3"/>
    <n v="0.2"/>
    <n v="-8.4581999999999979"/>
  </r>
  <r>
    <n v="5659"/>
    <x v="2823"/>
    <x v="0"/>
    <x v="122"/>
    <d v="2013-12-22T00:00:00"/>
    <s v="First Class"/>
    <s v="AH-10120"/>
    <s v="Adrian Hane"/>
    <x v="2"/>
    <s v="United States"/>
    <s v="Salem"/>
    <x v="21"/>
    <n v="97301"/>
    <x v="1"/>
    <s v="FUR-TA-10002530"/>
    <x v="0"/>
    <x v="3"/>
    <x v="983"/>
    <n v="377.45"/>
    <n v="5"/>
    <n v="0.5"/>
    <n v="-264.21500000000003"/>
  </r>
  <r>
    <n v="5660"/>
    <x v="2823"/>
    <x v="0"/>
    <x v="122"/>
    <d v="2013-12-22T00:00:00"/>
    <s v="First Class"/>
    <s v="AH-10120"/>
    <s v="Adrian Hane"/>
    <x v="2"/>
    <s v="United States"/>
    <s v="Salem"/>
    <x v="21"/>
    <n v="97301"/>
    <x v="1"/>
    <s v="OFF-LA-10000407"/>
    <x v="1"/>
    <x v="2"/>
    <x v="1486"/>
    <n v="15.936000000000002"/>
    <n v="4"/>
    <n v="0.2"/>
    <n v="5.1791999999999998"/>
  </r>
  <r>
    <n v="5661"/>
    <x v="2823"/>
    <x v="0"/>
    <x v="122"/>
    <d v="2013-12-22T00:00:00"/>
    <s v="First Class"/>
    <s v="AH-10120"/>
    <s v="Adrian Hane"/>
    <x v="2"/>
    <s v="United States"/>
    <s v="Salem"/>
    <x v="21"/>
    <n v="97301"/>
    <x v="1"/>
    <s v="TEC-PH-10004833"/>
    <x v="2"/>
    <x v="7"/>
    <x v="1354"/>
    <n v="28.68"/>
    <n v="3"/>
    <n v="0.2"/>
    <n v="-7.17"/>
  </r>
  <r>
    <n v="5662"/>
    <x v="2824"/>
    <x v="0"/>
    <x v="446"/>
    <d v="2013-10-02T00:00:00"/>
    <s v="Standard Class"/>
    <s v="CL-12700"/>
    <s v="Craig Leslie"/>
    <x v="2"/>
    <s v="United States"/>
    <s v="Aurora"/>
    <x v="22"/>
    <n v="80013"/>
    <x v="1"/>
    <s v="FUR-FU-10002671"/>
    <x v="0"/>
    <x v="5"/>
    <x v="275"/>
    <n v="21.44"/>
    <n v="2"/>
    <n v="0.2"/>
    <n v="7.5039999999999987"/>
  </r>
  <r>
    <n v="5663"/>
    <x v="2824"/>
    <x v="0"/>
    <x v="446"/>
    <d v="2013-10-02T00:00:00"/>
    <s v="Standard Class"/>
    <s v="CL-12700"/>
    <s v="Craig Leslie"/>
    <x v="2"/>
    <s v="United States"/>
    <s v="Aurora"/>
    <x v="22"/>
    <n v="80013"/>
    <x v="1"/>
    <s v="OFF-ST-10001370"/>
    <x v="1"/>
    <x v="4"/>
    <x v="1023"/>
    <n v="511.05600000000004"/>
    <n v="9"/>
    <n v="0.2"/>
    <n v="-95.823000000000079"/>
  </r>
  <r>
    <n v="5664"/>
    <x v="2825"/>
    <x v="0"/>
    <x v="658"/>
    <d v="2013-07-22T00:00:00"/>
    <s v="Same Day"/>
    <s v="JG-15310"/>
    <s v="Jason Gross"/>
    <x v="1"/>
    <s v="United States"/>
    <s v="Newark"/>
    <x v="24"/>
    <n v="43055"/>
    <x v="3"/>
    <s v="OFF-AR-10000914"/>
    <x v="1"/>
    <x v="6"/>
    <x v="1739"/>
    <n v="18.656000000000002"/>
    <n v="2"/>
    <n v="0.2"/>
    <n v="1.3992000000000013"/>
  </r>
  <r>
    <n v="5665"/>
    <x v="2825"/>
    <x v="0"/>
    <x v="658"/>
    <d v="2013-07-22T00:00:00"/>
    <s v="Same Day"/>
    <s v="JG-15310"/>
    <s v="Jason Gross"/>
    <x v="1"/>
    <s v="United States"/>
    <s v="Newark"/>
    <x v="24"/>
    <n v="43055"/>
    <x v="3"/>
    <s v="OFF-BI-10001116"/>
    <x v="1"/>
    <x v="8"/>
    <x v="1066"/>
    <n v="11.088000000000003"/>
    <n v="7"/>
    <n v="0.7"/>
    <n v="-8.1311999999999998"/>
  </r>
  <r>
    <n v="5666"/>
    <x v="2825"/>
    <x v="0"/>
    <x v="658"/>
    <d v="2013-07-22T00:00:00"/>
    <s v="Same Day"/>
    <s v="JG-15310"/>
    <s v="Jason Gross"/>
    <x v="1"/>
    <s v="United States"/>
    <s v="Newark"/>
    <x v="24"/>
    <n v="43055"/>
    <x v="3"/>
    <s v="OFF-ST-10002276"/>
    <x v="1"/>
    <x v="4"/>
    <x v="223"/>
    <n v="66.688000000000002"/>
    <n v="1"/>
    <n v="0.2"/>
    <n v="4.1680000000000028"/>
  </r>
  <r>
    <n v="5667"/>
    <x v="2825"/>
    <x v="0"/>
    <x v="658"/>
    <d v="2013-07-22T00:00:00"/>
    <s v="Same Day"/>
    <s v="JG-15310"/>
    <s v="Jason Gross"/>
    <x v="1"/>
    <s v="United States"/>
    <s v="Newark"/>
    <x v="24"/>
    <n v="43055"/>
    <x v="3"/>
    <s v="OFF-ST-10004340"/>
    <x v="1"/>
    <x v="4"/>
    <x v="809"/>
    <n v="99.488"/>
    <n v="2"/>
    <n v="0.2"/>
    <n v="8.7052000000000049"/>
  </r>
  <r>
    <n v="5668"/>
    <x v="2826"/>
    <x v="0"/>
    <x v="725"/>
    <d v="2013-06-16T00:00:00"/>
    <s v="Standard Class"/>
    <s v="SE-20110"/>
    <s v="Sanjit Engle"/>
    <x v="0"/>
    <s v="United States"/>
    <s v="Seattle"/>
    <x v="4"/>
    <n v="98103"/>
    <x v="1"/>
    <s v="OFF-LA-10004093"/>
    <x v="1"/>
    <x v="2"/>
    <x v="670"/>
    <n v="14.62"/>
    <n v="2"/>
    <n v="0"/>
    <n v="6.8713999999999995"/>
  </r>
  <r>
    <n v="5669"/>
    <x v="2826"/>
    <x v="0"/>
    <x v="725"/>
    <d v="2013-06-16T00:00:00"/>
    <s v="Standard Class"/>
    <s v="SE-20110"/>
    <s v="Sanjit Engle"/>
    <x v="0"/>
    <s v="United States"/>
    <s v="Seattle"/>
    <x v="4"/>
    <n v="98103"/>
    <x v="1"/>
    <s v="OFF-BI-10004728"/>
    <x v="1"/>
    <x v="8"/>
    <x v="539"/>
    <n v="53.984000000000002"/>
    <n v="14"/>
    <n v="0.2"/>
    <n v="17.544800000000002"/>
  </r>
  <r>
    <n v="5670"/>
    <x v="2826"/>
    <x v="0"/>
    <x v="725"/>
    <d v="2013-06-16T00:00:00"/>
    <s v="Standard Class"/>
    <s v="SE-20110"/>
    <s v="Sanjit Engle"/>
    <x v="0"/>
    <s v="United States"/>
    <s v="Seattle"/>
    <x v="4"/>
    <n v="98103"/>
    <x v="1"/>
    <s v="TEC-AC-10003095"/>
    <x v="2"/>
    <x v="11"/>
    <x v="1277"/>
    <n v="389.97"/>
    <n v="3"/>
    <n v="0"/>
    <n v="132.58980000000003"/>
  </r>
  <r>
    <n v="5671"/>
    <x v="2827"/>
    <x v="1"/>
    <x v="988"/>
    <d v="2012-06-11T00:00:00"/>
    <s v="Second Class"/>
    <s v="TG-21640"/>
    <s v="Trudy Glocke"/>
    <x v="0"/>
    <s v="United States"/>
    <s v="Pocatello"/>
    <x v="45"/>
    <n v="83201"/>
    <x v="1"/>
    <s v="FUR-FU-10003192"/>
    <x v="0"/>
    <x v="5"/>
    <x v="1720"/>
    <n v="355.36"/>
    <n v="4"/>
    <n v="0"/>
    <n v="92.393599999999992"/>
  </r>
  <r>
    <n v="5672"/>
    <x v="2827"/>
    <x v="1"/>
    <x v="988"/>
    <d v="2012-06-11T00:00:00"/>
    <s v="Second Class"/>
    <s v="TG-21640"/>
    <s v="Trudy Glocke"/>
    <x v="0"/>
    <s v="United States"/>
    <s v="Pocatello"/>
    <x v="45"/>
    <n v="83201"/>
    <x v="1"/>
    <s v="TEC-PH-10004522"/>
    <x v="2"/>
    <x v="7"/>
    <x v="1695"/>
    <n v="140.376"/>
    <n v="3"/>
    <n v="0.2"/>
    <n v="8.7735000000000056"/>
  </r>
  <r>
    <n v="5673"/>
    <x v="2828"/>
    <x v="3"/>
    <x v="855"/>
    <d v="2014-11-04T00:00:00"/>
    <s v="Standard Class"/>
    <s v="SH-19975"/>
    <s v="Sally Hughsby"/>
    <x v="1"/>
    <s v="United States"/>
    <s v="Dallas"/>
    <x v="5"/>
    <n v="75081"/>
    <x v="2"/>
    <s v="OFF-EN-10003068"/>
    <x v="1"/>
    <x v="12"/>
    <x v="1632"/>
    <n v="15.840000000000002"/>
    <n v="2"/>
    <n v="0.2"/>
    <n v="5.5439999999999987"/>
  </r>
  <r>
    <n v="5674"/>
    <x v="2828"/>
    <x v="3"/>
    <x v="855"/>
    <d v="2014-11-04T00:00:00"/>
    <s v="Standard Class"/>
    <s v="SH-19975"/>
    <s v="Sally Hughsby"/>
    <x v="1"/>
    <s v="United States"/>
    <s v="Dallas"/>
    <x v="5"/>
    <n v="75081"/>
    <x v="2"/>
    <s v="OFF-PA-10001204"/>
    <x v="1"/>
    <x v="10"/>
    <x v="518"/>
    <n v="8.4480000000000004"/>
    <n v="2"/>
    <n v="0.2"/>
    <n v="2.6399999999999997"/>
  </r>
  <r>
    <n v="5675"/>
    <x v="2829"/>
    <x v="0"/>
    <x v="115"/>
    <d v="2013-01-27T00:00:00"/>
    <s v="Standard Class"/>
    <s v="MC-17275"/>
    <s v="Marc Crier"/>
    <x v="0"/>
    <s v="United States"/>
    <s v="Seattle"/>
    <x v="4"/>
    <n v="98105"/>
    <x v="1"/>
    <s v="OFF-PA-10003953"/>
    <x v="1"/>
    <x v="10"/>
    <x v="638"/>
    <n v="12.96"/>
    <n v="2"/>
    <n v="0"/>
    <n v="6.2208000000000006"/>
  </r>
  <r>
    <n v="5676"/>
    <x v="2830"/>
    <x v="2"/>
    <x v="1061"/>
    <d v="2011-06-02T00:00:00"/>
    <s v="Standard Class"/>
    <s v="PJ-18835"/>
    <s v="Patrick Jones"/>
    <x v="1"/>
    <s v="United States"/>
    <s v="Seattle"/>
    <x v="4"/>
    <n v="98115"/>
    <x v="1"/>
    <s v="TEC-PH-10001552"/>
    <x v="2"/>
    <x v="7"/>
    <x v="178"/>
    <n v="57.408000000000008"/>
    <n v="6"/>
    <n v="0.2"/>
    <n v="5.7408000000000019"/>
  </r>
  <r>
    <n v="5677"/>
    <x v="2830"/>
    <x v="2"/>
    <x v="1061"/>
    <d v="2011-06-02T00:00:00"/>
    <s v="Standard Class"/>
    <s v="PJ-18835"/>
    <s v="Patrick Jones"/>
    <x v="1"/>
    <s v="United States"/>
    <s v="Seattle"/>
    <x v="4"/>
    <n v="98115"/>
    <x v="1"/>
    <s v="TEC-AC-10004877"/>
    <x v="2"/>
    <x v="11"/>
    <x v="1670"/>
    <n v="27.6"/>
    <n v="4"/>
    <n v="0"/>
    <n v="2.2079999999999984"/>
  </r>
  <r>
    <n v="5678"/>
    <x v="2831"/>
    <x v="2"/>
    <x v="282"/>
    <d v="2012-01-05T00:00:00"/>
    <s v="Standard Class"/>
    <s v="ZC-21910"/>
    <s v="Zuschuss Carroll"/>
    <x v="0"/>
    <s v="United States"/>
    <s v="Chicago"/>
    <x v="10"/>
    <n v="60610"/>
    <x v="2"/>
    <s v="FUR-FU-10000193"/>
    <x v="0"/>
    <x v="5"/>
    <x v="1503"/>
    <n v="38.975999999999999"/>
    <n v="3"/>
    <n v="0.6"/>
    <n v="-50.66879999999999"/>
  </r>
  <r>
    <n v="5679"/>
    <x v="2832"/>
    <x v="0"/>
    <x v="1062"/>
    <d v="2013-08-04T00:00:00"/>
    <s v="Standard Class"/>
    <s v="SC-20680"/>
    <s v="Steve Carroll"/>
    <x v="2"/>
    <s v="United States"/>
    <s v="Holland"/>
    <x v="12"/>
    <n v="49423"/>
    <x v="2"/>
    <s v="OFF-FA-10000735"/>
    <x v="1"/>
    <x v="13"/>
    <x v="33"/>
    <n v="20.439999999999998"/>
    <n v="7"/>
    <n v="0"/>
    <n v="9.1979999999999986"/>
  </r>
  <r>
    <n v="5680"/>
    <x v="2832"/>
    <x v="0"/>
    <x v="1062"/>
    <d v="2013-08-04T00:00:00"/>
    <s v="Standard Class"/>
    <s v="SC-20680"/>
    <s v="Steve Carroll"/>
    <x v="2"/>
    <s v="United States"/>
    <s v="Holland"/>
    <x v="12"/>
    <n v="49423"/>
    <x v="2"/>
    <s v="OFF-PA-10002120"/>
    <x v="1"/>
    <x v="10"/>
    <x v="514"/>
    <n v="109.92"/>
    <n v="2"/>
    <n v="0"/>
    <n v="53.860799999999998"/>
  </r>
  <r>
    <n v="5681"/>
    <x v="2833"/>
    <x v="0"/>
    <x v="446"/>
    <d v="2013-10-01T00:00:00"/>
    <s v="Standard Class"/>
    <s v="BP-11230"/>
    <s v="Benjamin Patterson"/>
    <x v="0"/>
    <s v="United States"/>
    <s v="Broken Arrow"/>
    <x v="26"/>
    <n v="74012"/>
    <x v="2"/>
    <s v="OFF-BI-10001249"/>
    <x v="1"/>
    <x v="8"/>
    <x v="1182"/>
    <n v="6.38"/>
    <n v="1"/>
    <n v="0"/>
    <n v="2.9347999999999996"/>
  </r>
  <r>
    <n v="5682"/>
    <x v="2833"/>
    <x v="0"/>
    <x v="446"/>
    <d v="2013-10-01T00:00:00"/>
    <s v="Standard Class"/>
    <s v="BP-11230"/>
    <s v="Benjamin Patterson"/>
    <x v="0"/>
    <s v="United States"/>
    <s v="Broken Arrow"/>
    <x v="26"/>
    <n v="74012"/>
    <x v="2"/>
    <s v="OFF-PA-10001569"/>
    <x v="1"/>
    <x v="10"/>
    <x v="55"/>
    <n v="6.48"/>
    <n v="1"/>
    <n v="0"/>
    <n v="3.1104000000000003"/>
  </r>
  <r>
    <n v="5683"/>
    <x v="2834"/>
    <x v="2"/>
    <x v="1063"/>
    <d v="2011-04-08T00:00:00"/>
    <s v="Standard Class"/>
    <s v="RD-19585"/>
    <s v="Rob Dowd"/>
    <x v="0"/>
    <s v="United States"/>
    <s v="Athens"/>
    <x v="32"/>
    <n v="30605"/>
    <x v="0"/>
    <s v="OFF-PA-10004248"/>
    <x v="1"/>
    <x v="10"/>
    <x v="1615"/>
    <n v="15.84"/>
    <n v="3"/>
    <n v="0"/>
    <n v="7.1280000000000001"/>
  </r>
  <r>
    <n v="5684"/>
    <x v="2834"/>
    <x v="2"/>
    <x v="1063"/>
    <d v="2011-04-08T00:00:00"/>
    <s v="Standard Class"/>
    <s v="RD-19585"/>
    <s v="Rob Dowd"/>
    <x v="0"/>
    <s v="United States"/>
    <s v="Athens"/>
    <x v="32"/>
    <n v="30605"/>
    <x v="0"/>
    <s v="TEC-PH-10001128"/>
    <x v="2"/>
    <x v="7"/>
    <x v="1499"/>
    <n v="1049.93"/>
    <n v="7"/>
    <n v="0"/>
    <n v="293.98040000000003"/>
  </r>
  <r>
    <n v="5685"/>
    <x v="2834"/>
    <x v="2"/>
    <x v="1063"/>
    <d v="2011-04-08T00:00:00"/>
    <s v="Standard Class"/>
    <s v="RD-19585"/>
    <s v="Rob Dowd"/>
    <x v="0"/>
    <s v="United States"/>
    <s v="Athens"/>
    <x v="32"/>
    <n v="30605"/>
    <x v="0"/>
    <s v="OFF-AP-10003842"/>
    <x v="1"/>
    <x v="9"/>
    <x v="1247"/>
    <n v="154.9"/>
    <n v="5"/>
    <n v="0"/>
    <n v="40.274000000000001"/>
  </r>
  <r>
    <n v="5686"/>
    <x v="2835"/>
    <x v="1"/>
    <x v="599"/>
    <d v="2012-11-05T00:00:00"/>
    <s v="Same Day"/>
    <s v="KL-16645"/>
    <s v="Ken Lonsdale"/>
    <x v="0"/>
    <s v="United States"/>
    <s v="Seattle"/>
    <x v="4"/>
    <n v="98105"/>
    <x v="1"/>
    <s v="OFF-BI-10002794"/>
    <x v="1"/>
    <x v="8"/>
    <x v="102"/>
    <n v="98.352000000000004"/>
    <n v="3"/>
    <n v="0.2"/>
    <n v="35.652599999999993"/>
  </r>
  <r>
    <n v="5687"/>
    <x v="2836"/>
    <x v="2"/>
    <x v="1064"/>
    <d v="2011-07-28T00:00:00"/>
    <s v="Same Day"/>
    <s v="CK-12205"/>
    <s v="Chloris Kastensmidt"/>
    <x v="0"/>
    <s v="United States"/>
    <s v="Apopka"/>
    <x v="2"/>
    <n v="32712"/>
    <x v="0"/>
    <s v="OFF-FA-10000621"/>
    <x v="1"/>
    <x v="13"/>
    <x v="110"/>
    <n v="14.320000000000002"/>
    <n v="5"/>
    <n v="0.2"/>
    <n v="5.1910000000000007"/>
  </r>
  <r>
    <n v="5688"/>
    <x v="2836"/>
    <x v="2"/>
    <x v="1064"/>
    <d v="2011-07-28T00:00:00"/>
    <s v="Same Day"/>
    <s v="CK-12205"/>
    <s v="Chloris Kastensmidt"/>
    <x v="0"/>
    <s v="United States"/>
    <s v="Apopka"/>
    <x v="2"/>
    <n v="32712"/>
    <x v="0"/>
    <s v="FUR-FU-10003623"/>
    <x v="0"/>
    <x v="5"/>
    <x v="1226"/>
    <n v="129.88800000000001"/>
    <n v="6"/>
    <n v="0.2"/>
    <n v="12.988799999999991"/>
  </r>
  <r>
    <n v="5689"/>
    <x v="2836"/>
    <x v="2"/>
    <x v="1064"/>
    <d v="2011-07-28T00:00:00"/>
    <s v="Same Day"/>
    <s v="CK-12205"/>
    <s v="Chloris Kastensmidt"/>
    <x v="0"/>
    <s v="United States"/>
    <s v="Apopka"/>
    <x v="2"/>
    <n v="32712"/>
    <x v="0"/>
    <s v="OFF-EN-10000781"/>
    <x v="1"/>
    <x v="12"/>
    <x v="746"/>
    <n v="48.944000000000003"/>
    <n v="7"/>
    <n v="0.2"/>
    <n v="16.518599999999999"/>
  </r>
  <r>
    <n v="5690"/>
    <x v="2837"/>
    <x v="1"/>
    <x v="207"/>
    <d v="2012-12-31T00:00:00"/>
    <s v="Standard Class"/>
    <s v="RB-19705"/>
    <s v="Roger Barcio"/>
    <x v="2"/>
    <s v="United States"/>
    <s v="Houston"/>
    <x v="5"/>
    <n v="77070"/>
    <x v="2"/>
    <s v="FUR-CH-10002044"/>
    <x v="0"/>
    <x v="1"/>
    <x v="1725"/>
    <n v="275.05799999999999"/>
    <n v="3"/>
    <n v="0.3"/>
    <n v="-90.376199999999997"/>
  </r>
  <r>
    <n v="5691"/>
    <x v="2838"/>
    <x v="1"/>
    <x v="895"/>
    <d v="2012-12-16T00:00:00"/>
    <s v="Standard Class"/>
    <s v="KM-16225"/>
    <s v="Kalyca Meade"/>
    <x v="1"/>
    <s v="United States"/>
    <s v="Baltimore"/>
    <x v="39"/>
    <n v="21215"/>
    <x v="3"/>
    <s v="OFF-AR-10000817"/>
    <x v="1"/>
    <x v="6"/>
    <x v="1255"/>
    <n v="27.36"/>
    <n v="9"/>
    <n v="0"/>
    <n v="9.3023999999999987"/>
  </r>
  <r>
    <n v="5692"/>
    <x v="2838"/>
    <x v="1"/>
    <x v="895"/>
    <d v="2012-12-16T00:00:00"/>
    <s v="Standard Class"/>
    <s v="KM-16225"/>
    <s v="Kalyca Meade"/>
    <x v="1"/>
    <s v="United States"/>
    <s v="Baltimore"/>
    <x v="39"/>
    <n v="21215"/>
    <x v="3"/>
    <s v="OFF-PA-10001509"/>
    <x v="1"/>
    <x v="10"/>
    <x v="417"/>
    <n v="44.75"/>
    <n v="5"/>
    <n v="0"/>
    <n v="20.584999999999994"/>
  </r>
  <r>
    <n v="5693"/>
    <x v="2838"/>
    <x v="1"/>
    <x v="895"/>
    <d v="2012-12-16T00:00:00"/>
    <s v="Standard Class"/>
    <s v="KM-16225"/>
    <s v="Kalyca Meade"/>
    <x v="1"/>
    <s v="United States"/>
    <s v="Baltimore"/>
    <x v="39"/>
    <n v="21215"/>
    <x v="3"/>
    <s v="TEC-PH-10004667"/>
    <x v="2"/>
    <x v="7"/>
    <x v="519"/>
    <n v="134.99"/>
    <n v="1"/>
    <n v="0"/>
    <n v="36.447299999999998"/>
  </r>
  <r>
    <n v="5694"/>
    <x v="2838"/>
    <x v="1"/>
    <x v="895"/>
    <d v="2012-12-16T00:00:00"/>
    <s v="Standard Class"/>
    <s v="KM-16225"/>
    <s v="Kalyca Meade"/>
    <x v="1"/>
    <s v="United States"/>
    <s v="Baltimore"/>
    <x v="39"/>
    <n v="21215"/>
    <x v="3"/>
    <s v="OFF-PA-10000143"/>
    <x v="1"/>
    <x v="10"/>
    <x v="1692"/>
    <n v="26.400000000000002"/>
    <n v="5"/>
    <n v="0"/>
    <n v="12.672000000000001"/>
  </r>
  <r>
    <n v="5695"/>
    <x v="2838"/>
    <x v="1"/>
    <x v="895"/>
    <d v="2012-12-16T00:00:00"/>
    <s v="Standard Class"/>
    <s v="KM-16225"/>
    <s v="Kalyca Meade"/>
    <x v="1"/>
    <s v="United States"/>
    <s v="Baltimore"/>
    <x v="39"/>
    <n v="21215"/>
    <x v="3"/>
    <s v="FUR-CH-10000785"/>
    <x v="0"/>
    <x v="1"/>
    <x v="320"/>
    <n v="542.93999999999994"/>
    <n v="3"/>
    <n v="0"/>
    <n v="141.1644"/>
  </r>
  <r>
    <n v="5696"/>
    <x v="2839"/>
    <x v="0"/>
    <x v="465"/>
    <d v="2013-05-08T00:00:00"/>
    <s v="Second Class"/>
    <s v="AH-10465"/>
    <s v="Amy Hunt"/>
    <x v="0"/>
    <s v="United States"/>
    <s v="San Francisco"/>
    <x v="1"/>
    <n v="94109"/>
    <x v="1"/>
    <s v="FUR-TA-10001676"/>
    <x v="0"/>
    <x v="3"/>
    <x v="957"/>
    <n v="71.088000000000008"/>
    <n v="2"/>
    <n v="0.2"/>
    <n v="-1.7772000000000041"/>
  </r>
  <r>
    <n v="5697"/>
    <x v="2840"/>
    <x v="3"/>
    <x v="336"/>
    <d v="2014-10-19T00:00:00"/>
    <s v="Standard Class"/>
    <s v="AG-10765"/>
    <s v="Anthony Garverick"/>
    <x v="2"/>
    <s v="United States"/>
    <s v="Chicago"/>
    <x v="10"/>
    <n v="60623"/>
    <x v="2"/>
    <s v="OFF-BI-10000309"/>
    <x v="1"/>
    <x v="8"/>
    <x v="334"/>
    <n v="27.395999999999997"/>
    <n v="9"/>
    <n v="0.8"/>
    <n v="-42.46380000000002"/>
  </r>
  <r>
    <n v="5698"/>
    <x v="2840"/>
    <x v="3"/>
    <x v="336"/>
    <d v="2014-10-19T00:00:00"/>
    <s v="Standard Class"/>
    <s v="AG-10765"/>
    <s v="Anthony Garverick"/>
    <x v="2"/>
    <s v="United States"/>
    <s v="Chicago"/>
    <x v="10"/>
    <n v="60623"/>
    <x v="2"/>
    <s v="OFF-BI-10004224"/>
    <x v="1"/>
    <x v="8"/>
    <x v="1061"/>
    <n v="13.455999999999998"/>
    <n v="1"/>
    <n v="0.8"/>
    <n v="-23.548000000000009"/>
  </r>
  <r>
    <n v="5699"/>
    <x v="2841"/>
    <x v="0"/>
    <x v="732"/>
    <d v="2013-11-06T00:00:00"/>
    <s v="Same Day"/>
    <s v="EB-14170"/>
    <s v="Evan Bailliet"/>
    <x v="0"/>
    <s v="United States"/>
    <s v="Laredo"/>
    <x v="5"/>
    <n v="78041"/>
    <x v="2"/>
    <s v="OFF-LA-10002312"/>
    <x v="1"/>
    <x v="2"/>
    <x v="574"/>
    <n v="11.840000000000002"/>
    <n v="1"/>
    <n v="0.2"/>
    <n v="4.4399999999999995"/>
  </r>
  <r>
    <n v="5700"/>
    <x v="2842"/>
    <x v="3"/>
    <x v="132"/>
    <d v="2014-11-09T00:00:00"/>
    <s v="Standard Class"/>
    <s v="PG-18895"/>
    <s v="Paul Gonzalez"/>
    <x v="0"/>
    <s v="United States"/>
    <s v="San Francisco"/>
    <x v="1"/>
    <n v="94109"/>
    <x v="1"/>
    <s v="OFF-PA-10003022"/>
    <x v="1"/>
    <x v="10"/>
    <x v="1644"/>
    <n v="35.880000000000003"/>
    <n v="6"/>
    <n v="0"/>
    <n v="17.581200000000003"/>
  </r>
  <r>
    <n v="5701"/>
    <x v="2843"/>
    <x v="0"/>
    <x v="390"/>
    <d v="2013-11-27T00:00:00"/>
    <s v="First Class"/>
    <s v="CA-12055"/>
    <s v="Cathy Armstrong"/>
    <x v="2"/>
    <s v="United States"/>
    <s v="Cleveland"/>
    <x v="24"/>
    <n v="44105"/>
    <x v="3"/>
    <s v="OFF-EN-10001532"/>
    <x v="1"/>
    <x v="12"/>
    <x v="613"/>
    <n v="40.752000000000002"/>
    <n v="3"/>
    <n v="0.2"/>
    <n v="15.281999999999998"/>
  </r>
  <r>
    <n v="5702"/>
    <x v="2843"/>
    <x v="0"/>
    <x v="390"/>
    <d v="2013-11-27T00:00:00"/>
    <s v="First Class"/>
    <s v="CA-12055"/>
    <s v="Cathy Armstrong"/>
    <x v="2"/>
    <s v="United States"/>
    <s v="Cleveland"/>
    <x v="24"/>
    <n v="44105"/>
    <x v="3"/>
    <s v="TEC-AC-10004855"/>
    <x v="2"/>
    <x v="11"/>
    <x v="1047"/>
    <n v="139.96000000000004"/>
    <n v="5"/>
    <n v="0.2"/>
    <n v="-22.743500000000004"/>
  </r>
  <r>
    <n v="5703"/>
    <x v="2844"/>
    <x v="2"/>
    <x v="637"/>
    <d v="2011-12-21T00:00:00"/>
    <s v="Standard Class"/>
    <s v="SS-20875"/>
    <s v="Sung Shariari"/>
    <x v="0"/>
    <s v="United States"/>
    <s v="Marion"/>
    <x v="24"/>
    <n v="43302"/>
    <x v="3"/>
    <s v="OFF-AR-10003829"/>
    <x v="1"/>
    <x v="6"/>
    <x v="934"/>
    <n v="2.6240000000000001"/>
    <n v="1"/>
    <n v="0.2"/>
    <n v="0.29519999999999957"/>
  </r>
  <r>
    <n v="5704"/>
    <x v="2844"/>
    <x v="2"/>
    <x v="637"/>
    <d v="2011-12-21T00:00:00"/>
    <s v="Standard Class"/>
    <s v="SS-20875"/>
    <s v="Sung Shariari"/>
    <x v="0"/>
    <s v="United States"/>
    <s v="Marion"/>
    <x v="24"/>
    <n v="43302"/>
    <x v="3"/>
    <s v="FUR-TA-10002645"/>
    <x v="0"/>
    <x v="3"/>
    <x v="1313"/>
    <n v="136.53"/>
    <n v="1"/>
    <n v="0.4"/>
    <n v="-52.336500000000029"/>
  </r>
  <r>
    <n v="5705"/>
    <x v="2844"/>
    <x v="2"/>
    <x v="637"/>
    <d v="2011-12-21T00:00:00"/>
    <s v="Standard Class"/>
    <s v="SS-20875"/>
    <s v="Sung Shariari"/>
    <x v="0"/>
    <s v="United States"/>
    <s v="Marion"/>
    <x v="24"/>
    <n v="43302"/>
    <x v="3"/>
    <s v="TEC-AC-10003033"/>
    <x v="2"/>
    <x v="11"/>
    <x v="756"/>
    <n v="263.95999999999998"/>
    <n v="1"/>
    <n v="0.2"/>
    <n v="42.893499999999975"/>
  </r>
  <r>
    <n v="5706"/>
    <x v="2845"/>
    <x v="2"/>
    <x v="935"/>
    <d v="2011-11-08T00:00:00"/>
    <s v="Standard Class"/>
    <s v="RP-19390"/>
    <s v="Resi Pölking"/>
    <x v="0"/>
    <s v="United States"/>
    <s v="Fairfield"/>
    <x v="29"/>
    <n v="6824"/>
    <x v="3"/>
    <s v="OFF-SU-10002522"/>
    <x v="1"/>
    <x v="14"/>
    <x v="1544"/>
    <n v="11.64"/>
    <n v="3"/>
    <n v="0"/>
    <n v="3.3755999999999986"/>
  </r>
  <r>
    <n v="5707"/>
    <x v="2846"/>
    <x v="3"/>
    <x v="585"/>
    <d v="2014-09-26T00:00:00"/>
    <s v="Second Class"/>
    <s v="SC-20440"/>
    <s v="Shaun Chance"/>
    <x v="1"/>
    <s v="United States"/>
    <s v="New York City"/>
    <x v="15"/>
    <n v="10009"/>
    <x v="3"/>
    <s v="OFF-BI-10004828"/>
    <x v="1"/>
    <x v="8"/>
    <x v="1578"/>
    <n v="40.176000000000002"/>
    <n v="3"/>
    <n v="0.2"/>
    <n v="14.563799999999997"/>
  </r>
  <r>
    <n v="5708"/>
    <x v="2847"/>
    <x v="1"/>
    <x v="412"/>
    <d v="2012-05-15T00:00:00"/>
    <s v="Standard Class"/>
    <s v="NW-18400"/>
    <s v="Natalie Webber"/>
    <x v="0"/>
    <s v="United States"/>
    <s v="New York City"/>
    <x v="15"/>
    <n v="10024"/>
    <x v="3"/>
    <s v="FUR-FU-10001095"/>
    <x v="0"/>
    <x v="5"/>
    <x v="741"/>
    <n v="79.44"/>
    <n v="3"/>
    <n v="0"/>
    <n v="30.187200000000001"/>
  </r>
  <r>
    <n v="5709"/>
    <x v="2847"/>
    <x v="1"/>
    <x v="412"/>
    <d v="2012-05-15T00:00:00"/>
    <s v="Standard Class"/>
    <s v="NW-18400"/>
    <s v="Natalie Webber"/>
    <x v="0"/>
    <s v="United States"/>
    <s v="New York City"/>
    <x v="15"/>
    <n v="10024"/>
    <x v="3"/>
    <s v="OFF-SU-10000157"/>
    <x v="1"/>
    <x v="14"/>
    <x v="1399"/>
    <n v="357.93"/>
    <n v="3"/>
    <n v="0"/>
    <n v="7.158600000000007"/>
  </r>
  <r>
    <n v="5710"/>
    <x v="2847"/>
    <x v="1"/>
    <x v="412"/>
    <d v="2012-05-15T00:00:00"/>
    <s v="Standard Class"/>
    <s v="NW-18400"/>
    <s v="Natalie Webber"/>
    <x v="0"/>
    <s v="United States"/>
    <s v="New York City"/>
    <x v="15"/>
    <n v="10024"/>
    <x v="3"/>
    <s v="FUR-CH-10002647"/>
    <x v="0"/>
    <x v="1"/>
    <x v="470"/>
    <n v="127.76400000000001"/>
    <n v="2"/>
    <n v="0.1"/>
    <n v="21.294000000000008"/>
  </r>
  <r>
    <n v="5711"/>
    <x v="2847"/>
    <x v="1"/>
    <x v="412"/>
    <d v="2012-05-15T00:00:00"/>
    <s v="Standard Class"/>
    <s v="NW-18400"/>
    <s v="Natalie Webber"/>
    <x v="0"/>
    <s v="United States"/>
    <s v="New York City"/>
    <x v="15"/>
    <n v="10024"/>
    <x v="3"/>
    <s v="TEC-CO-10004115"/>
    <x v="2"/>
    <x v="16"/>
    <x v="356"/>
    <n v="2799.944"/>
    <n v="7"/>
    <n v="0.2"/>
    <n v="1014.9797"/>
  </r>
  <r>
    <n v="5712"/>
    <x v="2847"/>
    <x v="1"/>
    <x v="412"/>
    <d v="2012-05-15T00:00:00"/>
    <s v="Standard Class"/>
    <s v="NW-18400"/>
    <s v="Natalie Webber"/>
    <x v="0"/>
    <s v="United States"/>
    <s v="New York City"/>
    <x v="15"/>
    <n v="10024"/>
    <x v="3"/>
    <s v="OFF-PA-10003363"/>
    <x v="1"/>
    <x v="10"/>
    <x v="1520"/>
    <n v="19.440000000000001"/>
    <n v="3"/>
    <n v="0"/>
    <n v="9.3312000000000008"/>
  </r>
  <r>
    <n v="5713"/>
    <x v="2848"/>
    <x v="3"/>
    <x v="689"/>
    <d v="2014-08-01T00:00:00"/>
    <s v="Same Day"/>
    <s v="KW-16435"/>
    <s v="Katrina Willman"/>
    <x v="0"/>
    <s v="United States"/>
    <s v="Chicago"/>
    <x v="10"/>
    <n v="60653"/>
    <x v="2"/>
    <s v="TEC-PH-10003092"/>
    <x v="2"/>
    <x v="7"/>
    <x v="516"/>
    <n v="36.792000000000002"/>
    <n v="1"/>
    <n v="0.2"/>
    <n v="4.1390999999999991"/>
  </r>
  <r>
    <n v="5714"/>
    <x v="2849"/>
    <x v="2"/>
    <x v="72"/>
    <d v="2011-03-05T00:00:00"/>
    <s v="Standard Class"/>
    <s v="HR-14770"/>
    <s v="Hallie Redmond"/>
    <x v="2"/>
    <s v="United States"/>
    <s v="New York City"/>
    <x v="15"/>
    <n v="10035"/>
    <x v="3"/>
    <s v="TEC-PH-10003655"/>
    <x v="2"/>
    <x v="7"/>
    <x v="854"/>
    <n v="5.9399999999999995"/>
    <n v="3"/>
    <n v="0"/>
    <n v="1.6037999999999999"/>
  </r>
  <r>
    <n v="5715"/>
    <x v="2850"/>
    <x v="3"/>
    <x v="145"/>
    <d v="2014-09-30T00:00:00"/>
    <s v="Standard Class"/>
    <s v="AG-10900"/>
    <s v="Arthur Gainer"/>
    <x v="0"/>
    <s v="United States"/>
    <s v="Richmond"/>
    <x v="17"/>
    <n v="23223"/>
    <x v="0"/>
    <s v="OFF-ST-10001476"/>
    <x v="1"/>
    <x v="4"/>
    <x v="827"/>
    <n v="177.54999999999998"/>
    <n v="5"/>
    <n v="0"/>
    <n v="47.938500000000005"/>
  </r>
  <r>
    <n v="5716"/>
    <x v="2851"/>
    <x v="1"/>
    <x v="330"/>
    <d v="2012-10-12T00:00:00"/>
    <s v="Second Class"/>
    <s v="BM-11650"/>
    <s v="Brian Moss"/>
    <x v="1"/>
    <s v="United States"/>
    <s v="Ann Arbor"/>
    <x v="12"/>
    <n v="48104"/>
    <x v="2"/>
    <s v="TEC-AC-10002049"/>
    <x v="2"/>
    <x v="11"/>
    <x v="688"/>
    <n v="619.94999999999993"/>
    <n v="5"/>
    <n v="0"/>
    <n v="111.59099999999995"/>
  </r>
  <r>
    <n v="5717"/>
    <x v="2851"/>
    <x v="1"/>
    <x v="330"/>
    <d v="2012-10-12T00:00:00"/>
    <s v="Second Class"/>
    <s v="BM-11650"/>
    <s v="Brian Moss"/>
    <x v="1"/>
    <s v="United States"/>
    <s v="Ann Arbor"/>
    <x v="12"/>
    <n v="48104"/>
    <x v="2"/>
    <s v="TEC-PH-10003875"/>
    <x v="2"/>
    <x v="7"/>
    <x v="119"/>
    <n v="29.160000000000004"/>
    <n v="3"/>
    <n v="0"/>
    <n v="8.4563999999999986"/>
  </r>
  <r>
    <n v="5718"/>
    <x v="2851"/>
    <x v="1"/>
    <x v="330"/>
    <d v="2012-10-12T00:00:00"/>
    <s v="Second Class"/>
    <s v="BM-11650"/>
    <s v="Brian Moss"/>
    <x v="1"/>
    <s v="United States"/>
    <s v="Ann Arbor"/>
    <x v="12"/>
    <n v="48104"/>
    <x v="2"/>
    <s v="OFF-EN-10003286"/>
    <x v="1"/>
    <x v="12"/>
    <x v="33"/>
    <n v="57.959999999999994"/>
    <n v="7"/>
    <n v="0"/>
    <n v="27.241199999999996"/>
  </r>
  <r>
    <n v="5719"/>
    <x v="2851"/>
    <x v="1"/>
    <x v="330"/>
    <d v="2012-10-12T00:00:00"/>
    <s v="Second Class"/>
    <s v="BM-11650"/>
    <s v="Brian Moss"/>
    <x v="1"/>
    <s v="United States"/>
    <s v="Ann Arbor"/>
    <x v="12"/>
    <n v="48104"/>
    <x v="2"/>
    <s v="OFF-AP-10003971"/>
    <x v="1"/>
    <x v="9"/>
    <x v="914"/>
    <n v="29.402999999999999"/>
    <n v="3"/>
    <n v="0.1"/>
    <n v="5.2272000000000007"/>
  </r>
  <r>
    <n v="5720"/>
    <x v="2852"/>
    <x v="3"/>
    <x v="1065"/>
    <d v="2014-04-03T00:00:00"/>
    <s v="Second Class"/>
    <s v="RD-19720"/>
    <s v="Roger Demir"/>
    <x v="0"/>
    <s v="United States"/>
    <s v="Lafayette"/>
    <x v="14"/>
    <n v="47905"/>
    <x v="2"/>
    <s v="OFF-ST-10001031"/>
    <x v="1"/>
    <x v="4"/>
    <x v="1551"/>
    <n v="81.400000000000006"/>
    <n v="5"/>
    <n v="0"/>
    <n v="21.164000000000005"/>
  </r>
  <r>
    <n v="5721"/>
    <x v="2853"/>
    <x v="1"/>
    <x v="717"/>
    <d v="2012-11-17T00:00:00"/>
    <s v="First Class"/>
    <s v="KB-16585"/>
    <s v="Ken Black"/>
    <x v="1"/>
    <s v="United States"/>
    <s v="Springfield"/>
    <x v="21"/>
    <n v="97477"/>
    <x v="1"/>
    <s v="OFF-FA-10000304"/>
    <x v="1"/>
    <x v="13"/>
    <x v="52"/>
    <n v="8.7200000000000006"/>
    <n v="5"/>
    <n v="0.2"/>
    <n v="2.289000000000001"/>
  </r>
  <r>
    <n v="5722"/>
    <x v="2853"/>
    <x v="1"/>
    <x v="717"/>
    <d v="2012-11-17T00:00:00"/>
    <s v="First Class"/>
    <s v="KB-16585"/>
    <s v="Ken Black"/>
    <x v="1"/>
    <s v="United States"/>
    <s v="Springfield"/>
    <x v="21"/>
    <n v="97477"/>
    <x v="1"/>
    <s v="TEC-AC-10000358"/>
    <x v="2"/>
    <x v="11"/>
    <x v="1278"/>
    <n v="91.176000000000016"/>
    <n v="3"/>
    <n v="0.2"/>
    <n v="4.5587999999999944"/>
  </r>
  <r>
    <n v="5723"/>
    <x v="2853"/>
    <x v="1"/>
    <x v="717"/>
    <d v="2012-11-17T00:00:00"/>
    <s v="First Class"/>
    <s v="KB-16585"/>
    <s v="Ken Black"/>
    <x v="1"/>
    <s v="United States"/>
    <s v="Springfield"/>
    <x v="21"/>
    <n v="97477"/>
    <x v="1"/>
    <s v="TEC-AC-10002800"/>
    <x v="2"/>
    <x v="11"/>
    <x v="1207"/>
    <n v="159.96800000000002"/>
    <n v="4"/>
    <n v="0.2"/>
    <n v="29.993999999999986"/>
  </r>
  <r>
    <n v="5724"/>
    <x v="2854"/>
    <x v="0"/>
    <x v="182"/>
    <d v="2013-10-01T00:00:00"/>
    <s v="Standard Class"/>
    <s v="DW-13585"/>
    <s v="Dorothy Wardle"/>
    <x v="1"/>
    <s v="United States"/>
    <s v="San Francisco"/>
    <x v="1"/>
    <n v="94109"/>
    <x v="1"/>
    <s v="OFF-PA-10004735"/>
    <x v="1"/>
    <x v="10"/>
    <x v="819"/>
    <n v="12.96"/>
    <n v="2"/>
    <n v="0"/>
    <n v="6.2208000000000006"/>
  </r>
  <r>
    <n v="5725"/>
    <x v="2855"/>
    <x v="2"/>
    <x v="358"/>
    <d v="2011-09-27T00:00:00"/>
    <s v="Standard Class"/>
    <s v="VG-21805"/>
    <s v="Vivek Grady"/>
    <x v="1"/>
    <s v="United States"/>
    <s v="Chicago"/>
    <x v="10"/>
    <n v="60653"/>
    <x v="2"/>
    <s v="OFF-ST-10002574"/>
    <x v="1"/>
    <x v="4"/>
    <x v="926"/>
    <n v="331.536"/>
    <n v="3"/>
    <n v="0.2"/>
    <n v="-82.884"/>
  </r>
  <r>
    <n v="5726"/>
    <x v="2856"/>
    <x v="1"/>
    <x v="12"/>
    <d v="2012-09-27T00:00:00"/>
    <s v="First Class"/>
    <s v="DR-12880"/>
    <s v="Dan Reichenbach"/>
    <x v="1"/>
    <s v="United States"/>
    <s v="New York City"/>
    <x v="15"/>
    <n v="10011"/>
    <x v="3"/>
    <s v="TEC-AC-10004171"/>
    <x v="2"/>
    <x v="11"/>
    <x v="1312"/>
    <n v="899.91"/>
    <n v="9"/>
    <n v="0"/>
    <n v="395.96040000000005"/>
  </r>
  <r>
    <n v="5727"/>
    <x v="2857"/>
    <x v="1"/>
    <x v="124"/>
    <d v="2012-05-08T00:00:00"/>
    <s v="Standard Class"/>
    <s v="AH-10690"/>
    <s v="Anna Häberlin"/>
    <x v="1"/>
    <s v="United States"/>
    <s v="Houston"/>
    <x v="5"/>
    <n v="77095"/>
    <x v="2"/>
    <s v="TEC-PH-10002922"/>
    <x v="2"/>
    <x v="7"/>
    <x v="965"/>
    <n v="946.34400000000005"/>
    <n v="7"/>
    <n v="0.2"/>
    <n v="118.29299999999989"/>
  </r>
  <r>
    <n v="5728"/>
    <x v="2858"/>
    <x v="3"/>
    <x v="166"/>
    <d v="2014-12-14T00:00:00"/>
    <s v="Standard Class"/>
    <s v="JP-15520"/>
    <s v="Jeremy Pistek"/>
    <x v="0"/>
    <s v="United States"/>
    <s v="Madison"/>
    <x v="6"/>
    <n v="53711"/>
    <x v="2"/>
    <s v="TEC-AC-10003023"/>
    <x v="2"/>
    <x v="11"/>
    <x v="1070"/>
    <n v="178.10999999999999"/>
    <n v="3"/>
    <n v="0"/>
    <n v="32.059799999999996"/>
  </r>
  <r>
    <n v="5729"/>
    <x v="2858"/>
    <x v="3"/>
    <x v="166"/>
    <d v="2014-12-14T00:00:00"/>
    <s v="Standard Class"/>
    <s v="JP-15520"/>
    <s v="Jeremy Pistek"/>
    <x v="0"/>
    <s v="United States"/>
    <s v="Madison"/>
    <x v="6"/>
    <n v="53711"/>
    <x v="2"/>
    <s v="OFF-AP-10003590"/>
    <x v="1"/>
    <x v="9"/>
    <x v="947"/>
    <n v="1089.75"/>
    <n v="3"/>
    <n v="0"/>
    <n v="305.13000000000011"/>
  </r>
  <r>
    <n v="5730"/>
    <x v="2858"/>
    <x v="3"/>
    <x v="166"/>
    <d v="2014-12-14T00:00:00"/>
    <s v="Standard Class"/>
    <s v="JP-15520"/>
    <s v="Jeremy Pistek"/>
    <x v="0"/>
    <s v="United States"/>
    <s v="Madison"/>
    <x v="6"/>
    <n v="53711"/>
    <x v="2"/>
    <s v="OFF-LA-10003510"/>
    <x v="1"/>
    <x v="2"/>
    <x v="575"/>
    <n v="61.06"/>
    <n v="2"/>
    <n v="0"/>
    <n v="28.087600000000002"/>
  </r>
  <r>
    <n v="5731"/>
    <x v="2858"/>
    <x v="3"/>
    <x v="166"/>
    <d v="2014-12-14T00:00:00"/>
    <s v="Standard Class"/>
    <s v="JP-15520"/>
    <s v="Jeremy Pistek"/>
    <x v="0"/>
    <s v="United States"/>
    <s v="Madison"/>
    <x v="6"/>
    <n v="53711"/>
    <x v="2"/>
    <s v="FUR-BO-10003159"/>
    <x v="0"/>
    <x v="0"/>
    <x v="1100"/>
    <n v="459.92"/>
    <n v="4"/>
    <n v="0"/>
    <n v="41.392799999999966"/>
  </r>
  <r>
    <n v="5732"/>
    <x v="2858"/>
    <x v="3"/>
    <x v="166"/>
    <d v="2014-12-14T00:00:00"/>
    <s v="Standard Class"/>
    <s v="JP-15520"/>
    <s v="Jeremy Pistek"/>
    <x v="0"/>
    <s v="United States"/>
    <s v="Madison"/>
    <x v="6"/>
    <n v="53711"/>
    <x v="2"/>
    <s v="OFF-PA-10002713"/>
    <x v="1"/>
    <x v="10"/>
    <x v="317"/>
    <n v="27.52"/>
    <n v="4"/>
    <n v="0"/>
    <n v="12.659199999999998"/>
  </r>
  <r>
    <n v="5733"/>
    <x v="2859"/>
    <x v="3"/>
    <x v="222"/>
    <d v="2014-07-03T00:00:00"/>
    <s v="First Class"/>
    <s v="DR-12880"/>
    <s v="Dan Reichenbach"/>
    <x v="1"/>
    <s v="United States"/>
    <s v="Milford"/>
    <x v="29"/>
    <n v="6460"/>
    <x v="3"/>
    <s v="FUR-BO-10002598"/>
    <x v="0"/>
    <x v="0"/>
    <x v="1509"/>
    <n v="638.82000000000005"/>
    <n v="9"/>
    <n v="0"/>
    <n v="185.25779999999997"/>
  </r>
  <r>
    <n v="5734"/>
    <x v="2859"/>
    <x v="3"/>
    <x v="222"/>
    <d v="2014-07-03T00:00:00"/>
    <s v="First Class"/>
    <s v="DR-12880"/>
    <s v="Dan Reichenbach"/>
    <x v="1"/>
    <s v="United States"/>
    <s v="Milford"/>
    <x v="29"/>
    <n v="6460"/>
    <x v="3"/>
    <s v="OFF-SU-10002537"/>
    <x v="1"/>
    <x v="14"/>
    <x v="676"/>
    <n v="30.69"/>
    <n v="3"/>
    <n v="0"/>
    <n v="7.9794000000000018"/>
  </r>
  <r>
    <n v="5735"/>
    <x v="2859"/>
    <x v="3"/>
    <x v="222"/>
    <d v="2014-07-03T00:00:00"/>
    <s v="First Class"/>
    <s v="DR-12880"/>
    <s v="Dan Reichenbach"/>
    <x v="1"/>
    <s v="United States"/>
    <s v="Milford"/>
    <x v="29"/>
    <n v="6460"/>
    <x v="3"/>
    <s v="FUR-FU-10003976"/>
    <x v="0"/>
    <x v="5"/>
    <x v="964"/>
    <n v="25.16"/>
    <n v="2"/>
    <n v="0"/>
    <n v="8.5543999999999976"/>
  </r>
  <r>
    <n v="5736"/>
    <x v="2860"/>
    <x v="2"/>
    <x v="290"/>
    <d v="2011-07-03T00:00:00"/>
    <s v="Standard Class"/>
    <s v="JK-15625"/>
    <s v="Jim Karlsson"/>
    <x v="0"/>
    <s v="United States"/>
    <s v="New York City"/>
    <x v="15"/>
    <n v="10024"/>
    <x v="3"/>
    <s v="OFF-BI-10000174"/>
    <x v="1"/>
    <x v="8"/>
    <x v="1435"/>
    <n v="13.919999999999998"/>
    <n v="3"/>
    <n v="0.2"/>
    <n v="4.8720000000000008"/>
  </r>
  <r>
    <n v="5737"/>
    <x v="2861"/>
    <x v="2"/>
    <x v="407"/>
    <d v="2011-01-26T00:00:00"/>
    <s v="Standard Class"/>
    <s v="MV-17485"/>
    <s v="Mark Van Huff"/>
    <x v="0"/>
    <s v="United States"/>
    <s v="Los Angeles"/>
    <x v="1"/>
    <n v="90049"/>
    <x v="1"/>
    <s v="OFF-PA-10002893"/>
    <x v="1"/>
    <x v="10"/>
    <x v="359"/>
    <n v="19.36"/>
    <n v="2"/>
    <n v="0"/>
    <n v="9.2927999999999997"/>
  </r>
  <r>
    <n v="5738"/>
    <x v="2861"/>
    <x v="2"/>
    <x v="407"/>
    <d v="2011-01-26T00:00:00"/>
    <s v="Standard Class"/>
    <s v="MV-17485"/>
    <s v="Mark Van Huff"/>
    <x v="0"/>
    <s v="United States"/>
    <s v="Los Angeles"/>
    <x v="1"/>
    <n v="90049"/>
    <x v="1"/>
    <s v="FUR-FU-10003194"/>
    <x v="0"/>
    <x v="5"/>
    <x v="76"/>
    <n v="19.3"/>
    <n v="2"/>
    <n v="0"/>
    <n v="5.7899999999999991"/>
  </r>
  <r>
    <n v="5739"/>
    <x v="2862"/>
    <x v="3"/>
    <x v="413"/>
    <d v="2014-01-07T00:00:00"/>
    <s v="Standard Class"/>
    <s v="BP-11155"/>
    <s v="Becky Pak"/>
    <x v="0"/>
    <s v="United States"/>
    <s v="San Francisco"/>
    <x v="1"/>
    <n v="94109"/>
    <x v="1"/>
    <s v="OFF-BI-10004233"/>
    <x v="1"/>
    <x v="8"/>
    <x v="1377"/>
    <n v="38.376000000000005"/>
    <n v="3"/>
    <n v="0.2"/>
    <n v="13.4316"/>
  </r>
  <r>
    <n v="5740"/>
    <x v="2863"/>
    <x v="3"/>
    <x v="615"/>
    <d v="2014-04-01T00:00:00"/>
    <s v="First Class"/>
    <s v="DH-13075"/>
    <s v="Dave Hallsten"/>
    <x v="1"/>
    <s v="United States"/>
    <s v="Fairfield"/>
    <x v="1"/>
    <n v="94533"/>
    <x v="1"/>
    <s v="OFF-PA-10000232"/>
    <x v="1"/>
    <x v="10"/>
    <x v="1622"/>
    <n v="12.96"/>
    <n v="2"/>
    <n v="0"/>
    <n v="6.3504000000000005"/>
  </r>
  <r>
    <n v="5741"/>
    <x v="2863"/>
    <x v="3"/>
    <x v="615"/>
    <d v="2014-04-01T00:00:00"/>
    <s v="First Class"/>
    <s v="DH-13075"/>
    <s v="Dave Hallsten"/>
    <x v="1"/>
    <s v="United States"/>
    <s v="Fairfield"/>
    <x v="1"/>
    <n v="94533"/>
    <x v="1"/>
    <s v="FUR-FU-10001095"/>
    <x v="0"/>
    <x v="5"/>
    <x v="741"/>
    <n v="26.48"/>
    <n v="1"/>
    <n v="0"/>
    <n v="10.0624"/>
  </r>
  <r>
    <n v="5742"/>
    <x v="2863"/>
    <x v="3"/>
    <x v="615"/>
    <d v="2014-04-01T00:00:00"/>
    <s v="First Class"/>
    <s v="DH-13075"/>
    <s v="Dave Hallsten"/>
    <x v="1"/>
    <s v="United States"/>
    <s v="Fairfield"/>
    <x v="1"/>
    <n v="94533"/>
    <x v="1"/>
    <s v="TEC-MA-10004679"/>
    <x v="2"/>
    <x v="15"/>
    <x v="1074"/>
    <n v="532.72"/>
    <n v="2"/>
    <n v="0.2"/>
    <n v="53.271999999999991"/>
  </r>
  <r>
    <n v="5743"/>
    <x v="2863"/>
    <x v="3"/>
    <x v="615"/>
    <d v="2014-04-01T00:00:00"/>
    <s v="First Class"/>
    <s v="DH-13075"/>
    <s v="Dave Hallsten"/>
    <x v="1"/>
    <s v="United States"/>
    <s v="Fairfield"/>
    <x v="1"/>
    <n v="94533"/>
    <x v="1"/>
    <s v="OFF-PA-10003651"/>
    <x v="1"/>
    <x v="10"/>
    <x v="646"/>
    <n v="26.72"/>
    <n v="4"/>
    <n v="0"/>
    <n v="12.8256"/>
  </r>
  <r>
    <n v="5744"/>
    <x v="2863"/>
    <x v="3"/>
    <x v="615"/>
    <d v="2014-04-01T00:00:00"/>
    <s v="First Class"/>
    <s v="DH-13075"/>
    <s v="Dave Hallsten"/>
    <x v="1"/>
    <s v="United States"/>
    <s v="Fairfield"/>
    <x v="1"/>
    <n v="94533"/>
    <x v="1"/>
    <s v="OFF-PA-10000743"/>
    <x v="1"/>
    <x v="10"/>
    <x v="573"/>
    <n v="20.04"/>
    <n v="3"/>
    <n v="0"/>
    <n v="9.6191999999999993"/>
  </r>
  <r>
    <n v="5745"/>
    <x v="2863"/>
    <x v="3"/>
    <x v="615"/>
    <d v="2014-04-01T00:00:00"/>
    <s v="First Class"/>
    <s v="DH-13075"/>
    <s v="Dave Hallsten"/>
    <x v="1"/>
    <s v="United States"/>
    <s v="Fairfield"/>
    <x v="1"/>
    <n v="94533"/>
    <x v="1"/>
    <s v="OFF-ST-10002743"/>
    <x v="1"/>
    <x v="4"/>
    <x v="413"/>
    <n v="795.48"/>
    <n v="7"/>
    <n v="0"/>
    <n v="7.9547999999999632"/>
  </r>
  <r>
    <n v="5746"/>
    <x v="2863"/>
    <x v="3"/>
    <x v="615"/>
    <d v="2014-04-01T00:00:00"/>
    <s v="First Class"/>
    <s v="DH-13075"/>
    <s v="Dave Hallsten"/>
    <x v="1"/>
    <s v="United States"/>
    <s v="Fairfield"/>
    <x v="1"/>
    <n v="94533"/>
    <x v="1"/>
    <s v="FUR-FU-10003829"/>
    <x v="0"/>
    <x v="5"/>
    <x v="1369"/>
    <n v="21.560000000000002"/>
    <n v="7"/>
    <n v="0"/>
    <n v="6.8991999999999987"/>
  </r>
  <r>
    <n v="5747"/>
    <x v="2864"/>
    <x v="0"/>
    <x v="16"/>
    <d v="2013-12-13T00:00:00"/>
    <s v="Standard Class"/>
    <s v="LH-16900"/>
    <s v="Lena Hernandez"/>
    <x v="0"/>
    <s v="United States"/>
    <s v="Greenville"/>
    <x v="3"/>
    <n v="27834"/>
    <x v="0"/>
    <s v="TEC-PH-10002496"/>
    <x v="2"/>
    <x v="7"/>
    <x v="490"/>
    <n v="249.58400000000003"/>
    <n v="2"/>
    <n v="0.2"/>
    <n v="31.197999999999986"/>
  </r>
  <r>
    <n v="5748"/>
    <x v="2864"/>
    <x v="0"/>
    <x v="16"/>
    <d v="2013-12-13T00:00:00"/>
    <s v="Standard Class"/>
    <s v="LH-16900"/>
    <s v="Lena Hernandez"/>
    <x v="0"/>
    <s v="United States"/>
    <s v="Greenville"/>
    <x v="3"/>
    <n v="27834"/>
    <x v="0"/>
    <s v="TEC-AC-10002473"/>
    <x v="2"/>
    <x v="11"/>
    <x v="713"/>
    <n v="68.111999999999995"/>
    <n v="3"/>
    <n v="0.2"/>
    <n v="17.879399999999997"/>
  </r>
  <r>
    <n v="5749"/>
    <x v="2864"/>
    <x v="0"/>
    <x v="16"/>
    <d v="2013-12-13T00:00:00"/>
    <s v="Standard Class"/>
    <s v="LH-16900"/>
    <s v="Lena Hernandez"/>
    <x v="0"/>
    <s v="United States"/>
    <s v="Greenville"/>
    <x v="3"/>
    <n v="27834"/>
    <x v="0"/>
    <s v="TEC-AC-10004877"/>
    <x v="2"/>
    <x v="11"/>
    <x v="1670"/>
    <n v="16.560000000000002"/>
    <n v="3"/>
    <n v="0.2"/>
    <n v="-2.4840000000000018"/>
  </r>
  <r>
    <n v="5750"/>
    <x v="2865"/>
    <x v="3"/>
    <x v="551"/>
    <d v="2014-11-23T00:00:00"/>
    <s v="Standard Class"/>
    <s v="DK-13090"/>
    <s v="Dave Kipp"/>
    <x v="0"/>
    <s v="United States"/>
    <s v="Long Beach"/>
    <x v="15"/>
    <n v="11561"/>
    <x v="3"/>
    <s v="TEC-PH-10000923"/>
    <x v="2"/>
    <x v="7"/>
    <x v="1225"/>
    <n v="74.95"/>
    <n v="5"/>
    <n v="0"/>
    <n v="36.725500000000004"/>
  </r>
  <r>
    <n v="5751"/>
    <x v="2866"/>
    <x v="2"/>
    <x v="992"/>
    <d v="2011-06-05T00:00:00"/>
    <s v="Standard Class"/>
    <s v="SS-20410"/>
    <s v="Shahid Shariari"/>
    <x v="0"/>
    <s v="United States"/>
    <s v="Buffalo Grove"/>
    <x v="10"/>
    <n v="60089"/>
    <x v="2"/>
    <s v="FUR-TA-10001539"/>
    <x v="0"/>
    <x v="3"/>
    <x v="10"/>
    <n v="355.45499999999998"/>
    <n v="3"/>
    <n v="0.5"/>
    <n v="-184.83660000000003"/>
  </r>
  <r>
    <n v="5752"/>
    <x v="2867"/>
    <x v="0"/>
    <x v="115"/>
    <d v="2013-01-28T00:00:00"/>
    <s v="Standard Class"/>
    <s v="FP-14320"/>
    <s v="Frank Preis"/>
    <x v="0"/>
    <s v="United States"/>
    <s v="San Diego"/>
    <x v="1"/>
    <n v="92037"/>
    <x v="1"/>
    <s v="OFF-LA-10003498"/>
    <x v="1"/>
    <x v="2"/>
    <x v="1740"/>
    <n v="44.400000000000006"/>
    <n v="3"/>
    <n v="0"/>
    <n v="22.200000000000003"/>
  </r>
  <r>
    <n v="5753"/>
    <x v="2867"/>
    <x v="0"/>
    <x v="115"/>
    <d v="2013-01-28T00:00:00"/>
    <s v="Standard Class"/>
    <s v="FP-14320"/>
    <s v="Frank Preis"/>
    <x v="0"/>
    <s v="United States"/>
    <s v="San Diego"/>
    <x v="1"/>
    <n v="92037"/>
    <x v="1"/>
    <s v="OFF-LA-10004484"/>
    <x v="1"/>
    <x v="2"/>
    <x v="612"/>
    <n v="20.65"/>
    <n v="5"/>
    <n v="0"/>
    <n v="9.4989999999999988"/>
  </r>
  <r>
    <n v="5754"/>
    <x v="2868"/>
    <x v="0"/>
    <x v="1066"/>
    <d v="2013-02-10T00:00:00"/>
    <s v="Standard Class"/>
    <s v="LC-17050"/>
    <s v="Liz Carlisle"/>
    <x v="0"/>
    <s v="United States"/>
    <s v="Richmond"/>
    <x v="0"/>
    <n v="40475"/>
    <x v="0"/>
    <s v="FUR-CH-10000015"/>
    <x v="0"/>
    <x v="1"/>
    <x v="373"/>
    <n v="866.4"/>
    <n v="4"/>
    <n v="0"/>
    <n v="225.26400000000001"/>
  </r>
  <r>
    <n v="5755"/>
    <x v="2869"/>
    <x v="1"/>
    <x v="368"/>
    <d v="2012-04-03T00:00:00"/>
    <s v="Second Class"/>
    <s v="AS-10240"/>
    <s v="Alan Shonely"/>
    <x v="0"/>
    <s v="United States"/>
    <s v="Springfield"/>
    <x v="17"/>
    <n v="22153"/>
    <x v="0"/>
    <s v="OFF-AR-10003732"/>
    <x v="1"/>
    <x v="6"/>
    <x v="321"/>
    <n v="5.56"/>
    <n v="2"/>
    <n v="0"/>
    <n v="1.4455999999999998"/>
  </r>
  <r>
    <n v="5756"/>
    <x v="2870"/>
    <x v="2"/>
    <x v="1005"/>
    <d v="2011-10-18T00:00:00"/>
    <s v="Standard Class"/>
    <s v="HG-15025"/>
    <s v="Hunter Glantz"/>
    <x v="0"/>
    <s v="United States"/>
    <s v="Fort Worth"/>
    <x v="5"/>
    <n v="76106"/>
    <x v="2"/>
    <s v="OFF-AP-10004052"/>
    <x v="1"/>
    <x v="9"/>
    <x v="1662"/>
    <n v="3.1599999999999993"/>
    <n v="4"/>
    <n v="0.8"/>
    <n v="-8.532"/>
  </r>
  <r>
    <n v="5757"/>
    <x v="2870"/>
    <x v="2"/>
    <x v="1005"/>
    <d v="2011-10-18T00:00:00"/>
    <s v="Standard Class"/>
    <s v="HG-15025"/>
    <s v="Hunter Glantz"/>
    <x v="0"/>
    <s v="United States"/>
    <s v="Fort Worth"/>
    <x v="5"/>
    <n v="76106"/>
    <x v="2"/>
    <s v="TEC-CO-10002095"/>
    <x v="2"/>
    <x v="16"/>
    <x v="610"/>
    <n v="1999.96"/>
    <n v="5"/>
    <n v="0.2"/>
    <n v="624.98749999999995"/>
  </r>
  <r>
    <n v="5758"/>
    <x v="2871"/>
    <x v="1"/>
    <x v="1067"/>
    <d v="2012-08-16T00:00:00"/>
    <s v="Standard Class"/>
    <s v="BW-11065"/>
    <s v="Barry Weirich"/>
    <x v="0"/>
    <s v="United States"/>
    <s v="Raleigh"/>
    <x v="3"/>
    <n v="27604"/>
    <x v="0"/>
    <s v="FUR-FU-10004270"/>
    <x v="0"/>
    <x v="5"/>
    <x v="1372"/>
    <n v="46.152000000000001"/>
    <n v="3"/>
    <n v="0.2"/>
    <n v="12.114900000000002"/>
  </r>
  <r>
    <n v="5759"/>
    <x v="2872"/>
    <x v="1"/>
    <x v="6"/>
    <d v="2012-11-23T00:00:00"/>
    <s v="First Class"/>
    <s v="BH-11710"/>
    <s v="Brosina Hoffman"/>
    <x v="0"/>
    <s v="United States"/>
    <s v="Hialeah"/>
    <x v="2"/>
    <n v="33012"/>
    <x v="0"/>
    <s v="TEC-MA-10000423"/>
    <x v="2"/>
    <x v="15"/>
    <x v="1713"/>
    <n v="32.984999999999999"/>
    <n v="3"/>
    <n v="0.5"/>
    <n v="-1.9791000000000025"/>
  </r>
  <r>
    <n v="5760"/>
    <x v="2873"/>
    <x v="0"/>
    <x v="945"/>
    <d v="2013-12-31T00:00:00"/>
    <s v="Same Day"/>
    <s v="JP-16135"/>
    <s v="Julie Prescott"/>
    <x v="2"/>
    <s v="United States"/>
    <s v="Los Angeles"/>
    <x v="1"/>
    <n v="90032"/>
    <x v="1"/>
    <s v="OFF-ST-10001526"/>
    <x v="1"/>
    <x v="4"/>
    <x v="764"/>
    <n v="481.32"/>
    <n v="4"/>
    <n v="0"/>
    <n v="125.14319999999998"/>
  </r>
  <r>
    <n v="5761"/>
    <x v="2873"/>
    <x v="0"/>
    <x v="945"/>
    <d v="2013-12-31T00:00:00"/>
    <s v="Same Day"/>
    <s v="JP-16135"/>
    <s v="Julie Prescott"/>
    <x v="2"/>
    <s v="United States"/>
    <s v="Los Angeles"/>
    <x v="1"/>
    <n v="90032"/>
    <x v="1"/>
    <s v="OFF-BI-10002194"/>
    <x v="1"/>
    <x v="8"/>
    <x v="411"/>
    <n v="6.3840000000000003"/>
    <n v="1"/>
    <n v="0.2"/>
    <n v="2.1546000000000003"/>
  </r>
  <r>
    <n v="5762"/>
    <x v="2874"/>
    <x v="3"/>
    <x v="801"/>
    <d v="2014-08-16T00:00:00"/>
    <s v="First Class"/>
    <s v="JM-16195"/>
    <s v="Justin MacKendrick"/>
    <x v="0"/>
    <s v="United States"/>
    <s v="Lake Forest"/>
    <x v="1"/>
    <n v="92630"/>
    <x v="1"/>
    <s v="OFF-AP-10000828"/>
    <x v="1"/>
    <x v="9"/>
    <x v="1087"/>
    <n v="542.93999999999994"/>
    <n v="3"/>
    <n v="0"/>
    <n v="152.02319999999997"/>
  </r>
  <r>
    <n v="5763"/>
    <x v="2874"/>
    <x v="3"/>
    <x v="801"/>
    <d v="2014-08-16T00:00:00"/>
    <s v="First Class"/>
    <s v="JM-16195"/>
    <s v="Justin MacKendrick"/>
    <x v="0"/>
    <s v="United States"/>
    <s v="Lake Forest"/>
    <x v="1"/>
    <n v="92630"/>
    <x v="1"/>
    <s v="FUR-FU-10001473"/>
    <x v="0"/>
    <x v="5"/>
    <x v="984"/>
    <n v="54.92"/>
    <n v="4"/>
    <n v="0"/>
    <n v="19.7712"/>
  </r>
  <r>
    <n v="5764"/>
    <x v="2875"/>
    <x v="1"/>
    <x v="502"/>
    <d v="2012-11-05T00:00:00"/>
    <s v="First Class"/>
    <s v="FH-14365"/>
    <s v="Fred Hopkins"/>
    <x v="1"/>
    <s v="United States"/>
    <s v="Long Beach"/>
    <x v="15"/>
    <n v="11561"/>
    <x v="3"/>
    <s v="FUR-CH-10004983"/>
    <x v="0"/>
    <x v="1"/>
    <x v="1560"/>
    <n v="1448.8200000000002"/>
    <n v="10"/>
    <n v="0.1"/>
    <n v="209.27399999999992"/>
  </r>
  <r>
    <n v="5765"/>
    <x v="2876"/>
    <x v="1"/>
    <x v="229"/>
    <d v="2012-09-12T00:00:00"/>
    <s v="Second Class"/>
    <s v="MC-17575"/>
    <s v="Matt Collins"/>
    <x v="0"/>
    <s v="United States"/>
    <s v="Seattle"/>
    <x v="4"/>
    <n v="98103"/>
    <x v="1"/>
    <s v="OFF-ST-10003994"/>
    <x v="1"/>
    <x v="4"/>
    <x v="1736"/>
    <n v="353.88"/>
    <n v="6"/>
    <n v="0"/>
    <n v="17.693999999999988"/>
  </r>
  <r>
    <n v="5766"/>
    <x v="2877"/>
    <x v="2"/>
    <x v="1068"/>
    <d v="2011-11-14T00:00:00"/>
    <s v="Standard Class"/>
    <s v="EB-13870"/>
    <s v="Emily Burns"/>
    <x v="0"/>
    <s v="United States"/>
    <s v="Redding"/>
    <x v="1"/>
    <n v="96003"/>
    <x v="1"/>
    <s v="TEC-PH-10004447"/>
    <x v="2"/>
    <x v="7"/>
    <x v="857"/>
    <n v="333.57600000000002"/>
    <n v="3"/>
    <n v="0.2"/>
    <n v="25.018199999999993"/>
  </r>
  <r>
    <n v="5767"/>
    <x v="2878"/>
    <x v="0"/>
    <x v="750"/>
    <d v="2013-10-16T00:00:00"/>
    <s v="Standard Class"/>
    <s v="PM-19135"/>
    <s v="Peter McVee"/>
    <x v="2"/>
    <s v="United States"/>
    <s v="San Antonio"/>
    <x v="5"/>
    <n v="78207"/>
    <x v="2"/>
    <s v="OFF-LA-10004545"/>
    <x v="1"/>
    <x v="2"/>
    <x v="1328"/>
    <n v="60.144000000000005"/>
    <n v="6"/>
    <n v="0.2"/>
    <n v="20.298599999999993"/>
  </r>
  <r>
    <n v="5768"/>
    <x v="2879"/>
    <x v="3"/>
    <x v="565"/>
    <d v="2014-09-13T00:00:00"/>
    <s v="Second Class"/>
    <s v="AR-10345"/>
    <s v="Alex Russell"/>
    <x v="1"/>
    <s v="United States"/>
    <s v="Houston"/>
    <x v="5"/>
    <n v="77070"/>
    <x v="2"/>
    <s v="TEC-AC-10003116"/>
    <x v="2"/>
    <x v="11"/>
    <x v="920"/>
    <n v="85.2"/>
    <n v="6"/>
    <n v="0.2"/>
    <n v="20.234999999999996"/>
  </r>
  <r>
    <n v="5769"/>
    <x v="2880"/>
    <x v="1"/>
    <x v="1069"/>
    <d v="2012-03-01T00:00:00"/>
    <s v="Standard Class"/>
    <s v="SS-20875"/>
    <s v="Sung Shariari"/>
    <x v="0"/>
    <s v="United States"/>
    <s v="Leominster"/>
    <x v="31"/>
    <n v="1453"/>
    <x v="3"/>
    <s v="OFF-LA-10001641"/>
    <x v="1"/>
    <x v="2"/>
    <x v="1022"/>
    <n v="3.15"/>
    <n v="1"/>
    <n v="0"/>
    <n v="1.512"/>
  </r>
  <r>
    <n v="5770"/>
    <x v="2880"/>
    <x v="1"/>
    <x v="1069"/>
    <d v="2012-03-01T00:00:00"/>
    <s v="Standard Class"/>
    <s v="SS-20875"/>
    <s v="Sung Shariari"/>
    <x v="0"/>
    <s v="United States"/>
    <s v="Leominster"/>
    <x v="31"/>
    <n v="1453"/>
    <x v="3"/>
    <s v="OFF-PA-10002377"/>
    <x v="1"/>
    <x v="10"/>
    <x v="557"/>
    <n v="22.72"/>
    <n v="4"/>
    <n v="0"/>
    <n v="10.223999999999998"/>
  </r>
  <r>
    <n v="5771"/>
    <x v="2881"/>
    <x v="1"/>
    <x v="496"/>
    <d v="2012-09-28T00:00:00"/>
    <s v="Standard Class"/>
    <s v="SC-20440"/>
    <s v="Shaun Chance"/>
    <x v="1"/>
    <s v="United States"/>
    <s v="Los Angeles"/>
    <x v="1"/>
    <n v="90032"/>
    <x v="1"/>
    <s v="FUR-FU-10000010"/>
    <x v="0"/>
    <x v="5"/>
    <x v="522"/>
    <n v="14.91"/>
    <n v="3"/>
    <n v="0"/>
    <n v="4.6220999999999997"/>
  </r>
  <r>
    <n v="5772"/>
    <x v="2881"/>
    <x v="1"/>
    <x v="496"/>
    <d v="2012-09-28T00:00:00"/>
    <s v="Standard Class"/>
    <s v="SC-20440"/>
    <s v="Shaun Chance"/>
    <x v="1"/>
    <s v="United States"/>
    <s v="Los Angeles"/>
    <x v="1"/>
    <n v="90032"/>
    <x v="1"/>
    <s v="OFF-AP-10002651"/>
    <x v="1"/>
    <x v="9"/>
    <x v="1341"/>
    <n v="1158.1199999999999"/>
    <n v="4"/>
    <n v="0"/>
    <n v="335.85479999999984"/>
  </r>
  <r>
    <n v="5773"/>
    <x v="2882"/>
    <x v="1"/>
    <x v="650"/>
    <d v="2012-12-01T00:00:00"/>
    <s v="Standard Class"/>
    <s v="EA-14035"/>
    <s v="Erin Ashbrook"/>
    <x v="1"/>
    <s v="United States"/>
    <s v="Springfield"/>
    <x v="25"/>
    <n v="65807"/>
    <x v="2"/>
    <s v="TEC-CO-10002313"/>
    <x v="2"/>
    <x v="16"/>
    <x v="345"/>
    <n v="599.99"/>
    <n v="1"/>
    <n v="0"/>
    <n v="233.99610000000001"/>
  </r>
  <r>
    <n v="5774"/>
    <x v="2883"/>
    <x v="0"/>
    <x v="1070"/>
    <d v="2013-09-07T00:00:00"/>
    <s v="Standard Class"/>
    <s v="TP-21130"/>
    <s v="Theone Pippenger"/>
    <x v="0"/>
    <s v="United States"/>
    <s v="Waco"/>
    <x v="5"/>
    <n v="76706"/>
    <x v="2"/>
    <s v="OFF-ST-10001580"/>
    <x v="1"/>
    <x v="4"/>
    <x v="351"/>
    <n v="23.968000000000004"/>
    <n v="2"/>
    <n v="0.2"/>
    <n v="2.3967999999999989"/>
  </r>
  <r>
    <n v="5775"/>
    <x v="2884"/>
    <x v="0"/>
    <x v="408"/>
    <d v="2013-04-17T00:00:00"/>
    <s v="Standard Class"/>
    <s v="BP-11290"/>
    <s v="Beth Paige"/>
    <x v="0"/>
    <s v="United States"/>
    <s v="Los Angeles"/>
    <x v="1"/>
    <n v="90036"/>
    <x v="1"/>
    <s v="FUR-CH-10001545"/>
    <x v="0"/>
    <x v="1"/>
    <x v="1737"/>
    <n v="638.28800000000012"/>
    <n v="7"/>
    <n v="0.2"/>
    <n v="-31.914400000000015"/>
  </r>
  <r>
    <n v="5776"/>
    <x v="2884"/>
    <x v="0"/>
    <x v="408"/>
    <d v="2013-04-17T00:00:00"/>
    <s v="Standard Class"/>
    <s v="BP-11290"/>
    <s v="Beth Paige"/>
    <x v="0"/>
    <s v="United States"/>
    <s v="Los Angeles"/>
    <x v="1"/>
    <n v="90036"/>
    <x v="1"/>
    <s v="OFF-BI-10004826"/>
    <x v="1"/>
    <x v="8"/>
    <x v="721"/>
    <n v="13.208000000000002"/>
    <n v="1"/>
    <n v="0.2"/>
    <n v="4.6228000000000007"/>
  </r>
  <r>
    <n v="5777"/>
    <x v="2885"/>
    <x v="0"/>
    <x v="429"/>
    <d v="2013-12-09T00:00:00"/>
    <s v="Standard Class"/>
    <s v="LM-17065"/>
    <s v="Liz MacKendrick"/>
    <x v="0"/>
    <s v="United States"/>
    <s v="Auburn"/>
    <x v="15"/>
    <n v="13021"/>
    <x v="3"/>
    <s v="OFF-BI-10000301"/>
    <x v="1"/>
    <x v="8"/>
    <x v="619"/>
    <n v="15.528"/>
    <n v="3"/>
    <n v="0.2"/>
    <n v="5.8230000000000004"/>
  </r>
  <r>
    <n v="5778"/>
    <x v="2886"/>
    <x v="0"/>
    <x v="429"/>
    <d v="2013-12-10T00:00:00"/>
    <s v="Standard Class"/>
    <s v="KT-16465"/>
    <s v="Kean Takahito"/>
    <x v="0"/>
    <s v="United States"/>
    <s v="San Francisco"/>
    <x v="1"/>
    <n v="94109"/>
    <x v="1"/>
    <s v="OFF-PA-10000994"/>
    <x v="1"/>
    <x v="10"/>
    <x v="904"/>
    <n v="104.85"/>
    <n v="1"/>
    <n v="0"/>
    <n v="50.327999999999996"/>
  </r>
  <r>
    <n v="5779"/>
    <x v="2887"/>
    <x v="2"/>
    <x v="7"/>
    <d v="2011-11-18T00:00:00"/>
    <s v="Standard Class"/>
    <s v="AP-10915"/>
    <s v="Arthur Prichep"/>
    <x v="0"/>
    <s v="United States"/>
    <s v="Los Angeles"/>
    <x v="1"/>
    <n v="90008"/>
    <x v="1"/>
    <s v="OFF-AR-10003156"/>
    <x v="1"/>
    <x v="6"/>
    <x v="396"/>
    <n v="30.48"/>
    <n v="3"/>
    <n v="0"/>
    <n v="7.9248000000000012"/>
  </r>
  <r>
    <n v="5780"/>
    <x v="2887"/>
    <x v="2"/>
    <x v="7"/>
    <d v="2011-11-18T00:00:00"/>
    <s v="Standard Class"/>
    <s v="AP-10915"/>
    <s v="Arthur Prichep"/>
    <x v="0"/>
    <s v="United States"/>
    <s v="Los Angeles"/>
    <x v="1"/>
    <n v="90008"/>
    <x v="1"/>
    <s v="FUR-CH-10000988"/>
    <x v="0"/>
    <x v="1"/>
    <x v="1132"/>
    <n v="112.64800000000001"/>
    <n v="1"/>
    <n v="0.2"/>
    <n v="11.264799999999997"/>
  </r>
  <r>
    <n v="5781"/>
    <x v="2888"/>
    <x v="1"/>
    <x v="788"/>
    <d v="2012-04-09T00:00:00"/>
    <s v="Standard Class"/>
    <s v="JD-15790"/>
    <s v="John Dryer"/>
    <x v="0"/>
    <s v="United States"/>
    <s v="Los Angeles"/>
    <x v="1"/>
    <n v="90049"/>
    <x v="1"/>
    <s v="TEC-MA-10003329"/>
    <x v="2"/>
    <x v="15"/>
    <x v="1741"/>
    <n v="71.975999999999999"/>
    <n v="3"/>
    <n v="0.2"/>
    <n v="24.291899999999998"/>
  </r>
  <r>
    <n v="5782"/>
    <x v="2889"/>
    <x v="1"/>
    <x v="295"/>
    <d v="2012-12-16T00:00:00"/>
    <s v="Second Class"/>
    <s v="XP-21865"/>
    <s v="Xylona Preis"/>
    <x v="0"/>
    <s v="United States"/>
    <s v="Chico"/>
    <x v="1"/>
    <n v="95928"/>
    <x v="1"/>
    <s v="OFF-AR-10001547"/>
    <x v="1"/>
    <x v="6"/>
    <x v="147"/>
    <n v="2.21"/>
    <n v="1"/>
    <n v="0"/>
    <n v="0.59670000000000001"/>
  </r>
  <r>
    <n v="5783"/>
    <x v="2889"/>
    <x v="1"/>
    <x v="295"/>
    <d v="2012-12-16T00:00:00"/>
    <s v="Second Class"/>
    <s v="XP-21865"/>
    <s v="Xylona Preis"/>
    <x v="0"/>
    <s v="United States"/>
    <s v="Chico"/>
    <x v="1"/>
    <n v="95928"/>
    <x v="1"/>
    <s v="OFF-EN-10003072"/>
    <x v="1"/>
    <x v="12"/>
    <x v="767"/>
    <n v="15.52"/>
    <n v="4"/>
    <n v="0"/>
    <n v="7.4496000000000002"/>
  </r>
  <r>
    <n v="5784"/>
    <x v="2889"/>
    <x v="1"/>
    <x v="295"/>
    <d v="2012-12-16T00:00:00"/>
    <s v="Second Class"/>
    <s v="XP-21865"/>
    <s v="Xylona Preis"/>
    <x v="0"/>
    <s v="United States"/>
    <s v="Chico"/>
    <x v="1"/>
    <n v="95928"/>
    <x v="1"/>
    <s v="OFF-PA-10000726"/>
    <x v="1"/>
    <x v="10"/>
    <x v="1322"/>
    <n v="36.44"/>
    <n v="4"/>
    <n v="0"/>
    <n v="16.397999999999996"/>
  </r>
  <r>
    <n v="5785"/>
    <x v="2890"/>
    <x v="3"/>
    <x v="280"/>
    <d v="2014-10-09T00:00:00"/>
    <s v="Standard Class"/>
    <s v="JK-16090"/>
    <s v="Juliana Krohn"/>
    <x v="0"/>
    <s v="United States"/>
    <s v="Springfield"/>
    <x v="21"/>
    <n v="97477"/>
    <x v="1"/>
    <s v="FUR-BO-10001972"/>
    <x v="0"/>
    <x v="0"/>
    <x v="362"/>
    <n v="217.76400000000001"/>
    <n v="6"/>
    <n v="0.7"/>
    <n v="-384.71640000000002"/>
  </r>
  <r>
    <n v="5786"/>
    <x v="2890"/>
    <x v="3"/>
    <x v="280"/>
    <d v="2014-10-09T00:00:00"/>
    <s v="Standard Class"/>
    <s v="JK-16090"/>
    <s v="Juliana Krohn"/>
    <x v="0"/>
    <s v="United States"/>
    <s v="Springfield"/>
    <x v="21"/>
    <n v="97477"/>
    <x v="1"/>
    <s v="OFF-SU-10004664"/>
    <x v="1"/>
    <x v="14"/>
    <x v="592"/>
    <n v="39.072000000000003"/>
    <n v="6"/>
    <n v="0.2"/>
    <n v="4.3955999999999982"/>
  </r>
  <r>
    <n v="5787"/>
    <x v="2890"/>
    <x v="3"/>
    <x v="280"/>
    <d v="2014-10-09T00:00:00"/>
    <s v="Standard Class"/>
    <s v="JK-16090"/>
    <s v="Juliana Krohn"/>
    <x v="0"/>
    <s v="United States"/>
    <s v="Springfield"/>
    <x v="21"/>
    <n v="97477"/>
    <x v="1"/>
    <s v="OFF-BI-10003676"/>
    <x v="1"/>
    <x v="8"/>
    <x v="816"/>
    <n v="22.638000000000002"/>
    <n v="7"/>
    <n v="0.7"/>
    <n v="-16.601199999999999"/>
  </r>
  <r>
    <n v="5788"/>
    <x v="2890"/>
    <x v="3"/>
    <x v="280"/>
    <d v="2014-10-09T00:00:00"/>
    <s v="Standard Class"/>
    <s v="JK-16090"/>
    <s v="Juliana Krohn"/>
    <x v="0"/>
    <s v="United States"/>
    <s v="Springfield"/>
    <x v="21"/>
    <n v="97477"/>
    <x v="1"/>
    <s v="OFF-AR-10003727"/>
    <x v="1"/>
    <x v="6"/>
    <x v="1362"/>
    <n v="95.143999999999991"/>
    <n v="7"/>
    <n v="0.2"/>
    <n v="10.703699999999987"/>
  </r>
  <r>
    <n v="5789"/>
    <x v="2891"/>
    <x v="3"/>
    <x v="318"/>
    <d v="2014-04-15T00:00:00"/>
    <s v="Second Class"/>
    <s v="MG-18205"/>
    <s v="Mitch Gastineau"/>
    <x v="1"/>
    <s v="United States"/>
    <s v="Jacksonville"/>
    <x v="2"/>
    <n v="32216"/>
    <x v="0"/>
    <s v="FUR-FU-10003829"/>
    <x v="0"/>
    <x v="5"/>
    <x v="1369"/>
    <n v="12.320000000000002"/>
    <n v="5"/>
    <n v="0.2"/>
    <n v="1.8479999999999985"/>
  </r>
  <r>
    <n v="5790"/>
    <x v="2891"/>
    <x v="3"/>
    <x v="318"/>
    <d v="2014-04-15T00:00:00"/>
    <s v="Second Class"/>
    <s v="MG-18205"/>
    <s v="Mitch Gastineau"/>
    <x v="1"/>
    <s v="United States"/>
    <s v="Jacksonville"/>
    <x v="2"/>
    <n v="32216"/>
    <x v="0"/>
    <s v="OFF-BI-10003712"/>
    <x v="1"/>
    <x v="8"/>
    <x v="689"/>
    <n v="4.4190000000000005"/>
    <n v="3"/>
    <n v="0.7"/>
    <n v="-3.0933000000000002"/>
  </r>
  <r>
    <n v="5791"/>
    <x v="2892"/>
    <x v="3"/>
    <x v="365"/>
    <d v="2014-10-03T00:00:00"/>
    <s v="First Class"/>
    <s v="PG-18820"/>
    <s v="Patrick Gardner"/>
    <x v="0"/>
    <s v="United States"/>
    <s v="Bakersfield"/>
    <x v="1"/>
    <n v="93309"/>
    <x v="1"/>
    <s v="OFF-FA-10002280"/>
    <x v="1"/>
    <x v="13"/>
    <x v="653"/>
    <n v="35"/>
    <n v="7"/>
    <n v="0"/>
    <n v="16.8"/>
  </r>
  <r>
    <n v="5792"/>
    <x v="2892"/>
    <x v="3"/>
    <x v="365"/>
    <d v="2014-10-03T00:00:00"/>
    <s v="First Class"/>
    <s v="PG-18820"/>
    <s v="Patrick Gardner"/>
    <x v="0"/>
    <s v="United States"/>
    <s v="Bakersfield"/>
    <x v="1"/>
    <n v="93309"/>
    <x v="1"/>
    <s v="FUR-CH-10002961"/>
    <x v="0"/>
    <x v="1"/>
    <x v="939"/>
    <n v="72.784000000000006"/>
    <n v="1"/>
    <n v="0.2"/>
    <n v="0"/>
  </r>
  <r>
    <n v="5793"/>
    <x v="2892"/>
    <x v="3"/>
    <x v="365"/>
    <d v="2014-10-03T00:00:00"/>
    <s v="First Class"/>
    <s v="PG-18820"/>
    <s v="Patrick Gardner"/>
    <x v="0"/>
    <s v="United States"/>
    <s v="Bakersfield"/>
    <x v="1"/>
    <n v="93309"/>
    <x v="1"/>
    <s v="OFF-AP-10002578"/>
    <x v="1"/>
    <x v="9"/>
    <x v="409"/>
    <n v="97.84"/>
    <n v="2"/>
    <n v="0"/>
    <n v="25.438400000000001"/>
  </r>
  <r>
    <n v="5794"/>
    <x v="2892"/>
    <x v="3"/>
    <x v="365"/>
    <d v="2014-10-03T00:00:00"/>
    <s v="First Class"/>
    <s v="PG-18820"/>
    <s v="Patrick Gardner"/>
    <x v="0"/>
    <s v="United States"/>
    <s v="Bakersfield"/>
    <x v="1"/>
    <n v="93309"/>
    <x v="1"/>
    <s v="FUR-FU-10004848"/>
    <x v="0"/>
    <x v="5"/>
    <x v="28"/>
    <n v="51.75"/>
    <n v="1"/>
    <n v="0"/>
    <n v="15.524999999999999"/>
  </r>
  <r>
    <n v="5795"/>
    <x v="2892"/>
    <x v="3"/>
    <x v="365"/>
    <d v="2014-10-03T00:00:00"/>
    <s v="First Class"/>
    <s v="PG-18820"/>
    <s v="Patrick Gardner"/>
    <x v="0"/>
    <s v="United States"/>
    <s v="Bakersfield"/>
    <x v="1"/>
    <n v="93309"/>
    <x v="1"/>
    <s v="OFF-BI-10003364"/>
    <x v="1"/>
    <x v="8"/>
    <x v="698"/>
    <n v="46.672000000000004"/>
    <n v="2"/>
    <n v="0.2"/>
    <n v="16.3352"/>
  </r>
  <r>
    <n v="5796"/>
    <x v="2893"/>
    <x v="2"/>
    <x v="411"/>
    <d v="2011-10-03T00:00:00"/>
    <s v="Second Class"/>
    <s v="LD-17005"/>
    <s v="Lisa DeCherney"/>
    <x v="0"/>
    <s v="United States"/>
    <s v="New York City"/>
    <x v="15"/>
    <n v="10011"/>
    <x v="3"/>
    <s v="OFF-ST-10002615"/>
    <x v="1"/>
    <x v="4"/>
    <x v="1427"/>
    <n v="1395.54"/>
    <n v="9"/>
    <n v="0"/>
    <n v="362.84040000000005"/>
  </r>
  <r>
    <n v="5797"/>
    <x v="2893"/>
    <x v="2"/>
    <x v="411"/>
    <d v="2011-10-03T00:00:00"/>
    <s v="Second Class"/>
    <s v="LD-17005"/>
    <s v="Lisa DeCherney"/>
    <x v="0"/>
    <s v="United States"/>
    <s v="New York City"/>
    <x v="15"/>
    <n v="10011"/>
    <x v="3"/>
    <s v="FUR-FU-10000521"/>
    <x v="0"/>
    <x v="5"/>
    <x v="138"/>
    <n v="117.36"/>
    <n v="4"/>
    <n v="0"/>
    <n v="36.381599999999992"/>
  </r>
  <r>
    <n v="5798"/>
    <x v="2893"/>
    <x v="2"/>
    <x v="411"/>
    <d v="2011-10-03T00:00:00"/>
    <s v="Second Class"/>
    <s v="LD-17005"/>
    <s v="Lisa DeCherney"/>
    <x v="0"/>
    <s v="United States"/>
    <s v="New York City"/>
    <x v="15"/>
    <n v="10011"/>
    <x v="3"/>
    <s v="OFF-LA-10000121"/>
    <x v="1"/>
    <x v="2"/>
    <x v="902"/>
    <n v="18.899999999999999"/>
    <n v="3"/>
    <n v="0"/>
    <n v="8.6939999999999991"/>
  </r>
  <r>
    <n v="5799"/>
    <x v="2893"/>
    <x v="2"/>
    <x v="411"/>
    <d v="2011-10-03T00:00:00"/>
    <s v="Second Class"/>
    <s v="LD-17005"/>
    <s v="Lisa DeCherney"/>
    <x v="0"/>
    <s v="United States"/>
    <s v="New York City"/>
    <x v="15"/>
    <n v="10011"/>
    <x v="3"/>
    <s v="OFF-PA-10001289"/>
    <x v="1"/>
    <x v="10"/>
    <x v="952"/>
    <n v="77.52"/>
    <n v="2"/>
    <n v="0"/>
    <n v="37.9848"/>
  </r>
  <r>
    <n v="5800"/>
    <x v="2894"/>
    <x v="2"/>
    <x v="1071"/>
    <d v="2011-08-25T00:00:00"/>
    <s v="Second Class"/>
    <s v="CR-12730"/>
    <s v="Craig Reiter"/>
    <x v="0"/>
    <s v="United States"/>
    <s v="Chicago"/>
    <x v="10"/>
    <n v="60610"/>
    <x v="2"/>
    <s v="FUR-CH-10004495"/>
    <x v="0"/>
    <x v="1"/>
    <x v="1475"/>
    <n v="421.37200000000001"/>
    <n v="2"/>
    <n v="0.3"/>
    <n v="-6.0196000000000538"/>
  </r>
  <r>
    <n v="5801"/>
    <x v="2895"/>
    <x v="2"/>
    <x v="384"/>
    <d v="2011-07-14T00:00:00"/>
    <s v="First Class"/>
    <s v="MN-17935"/>
    <s v="Michael Nguyen"/>
    <x v="0"/>
    <s v="United States"/>
    <s v="El Paso"/>
    <x v="5"/>
    <n v="79907"/>
    <x v="2"/>
    <s v="TEC-PH-10000895"/>
    <x v="2"/>
    <x v="7"/>
    <x v="1128"/>
    <n v="575.96800000000007"/>
    <n v="4"/>
    <n v="0.2"/>
    <n v="43.197600000000023"/>
  </r>
  <r>
    <n v="5802"/>
    <x v="2895"/>
    <x v="2"/>
    <x v="384"/>
    <d v="2011-07-14T00:00:00"/>
    <s v="First Class"/>
    <s v="MN-17935"/>
    <s v="Michael Nguyen"/>
    <x v="0"/>
    <s v="United States"/>
    <s v="El Paso"/>
    <x v="5"/>
    <n v="79907"/>
    <x v="2"/>
    <s v="OFF-PA-10000552"/>
    <x v="1"/>
    <x v="10"/>
    <x v="1532"/>
    <n v="10.368000000000002"/>
    <n v="2"/>
    <n v="0.2"/>
    <n v="3.6288"/>
  </r>
  <r>
    <n v="5803"/>
    <x v="2896"/>
    <x v="1"/>
    <x v="204"/>
    <d v="2012-03-24T00:00:00"/>
    <s v="First Class"/>
    <s v="RD-19900"/>
    <s v="Ruben Dartt"/>
    <x v="0"/>
    <s v="United States"/>
    <s v="Thousand Oaks"/>
    <x v="1"/>
    <n v="91360"/>
    <x v="1"/>
    <s v="TEC-PH-10000376"/>
    <x v="2"/>
    <x v="7"/>
    <x v="428"/>
    <n v="15.984000000000002"/>
    <n v="2"/>
    <n v="0.2"/>
    <n v="1.1988000000000003"/>
  </r>
  <r>
    <n v="5804"/>
    <x v="2897"/>
    <x v="3"/>
    <x v="605"/>
    <d v="2014-05-20T00:00:00"/>
    <s v="Standard Class"/>
    <s v="JP-16135"/>
    <s v="Julie Prescott"/>
    <x v="2"/>
    <s v="United States"/>
    <s v="Springfield"/>
    <x v="24"/>
    <n v="45503"/>
    <x v="3"/>
    <s v="OFF-AR-10003504"/>
    <x v="1"/>
    <x v="6"/>
    <x v="1026"/>
    <n v="10.272000000000002"/>
    <n v="3"/>
    <n v="0.2"/>
    <n v="1.1555999999999984"/>
  </r>
  <r>
    <n v="5805"/>
    <x v="2898"/>
    <x v="3"/>
    <x v="38"/>
    <d v="2014-11-20T00:00:00"/>
    <s v="Standard Class"/>
    <s v="KE-16420"/>
    <s v="Katrina Edelman"/>
    <x v="1"/>
    <s v="United States"/>
    <s v="Dallas"/>
    <x v="5"/>
    <n v="75220"/>
    <x v="2"/>
    <s v="OFF-ST-10000943"/>
    <x v="1"/>
    <x v="4"/>
    <x v="1195"/>
    <n v="61.792000000000002"/>
    <n v="4"/>
    <n v="0.2"/>
    <n v="6.1792000000000016"/>
  </r>
  <r>
    <n v="5806"/>
    <x v="2898"/>
    <x v="3"/>
    <x v="38"/>
    <d v="2014-11-20T00:00:00"/>
    <s v="Standard Class"/>
    <s v="KE-16420"/>
    <s v="Katrina Edelman"/>
    <x v="1"/>
    <s v="United States"/>
    <s v="Dallas"/>
    <x v="5"/>
    <n v="75220"/>
    <x v="2"/>
    <s v="FUR-BO-10003441"/>
    <x v="0"/>
    <x v="0"/>
    <x v="705"/>
    <n v="205.99919999999997"/>
    <n v="3"/>
    <n v="0.32"/>
    <n v="-27.264600000000016"/>
  </r>
  <r>
    <n v="5807"/>
    <x v="2899"/>
    <x v="0"/>
    <x v="913"/>
    <d v="2013-09-08T00:00:00"/>
    <s v="Second Class"/>
    <s v="DL-13315"/>
    <s v="Delfina Latchford"/>
    <x v="0"/>
    <s v="United States"/>
    <s v="Knoxville"/>
    <x v="18"/>
    <n v="37918"/>
    <x v="0"/>
    <s v="OFF-PA-10002195"/>
    <x v="1"/>
    <x v="10"/>
    <x v="719"/>
    <n v="12.192"/>
    <n v="3"/>
    <n v="0.2"/>
    <n v="4.1147999999999998"/>
  </r>
  <r>
    <n v="5808"/>
    <x v="2899"/>
    <x v="0"/>
    <x v="913"/>
    <d v="2013-09-08T00:00:00"/>
    <s v="Second Class"/>
    <s v="DL-13315"/>
    <s v="Delfina Latchford"/>
    <x v="0"/>
    <s v="United States"/>
    <s v="Knoxville"/>
    <x v="18"/>
    <n v="37918"/>
    <x v="0"/>
    <s v="OFF-AP-10001205"/>
    <x v="1"/>
    <x v="9"/>
    <x v="1285"/>
    <n v="87.168000000000006"/>
    <n v="2"/>
    <n v="0.2"/>
    <n v="8.7168000000000063"/>
  </r>
  <r>
    <n v="5809"/>
    <x v="2899"/>
    <x v="0"/>
    <x v="913"/>
    <d v="2013-09-08T00:00:00"/>
    <s v="Second Class"/>
    <s v="DL-13315"/>
    <s v="Delfina Latchford"/>
    <x v="0"/>
    <s v="United States"/>
    <s v="Knoxville"/>
    <x v="18"/>
    <n v="37918"/>
    <x v="0"/>
    <s v="OFF-AR-10002987"/>
    <x v="1"/>
    <x v="6"/>
    <x v="1553"/>
    <n v="31.744"/>
    <n v="2"/>
    <n v="0.2"/>
    <n v="8.3328000000000024"/>
  </r>
  <r>
    <n v="5810"/>
    <x v="2900"/>
    <x v="0"/>
    <x v="1072"/>
    <d v="2013-02-11T00:00:00"/>
    <s v="Standard Class"/>
    <s v="KB-16240"/>
    <s v="Karen Bern"/>
    <x v="1"/>
    <s v="United States"/>
    <s v="Chattanooga"/>
    <x v="18"/>
    <n v="37421"/>
    <x v="0"/>
    <s v="FUR-FU-10000723"/>
    <x v="0"/>
    <x v="5"/>
    <x v="475"/>
    <n v="132.22400000000002"/>
    <n v="4"/>
    <n v="0.2"/>
    <n v="-18.180799999999998"/>
  </r>
  <r>
    <n v="5811"/>
    <x v="2901"/>
    <x v="1"/>
    <x v="204"/>
    <d v="2012-03-26T00:00:00"/>
    <s v="Standard Class"/>
    <s v="JD-16150"/>
    <s v="Justin Deggeller"/>
    <x v="1"/>
    <s v="United States"/>
    <s v="San Diego"/>
    <x v="1"/>
    <n v="92037"/>
    <x v="1"/>
    <s v="OFF-PA-10003127"/>
    <x v="1"/>
    <x v="10"/>
    <x v="33"/>
    <n v="105.52"/>
    <n v="4"/>
    <n v="0"/>
    <n v="48.539199999999994"/>
  </r>
  <r>
    <n v="5812"/>
    <x v="2901"/>
    <x v="1"/>
    <x v="204"/>
    <d v="2012-03-26T00:00:00"/>
    <s v="Standard Class"/>
    <s v="JD-16150"/>
    <s v="Justin Deggeller"/>
    <x v="1"/>
    <s v="United States"/>
    <s v="San Diego"/>
    <x v="1"/>
    <n v="92037"/>
    <x v="1"/>
    <s v="FUR-FU-10000747"/>
    <x v="0"/>
    <x v="5"/>
    <x v="1742"/>
    <n v="91.96"/>
    <n v="2"/>
    <n v="0"/>
    <n v="15.633199999999988"/>
  </r>
  <r>
    <n v="5813"/>
    <x v="2901"/>
    <x v="1"/>
    <x v="204"/>
    <d v="2012-03-26T00:00:00"/>
    <s v="Standard Class"/>
    <s v="JD-16150"/>
    <s v="Justin Deggeller"/>
    <x v="1"/>
    <s v="United States"/>
    <s v="San Diego"/>
    <x v="1"/>
    <n v="92037"/>
    <x v="1"/>
    <s v="TEC-PH-10001795"/>
    <x v="2"/>
    <x v="7"/>
    <x v="641"/>
    <n v="1487.9760000000001"/>
    <n v="3"/>
    <n v="0.2"/>
    <n v="185.99699999999984"/>
  </r>
  <r>
    <n v="5814"/>
    <x v="2902"/>
    <x v="1"/>
    <x v="740"/>
    <d v="2012-07-03T00:00:00"/>
    <s v="First Class"/>
    <s v="SR-20740"/>
    <s v="Steven Roelle"/>
    <x v="2"/>
    <s v="United States"/>
    <s v="New York City"/>
    <x v="15"/>
    <n v="10024"/>
    <x v="3"/>
    <s v="OFF-PA-10003797"/>
    <x v="1"/>
    <x v="10"/>
    <x v="1701"/>
    <n v="19.440000000000001"/>
    <n v="3"/>
    <n v="0"/>
    <n v="9.3312000000000008"/>
  </r>
  <r>
    <n v="5815"/>
    <x v="2903"/>
    <x v="1"/>
    <x v="925"/>
    <d v="2012-06-17T00:00:00"/>
    <s v="First Class"/>
    <s v="AC-10450"/>
    <s v="Amy Cox"/>
    <x v="0"/>
    <s v="United States"/>
    <s v="Tampa"/>
    <x v="2"/>
    <n v="33614"/>
    <x v="0"/>
    <s v="TEC-AC-10002718"/>
    <x v="2"/>
    <x v="11"/>
    <x v="1183"/>
    <n v="11.672000000000001"/>
    <n v="1"/>
    <n v="0.2"/>
    <n v="-0.7295000000000007"/>
  </r>
  <r>
    <n v="5816"/>
    <x v="2904"/>
    <x v="2"/>
    <x v="35"/>
    <d v="2011-11-26T00:00:00"/>
    <s v="Same Day"/>
    <s v="LS-17245"/>
    <s v="Lynn Smith"/>
    <x v="0"/>
    <s v="United States"/>
    <s v="Utica"/>
    <x v="15"/>
    <n v="13501"/>
    <x v="3"/>
    <s v="TEC-PH-10002170"/>
    <x v="2"/>
    <x v="7"/>
    <x v="594"/>
    <n v="279.95999999999998"/>
    <n v="4"/>
    <n v="0"/>
    <n v="78.388800000000003"/>
  </r>
  <r>
    <n v="5817"/>
    <x v="2904"/>
    <x v="2"/>
    <x v="35"/>
    <d v="2011-11-26T00:00:00"/>
    <s v="Same Day"/>
    <s v="LS-17245"/>
    <s v="Lynn Smith"/>
    <x v="0"/>
    <s v="United States"/>
    <s v="Utica"/>
    <x v="15"/>
    <n v="13501"/>
    <x v="3"/>
    <s v="OFF-BI-10001078"/>
    <x v="1"/>
    <x v="8"/>
    <x v="61"/>
    <n v="12.912000000000001"/>
    <n v="3"/>
    <n v="0.2"/>
    <n v="4.6806000000000001"/>
  </r>
  <r>
    <n v="5818"/>
    <x v="2904"/>
    <x v="2"/>
    <x v="35"/>
    <d v="2011-11-26T00:00:00"/>
    <s v="Same Day"/>
    <s v="LS-17245"/>
    <s v="Lynn Smith"/>
    <x v="0"/>
    <s v="United States"/>
    <s v="Utica"/>
    <x v="15"/>
    <n v="13501"/>
    <x v="3"/>
    <s v="OFF-BI-10001031"/>
    <x v="1"/>
    <x v="8"/>
    <x v="865"/>
    <n v="17.088000000000001"/>
    <n v="4"/>
    <n v="0.2"/>
    <n v="5.767199999999999"/>
  </r>
  <r>
    <n v="5819"/>
    <x v="2904"/>
    <x v="2"/>
    <x v="35"/>
    <d v="2011-11-26T00:00:00"/>
    <s v="Same Day"/>
    <s v="LS-17245"/>
    <s v="Lynn Smith"/>
    <x v="0"/>
    <s v="United States"/>
    <s v="Utica"/>
    <x v="15"/>
    <n v="13501"/>
    <x v="3"/>
    <s v="OFF-LA-10001158"/>
    <x v="1"/>
    <x v="2"/>
    <x v="319"/>
    <n v="93.149999999999991"/>
    <n v="9"/>
    <n v="0"/>
    <n v="44.712000000000003"/>
  </r>
  <r>
    <n v="5820"/>
    <x v="2904"/>
    <x v="2"/>
    <x v="35"/>
    <d v="2011-11-26T00:00:00"/>
    <s v="Same Day"/>
    <s v="LS-17245"/>
    <s v="Lynn Smith"/>
    <x v="0"/>
    <s v="United States"/>
    <s v="Utica"/>
    <x v="15"/>
    <n v="13501"/>
    <x v="3"/>
    <s v="OFF-LA-10001613"/>
    <x v="1"/>
    <x v="2"/>
    <x v="736"/>
    <n v="11.52"/>
    <n v="4"/>
    <n v="0"/>
    <n v="5.6448"/>
  </r>
  <r>
    <n v="5821"/>
    <x v="2905"/>
    <x v="3"/>
    <x v="605"/>
    <d v="2014-05-19T00:00:00"/>
    <s v="Standard Class"/>
    <s v="CS-12175"/>
    <s v="Charles Sheldon"/>
    <x v="1"/>
    <s v="United States"/>
    <s v="San Francisco"/>
    <x v="1"/>
    <n v="94122"/>
    <x v="1"/>
    <s v="OFF-SU-10000157"/>
    <x v="1"/>
    <x v="14"/>
    <x v="1399"/>
    <n v="238.62"/>
    <n v="2"/>
    <n v="0"/>
    <n v="4.7724000000000046"/>
  </r>
  <r>
    <n v="5822"/>
    <x v="2905"/>
    <x v="3"/>
    <x v="605"/>
    <d v="2014-05-19T00:00:00"/>
    <s v="Standard Class"/>
    <s v="CS-12175"/>
    <s v="Charles Sheldon"/>
    <x v="1"/>
    <s v="United States"/>
    <s v="San Francisco"/>
    <x v="1"/>
    <n v="94122"/>
    <x v="1"/>
    <s v="OFF-AP-10004868"/>
    <x v="1"/>
    <x v="9"/>
    <x v="1018"/>
    <n v="7.77"/>
    <n v="1"/>
    <n v="0"/>
    <n v="2.0979000000000001"/>
  </r>
  <r>
    <n v="5823"/>
    <x v="2905"/>
    <x v="3"/>
    <x v="605"/>
    <d v="2014-05-19T00:00:00"/>
    <s v="Standard Class"/>
    <s v="CS-12175"/>
    <s v="Charles Sheldon"/>
    <x v="1"/>
    <s v="United States"/>
    <s v="San Francisco"/>
    <x v="1"/>
    <n v="94122"/>
    <x v="1"/>
    <s v="FUR-TA-10001520"/>
    <x v="0"/>
    <x v="3"/>
    <x v="711"/>
    <n v="285.48"/>
    <n v="5"/>
    <n v="0.2"/>
    <n v="-10.705500000000043"/>
  </r>
  <r>
    <n v="5824"/>
    <x v="2905"/>
    <x v="3"/>
    <x v="605"/>
    <d v="2014-05-19T00:00:00"/>
    <s v="Standard Class"/>
    <s v="CS-12175"/>
    <s v="Charles Sheldon"/>
    <x v="1"/>
    <s v="United States"/>
    <s v="San Francisco"/>
    <x v="1"/>
    <n v="94122"/>
    <x v="1"/>
    <s v="OFF-BI-10001900"/>
    <x v="1"/>
    <x v="8"/>
    <x v="1099"/>
    <n v="19.168000000000003"/>
    <n v="4"/>
    <n v="0.2"/>
    <n v="6.4691999999999998"/>
  </r>
  <r>
    <n v="5825"/>
    <x v="2906"/>
    <x v="2"/>
    <x v="1073"/>
    <d v="2011-05-02T00:00:00"/>
    <s v="Same Day"/>
    <s v="AR-10510"/>
    <s v="Andrew Roberts"/>
    <x v="0"/>
    <s v="United States"/>
    <s v="Columbus"/>
    <x v="24"/>
    <n v="43229"/>
    <x v="3"/>
    <s v="OFF-AP-10003971"/>
    <x v="1"/>
    <x v="9"/>
    <x v="914"/>
    <n v="26.136000000000003"/>
    <n v="3"/>
    <n v="0.2"/>
    <n v="1.9602000000000004"/>
  </r>
  <r>
    <n v="5826"/>
    <x v="2907"/>
    <x v="3"/>
    <x v="213"/>
    <d v="2014-09-07T00:00:00"/>
    <s v="Second Class"/>
    <s v="KB-16405"/>
    <s v="Katrina Bavinger"/>
    <x v="2"/>
    <s v="United States"/>
    <s v="New York City"/>
    <x v="15"/>
    <n v="10035"/>
    <x v="3"/>
    <s v="OFF-PA-10000418"/>
    <x v="1"/>
    <x v="10"/>
    <x v="961"/>
    <n v="419.4"/>
    <n v="4"/>
    <n v="0"/>
    <n v="201.31199999999998"/>
  </r>
  <r>
    <n v="5827"/>
    <x v="2907"/>
    <x v="3"/>
    <x v="213"/>
    <d v="2014-09-07T00:00:00"/>
    <s v="Second Class"/>
    <s v="KB-16405"/>
    <s v="Katrina Bavinger"/>
    <x v="2"/>
    <s v="United States"/>
    <s v="New York City"/>
    <x v="15"/>
    <n v="10035"/>
    <x v="3"/>
    <s v="FUR-CH-10004626"/>
    <x v="0"/>
    <x v="1"/>
    <x v="1697"/>
    <n v="90.801000000000002"/>
    <n v="1"/>
    <n v="0.1"/>
    <n v="14.124599999999999"/>
  </r>
  <r>
    <n v="5828"/>
    <x v="2907"/>
    <x v="3"/>
    <x v="213"/>
    <d v="2014-09-07T00:00:00"/>
    <s v="Second Class"/>
    <s v="KB-16405"/>
    <s v="Katrina Bavinger"/>
    <x v="2"/>
    <s v="United States"/>
    <s v="New York City"/>
    <x v="15"/>
    <n v="10035"/>
    <x v="3"/>
    <s v="FUR-CH-10004860"/>
    <x v="0"/>
    <x v="1"/>
    <x v="210"/>
    <n v="181.76400000000001"/>
    <n v="2"/>
    <n v="0.1"/>
    <n v="-8.0784000000000198"/>
  </r>
  <r>
    <n v="5829"/>
    <x v="2907"/>
    <x v="3"/>
    <x v="213"/>
    <d v="2014-09-07T00:00:00"/>
    <s v="Second Class"/>
    <s v="KB-16405"/>
    <s v="Katrina Bavinger"/>
    <x v="2"/>
    <s v="United States"/>
    <s v="New York City"/>
    <x v="15"/>
    <n v="10035"/>
    <x v="3"/>
    <s v="OFF-AR-10003251"/>
    <x v="1"/>
    <x v="6"/>
    <x v="1041"/>
    <n v="5.56"/>
    <n v="2"/>
    <n v="0"/>
    <n v="2.2239999999999998"/>
  </r>
  <r>
    <n v="5830"/>
    <x v="2908"/>
    <x v="0"/>
    <x v="275"/>
    <d v="2013-12-08T00:00:00"/>
    <s v="Standard Class"/>
    <s v="MM-17920"/>
    <s v="Michael Moore"/>
    <x v="0"/>
    <s v="United States"/>
    <s v="Richmond"/>
    <x v="14"/>
    <n v="47374"/>
    <x v="2"/>
    <s v="FUR-TA-10004575"/>
    <x v="0"/>
    <x v="3"/>
    <x v="306"/>
    <n v="581.96"/>
    <n v="2"/>
    <n v="0"/>
    <n v="104.75279999999998"/>
  </r>
  <r>
    <n v="5831"/>
    <x v="2908"/>
    <x v="0"/>
    <x v="275"/>
    <d v="2013-12-08T00:00:00"/>
    <s v="Standard Class"/>
    <s v="MM-17920"/>
    <s v="Michael Moore"/>
    <x v="0"/>
    <s v="United States"/>
    <s v="Richmond"/>
    <x v="14"/>
    <n v="47374"/>
    <x v="2"/>
    <s v="FUR-CH-10004754"/>
    <x v="0"/>
    <x v="1"/>
    <x v="1123"/>
    <n v="29.98"/>
    <n v="1"/>
    <n v="0"/>
    <n v="8.0945999999999998"/>
  </r>
  <r>
    <n v="5832"/>
    <x v="2909"/>
    <x v="1"/>
    <x v="1074"/>
    <d v="2012-07-22T00:00:00"/>
    <s v="Standard Class"/>
    <s v="RF-19735"/>
    <s v="Roland Fjeld"/>
    <x v="0"/>
    <s v="United States"/>
    <s v="San Diego"/>
    <x v="1"/>
    <n v="92105"/>
    <x v="1"/>
    <s v="TEC-AC-10003095"/>
    <x v="2"/>
    <x v="11"/>
    <x v="1277"/>
    <n v="519.96"/>
    <n v="4"/>
    <n v="0"/>
    <n v="176.78640000000001"/>
  </r>
  <r>
    <n v="5833"/>
    <x v="2910"/>
    <x v="0"/>
    <x v="658"/>
    <d v="2013-07-27T00:00:00"/>
    <s v="Standard Class"/>
    <s v="BP-11290"/>
    <s v="Beth Paige"/>
    <x v="0"/>
    <s v="United States"/>
    <s v="Concord"/>
    <x v="3"/>
    <n v="28027"/>
    <x v="0"/>
    <s v="OFF-LA-10000262"/>
    <x v="1"/>
    <x v="2"/>
    <x v="932"/>
    <n v="6.2640000000000002"/>
    <n v="3"/>
    <n v="0.2"/>
    <n v="2.0358000000000001"/>
  </r>
  <r>
    <n v="5834"/>
    <x v="2910"/>
    <x v="0"/>
    <x v="658"/>
    <d v="2013-07-27T00:00:00"/>
    <s v="Standard Class"/>
    <s v="BP-11290"/>
    <s v="Beth Paige"/>
    <x v="0"/>
    <s v="United States"/>
    <s v="Concord"/>
    <x v="3"/>
    <n v="28027"/>
    <x v="0"/>
    <s v="FUR-CH-10002961"/>
    <x v="0"/>
    <x v="1"/>
    <x v="939"/>
    <n v="363.92"/>
    <n v="5"/>
    <n v="0.2"/>
    <n v="0"/>
  </r>
  <r>
    <n v="5835"/>
    <x v="2911"/>
    <x v="1"/>
    <x v="988"/>
    <d v="2012-06-16T00:00:00"/>
    <s v="Standard Class"/>
    <s v="MJ-17740"/>
    <s v="Max Jones"/>
    <x v="0"/>
    <s v="United States"/>
    <s v="Miami"/>
    <x v="2"/>
    <n v="33178"/>
    <x v="0"/>
    <s v="OFF-BI-10003876"/>
    <x v="1"/>
    <x v="8"/>
    <x v="1617"/>
    <n v="64.2"/>
    <n v="5"/>
    <n v="0.7"/>
    <n v="-42.799999999999983"/>
  </r>
  <r>
    <n v="5836"/>
    <x v="2911"/>
    <x v="1"/>
    <x v="988"/>
    <d v="2012-06-16T00:00:00"/>
    <s v="Standard Class"/>
    <s v="MJ-17740"/>
    <s v="Max Jones"/>
    <x v="0"/>
    <s v="United States"/>
    <s v="Miami"/>
    <x v="2"/>
    <n v="33178"/>
    <x v="0"/>
    <s v="OFF-BI-10002133"/>
    <x v="1"/>
    <x v="8"/>
    <x v="1138"/>
    <n v="38.520000000000003"/>
    <n v="3"/>
    <n v="0.7"/>
    <n v="-26.963999999999999"/>
  </r>
  <r>
    <n v="5837"/>
    <x v="2911"/>
    <x v="1"/>
    <x v="988"/>
    <d v="2012-06-16T00:00:00"/>
    <s v="Standard Class"/>
    <s v="MJ-17740"/>
    <s v="Max Jones"/>
    <x v="0"/>
    <s v="United States"/>
    <s v="Miami"/>
    <x v="2"/>
    <n v="33178"/>
    <x v="0"/>
    <s v="TEC-AC-10004396"/>
    <x v="2"/>
    <x v="11"/>
    <x v="1679"/>
    <n v="72.599999999999994"/>
    <n v="5"/>
    <n v="0.2"/>
    <n v="-8.1674999999999933"/>
  </r>
  <r>
    <n v="5838"/>
    <x v="2912"/>
    <x v="3"/>
    <x v="344"/>
    <d v="2014-12-04T00:00:00"/>
    <s v="Standard Class"/>
    <s v="DO-13645"/>
    <s v="Doug O'Connell"/>
    <x v="0"/>
    <s v="United States"/>
    <s v="Los Angeles"/>
    <x v="1"/>
    <n v="90036"/>
    <x v="1"/>
    <s v="TEC-PH-10004100"/>
    <x v="2"/>
    <x v="7"/>
    <x v="1743"/>
    <n v="57.567999999999998"/>
    <n v="4"/>
    <n v="0.2"/>
    <n v="5.7568000000000019"/>
  </r>
  <r>
    <n v="5839"/>
    <x v="2913"/>
    <x v="1"/>
    <x v="1075"/>
    <d v="2012-04-03T00:00:00"/>
    <s v="Standard Class"/>
    <s v="MV-17485"/>
    <s v="Mark Van Huff"/>
    <x v="0"/>
    <s v="United States"/>
    <s v="Seattle"/>
    <x v="4"/>
    <n v="98115"/>
    <x v="1"/>
    <s v="OFF-ST-10000636"/>
    <x v="1"/>
    <x v="4"/>
    <x v="1744"/>
    <n v="83.699999999999989"/>
    <n v="5"/>
    <n v="0"/>
    <n v="3.3479999999999954"/>
  </r>
  <r>
    <n v="5840"/>
    <x v="2914"/>
    <x v="1"/>
    <x v="357"/>
    <d v="2012-09-26T00:00:00"/>
    <s v="Second Class"/>
    <s v="MG-17875"/>
    <s v="Michael Grace"/>
    <x v="2"/>
    <s v="United States"/>
    <s v="Arlington"/>
    <x v="17"/>
    <n v="22204"/>
    <x v="0"/>
    <s v="OFF-PA-10001972"/>
    <x v="1"/>
    <x v="10"/>
    <x v="1169"/>
    <n v="32.400000000000006"/>
    <n v="5"/>
    <n v="0"/>
    <n v="15.552000000000001"/>
  </r>
  <r>
    <n v="5841"/>
    <x v="2914"/>
    <x v="1"/>
    <x v="357"/>
    <d v="2012-09-26T00:00:00"/>
    <s v="Second Class"/>
    <s v="MG-17875"/>
    <s v="Michael Grace"/>
    <x v="2"/>
    <s v="United States"/>
    <s v="Arlington"/>
    <x v="17"/>
    <n v="22204"/>
    <x v="0"/>
    <s v="FUR-FU-10002554"/>
    <x v="0"/>
    <x v="5"/>
    <x v="912"/>
    <n v="47.98"/>
    <n v="2"/>
    <n v="0"/>
    <n v="11.035399999999996"/>
  </r>
  <r>
    <n v="5842"/>
    <x v="2915"/>
    <x v="1"/>
    <x v="972"/>
    <d v="2012-11-21T00:00:00"/>
    <s v="Standard Class"/>
    <s v="BS-11665"/>
    <s v="Brian Stugart"/>
    <x v="0"/>
    <s v="United States"/>
    <s v="San Diego"/>
    <x v="1"/>
    <n v="92105"/>
    <x v="1"/>
    <s v="TEC-PH-10003174"/>
    <x v="2"/>
    <x v="7"/>
    <x v="1745"/>
    <n v="415.96800000000007"/>
    <n v="4"/>
    <n v="0.2"/>
    <n v="51.995999999999981"/>
  </r>
  <r>
    <n v="5843"/>
    <x v="2915"/>
    <x v="1"/>
    <x v="972"/>
    <d v="2012-11-21T00:00:00"/>
    <s v="Standard Class"/>
    <s v="BS-11665"/>
    <s v="Brian Stugart"/>
    <x v="0"/>
    <s v="United States"/>
    <s v="San Diego"/>
    <x v="1"/>
    <n v="92105"/>
    <x v="1"/>
    <s v="OFF-ST-10001418"/>
    <x v="1"/>
    <x v="4"/>
    <x v="870"/>
    <n v="304.89999999999998"/>
    <n v="5"/>
    <n v="0"/>
    <n v="6.097999999999999"/>
  </r>
  <r>
    <n v="5844"/>
    <x v="2915"/>
    <x v="1"/>
    <x v="972"/>
    <d v="2012-11-21T00:00:00"/>
    <s v="Standard Class"/>
    <s v="BS-11665"/>
    <s v="Brian Stugart"/>
    <x v="0"/>
    <s v="United States"/>
    <s v="San Diego"/>
    <x v="1"/>
    <n v="92105"/>
    <x v="1"/>
    <s v="FUR-FU-10002813"/>
    <x v="0"/>
    <x v="5"/>
    <x v="1682"/>
    <n v="80.959999999999994"/>
    <n v="4"/>
    <n v="0"/>
    <n v="29.145599999999995"/>
  </r>
  <r>
    <n v="5845"/>
    <x v="2915"/>
    <x v="1"/>
    <x v="972"/>
    <d v="2012-11-21T00:00:00"/>
    <s v="Standard Class"/>
    <s v="BS-11665"/>
    <s v="Brian Stugart"/>
    <x v="0"/>
    <s v="United States"/>
    <s v="San Diego"/>
    <x v="1"/>
    <n v="92105"/>
    <x v="1"/>
    <s v="OFF-ST-10000129"/>
    <x v="1"/>
    <x v="4"/>
    <x v="1646"/>
    <n v="777.21"/>
    <n v="7"/>
    <n v="0"/>
    <n v="54.404699999999963"/>
  </r>
  <r>
    <n v="5846"/>
    <x v="2915"/>
    <x v="1"/>
    <x v="972"/>
    <d v="2012-11-21T00:00:00"/>
    <s v="Standard Class"/>
    <s v="BS-11665"/>
    <s v="Brian Stugart"/>
    <x v="0"/>
    <s v="United States"/>
    <s v="San Diego"/>
    <x v="1"/>
    <n v="92105"/>
    <x v="1"/>
    <s v="OFF-PA-10001639"/>
    <x v="1"/>
    <x v="10"/>
    <x v="972"/>
    <n v="32.400000000000006"/>
    <n v="5"/>
    <n v="0"/>
    <n v="15.552000000000001"/>
  </r>
  <r>
    <n v="5847"/>
    <x v="2915"/>
    <x v="1"/>
    <x v="972"/>
    <d v="2012-11-21T00:00:00"/>
    <s v="Standard Class"/>
    <s v="BS-11665"/>
    <s v="Brian Stugart"/>
    <x v="0"/>
    <s v="United States"/>
    <s v="San Diego"/>
    <x v="1"/>
    <n v="92105"/>
    <x v="1"/>
    <s v="FUR-CH-10001708"/>
    <x v="0"/>
    <x v="1"/>
    <x v="884"/>
    <n v="225.56799999999998"/>
    <n v="2"/>
    <n v="0.2"/>
    <n v="2.8195999999999799"/>
  </r>
  <r>
    <n v="5848"/>
    <x v="2915"/>
    <x v="1"/>
    <x v="972"/>
    <d v="2012-11-21T00:00:00"/>
    <s v="Standard Class"/>
    <s v="BS-11665"/>
    <s v="Brian Stugart"/>
    <x v="0"/>
    <s v="United States"/>
    <s v="San Diego"/>
    <x v="1"/>
    <n v="92105"/>
    <x v="1"/>
    <s v="FUR-FU-10001591"/>
    <x v="0"/>
    <x v="5"/>
    <x v="1101"/>
    <n v="36.599999999999994"/>
    <n v="3"/>
    <n v="0"/>
    <n v="15.372000000000002"/>
  </r>
  <r>
    <n v="5849"/>
    <x v="2916"/>
    <x v="1"/>
    <x v="113"/>
    <d v="2012-11-14T00:00:00"/>
    <s v="Standard Class"/>
    <s v="PO-19180"/>
    <s v="Philisse Overcash"/>
    <x v="2"/>
    <s v="United States"/>
    <s v="Roseville"/>
    <x v="11"/>
    <n v="55113"/>
    <x v="2"/>
    <s v="OFF-AP-10003849"/>
    <x v="1"/>
    <x v="9"/>
    <x v="833"/>
    <n v="715.64"/>
    <n v="2"/>
    <n v="0"/>
    <n v="178.90999999999997"/>
  </r>
  <r>
    <n v="5850"/>
    <x v="2916"/>
    <x v="1"/>
    <x v="113"/>
    <d v="2012-11-14T00:00:00"/>
    <s v="Standard Class"/>
    <s v="PO-19180"/>
    <s v="Philisse Overcash"/>
    <x v="2"/>
    <s v="United States"/>
    <s v="Roseville"/>
    <x v="11"/>
    <n v="55113"/>
    <x v="2"/>
    <s v="OFF-ST-10000078"/>
    <x v="1"/>
    <x v="4"/>
    <x v="1218"/>
    <n v="795.51"/>
    <n v="3"/>
    <n v="0"/>
    <n v="143.19179999999994"/>
  </r>
  <r>
    <n v="5851"/>
    <x v="2916"/>
    <x v="1"/>
    <x v="113"/>
    <d v="2012-11-14T00:00:00"/>
    <s v="Standard Class"/>
    <s v="PO-19180"/>
    <s v="Philisse Overcash"/>
    <x v="2"/>
    <s v="United States"/>
    <s v="Roseville"/>
    <x v="11"/>
    <n v="55113"/>
    <x v="2"/>
    <s v="TEC-CO-10001571"/>
    <x v="2"/>
    <x v="16"/>
    <x v="1554"/>
    <n v="549.99"/>
    <n v="1"/>
    <n v="0"/>
    <n v="274.995"/>
  </r>
  <r>
    <n v="5852"/>
    <x v="2916"/>
    <x v="1"/>
    <x v="113"/>
    <d v="2012-11-14T00:00:00"/>
    <s v="Standard Class"/>
    <s v="PO-19180"/>
    <s v="Philisse Overcash"/>
    <x v="2"/>
    <s v="United States"/>
    <s v="Roseville"/>
    <x v="11"/>
    <n v="55113"/>
    <x v="2"/>
    <s v="OFF-BI-10001658"/>
    <x v="1"/>
    <x v="8"/>
    <x v="439"/>
    <n v="74.760000000000005"/>
    <n v="3"/>
    <n v="0"/>
    <n v="34.389600000000002"/>
  </r>
  <r>
    <n v="5853"/>
    <x v="2916"/>
    <x v="1"/>
    <x v="113"/>
    <d v="2012-11-14T00:00:00"/>
    <s v="Standard Class"/>
    <s v="PO-19180"/>
    <s v="Philisse Overcash"/>
    <x v="2"/>
    <s v="United States"/>
    <s v="Roseville"/>
    <x v="11"/>
    <n v="55113"/>
    <x v="2"/>
    <s v="FUR-FU-10004351"/>
    <x v="0"/>
    <x v="5"/>
    <x v="33"/>
    <n v="29.22"/>
    <n v="3"/>
    <n v="0"/>
    <n v="12.856800000000002"/>
  </r>
  <r>
    <n v="5854"/>
    <x v="2917"/>
    <x v="2"/>
    <x v="1076"/>
    <d v="2011-09-14T00:00:00"/>
    <s v="Standard Class"/>
    <s v="DA-13450"/>
    <s v="Dianna Arnett"/>
    <x v="2"/>
    <s v="United States"/>
    <s v="Virginia Beach"/>
    <x v="17"/>
    <n v="23464"/>
    <x v="0"/>
    <s v="OFF-BI-10003314"/>
    <x v="1"/>
    <x v="8"/>
    <x v="305"/>
    <n v="9.64"/>
    <n v="2"/>
    <n v="0"/>
    <n v="4.7236000000000002"/>
  </r>
  <r>
    <n v="5855"/>
    <x v="2918"/>
    <x v="1"/>
    <x v="1077"/>
    <d v="2012-08-11T00:00:00"/>
    <s v="Standard Class"/>
    <s v="AH-10690"/>
    <s v="Anna Häberlin"/>
    <x v="1"/>
    <s v="United States"/>
    <s v="Dallas"/>
    <x v="5"/>
    <n v="75220"/>
    <x v="2"/>
    <s v="OFF-ST-10001505"/>
    <x v="1"/>
    <x v="4"/>
    <x v="1174"/>
    <n v="33.488000000000007"/>
    <n v="7"/>
    <n v="0.2"/>
    <n v="-1.2558000000000051"/>
  </r>
  <r>
    <n v="5856"/>
    <x v="2918"/>
    <x v="1"/>
    <x v="1077"/>
    <d v="2012-08-11T00:00:00"/>
    <s v="Standard Class"/>
    <s v="AH-10690"/>
    <s v="Anna Häberlin"/>
    <x v="1"/>
    <s v="United States"/>
    <s v="Dallas"/>
    <x v="5"/>
    <n v="75220"/>
    <x v="2"/>
    <s v="OFF-SU-10003567"/>
    <x v="1"/>
    <x v="14"/>
    <x v="1489"/>
    <n v="23.04"/>
    <n v="3"/>
    <n v="0.2"/>
    <n v="-4.895999999999999"/>
  </r>
  <r>
    <n v="5857"/>
    <x v="2918"/>
    <x v="1"/>
    <x v="1077"/>
    <d v="2012-08-11T00:00:00"/>
    <s v="Standard Class"/>
    <s v="AH-10690"/>
    <s v="Anna Häberlin"/>
    <x v="1"/>
    <s v="United States"/>
    <s v="Dallas"/>
    <x v="5"/>
    <n v="75220"/>
    <x v="2"/>
    <s v="OFF-BI-10002982"/>
    <x v="1"/>
    <x v="8"/>
    <x v="1258"/>
    <n v="1.3619999999999997"/>
    <n v="1"/>
    <n v="0.8"/>
    <n v="-2.1792000000000007"/>
  </r>
  <r>
    <n v="5858"/>
    <x v="2918"/>
    <x v="1"/>
    <x v="1077"/>
    <d v="2012-08-11T00:00:00"/>
    <s v="Standard Class"/>
    <s v="AH-10690"/>
    <s v="Anna Häberlin"/>
    <x v="1"/>
    <s v="United States"/>
    <s v="Dallas"/>
    <x v="5"/>
    <n v="75220"/>
    <x v="2"/>
    <s v="FUR-FU-10002364"/>
    <x v="0"/>
    <x v="5"/>
    <x v="1231"/>
    <n v="14.76"/>
    <n v="5"/>
    <n v="0.6"/>
    <n v="-11.439000000000004"/>
  </r>
  <r>
    <n v="5859"/>
    <x v="2919"/>
    <x v="3"/>
    <x v="213"/>
    <d v="2014-09-08T00:00:00"/>
    <s v="Second Class"/>
    <s v="JK-15730"/>
    <s v="Joe Kamberova"/>
    <x v="0"/>
    <s v="United States"/>
    <s v="Concord"/>
    <x v="1"/>
    <n v="94521"/>
    <x v="1"/>
    <s v="FUR-BO-10004218"/>
    <x v="0"/>
    <x v="0"/>
    <x v="1584"/>
    <n v="239.66599999999997"/>
    <n v="2"/>
    <n v="0.15"/>
    <n v="14.097999999999999"/>
  </r>
  <r>
    <n v="5860"/>
    <x v="2920"/>
    <x v="1"/>
    <x v="549"/>
    <d v="2012-11-08T00:00:00"/>
    <s v="Standard Class"/>
    <s v="MS-17530"/>
    <s v="MaryBeth Skach"/>
    <x v="0"/>
    <s v="United States"/>
    <s v="Conway"/>
    <x v="36"/>
    <n v="72032"/>
    <x v="0"/>
    <s v="FUR-TA-10002530"/>
    <x v="0"/>
    <x v="3"/>
    <x v="983"/>
    <n v="301.95999999999998"/>
    <n v="2"/>
    <n v="0"/>
    <n v="45.293999999999983"/>
  </r>
  <r>
    <n v="5861"/>
    <x v="2921"/>
    <x v="1"/>
    <x v="1078"/>
    <d v="2012-05-04T00:00:00"/>
    <s v="Second Class"/>
    <s v="JK-15640"/>
    <s v="Jim Kriz"/>
    <x v="2"/>
    <s v="United States"/>
    <s v="Philadelphia"/>
    <x v="9"/>
    <n v="19120"/>
    <x v="3"/>
    <s v="OFF-PA-10001526"/>
    <x v="1"/>
    <x v="10"/>
    <x v="1030"/>
    <n v="7.9680000000000009"/>
    <n v="2"/>
    <n v="0.2"/>
    <n v="2.8884000000000007"/>
  </r>
  <r>
    <n v="5862"/>
    <x v="2922"/>
    <x v="0"/>
    <x v="766"/>
    <d v="2013-05-05T00:00:00"/>
    <s v="Second Class"/>
    <s v="CM-12235"/>
    <s v="Chris McAfee"/>
    <x v="0"/>
    <s v="United States"/>
    <s v="Little Rock"/>
    <x v="36"/>
    <n v="72209"/>
    <x v="0"/>
    <s v="OFF-PA-10001497"/>
    <x v="1"/>
    <x v="10"/>
    <x v="1746"/>
    <n v="109.92"/>
    <n v="2"/>
    <n v="0"/>
    <n v="53.860799999999998"/>
  </r>
  <r>
    <n v="5863"/>
    <x v="2922"/>
    <x v="0"/>
    <x v="766"/>
    <d v="2013-05-05T00:00:00"/>
    <s v="Second Class"/>
    <s v="CM-12235"/>
    <s v="Chris McAfee"/>
    <x v="0"/>
    <s v="United States"/>
    <s v="Little Rock"/>
    <x v="36"/>
    <n v="72209"/>
    <x v="0"/>
    <s v="OFF-PA-10003936"/>
    <x v="1"/>
    <x v="10"/>
    <x v="1283"/>
    <n v="19.440000000000001"/>
    <n v="3"/>
    <n v="0"/>
    <n v="9.3312000000000008"/>
  </r>
  <r>
    <n v="5864"/>
    <x v="2922"/>
    <x v="0"/>
    <x v="766"/>
    <d v="2013-05-05T00:00:00"/>
    <s v="Second Class"/>
    <s v="CM-12235"/>
    <s v="Chris McAfee"/>
    <x v="0"/>
    <s v="United States"/>
    <s v="Little Rock"/>
    <x v="36"/>
    <n v="72209"/>
    <x v="0"/>
    <s v="OFF-AR-10000716"/>
    <x v="1"/>
    <x v="6"/>
    <x v="786"/>
    <n v="11.16"/>
    <n v="2"/>
    <n v="0"/>
    <n v="4.3524000000000003"/>
  </r>
  <r>
    <n v="5865"/>
    <x v="2923"/>
    <x v="2"/>
    <x v="79"/>
    <d v="2011-08-07T00:00:00"/>
    <s v="Second Class"/>
    <s v="RS-19420"/>
    <s v="Ricardo Sperren"/>
    <x v="1"/>
    <s v="United States"/>
    <s v="Meriden"/>
    <x v="29"/>
    <n v="6450"/>
    <x v="3"/>
    <s v="OFF-AP-10002765"/>
    <x v="1"/>
    <x v="9"/>
    <x v="1252"/>
    <n v="79.47"/>
    <n v="3"/>
    <n v="0"/>
    <n v="22.251600000000003"/>
  </r>
  <r>
    <n v="5866"/>
    <x v="2923"/>
    <x v="2"/>
    <x v="79"/>
    <d v="2011-08-07T00:00:00"/>
    <s v="Second Class"/>
    <s v="RS-19420"/>
    <s v="Ricardo Sperren"/>
    <x v="1"/>
    <s v="United States"/>
    <s v="Meriden"/>
    <x v="29"/>
    <n v="6450"/>
    <x v="3"/>
    <s v="OFF-AR-10004165"/>
    <x v="1"/>
    <x v="6"/>
    <x v="1588"/>
    <n v="4.5599999999999996"/>
    <n v="2"/>
    <n v="0"/>
    <n v="2.0064000000000002"/>
  </r>
  <r>
    <n v="5867"/>
    <x v="2923"/>
    <x v="2"/>
    <x v="79"/>
    <d v="2011-08-07T00:00:00"/>
    <s v="Second Class"/>
    <s v="RS-19420"/>
    <s v="Ricardo Sperren"/>
    <x v="1"/>
    <s v="United States"/>
    <s v="Meriden"/>
    <x v="29"/>
    <n v="6450"/>
    <x v="3"/>
    <s v="FUR-CH-10002335"/>
    <x v="0"/>
    <x v="1"/>
    <x v="623"/>
    <n v="1133.3499999999999"/>
    <n v="5"/>
    <n v="0"/>
    <n v="294.67100000000005"/>
  </r>
  <r>
    <n v="5868"/>
    <x v="2924"/>
    <x v="0"/>
    <x v="810"/>
    <d v="2013-01-08T00:00:00"/>
    <s v="Standard Class"/>
    <s v="BP-11185"/>
    <s v="Ben Peterman"/>
    <x v="1"/>
    <s v="United States"/>
    <s v="Philadelphia"/>
    <x v="9"/>
    <n v="19143"/>
    <x v="3"/>
    <s v="OFF-AR-10004078"/>
    <x v="1"/>
    <x v="6"/>
    <x v="507"/>
    <n v="4.6719999999999997"/>
    <n v="1"/>
    <n v="0.2"/>
    <n v="0.58399999999999985"/>
  </r>
  <r>
    <n v="5869"/>
    <x v="2924"/>
    <x v="0"/>
    <x v="810"/>
    <d v="2013-01-08T00:00:00"/>
    <s v="Standard Class"/>
    <s v="BP-11185"/>
    <s v="Ben Peterman"/>
    <x v="1"/>
    <s v="United States"/>
    <s v="Philadelphia"/>
    <x v="9"/>
    <n v="19143"/>
    <x v="3"/>
    <s v="OFF-BI-10002026"/>
    <x v="1"/>
    <x v="8"/>
    <x v="903"/>
    <n v="104.58000000000001"/>
    <n v="6"/>
    <n v="0.7"/>
    <n v="-80.178000000000026"/>
  </r>
  <r>
    <n v="5870"/>
    <x v="2925"/>
    <x v="0"/>
    <x v="77"/>
    <d v="2013-11-13T00:00:00"/>
    <s v="Standard Class"/>
    <s v="MA-17995"/>
    <s v="Michelle Arnett"/>
    <x v="2"/>
    <s v="United States"/>
    <s v="Cheyenne"/>
    <x v="47"/>
    <n v="82001"/>
    <x v="1"/>
    <s v="FUR-CH-10001215"/>
    <x v="0"/>
    <x v="1"/>
    <x v="440"/>
    <n v="1603.1360000000002"/>
    <n v="4"/>
    <n v="0.2"/>
    <n v="100.19599999999997"/>
  </r>
  <r>
    <n v="5871"/>
    <x v="2926"/>
    <x v="0"/>
    <x v="403"/>
    <d v="2013-06-15T00:00:00"/>
    <s v="Same Day"/>
    <s v="EB-13705"/>
    <s v="Ed Braxton"/>
    <x v="1"/>
    <s v="United States"/>
    <s v="Anaheim"/>
    <x v="1"/>
    <n v="92804"/>
    <x v="1"/>
    <s v="FUR-TA-10001771"/>
    <x v="0"/>
    <x v="3"/>
    <x v="1724"/>
    <n v="1293.4879999999998"/>
    <n v="7"/>
    <n v="0.2"/>
    <n v="80.843000000000075"/>
  </r>
  <r>
    <n v="5872"/>
    <x v="2927"/>
    <x v="0"/>
    <x v="446"/>
    <d v="2013-09-29T00:00:00"/>
    <s v="Standard Class"/>
    <s v="RD-19900"/>
    <s v="Ruben Dartt"/>
    <x v="0"/>
    <s v="United States"/>
    <s v="Bloomington"/>
    <x v="14"/>
    <n v="47401"/>
    <x v="2"/>
    <s v="FUR-FU-10004006"/>
    <x v="0"/>
    <x v="5"/>
    <x v="101"/>
    <n v="127.94999999999999"/>
    <n v="3"/>
    <n v="0"/>
    <n v="21.751499999999986"/>
  </r>
  <r>
    <n v="5873"/>
    <x v="2928"/>
    <x v="3"/>
    <x v="983"/>
    <d v="2014-04-04T00:00:00"/>
    <s v="Standard Class"/>
    <s v="ME-17320"/>
    <s v="Maria Etezadi"/>
    <x v="2"/>
    <s v="United States"/>
    <s v="Columbus"/>
    <x v="32"/>
    <n v="31907"/>
    <x v="0"/>
    <s v="OFF-ST-10003282"/>
    <x v="1"/>
    <x v="4"/>
    <x v="42"/>
    <n v="59.76"/>
    <n v="1"/>
    <n v="0"/>
    <n v="16.732800000000005"/>
  </r>
  <r>
    <n v="5874"/>
    <x v="2929"/>
    <x v="3"/>
    <x v="400"/>
    <d v="2014-06-05T00:00:00"/>
    <s v="Same Day"/>
    <s v="EH-14005"/>
    <s v="Erica Hernandez"/>
    <x v="2"/>
    <s v="United States"/>
    <s v="Jonesboro"/>
    <x v="36"/>
    <n v="72401"/>
    <x v="0"/>
    <s v="OFF-BI-10002353"/>
    <x v="1"/>
    <x v="8"/>
    <x v="1068"/>
    <n v="108.08"/>
    <n v="7"/>
    <n v="0"/>
    <n v="54.04"/>
  </r>
  <r>
    <n v="5875"/>
    <x v="2929"/>
    <x v="3"/>
    <x v="400"/>
    <d v="2014-06-05T00:00:00"/>
    <s v="Same Day"/>
    <s v="EH-14005"/>
    <s v="Erica Hernandez"/>
    <x v="2"/>
    <s v="United States"/>
    <s v="Jonesboro"/>
    <x v="36"/>
    <n v="72401"/>
    <x v="0"/>
    <s v="OFF-BI-10004141"/>
    <x v="1"/>
    <x v="8"/>
    <x v="1287"/>
    <n v="9.5400000000000009"/>
    <n v="3"/>
    <n v="0"/>
    <n v="4.3883999999999999"/>
  </r>
  <r>
    <n v="5876"/>
    <x v="2930"/>
    <x v="1"/>
    <x v="1003"/>
    <d v="2012-04-09T00:00:00"/>
    <s v="First Class"/>
    <s v="FM-14290"/>
    <s v="Frank Merwin"/>
    <x v="2"/>
    <s v="United States"/>
    <s v="Philadelphia"/>
    <x v="9"/>
    <n v="19140"/>
    <x v="3"/>
    <s v="OFF-AR-10001954"/>
    <x v="1"/>
    <x v="6"/>
    <x v="558"/>
    <n v="11.736000000000001"/>
    <n v="3"/>
    <n v="0.2"/>
    <n v="1.0268999999999999"/>
  </r>
  <r>
    <n v="5877"/>
    <x v="2931"/>
    <x v="2"/>
    <x v="371"/>
    <d v="2011-05-26T00:00:00"/>
    <s v="Standard Class"/>
    <s v="FG-14260"/>
    <s v="Frank Gastineau"/>
    <x v="2"/>
    <s v="United States"/>
    <s v="Lawrence"/>
    <x v="31"/>
    <n v="1841"/>
    <x v="3"/>
    <s v="OFF-BI-10001071"/>
    <x v="1"/>
    <x v="8"/>
    <x v="663"/>
    <n v="447.85999999999996"/>
    <n v="7"/>
    <n v="0"/>
    <n v="219.45140000000001"/>
  </r>
  <r>
    <n v="5878"/>
    <x v="2931"/>
    <x v="2"/>
    <x v="371"/>
    <d v="2011-05-26T00:00:00"/>
    <s v="Standard Class"/>
    <s v="FG-14260"/>
    <s v="Frank Gastineau"/>
    <x v="2"/>
    <s v="United States"/>
    <s v="Lawrence"/>
    <x v="31"/>
    <n v="1841"/>
    <x v="3"/>
    <s v="OFF-PA-10003022"/>
    <x v="1"/>
    <x v="10"/>
    <x v="1644"/>
    <n v="17.940000000000001"/>
    <n v="3"/>
    <n v="0"/>
    <n v="8.7906000000000013"/>
  </r>
  <r>
    <n v="5879"/>
    <x v="2931"/>
    <x v="2"/>
    <x v="371"/>
    <d v="2011-05-26T00:00:00"/>
    <s v="Standard Class"/>
    <s v="FG-14260"/>
    <s v="Frank Gastineau"/>
    <x v="2"/>
    <s v="United States"/>
    <s v="Lawrence"/>
    <x v="31"/>
    <n v="1841"/>
    <x v="3"/>
    <s v="OFF-AP-10001293"/>
    <x v="1"/>
    <x v="9"/>
    <x v="1337"/>
    <n v="245.88"/>
    <n v="6"/>
    <n v="0"/>
    <n v="68.846399999999988"/>
  </r>
  <r>
    <n v="5880"/>
    <x v="2932"/>
    <x v="0"/>
    <x v="64"/>
    <d v="2013-09-12T00:00:00"/>
    <s v="Standard Class"/>
    <s v="MV-17485"/>
    <s v="Mark Van Huff"/>
    <x v="0"/>
    <s v="United States"/>
    <s v="New York City"/>
    <x v="15"/>
    <n v="10011"/>
    <x v="3"/>
    <s v="OFF-PA-10001815"/>
    <x v="1"/>
    <x v="10"/>
    <x v="1393"/>
    <n v="192.16"/>
    <n v="4"/>
    <n v="0"/>
    <n v="92.236799999999988"/>
  </r>
  <r>
    <n v="5881"/>
    <x v="2933"/>
    <x v="0"/>
    <x v="31"/>
    <d v="2013-09-23T00:00:00"/>
    <s v="Standard Class"/>
    <s v="JW-15220"/>
    <s v="Jane Waco"/>
    <x v="1"/>
    <s v="United States"/>
    <s v="San Diego"/>
    <x v="1"/>
    <n v="92105"/>
    <x v="1"/>
    <s v="FUR-CH-10001215"/>
    <x v="0"/>
    <x v="1"/>
    <x v="440"/>
    <n v="801.5680000000001"/>
    <n v="2"/>
    <n v="0.2"/>
    <n v="50.097999999999985"/>
  </r>
  <r>
    <n v="5882"/>
    <x v="2933"/>
    <x v="0"/>
    <x v="31"/>
    <d v="2013-09-23T00:00:00"/>
    <s v="Standard Class"/>
    <s v="JW-15220"/>
    <s v="Jane Waco"/>
    <x v="1"/>
    <s v="United States"/>
    <s v="San Diego"/>
    <x v="1"/>
    <n v="92105"/>
    <x v="1"/>
    <s v="OFF-PA-10000100"/>
    <x v="1"/>
    <x v="10"/>
    <x v="825"/>
    <n v="368.91"/>
    <n v="9"/>
    <n v="0"/>
    <n v="180.76590000000002"/>
  </r>
  <r>
    <n v="5883"/>
    <x v="2933"/>
    <x v="0"/>
    <x v="31"/>
    <d v="2013-09-23T00:00:00"/>
    <s v="Standard Class"/>
    <s v="JW-15220"/>
    <s v="Jane Waco"/>
    <x v="1"/>
    <s v="United States"/>
    <s v="San Diego"/>
    <x v="1"/>
    <n v="92105"/>
    <x v="1"/>
    <s v="FUR-CH-10002880"/>
    <x v="0"/>
    <x v="1"/>
    <x v="801"/>
    <n v="885.52800000000002"/>
    <n v="9"/>
    <n v="0.2"/>
    <n v="-99.621900000000068"/>
  </r>
  <r>
    <n v="5884"/>
    <x v="2934"/>
    <x v="0"/>
    <x v="69"/>
    <d v="2013-03-16T00:00:00"/>
    <s v="Second Class"/>
    <s v="EH-13765"/>
    <s v="Edward Hooks"/>
    <x v="1"/>
    <s v="United States"/>
    <s v="San Francisco"/>
    <x v="1"/>
    <n v="94109"/>
    <x v="1"/>
    <s v="FUR-FU-10004712"/>
    <x v="0"/>
    <x v="5"/>
    <x v="371"/>
    <n v="28.28"/>
    <n v="2"/>
    <n v="0"/>
    <n v="7.352800000000002"/>
  </r>
  <r>
    <n v="5885"/>
    <x v="2934"/>
    <x v="0"/>
    <x v="69"/>
    <d v="2013-03-16T00:00:00"/>
    <s v="Second Class"/>
    <s v="EH-13765"/>
    <s v="Edward Hooks"/>
    <x v="1"/>
    <s v="United States"/>
    <s v="San Francisco"/>
    <x v="1"/>
    <n v="94109"/>
    <x v="1"/>
    <s v="OFF-SU-10000151"/>
    <x v="1"/>
    <x v="14"/>
    <x v="1336"/>
    <n v="4912.59"/>
    <n v="3"/>
    <n v="0"/>
    <n v="196.50359999999978"/>
  </r>
  <r>
    <n v="5886"/>
    <x v="2935"/>
    <x v="2"/>
    <x v="1079"/>
    <d v="2011-10-17T00:00:00"/>
    <s v="Same Day"/>
    <s v="LS-17245"/>
    <s v="Lynn Smith"/>
    <x v="0"/>
    <s v="United States"/>
    <s v="San Francisco"/>
    <x v="1"/>
    <n v="94110"/>
    <x v="1"/>
    <s v="OFF-BI-10000136"/>
    <x v="1"/>
    <x v="8"/>
    <x v="936"/>
    <n v="14.352000000000002"/>
    <n v="3"/>
    <n v="0.2"/>
    <n v="5.0231999999999992"/>
  </r>
  <r>
    <n v="5887"/>
    <x v="2935"/>
    <x v="2"/>
    <x v="1079"/>
    <d v="2011-10-17T00:00:00"/>
    <s v="Same Day"/>
    <s v="LS-17245"/>
    <s v="Lynn Smith"/>
    <x v="0"/>
    <s v="United States"/>
    <s v="San Francisco"/>
    <x v="1"/>
    <n v="94110"/>
    <x v="1"/>
    <s v="TEC-AC-10003610"/>
    <x v="2"/>
    <x v="11"/>
    <x v="598"/>
    <n v="179.97"/>
    <n v="3"/>
    <n v="0"/>
    <n v="86.385600000000011"/>
  </r>
  <r>
    <n v="5888"/>
    <x v="2936"/>
    <x v="3"/>
    <x v="1048"/>
    <d v="2014-10-12T00:00:00"/>
    <s v="First Class"/>
    <s v="BP-11050"/>
    <s v="Barry Pond"/>
    <x v="1"/>
    <s v="United States"/>
    <s v="Cranston"/>
    <x v="34"/>
    <n v="2920"/>
    <x v="3"/>
    <s v="OFF-ST-10001837"/>
    <x v="1"/>
    <x v="4"/>
    <x v="1331"/>
    <n v="42.76"/>
    <n v="1"/>
    <n v="0"/>
    <n v="11.117599999999999"/>
  </r>
  <r>
    <n v="5889"/>
    <x v="2937"/>
    <x v="1"/>
    <x v="820"/>
    <d v="2012-05-12T00:00:00"/>
    <s v="Standard Class"/>
    <s v="CC-12220"/>
    <s v="Chris Cortes"/>
    <x v="0"/>
    <s v="United States"/>
    <s v="Owensboro"/>
    <x v="0"/>
    <n v="42301"/>
    <x v="0"/>
    <s v="OFF-PA-10001952"/>
    <x v="1"/>
    <x v="10"/>
    <x v="1747"/>
    <n v="45.68"/>
    <n v="2"/>
    <n v="0"/>
    <n v="21.012799999999999"/>
  </r>
  <r>
    <n v="5890"/>
    <x v="2938"/>
    <x v="0"/>
    <x v="167"/>
    <d v="2013-04-18T00:00:00"/>
    <s v="First Class"/>
    <s v="JM-15580"/>
    <s v="Jill Matthias"/>
    <x v="0"/>
    <s v="United States"/>
    <s v="Baltimore"/>
    <x v="39"/>
    <n v="21215"/>
    <x v="3"/>
    <s v="OFF-BI-10002414"/>
    <x v="1"/>
    <x v="8"/>
    <x v="1076"/>
    <n v="25.06"/>
    <n v="2"/>
    <n v="0"/>
    <n v="11.778199999999998"/>
  </r>
  <r>
    <n v="5891"/>
    <x v="2939"/>
    <x v="0"/>
    <x v="831"/>
    <d v="2013-11-27T00:00:00"/>
    <s v="Standard Class"/>
    <s v="RD-19720"/>
    <s v="Roger Demir"/>
    <x v="0"/>
    <s v="United States"/>
    <s v="Chicago"/>
    <x v="10"/>
    <n v="60610"/>
    <x v="2"/>
    <s v="OFF-PA-10001790"/>
    <x v="1"/>
    <x v="10"/>
    <x v="687"/>
    <n v="38.432000000000002"/>
    <n v="1"/>
    <n v="0.2"/>
    <n v="13.451199999999996"/>
  </r>
  <r>
    <n v="5892"/>
    <x v="2939"/>
    <x v="0"/>
    <x v="831"/>
    <d v="2013-11-27T00:00:00"/>
    <s v="Standard Class"/>
    <s v="RD-19720"/>
    <s v="Roger Demir"/>
    <x v="0"/>
    <s v="United States"/>
    <s v="Chicago"/>
    <x v="10"/>
    <n v="60610"/>
    <x v="2"/>
    <s v="OFF-ST-10001590"/>
    <x v="1"/>
    <x v="4"/>
    <x v="146"/>
    <n v="21.568000000000001"/>
    <n v="2"/>
    <n v="0.2"/>
    <n v="1.6175999999999986"/>
  </r>
  <r>
    <n v="5893"/>
    <x v="2939"/>
    <x v="0"/>
    <x v="831"/>
    <d v="2013-11-27T00:00:00"/>
    <s v="Standard Class"/>
    <s v="RD-19720"/>
    <s v="Roger Demir"/>
    <x v="0"/>
    <s v="United States"/>
    <s v="Chicago"/>
    <x v="10"/>
    <n v="60610"/>
    <x v="2"/>
    <s v="TEC-AC-10003657"/>
    <x v="2"/>
    <x v="11"/>
    <x v="151"/>
    <n v="81.576000000000008"/>
    <n v="3"/>
    <n v="0.2"/>
    <n v="2.0393999999999934"/>
  </r>
  <r>
    <n v="5894"/>
    <x v="2940"/>
    <x v="3"/>
    <x v="18"/>
    <d v="2014-09-15T00:00:00"/>
    <s v="Standard Class"/>
    <s v="SS-20410"/>
    <s v="Shahid Shariari"/>
    <x v="0"/>
    <s v="United States"/>
    <s v="Atlanta"/>
    <x v="32"/>
    <n v="30318"/>
    <x v="0"/>
    <s v="OFF-BI-10004876"/>
    <x v="1"/>
    <x v="8"/>
    <x v="977"/>
    <n v="2.78"/>
    <n v="1"/>
    <n v="0"/>
    <n v="1.3621999999999999"/>
  </r>
  <r>
    <n v="5895"/>
    <x v="2941"/>
    <x v="3"/>
    <x v="428"/>
    <d v="2014-09-15T00:00:00"/>
    <s v="Standard Class"/>
    <s v="KD-16495"/>
    <s v="Keith Dawkins"/>
    <x v="1"/>
    <s v="United States"/>
    <s v="Los Angeles"/>
    <x v="1"/>
    <n v="90036"/>
    <x v="1"/>
    <s v="OFF-ST-10003123"/>
    <x v="1"/>
    <x v="4"/>
    <x v="1268"/>
    <n v="99.87"/>
    <n v="3"/>
    <n v="0"/>
    <n v="23.968799999999998"/>
  </r>
  <r>
    <n v="5896"/>
    <x v="2942"/>
    <x v="2"/>
    <x v="301"/>
    <d v="2011-11-08T00:00:00"/>
    <s v="Standard Class"/>
    <s v="PL-18925"/>
    <s v="Paul Lucas"/>
    <x v="2"/>
    <s v="United States"/>
    <s v="Los Angeles"/>
    <x v="1"/>
    <n v="90049"/>
    <x v="1"/>
    <s v="OFF-LA-10003498"/>
    <x v="1"/>
    <x v="2"/>
    <x v="1740"/>
    <n v="44.400000000000006"/>
    <n v="3"/>
    <n v="0"/>
    <n v="22.200000000000003"/>
  </r>
  <r>
    <n v="5897"/>
    <x v="2942"/>
    <x v="2"/>
    <x v="301"/>
    <d v="2011-11-08T00:00:00"/>
    <s v="Standard Class"/>
    <s v="PL-18925"/>
    <s v="Paul Lucas"/>
    <x v="2"/>
    <s v="United States"/>
    <s v="Los Angeles"/>
    <x v="1"/>
    <n v="90049"/>
    <x v="1"/>
    <s v="OFF-PA-10004947"/>
    <x v="1"/>
    <x v="10"/>
    <x v="33"/>
    <n v="21.400000000000002"/>
    <n v="5"/>
    <n v="0"/>
    <n v="9.629999999999999"/>
  </r>
  <r>
    <n v="5898"/>
    <x v="2943"/>
    <x v="0"/>
    <x v="1015"/>
    <d v="2013-04-10T00:00:00"/>
    <s v="Standard Class"/>
    <s v="ZD-21925"/>
    <s v="Zuschuss Donatelli"/>
    <x v="0"/>
    <s v="United States"/>
    <s v="Richmond"/>
    <x v="14"/>
    <n v="47374"/>
    <x v="2"/>
    <s v="FUR-FU-10003799"/>
    <x v="0"/>
    <x v="5"/>
    <x v="90"/>
    <n v="71.12"/>
    <n v="4"/>
    <n v="0"/>
    <n v="22.047199999999997"/>
  </r>
  <r>
    <n v="5899"/>
    <x v="2943"/>
    <x v="0"/>
    <x v="1015"/>
    <d v="2013-04-10T00:00:00"/>
    <s v="Standard Class"/>
    <s v="ZD-21925"/>
    <s v="Zuschuss Donatelli"/>
    <x v="0"/>
    <s v="United States"/>
    <s v="Richmond"/>
    <x v="14"/>
    <n v="47374"/>
    <x v="2"/>
    <s v="TEC-PH-10000673"/>
    <x v="2"/>
    <x v="7"/>
    <x v="1396"/>
    <n v="259.95999999999998"/>
    <n v="4"/>
    <n v="0"/>
    <n v="124.7808"/>
  </r>
  <r>
    <n v="5900"/>
    <x v="2944"/>
    <x v="3"/>
    <x v="602"/>
    <d v="2014-01-17T00:00:00"/>
    <s v="Standard Class"/>
    <s v="LS-16945"/>
    <s v="Linda Southworth"/>
    <x v="1"/>
    <s v="United States"/>
    <s v="San Francisco"/>
    <x v="1"/>
    <n v="94110"/>
    <x v="1"/>
    <s v="OFF-EN-10002621"/>
    <x v="1"/>
    <x v="12"/>
    <x v="33"/>
    <n v="9.7799999999999994"/>
    <n v="1"/>
    <n v="0"/>
    <n v="4.8899999999999997"/>
  </r>
  <r>
    <n v="5901"/>
    <x v="2945"/>
    <x v="1"/>
    <x v="312"/>
    <d v="2012-11-24T00:00:00"/>
    <s v="Standard Class"/>
    <s v="PB-18805"/>
    <s v="Patrick Bzostek"/>
    <x v="2"/>
    <s v="United States"/>
    <s v="San Francisco"/>
    <x v="1"/>
    <n v="94122"/>
    <x v="1"/>
    <s v="OFF-BI-10004528"/>
    <x v="1"/>
    <x v="8"/>
    <x v="468"/>
    <n v="24.192"/>
    <n v="9"/>
    <n v="0.2"/>
    <n v="7.5599999999999987"/>
  </r>
  <r>
    <n v="5902"/>
    <x v="2946"/>
    <x v="0"/>
    <x v="581"/>
    <d v="2013-12-03T00:00:00"/>
    <s v="Standard Class"/>
    <s v="PC-18745"/>
    <s v="Pamela Coakley"/>
    <x v="1"/>
    <s v="United States"/>
    <s v="Westfield"/>
    <x v="30"/>
    <n v="7090"/>
    <x v="3"/>
    <s v="FUR-FU-10001889"/>
    <x v="0"/>
    <x v="5"/>
    <x v="1149"/>
    <n v="31.56"/>
    <n v="3"/>
    <n v="0"/>
    <n v="10.4148"/>
  </r>
  <r>
    <n v="5903"/>
    <x v="2947"/>
    <x v="3"/>
    <x v="44"/>
    <d v="2014-11-07T00:00:00"/>
    <s v="Same Day"/>
    <s v="FM-14290"/>
    <s v="Frank Merwin"/>
    <x v="2"/>
    <s v="United States"/>
    <s v="San Francisco"/>
    <x v="1"/>
    <n v="94122"/>
    <x v="1"/>
    <s v="OFF-PA-10000157"/>
    <x v="1"/>
    <x v="10"/>
    <x v="364"/>
    <n v="59.94"/>
    <n v="3"/>
    <n v="0"/>
    <n v="28.171799999999998"/>
  </r>
  <r>
    <n v="5904"/>
    <x v="2947"/>
    <x v="3"/>
    <x v="44"/>
    <d v="2014-11-07T00:00:00"/>
    <s v="Same Day"/>
    <s v="FM-14290"/>
    <s v="Frank Merwin"/>
    <x v="2"/>
    <s v="United States"/>
    <s v="San Francisco"/>
    <x v="1"/>
    <n v="94122"/>
    <x v="1"/>
    <s v="OFF-PA-10002764"/>
    <x v="1"/>
    <x v="10"/>
    <x v="33"/>
    <n v="45.36"/>
    <n v="4"/>
    <n v="0"/>
    <n v="22.226399999999998"/>
  </r>
  <r>
    <n v="5905"/>
    <x v="2947"/>
    <x v="3"/>
    <x v="44"/>
    <d v="2014-11-07T00:00:00"/>
    <s v="Same Day"/>
    <s v="FM-14290"/>
    <s v="Frank Merwin"/>
    <x v="2"/>
    <s v="United States"/>
    <s v="San Francisco"/>
    <x v="1"/>
    <n v="94122"/>
    <x v="1"/>
    <s v="OFF-PA-10000143"/>
    <x v="1"/>
    <x v="10"/>
    <x v="1692"/>
    <n v="26.400000000000002"/>
    <n v="5"/>
    <n v="0"/>
    <n v="12.672000000000001"/>
  </r>
  <r>
    <n v="5906"/>
    <x v="2947"/>
    <x v="3"/>
    <x v="44"/>
    <d v="2014-11-07T00:00:00"/>
    <s v="Same Day"/>
    <s v="FM-14290"/>
    <s v="Frank Merwin"/>
    <x v="2"/>
    <s v="United States"/>
    <s v="San Francisco"/>
    <x v="1"/>
    <n v="94122"/>
    <x v="1"/>
    <s v="OFF-LA-10000414"/>
    <x v="1"/>
    <x v="2"/>
    <x v="1634"/>
    <n v="41.4"/>
    <n v="4"/>
    <n v="0"/>
    <n v="19.872"/>
  </r>
  <r>
    <n v="5907"/>
    <x v="2947"/>
    <x v="3"/>
    <x v="44"/>
    <d v="2014-11-07T00:00:00"/>
    <s v="Same Day"/>
    <s v="FM-14290"/>
    <s v="Frank Merwin"/>
    <x v="2"/>
    <s v="United States"/>
    <s v="San Francisco"/>
    <x v="1"/>
    <n v="94122"/>
    <x v="1"/>
    <s v="TEC-AC-10003441"/>
    <x v="2"/>
    <x v="11"/>
    <x v="652"/>
    <n v="16.95"/>
    <n v="1"/>
    <n v="0"/>
    <n v="1.0169999999999995"/>
  </r>
  <r>
    <n v="5908"/>
    <x v="2948"/>
    <x v="0"/>
    <x v="499"/>
    <d v="2013-12-08T00:00:00"/>
    <s v="Standard Class"/>
    <s v="KD-16495"/>
    <s v="Keith Dawkins"/>
    <x v="1"/>
    <s v="United States"/>
    <s v="San Jose"/>
    <x v="1"/>
    <n v="95123"/>
    <x v="1"/>
    <s v="OFF-BI-10002353"/>
    <x v="1"/>
    <x v="8"/>
    <x v="1068"/>
    <n v="24.704000000000001"/>
    <n v="2"/>
    <n v="0.2"/>
    <n v="9.2639999999999993"/>
  </r>
  <r>
    <n v="5909"/>
    <x v="2948"/>
    <x v="0"/>
    <x v="499"/>
    <d v="2013-12-08T00:00:00"/>
    <s v="Standard Class"/>
    <s v="KD-16495"/>
    <s v="Keith Dawkins"/>
    <x v="1"/>
    <s v="United States"/>
    <s v="San Jose"/>
    <x v="1"/>
    <n v="95123"/>
    <x v="1"/>
    <s v="OFF-AP-10001303"/>
    <x v="1"/>
    <x v="9"/>
    <x v="925"/>
    <n v="59.699999999999996"/>
    <n v="3"/>
    <n v="0"/>
    <n v="26.864999999999995"/>
  </r>
  <r>
    <n v="5910"/>
    <x v="2948"/>
    <x v="0"/>
    <x v="499"/>
    <d v="2013-12-08T00:00:00"/>
    <s v="Standard Class"/>
    <s v="KD-16495"/>
    <s v="Keith Dawkins"/>
    <x v="1"/>
    <s v="United States"/>
    <s v="San Jose"/>
    <x v="1"/>
    <n v="95123"/>
    <x v="1"/>
    <s v="FUR-FU-10003026"/>
    <x v="0"/>
    <x v="5"/>
    <x v="1555"/>
    <n v="14.52"/>
    <n v="3"/>
    <n v="0"/>
    <n v="5.6627999999999998"/>
  </r>
  <r>
    <n v="5911"/>
    <x v="2948"/>
    <x v="0"/>
    <x v="499"/>
    <d v="2013-12-08T00:00:00"/>
    <s v="Standard Class"/>
    <s v="KD-16495"/>
    <s v="Keith Dawkins"/>
    <x v="1"/>
    <s v="United States"/>
    <s v="San Jose"/>
    <x v="1"/>
    <n v="95123"/>
    <x v="1"/>
    <s v="OFF-BI-10000632"/>
    <x v="1"/>
    <x v="8"/>
    <x v="1288"/>
    <n v="104.184"/>
    <n v="3"/>
    <n v="0.2"/>
    <n v="33.8598"/>
  </r>
  <r>
    <n v="5912"/>
    <x v="2949"/>
    <x v="0"/>
    <x v="907"/>
    <d v="2013-12-23T00:00:00"/>
    <s v="Standard Class"/>
    <s v="SC-20680"/>
    <s v="Steve Carroll"/>
    <x v="2"/>
    <s v="United States"/>
    <s v="Seattle"/>
    <x v="4"/>
    <n v="98115"/>
    <x v="1"/>
    <s v="OFF-ST-10001328"/>
    <x v="1"/>
    <x v="4"/>
    <x v="176"/>
    <n v="46.53"/>
    <n v="3"/>
    <n v="0"/>
    <n v="13.028400000000001"/>
  </r>
  <r>
    <n v="5913"/>
    <x v="2950"/>
    <x v="2"/>
    <x v="829"/>
    <d v="2011-08-26T00:00:00"/>
    <s v="Second Class"/>
    <s v="DW-13585"/>
    <s v="Dorothy Wardle"/>
    <x v="1"/>
    <s v="United States"/>
    <s v="Owensboro"/>
    <x v="0"/>
    <n v="42301"/>
    <x v="0"/>
    <s v="OFF-SU-10004661"/>
    <x v="1"/>
    <x v="14"/>
    <x v="1748"/>
    <n v="25.5"/>
    <n v="3"/>
    <n v="0"/>
    <n v="6.63"/>
  </r>
  <r>
    <n v="5914"/>
    <x v="2951"/>
    <x v="1"/>
    <x v="14"/>
    <d v="2012-09-23T00:00:00"/>
    <s v="Standard Class"/>
    <s v="PF-19120"/>
    <s v="Peter Fuller"/>
    <x v="0"/>
    <s v="United States"/>
    <s v="New York City"/>
    <x v="15"/>
    <n v="10035"/>
    <x v="3"/>
    <s v="OFF-ST-10000617"/>
    <x v="1"/>
    <x v="4"/>
    <x v="379"/>
    <n v="14.9"/>
    <n v="5"/>
    <n v="0"/>
    <n v="1.0429999999999984"/>
  </r>
  <r>
    <n v="5915"/>
    <x v="2951"/>
    <x v="1"/>
    <x v="14"/>
    <d v="2012-09-23T00:00:00"/>
    <s v="Standard Class"/>
    <s v="PF-19120"/>
    <s v="Peter Fuller"/>
    <x v="0"/>
    <s v="United States"/>
    <s v="New York City"/>
    <x v="15"/>
    <n v="10035"/>
    <x v="3"/>
    <s v="OFF-LA-10002762"/>
    <x v="1"/>
    <x v="2"/>
    <x v="49"/>
    <n v="87.71"/>
    <n v="7"/>
    <n v="0"/>
    <n v="41.223699999999994"/>
  </r>
  <r>
    <n v="5916"/>
    <x v="2951"/>
    <x v="1"/>
    <x v="14"/>
    <d v="2012-09-23T00:00:00"/>
    <s v="Standard Class"/>
    <s v="PF-19120"/>
    <s v="Peter Fuller"/>
    <x v="0"/>
    <s v="United States"/>
    <s v="New York City"/>
    <x v="15"/>
    <n v="10035"/>
    <x v="3"/>
    <s v="FUR-CH-10001973"/>
    <x v="0"/>
    <x v="1"/>
    <x v="896"/>
    <n v="199.76400000000001"/>
    <n v="2"/>
    <n v="0.1"/>
    <n v="8.8783999999999956"/>
  </r>
  <r>
    <n v="5917"/>
    <x v="2951"/>
    <x v="1"/>
    <x v="14"/>
    <d v="2012-09-23T00:00:00"/>
    <s v="Standard Class"/>
    <s v="PF-19120"/>
    <s v="Peter Fuller"/>
    <x v="0"/>
    <s v="United States"/>
    <s v="New York City"/>
    <x v="15"/>
    <n v="10035"/>
    <x v="3"/>
    <s v="OFF-ST-10003058"/>
    <x v="1"/>
    <x v="4"/>
    <x v="388"/>
    <n v="94.6"/>
    <n v="4"/>
    <n v="0"/>
    <n v="27.433999999999997"/>
  </r>
  <r>
    <n v="5918"/>
    <x v="2951"/>
    <x v="1"/>
    <x v="14"/>
    <d v="2012-09-23T00:00:00"/>
    <s v="Standard Class"/>
    <s v="PF-19120"/>
    <s v="Peter Fuller"/>
    <x v="0"/>
    <s v="United States"/>
    <s v="New York City"/>
    <x v="15"/>
    <n v="10035"/>
    <x v="3"/>
    <s v="FUR-BO-10004834"/>
    <x v="0"/>
    <x v="0"/>
    <x v="26"/>
    <n v="4228.7040000000006"/>
    <n v="6"/>
    <n v="0.2"/>
    <n v="158.57639999999992"/>
  </r>
  <r>
    <n v="5919"/>
    <x v="2951"/>
    <x v="1"/>
    <x v="14"/>
    <d v="2012-09-23T00:00:00"/>
    <s v="Standard Class"/>
    <s v="PF-19120"/>
    <s v="Peter Fuller"/>
    <x v="0"/>
    <s v="United States"/>
    <s v="New York City"/>
    <x v="15"/>
    <n v="10035"/>
    <x v="3"/>
    <s v="FUR-BO-10002213"/>
    <x v="0"/>
    <x v="0"/>
    <x v="1223"/>
    <n v="2003.9200000000003"/>
    <n v="5"/>
    <n v="0.2"/>
    <n v="-25.049000000000149"/>
  </r>
  <r>
    <n v="5920"/>
    <x v="2951"/>
    <x v="1"/>
    <x v="14"/>
    <d v="2012-09-23T00:00:00"/>
    <s v="Standard Class"/>
    <s v="PF-19120"/>
    <s v="Peter Fuller"/>
    <x v="0"/>
    <s v="United States"/>
    <s v="New York City"/>
    <x v="15"/>
    <n v="10035"/>
    <x v="3"/>
    <s v="TEC-PH-10002170"/>
    <x v="2"/>
    <x v="7"/>
    <x v="594"/>
    <n v="209.96999999999997"/>
    <n v="3"/>
    <n v="0"/>
    <n v="58.791600000000003"/>
  </r>
  <r>
    <n v="5921"/>
    <x v="2951"/>
    <x v="1"/>
    <x v="14"/>
    <d v="2012-09-23T00:00:00"/>
    <s v="Standard Class"/>
    <s v="PF-19120"/>
    <s v="Peter Fuller"/>
    <x v="0"/>
    <s v="United States"/>
    <s v="New York City"/>
    <x v="15"/>
    <n v="10035"/>
    <x v="3"/>
    <s v="TEC-AC-10003033"/>
    <x v="2"/>
    <x v="11"/>
    <x v="756"/>
    <n v="659.9"/>
    <n v="2"/>
    <n v="0"/>
    <n v="217.76699999999994"/>
  </r>
  <r>
    <n v="5922"/>
    <x v="2951"/>
    <x v="1"/>
    <x v="14"/>
    <d v="2012-09-23T00:00:00"/>
    <s v="Standard Class"/>
    <s v="PF-19120"/>
    <s v="Peter Fuller"/>
    <x v="0"/>
    <s v="United States"/>
    <s v="New York City"/>
    <x v="15"/>
    <n v="10035"/>
    <x v="3"/>
    <s v="OFF-PA-10004071"/>
    <x v="1"/>
    <x v="10"/>
    <x v="412"/>
    <n v="110.96"/>
    <n v="2"/>
    <n v="0"/>
    <n v="53.260799999999996"/>
  </r>
  <r>
    <n v="5923"/>
    <x v="2951"/>
    <x v="1"/>
    <x v="14"/>
    <d v="2012-09-23T00:00:00"/>
    <s v="Standard Class"/>
    <s v="PF-19120"/>
    <s v="Peter Fuller"/>
    <x v="0"/>
    <s v="United States"/>
    <s v="New York City"/>
    <x v="15"/>
    <n v="10035"/>
    <x v="3"/>
    <s v="TEC-PH-10000169"/>
    <x v="2"/>
    <x v="7"/>
    <x v="1029"/>
    <n v="67.8"/>
    <n v="4"/>
    <n v="0"/>
    <n v="1.3559999999999945"/>
  </r>
  <r>
    <n v="5924"/>
    <x v="2952"/>
    <x v="0"/>
    <x v="491"/>
    <d v="2013-12-01T00:00:00"/>
    <s v="Second Class"/>
    <s v="DK-13225"/>
    <s v="Dean Katz"/>
    <x v="1"/>
    <s v="United States"/>
    <s v="New York City"/>
    <x v="15"/>
    <n v="10011"/>
    <x v="3"/>
    <s v="FUR-TA-10002958"/>
    <x v="0"/>
    <x v="3"/>
    <x v="956"/>
    <n v="313.17599999999999"/>
    <n v="2"/>
    <n v="0.4"/>
    <n v="-120.05080000000007"/>
  </r>
  <r>
    <n v="5925"/>
    <x v="2953"/>
    <x v="3"/>
    <x v="123"/>
    <d v="2014-11-23T00:00:00"/>
    <s v="Second Class"/>
    <s v="RB-19435"/>
    <s v="Richard Bierner"/>
    <x v="0"/>
    <s v="United States"/>
    <s v="Springfield"/>
    <x v="17"/>
    <n v="22153"/>
    <x v="0"/>
    <s v="OFF-AR-10001177"/>
    <x v="1"/>
    <x v="6"/>
    <x v="1215"/>
    <n v="22.959999999999997"/>
    <n v="7"/>
    <n v="0"/>
    <n v="6.6583999999999968"/>
  </r>
  <r>
    <n v="5926"/>
    <x v="2954"/>
    <x v="3"/>
    <x v="95"/>
    <d v="2014-06-09T00:00:00"/>
    <s v="Standard Class"/>
    <s v="GD-14590"/>
    <s v="Giulietta Dortch"/>
    <x v="1"/>
    <s v="United States"/>
    <s v="Bellingham"/>
    <x v="4"/>
    <n v="98226"/>
    <x v="1"/>
    <s v="TEC-AC-10004975"/>
    <x v="2"/>
    <x v="11"/>
    <x v="973"/>
    <n v="1099.5"/>
    <n v="10"/>
    <n v="0"/>
    <n v="362.83500000000004"/>
  </r>
  <r>
    <n v="5927"/>
    <x v="2955"/>
    <x v="2"/>
    <x v="918"/>
    <d v="2011-04-12T00:00:00"/>
    <s v="Standard Class"/>
    <s v="RA-19885"/>
    <s v="Ruben Ausman"/>
    <x v="1"/>
    <s v="United States"/>
    <s v="Decatur"/>
    <x v="19"/>
    <n v="35601"/>
    <x v="0"/>
    <s v="FUR-TA-10001086"/>
    <x v="0"/>
    <x v="3"/>
    <x v="1727"/>
    <n v="1215.92"/>
    <n v="8"/>
    <n v="0"/>
    <n v="316.13920000000007"/>
  </r>
  <r>
    <n v="5928"/>
    <x v="2956"/>
    <x v="2"/>
    <x v="856"/>
    <d v="2011-10-15T00:00:00"/>
    <s v="Standard Class"/>
    <s v="DB-13555"/>
    <s v="Dorothy Badders"/>
    <x v="1"/>
    <s v="United States"/>
    <s v="Fayetteville"/>
    <x v="36"/>
    <n v="72701"/>
    <x v="0"/>
    <s v="OFF-LA-10000240"/>
    <x v="1"/>
    <x v="2"/>
    <x v="2"/>
    <n v="7.31"/>
    <n v="1"/>
    <n v="0"/>
    <n v="3.4356999999999998"/>
  </r>
  <r>
    <n v="5929"/>
    <x v="2956"/>
    <x v="2"/>
    <x v="856"/>
    <d v="2011-10-15T00:00:00"/>
    <s v="Standard Class"/>
    <s v="DB-13555"/>
    <s v="Dorothy Badders"/>
    <x v="1"/>
    <s v="United States"/>
    <s v="Fayetteville"/>
    <x v="36"/>
    <n v="72701"/>
    <x v="0"/>
    <s v="FUR-FU-10002107"/>
    <x v="0"/>
    <x v="5"/>
    <x v="1324"/>
    <n v="8.92"/>
    <n v="4"/>
    <n v="0"/>
    <n v="3.9248000000000003"/>
  </r>
  <r>
    <n v="5930"/>
    <x v="2957"/>
    <x v="3"/>
    <x v="437"/>
    <d v="2014-07-10T00:00:00"/>
    <s v="First Class"/>
    <s v="RL-19615"/>
    <s v="Rob Lucas"/>
    <x v="0"/>
    <s v="United States"/>
    <s v="Philadelphia"/>
    <x v="9"/>
    <n v="19120"/>
    <x v="3"/>
    <s v="FUR-BO-10001519"/>
    <x v="0"/>
    <x v="0"/>
    <x v="666"/>
    <n v="87.210000000000008"/>
    <n v="3"/>
    <n v="0.5"/>
    <n v="-45.349200000000003"/>
  </r>
  <r>
    <n v="5931"/>
    <x v="2957"/>
    <x v="3"/>
    <x v="437"/>
    <d v="2014-07-10T00:00:00"/>
    <s v="First Class"/>
    <s v="RL-19615"/>
    <s v="Rob Lucas"/>
    <x v="0"/>
    <s v="United States"/>
    <s v="Philadelphia"/>
    <x v="9"/>
    <n v="19120"/>
    <x v="3"/>
    <s v="OFF-PA-10004100"/>
    <x v="1"/>
    <x v="10"/>
    <x v="257"/>
    <n v="15.552000000000003"/>
    <n v="3"/>
    <n v="0.2"/>
    <n v="5.4432"/>
  </r>
  <r>
    <n v="5932"/>
    <x v="2957"/>
    <x v="3"/>
    <x v="437"/>
    <d v="2014-07-10T00:00:00"/>
    <s v="First Class"/>
    <s v="RL-19615"/>
    <s v="Rob Lucas"/>
    <x v="0"/>
    <s v="United States"/>
    <s v="Philadelphia"/>
    <x v="9"/>
    <n v="19120"/>
    <x v="3"/>
    <s v="TEC-PH-10001363"/>
    <x v="2"/>
    <x v="7"/>
    <x v="427"/>
    <n v="683.98799999999994"/>
    <n v="2"/>
    <n v="0.4"/>
    <n v="-113.9980000000001"/>
  </r>
  <r>
    <n v="5933"/>
    <x v="2957"/>
    <x v="3"/>
    <x v="437"/>
    <d v="2014-07-10T00:00:00"/>
    <s v="First Class"/>
    <s v="RL-19615"/>
    <s v="Rob Lucas"/>
    <x v="0"/>
    <s v="United States"/>
    <s v="Philadelphia"/>
    <x v="9"/>
    <n v="19120"/>
    <x v="3"/>
    <s v="OFF-ST-10004835"/>
    <x v="1"/>
    <x v="4"/>
    <x v="1406"/>
    <n v="13.392000000000001"/>
    <n v="3"/>
    <n v="0.2"/>
    <n v="1.0044"/>
  </r>
  <r>
    <n v="5934"/>
    <x v="2957"/>
    <x v="3"/>
    <x v="437"/>
    <d v="2014-07-10T00:00:00"/>
    <s v="First Class"/>
    <s v="RL-19615"/>
    <s v="Rob Lucas"/>
    <x v="0"/>
    <s v="United States"/>
    <s v="Philadelphia"/>
    <x v="9"/>
    <n v="19120"/>
    <x v="3"/>
    <s v="TEC-AC-10002018"/>
    <x v="2"/>
    <x v="11"/>
    <x v="1674"/>
    <n v="16.776000000000003"/>
    <n v="3"/>
    <n v="0.2"/>
    <n v="4.8231000000000002"/>
  </r>
  <r>
    <n v="5935"/>
    <x v="2957"/>
    <x v="3"/>
    <x v="437"/>
    <d v="2014-07-10T00:00:00"/>
    <s v="First Class"/>
    <s v="RL-19615"/>
    <s v="Rob Lucas"/>
    <x v="0"/>
    <s v="United States"/>
    <s v="Philadelphia"/>
    <x v="9"/>
    <n v="19120"/>
    <x v="3"/>
    <s v="TEC-AC-10003033"/>
    <x v="2"/>
    <x v="11"/>
    <x v="756"/>
    <n v="527.91999999999996"/>
    <n v="2"/>
    <n v="0.2"/>
    <n v="85.786999999999949"/>
  </r>
  <r>
    <n v="5936"/>
    <x v="2958"/>
    <x v="0"/>
    <x v="975"/>
    <d v="2013-07-05T00:00:00"/>
    <s v="Same Day"/>
    <s v="RB-19465"/>
    <s v="Rick Bensley"/>
    <x v="2"/>
    <s v="United States"/>
    <s v="Seattle"/>
    <x v="4"/>
    <n v="98103"/>
    <x v="1"/>
    <s v="FUR-FU-10000221"/>
    <x v="0"/>
    <x v="5"/>
    <x v="529"/>
    <n v="25.4"/>
    <n v="5"/>
    <n v="0"/>
    <n v="8.6359999999999992"/>
  </r>
  <r>
    <n v="5937"/>
    <x v="2958"/>
    <x v="0"/>
    <x v="975"/>
    <d v="2013-07-05T00:00:00"/>
    <s v="Same Day"/>
    <s v="RB-19465"/>
    <s v="Rick Bensley"/>
    <x v="2"/>
    <s v="United States"/>
    <s v="Seattle"/>
    <x v="4"/>
    <n v="98103"/>
    <x v="1"/>
    <s v="TEC-PH-10001198"/>
    <x v="2"/>
    <x v="7"/>
    <x v="1168"/>
    <n v="177.48000000000002"/>
    <n v="3"/>
    <n v="0.2"/>
    <n v="19.966499999999982"/>
  </r>
  <r>
    <n v="5938"/>
    <x v="2958"/>
    <x v="0"/>
    <x v="975"/>
    <d v="2013-07-05T00:00:00"/>
    <s v="Same Day"/>
    <s v="RB-19465"/>
    <s v="Rick Bensley"/>
    <x v="2"/>
    <s v="United States"/>
    <s v="Seattle"/>
    <x v="4"/>
    <n v="98103"/>
    <x v="1"/>
    <s v="TEC-PH-10002564"/>
    <x v="2"/>
    <x v="7"/>
    <x v="976"/>
    <n v="71.975999999999999"/>
    <n v="3"/>
    <n v="0.2"/>
    <n v="8.9969999999999892"/>
  </r>
  <r>
    <n v="5939"/>
    <x v="2959"/>
    <x v="3"/>
    <x v="240"/>
    <d v="2014-05-26T00:00:00"/>
    <s v="Standard Class"/>
    <s v="JF-15295"/>
    <s v="Jason Fortune-"/>
    <x v="0"/>
    <s v="United States"/>
    <s v="Plano"/>
    <x v="5"/>
    <n v="75023"/>
    <x v="2"/>
    <s v="TEC-PH-10003811"/>
    <x v="2"/>
    <x v="7"/>
    <x v="1187"/>
    <n v="95.992000000000004"/>
    <n v="1"/>
    <n v="0.2"/>
    <n v="9.5991999999999997"/>
  </r>
  <r>
    <n v="5940"/>
    <x v="2959"/>
    <x v="3"/>
    <x v="240"/>
    <d v="2014-05-26T00:00:00"/>
    <s v="Standard Class"/>
    <s v="JF-15295"/>
    <s v="Jason Fortune-"/>
    <x v="0"/>
    <s v="United States"/>
    <s v="Plano"/>
    <x v="5"/>
    <n v="75023"/>
    <x v="2"/>
    <s v="OFF-LA-10004178"/>
    <x v="1"/>
    <x v="2"/>
    <x v="1700"/>
    <n v="13.216000000000001"/>
    <n v="4"/>
    <n v="0.2"/>
    <n v="4.2951999999999995"/>
  </r>
  <r>
    <n v="5941"/>
    <x v="2960"/>
    <x v="3"/>
    <x v="386"/>
    <d v="2014-10-15T00:00:00"/>
    <s v="Second Class"/>
    <s v="RW-19690"/>
    <s v="Robert Waldorf"/>
    <x v="0"/>
    <s v="United States"/>
    <s v="Los Angeles"/>
    <x v="1"/>
    <n v="90049"/>
    <x v="1"/>
    <s v="TEC-AC-10001465"/>
    <x v="2"/>
    <x v="11"/>
    <x v="473"/>
    <n v="435.84000000000003"/>
    <n v="12"/>
    <n v="0"/>
    <n v="130.75199999999995"/>
  </r>
  <r>
    <n v="5942"/>
    <x v="2960"/>
    <x v="3"/>
    <x v="386"/>
    <d v="2014-10-15T00:00:00"/>
    <s v="Second Class"/>
    <s v="RW-19690"/>
    <s v="Robert Waldorf"/>
    <x v="0"/>
    <s v="United States"/>
    <s v="Los Angeles"/>
    <x v="1"/>
    <n v="90049"/>
    <x v="1"/>
    <s v="OFF-AR-10000940"/>
    <x v="1"/>
    <x v="6"/>
    <x v="134"/>
    <n v="5.88"/>
    <n v="2"/>
    <n v="0"/>
    <n v="1.5876000000000001"/>
  </r>
  <r>
    <n v="5943"/>
    <x v="2961"/>
    <x v="0"/>
    <x v="876"/>
    <d v="2013-08-14T00:00:00"/>
    <s v="Standard Class"/>
    <s v="VG-21790"/>
    <s v="Vivek Gonzalez"/>
    <x v="0"/>
    <s v="United States"/>
    <s v="Los Angeles"/>
    <x v="1"/>
    <n v="90032"/>
    <x v="1"/>
    <s v="TEC-PH-10001700"/>
    <x v="2"/>
    <x v="7"/>
    <x v="193"/>
    <n v="211.16800000000001"/>
    <n v="4"/>
    <n v="0.2"/>
    <n v="18.477200000000011"/>
  </r>
  <r>
    <n v="5944"/>
    <x v="2962"/>
    <x v="2"/>
    <x v="55"/>
    <d v="2011-08-29T00:00:00"/>
    <s v="Standard Class"/>
    <s v="JM-15265"/>
    <s v="Janet Molinari"/>
    <x v="1"/>
    <s v="United States"/>
    <s v="Los Angeles"/>
    <x v="1"/>
    <n v="90036"/>
    <x v="1"/>
    <s v="FUR-FU-10000771"/>
    <x v="0"/>
    <x v="5"/>
    <x v="1426"/>
    <n v="6.28"/>
    <n v="1"/>
    <n v="0"/>
    <n v="2.6376000000000004"/>
  </r>
  <r>
    <n v="5945"/>
    <x v="2962"/>
    <x v="2"/>
    <x v="55"/>
    <d v="2011-08-29T00:00:00"/>
    <s v="Standard Class"/>
    <s v="JM-15265"/>
    <s v="Janet Molinari"/>
    <x v="1"/>
    <s v="United States"/>
    <s v="Los Angeles"/>
    <x v="1"/>
    <n v="90036"/>
    <x v="1"/>
    <s v="TEC-AC-10002399"/>
    <x v="2"/>
    <x v="11"/>
    <x v="448"/>
    <n v="95.1"/>
    <n v="5"/>
    <n v="0"/>
    <n v="30.431999999999995"/>
  </r>
  <r>
    <n v="5946"/>
    <x v="2962"/>
    <x v="2"/>
    <x v="55"/>
    <d v="2011-08-29T00:00:00"/>
    <s v="Standard Class"/>
    <s v="JM-15265"/>
    <s v="Janet Molinari"/>
    <x v="1"/>
    <s v="United States"/>
    <s v="Los Angeles"/>
    <x v="1"/>
    <n v="90036"/>
    <x v="1"/>
    <s v="OFF-PA-10004983"/>
    <x v="1"/>
    <x v="10"/>
    <x v="1323"/>
    <n v="25.92"/>
    <n v="4"/>
    <n v="0"/>
    <n v="12.441600000000001"/>
  </r>
  <r>
    <n v="5947"/>
    <x v="2962"/>
    <x v="2"/>
    <x v="55"/>
    <d v="2011-08-29T00:00:00"/>
    <s v="Standard Class"/>
    <s v="JM-15265"/>
    <s v="Janet Molinari"/>
    <x v="1"/>
    <s v="United States"/>
    <s v="Los Angeles"/>
    <x v="1"/>
    <n v="90036"/>
    <x v="1"/>
    <s v="OFF-ST-10004258"/>
    <x v="1"/>
    <x v="4"/>
    <x v="754"/>
    <n v="48.84"/>
    <n v="4"/>
    <n v="0"/>
    <n v="13.186800000000005"/>
  </r>
  <r>
    <n v="5948"/>
    <x v="2963"/>
    <x v="1"/>
    <x v="471"/>
    <d v="2012-09-18T00:00:00"/>
    <s v="Second Class"/>
    <s v="BE-11455"/>
    <s v="Brad Eason"/>
    <x v="2"/>
    <s v="United States"/>
    <s v="Des Moines"/>
    <x v="23"/>
    <n v="50315"/>
    <x v="2"/>
    <s v="OFF-BI-10004040"/>
    <x v="1"/>
    <x v="8"/>
    <x v="1478"/>
    <n v="25.9"/>
    <n v="5"/>
    <n v="0"/>
    <n v="12.690999999999999"/>
  </r>
  <r>
    <n v="5949"/>
    <x v="2964"/>
    <x v="3"/>
    <x v="916"/>
    <d v="2014-03-06T00:00:00"/>
    <s v="Same Day"/>
    <s v="CB-12535"/>
    <s v="Claudia Bergmann"/>
    <x v="1"/>
    <s v="United States"/>
    <s v="Southaven"/>
    <x v="35"/>
    <n v="38671"/>
    <x v="0"/>
    <s v="OFF-EN-10003862"/>
    <x v="1"/>
    <x v="12"/>
    <x v="753"/>
    <n v="42.68"/>
    <n v="4"/>
    <n v="0"/>
    <n v="19.6328"/>
  </r>
  <r>
    <n v="5950"/>
    <x v="2964"/>
    <x v="3"/>
    <x v="916"/>
    <d v="2014-03-06T00:00:00"/>
    <s v="Same Day"/>
    <s v="CB-12535"/>
    <s v="Claudia Bergmann"/>
    <x v="1"/>
    <s v="United States"/>
    <s v="Southaven"/>
    <x v="35"/>
    <n v="38671"/>
    <x v="0"/>
    <s v="TEC-AC-10004571"/>
    <x v="2"/>
    <x v="11"/>
    <x v="404"/>
    <n v="299.96999999999997"/>
    <n v="3"/>
    <n v="0"/>
    <n v="125.98740000000001"/>
  </r>
  <r>
    <n v="5951"/>
    <x v="2964"/>
    <x v="3"/>
    <x v="916"/>
    <d v="2014-03-06T00:00:00"/>
    <s v="Same Day"/>
    <s v="CB-12535"/>
    <s v="Claudia Bergmann"/>
    <x v="1"/>
    <s v="United States"/>
    <s v="Southaven"/>
    <x v="35"/>
    <n v="38671"/>
    <x v="0"/>
    <s v="OFF-AP-10000891"/>
    <x v="1"/>
    <x v="9"/>
    <x v="163"/>
    <n v="262.24"/>
    <n v="2"/>
    <n v="0"/>
    <n v="78.671999999999997"/>
  </r>
  <r>
    <n v="5952"/>
    <x v="2964"/>
    <x v="3"/>
    <x v="916"/>
    <d v="2014-03-06T00:00:00"/>
    <s v="Same Day"/>
    <s v="CB-12535"/>
    <s v="Claudia Bergmann"/>
    <x v="1"/>
    <s v="United States"/>
    <s v="Southaven"/>
    <x v="35"/>
    <n v="38671"/>
    <x v="0"/>
    <s v="OFF-BI-10002026"/>
    <x v="1"/>
    <x v="8"/>
    <x v="1749"/>
    <n v="234.36"/>
    <n v="6"/>
    <n v="0"/>
    <n v="112.49279999999999"/>
  </r>
  <r>
    <n v="5953"/>
    <x v="2965"/>
    <x v="3"/>
    <x v="4"/>
    <d v="2014-04-22T00:00:00"/>
    <s v="Standard Class"/>
    <s v="SD-20485"/>
    <s v="Shirley Daniels"/>
    <x v="2"/>
    <s v="United States"/>
    <s v="Houston"/>
    <x v="5"/>
    <n v="77041"/>
    <x v="2"/>
    <s v="OFF-PA-10001826"/>
    <x v="1"/>
    <x v="10"/>
    <x v="1750"/>
    <n v="20.736000000000004"/>
    <n v="4"/>
    <n v="0.2"/>
    <n v="7.2576000000000001"/>
  </r>
  <r>
    <n v="5954"/>
    <x v="2966"/>
    <x v="2"/>
    <x v="809"/>
    <d v="2011-03-31T00:00:00"/>
    <s v="First Class"/>
    <s v="SG-20890"/>
    <s v="Susan Gilcrest"/>
    <x v="1"/>
    <s v="United States"/>
    <s v="New York City"/>
    <x v="15"/>
    <n v="10009"/>
    <x v="3"/>
    <s v="OFF-AR-10001231"/>
    <x v="1"/>
    <x v="6"/>
    <x v="1686"/>
    <n v="10.5"/>
    <n v="5"/>
    <n v="0"/>
    <n v="2.9400000000000004"/>
  </r>
  <r>
    <n v="5955"/>
    <x v="2967"/>
    <x v="2"/>
    <x v="7"/>
    <d v="2011-11-15T00:00:00"/>
    <s v="Second Class"/>
    <s v="TS-21430"/>
    <s v="Tom Stivers"/>
    <x v="1"/>
    <s v="United States"/>
    <s v="Reading"/>
    <x v="9"/>
    <n v="19601"/>
    <x v="3"/>
    <s v="FUR-FU-10000409"/>
    <x v="0"/>
    <x v="5"/>
    <x v="1421"/>
    <n v="23.968000000000004"/>
    <n v="2"/>
    <n v="0.2"/>
    <n v="7.7896000000000001"/>
  </r>
  <r>
    <n v="5956"/>
    <x v="2967"/>
    <x v="2"/>
    <x v="7"/>
    <d v="2011-11-15T00:00:00"/>
    <s v="Second Class"/>
    <s v="TS-21430"/>
    <s v="Tom Stivers"/>
    <x v="1"/>
    <s v="United States"/>
    <s v="Reading"/>
    <x v="9"/>
    <n v="19601"/>
    <x v="3"/>
    <s v="FUR-BO-10002545"/>
    <x v="0"/>
    <x v="0"/>
    <x v="37"/>
    <n v="521.96"/>
    <n v="4"/>
    <n v="0.5"/>
    <n v="-250.54079999999999"/>
  </r>
  <r>
    <n v="5957"/>
    <x v="2968"/>
    <x v="0"/>
    <x v="299"/>
    <d v="2013-03-16T00:00:00"/>
    <s v="Second Class"/>
    <s v="DK-13225"/>
    <s v="Dean Katz"/>
    <x v="1"/>
    <s v="United States"/>
    <s v="San Francisco"/>
    <x v="1"/>
    <n v="94109"/>
    <x v="1"/>
    <s v="OFF-ST-10002756"/>
    <x v="1"/>
    <x v="4"/>
    <x v="270"/>
    <n v="676.55"/>
    <n v="5"/>
    <n v="0"/>
    <n v="6.7655000000000598"/>
  </r>
  <r>
    <n v="5958"/>
    <x v="2968"/>
    <x v="0"/>
    <x v="299"/>
    <d v="2013-03-16T00:00:00"/>
    <s v="Second Class"/>
    <s v="DK-13225"/>
    <s v="Dean Katz"/>
    <x v="1"/>
    <s v="United States"/>
    <s v="San Francisco"/>
    <x v="1"/>
    <n v="94109"/>
    <x v="1"/>
    <s v="OFF-AP-10003842"/>
    <x v="1"/>
    <x v="9"/>
    <x v="1247"/>
    <n v="154.9"/>
    <n v="5"/>
    <n v="0"/>
    <n v="40.274000000000001"/>
  </r>
  <r>
    <n v="5959"/>
    <x v="2968"/>
    <x v="0"/>
    <x v="299"/>
    <d v="2013-03-16T00:00:00"/>
    <s v="Second Class"/>
    <s v="DK-13225"/>
    <s v="Dean Katz"/>
    <x v="1"/>
    <s v="United States"/>
    <s v="San Francisco"/>
    <x v="1"/>
    <n v="94109"/>
    <x v="1"/>
    <s v="OFF-EN-10004459"/>
    <x v="1"/>
    <x v="12"/>
    <x v="655"/>
    <n v="30.56"/>
    <n v="4"/>
    <n v="0"/>
    <n v="14.974399999999999"/>
  </r>
  <r>
    <n v="5960"/>
    <x v="2968"/>
    <x v="0"/>
    <x v="299"/>
    <d v="2013-03-16T00:00:00"/>
    <s v="Second Class"/>
    <s v="DK-13225"/>
    <s v="Dean Katz"/>
    <x v="1"/>
    <s v="United States"/>
    <s v="San Francisco"/>
    <x v="1"/>
    <n v="94109"/>
    <x v="1"/>
    <s v="FUR-CH-10003746"/>
    <x v="0"/>
    <x v="1"/>
    <x v="617"/>
    <n v="770.35200000000009"/>
    <n v="3"/>
    <n v="0.2"/>
    <n v="77.035199999999975"/>
  </r>
  <r>
    <n v="5961"/>
    <x v="2969"/>
    <x v="3"/>
    <x v="839"/>
    <d v="2014-02-15T00:00:00"/>
    <s v="Second Class"/>
    <s v="ML-17395"/>
    <s v="Marina Lichtenstein"/>
    <x v="1"/>
    <s v="United States"/>
    <s v="Los Angeles"/>
    <x v="1"/>
    <n v="90045"/>
    <x v="1"/>
    <s v="FUR-FU-10003142"/>
    <x v="0"/>
    <x v="5"/>
    <x v="1201"/>
    <n v="21.12"/>
    <n v="4"/>
    <n v="0"/>
    <n v="6.5471999999999984"/>
  </r>
  <r>
    <n v="5962"/>
    <x v="2970"/>
    <x v="2"/>
    <x v="7"/>
    <d v="2011-11-13T00:00:00"/>
    <s v="Second Class"/>
    <s v="MA-17560"/>
    <s v="Matt Abelman"/>
    <x v="2"/>
    <s v="United States"/>
    <s v="Los Angeles"/>
    <x v="1"/>
    <n v="90004"/>
    <x v="1"/>
    <s v="TEC-PH-10001425"/>
    <x v="2"/>
    <x v="7"/>
    <x v="511"/>
    <n v="575.928"/>
    <n v="9"/>
    <n v="0.2"/>
    <n v="57.592799999999983"/>
  </r>
  <r>
    <n v="5963"/>
    <x v="2970"/>
    <x v="2"/>
    <x v="7"/>
    <d v="2011-11-13T00:00:00"/>
    <s v="Second Class"/>
    <s v="MA-17560"/>
    <s v="Matt Abelman"/>
    <x v="2"/>
    <s v="United States"/>
    <s v="Los Angeles"/>
    <x v="1"/>
    <n v="90004"/>
    <x v="1"/>
    <s v="OFF-AP-10001626"/>
    <x v="1"/>
    <x v="9"/>
    <x v="1016"/>
    <n v="7.78"/>
    <n v="2"/>
    <n v="0"/>
    <n v="2.0228000000000002"/>
  </r>
  <r>
    <n v="5964"/>
    <x v="2970"/>
    <x v="2"/>
    <x v="7"/>
    <d v="2011-11-13T00:00:00"/>
    <s v="Second Class"/>
    <s v="MA-17560"/>
    <s v="Matt Abelman"/>
    <x v="2"/>
    <s v="United States"/>
    <s v="Los Angeles"/>
    <x v="1"/>
    <n v="90004"/>
    <x v="1"/>
    <s v="OFF-PA-10003625"/>
    <x v="1"/>
    <x v="10"/>
    <x v="750"/>
    <n v="123.92"/>
    <n v="4"/>
    <n v="0"/>
    <n v="55.763999999999996"/>
  </r>
  <r>
    <n v="5965"/>
    <x v="2971"/>
    <x v="3"/>
    <x v="648"/>
    <d v="2014-08-26T00:00:00"/>
    <s v="Standard Class"/>
    <s v="LR-17035"/>
    <s v="Lisa Ryan"/>
    <x v="1"/>
    <s v="United States"/>
    <s v="San Francisco"/>
    <x v="1"/>
    <n v="94109"/>
    <x v="1"/>
    <s v="OFF-SU-10004768"/>
    <x v="1"/>
    <x v="14"/>
    <x v="1299"/>
    <n v="17.22"/>
    <n v="3"/>
    <n v="0"/>
    <n v="5.1659999999999986"/>
  </r>
  <r>
    <n v="5966"/>
    <x v="2971"/>
    <x v="3"/>
    <x v="648"/>
    <d v="2014-08-26T00:00:00"/>
    <s v="Standard Class"/>
    <s v="LR-17035"/>
    <s v="Lisa Ryan"/>
    <x v="1"/>
    <s v="United States"/>
    <s v="San Francisco"/>
    <x v="1"/>
    <n v="94109"/>
    <x v="1"/>
    <s v="OFF-ST-10000777"/>
    <x v="1"/>
    <x v="4"/>
    <x v="117"/>
    <n v="226.56"/>
    <n v="6"/>
    <n v="0"/>
    <n v="63.436800000000005"/>
  </r>
  <r>
    <n v="5967"/>
    <x v="2971"/>
    <x v="3"/>
    <x v="648"/>
    <d v="2014-08-26T00:00:00"/>
    <s v="Standard Class"/>
    <s v="LR-17035"/>
    <s v="Lisa Ryan"/>
    <x v="1"/>
    <s v="United States"/>
    <s v="San Francisco"/>
    <x v="1"/>
    <n v="94109"/>
    <x v="1"/>
    <s v="TEC-PH-10003171"/>
    <x v="2"/>
    <x v="7"/>
    <x v="1495"/>
    <n v="107.88"/>
    <n v="3"/>
    <n v="0.2"/>
    <n v="10.787999999999997"/>
  </r>
  <r>
    <n v="5968"/>
    <x v="2972"/>
    <x v="0"/>
    <x v="804"/>
    <d v="2013-01-17T00:00:00"/>
    <s v="First Class"/>
    <s v="BE-11335"/>
    <s v="Bill Eplett"/>
    <x v="2"/>
    <s v="United States"/>
    <s v="New York City"/>
    <x v="15"/>
    <n v="10009"/>
    <x v="3"/>
    <s v="OFF-PA-10001033"/>
    <x v="1"/>
    <x v="10"/>
    <x v="1500"/>
    <n v="81.98"/>
    <n v="2"/>
    <n v="0"/>
    <n v="40.170200000000001"/>
  </r>
  <r>
    <n v="5969"/>
    <x v="2973"/>
    <x v="2"/>
    <x v="836"/>
    <d v="2011-07-22T00:00:00"/>
    <s v="First Class"/>
    <s v="CC-12145"/>
    <s v="Charles Crestani"/>
    <x v="0"/>
    <s v="United States"/>
    <s v="San Diego"/>
    <x v="1"/>
    <n v="92105"/>
    <x v="1"/>
    <s v="OFF-PA-10000418"/>
    <x v="1"/>
    <x v="10"/>
    <x v="961"/>
    <n v="104.85"/>
    <n v="1"/>
    <n v="0"/>
    <n v="50.327999999999996"/>
  </r>
  <r>
    <n v="5970"/>
    <x v="2973"/>
    <x v="2"/>
    <x v="836"/>
    <d v="2011-07-22T00:00:00"/>
    <s v="First Class"/>
    <s v="CC-12145"/>
    <s v="Charles Crestani"/>
    <x v="0"/>
    <s v="United States"/>
    <s v="San Diego"/>
    <x v="1"/>
    <n v="92105"/>
    <x v="1"/>
    <s v="OFF-BI-10001982"/>
    <x v="1"/>
    <x v="8"/>
    <x v="301"/>
    <n v="8.7040000000000006"/>
    <n v="2"/>
    <n v="0.2"/>
    <n v="3.1551999999999998"/>
  </r>
  <r>
    <n v="5971"/>
    <x v="2973"/>
    <x v="2"/>
    <x v="836"/>
    <d v="2011-07-22T00:00:00"/>
    <s v="First Class"/>
    <s v="CC-12145"/>
    <s v="Charles Crestani"/>
    <x v="0"/>
    <s v="United States"/>
    <s v="San Diego"/>
    <x v="1"/>
    <n v="92105"/>
    <x v="1"/>
    <s v="OFF-PA-10002230"/>
    <x v="1"/>
    <x v="10"/>
    <x v="384"/>
    <n v="19.920000000000002"/>
    <n v="4"/>
    <n v="0"/>
    <n v="9.7608000000000015"/>
  </r>
  <r>
    <n v="5972"/>
    <x v="2973"/>
    <x v="2"/>
    <x v="836"/>
    <d v="2011-07-22T00:00:00"/>
    <s v="First Class"/>
    <s v="CC-12145"/>
    <s v="Charles Crestani"/>
    <x v="0"/>
    <s v="United States"/>
    <s v="San Diego"/>
    <x v="1"/>
    <n v="92105"/>
    <x v="1"/>
    <s v="FUR-FU-10003577"/>
    <x v="0"/>
    <x v="5"/>
    <x v="608"/>
    <n v="43.019999999999996"/>
    <n v="3"/>
    <n v="0"/>
    <n v="15.4872"/>
  </r>
  <r>
    <n v="5973"/>
    <x v="2974"/>
    <x v="3"/>
    <x v="695"/>
    <d v="2014-02-12T00:00:00"/>
    <s v="Standard Class"/>
    <s v="BD-11770"/>
    <s v="Bryan Davis"/>
    <x v="0"/>
    <s v="United States"/>
    <s v="New York City"/>
    <x v="15"/>
    <n v="10024"/>
    <x v="3"/>
    <s v="FUR-BO-10001811"/>
    <x v="0"/>
    <x v="0"/>
    <x v="779"/>
    <n v="240.78400000000002"/>
    <n v="1"/>
    <n v="0.2"/>
    <n v="30.097999999999978"/>
  </r>
  <r>
    <n v="5974"/>
    <x v="2975"/>
    <x v="1"/>
    <x v="707"/>
    <d v="2012-12-29T00:00:00"/>
    <s v="Standard Class"/>
    <s v="JK-15640"/>
    <s v="Jim Kriz"/>
    <x v="2"/>
    <s v="United States"/>
    <s v="New York City"/>
    <x v="15"/>
    <n v="10011"/>
    <x v="3"/>
    <s v="OFF-AP-10003779"/>
    <x v="1"/>
    <x v="9"/>
    <x v="1448"/>
    <n v="414.96"/>
    <n v="2"/>
    <n v="0"/>
    <n v="124.48799999999994"/>
  </r>
  <r>
    <n v="5975"/>
    <x v="2976"/>
    <x v="0"/>
    <x v="750"/>
    <d v="2013-10-14T00:00:00"/>
    <s v="Standard Class"/>
    <s v="DB-13615"/>
    <s v="Doug Bickford"/>
    <x v="0"/>
    <s v="United States"/>
    <s v="Charlotte"/>
    <x v="3"/>
    <n v="28205"/>
    <x v="0"/>
    <s v="OFF-ST-10000676"/>
    <x v="1"/>
    <x v="4"/>
    <x v="871"/>
    <n v="387.72"/>
    <n v="5"/>
    <n v="0.2"/>
    <n v="-67.851000000000028"/>
  </r>
  <r>
    <n v="5976"/>
    <x v="2977"/>
    <x v="3"/>
    <x v="1002"/>
    <d v="2014-07-18T00:00:00"/>
    <s v="Standard Class"/>
    <s v="RR-19525"/>
    <s v="Rick Reed"/>
    <x v="1"/>
    <s v="United States"/>
    <s v="Overland Park"/>
    <x v="41"/>
    <n v="66212"/>
    <x v="2"/>
    <s v="OFF-ST-10001496"/>
    <x v="1"/>
    <x v="4"/>
    <x v="726"/>
    <n v="360.38"/>
    <n v="2"/>
    <n v="0"/>
    <n v="93.698800000000006"/>
  </r>
  <r>
    <n v="5977"/>
    <x v="2977"/>
    <x v="3"/>
    <x v="1002"/>
    <d v="2014-07-18T00:00:00"/>
    <s v="Standard Class"/>
    <s v="RR-19525"/>
    <s v="Rick Reed"/>
    <x v="1"/>
    <s v="United States"/>
    <s v="Overland Park"/>
    <x v="41"/>
    <n v="66212"/>
    <x v="2"/>
    <s v="OFF-PA-10003673"/>
    <x v="1"/>
    <x v="10"/>
    <x v="971"/>
    <n v="13.56"/>
    <n v="2"/>
    <n v="0"/>
    <n v="6.2375999999999996"/>
  </r>
  <r>
    <n v="5978"/>
    <x v="2978"/>
    <x v="3"/>
    <x v="558"/>
    <d v="2014-04-26T00:00:00"/>
    <s v="First Class"/>
    <s v="SV-20935"/>
    <s v="Susan Vittorini"/>
    <x v="0"/>
    <s v="United States"/>
    <s v="Mesa"/>
    <x v="16"/>
    <n v="85204"/>
    <x v="1"/>
    <s v="TEC-PH-10004614"/>
    <x v="2"/>
    <x v="7"/>
    <x v="299"/>
    <n v="552"/>
    <n v="10"/>
    <n v="0.2"/>
    <n v="34.5"/>
  </r>
  <r>
    <n v="5979"/>
    <x v="2979"/>
    <x v="2"/>
    <x v="557"/>
    <d v="2011-09-13T00:00:00"/>
    <s v="Standard Class"/>
    <s v="RB-19465"/>
    <s v="Rick Bensley"/>
    <x v="2"/>
    <s v="United States"/>
    <s v="Tulsa"/>
    <x v="26"/>
    <n v="74133"/>
    <x v="2"/>
    <s v="FUR-TA-10001039"/>
    <x v="0"/>
    <x v="3"/>
    <x v="824"/>
    <n v="429.90000000000003"/>
    <n v="5"/>
    <n v="0"/>
    <n v="111.77400000000003"/>
  </r>
  <r>
    <n v="5980"/>
    <x v="2979"/>
    <x v="2"/>
    <x v="557"/>
    <d v="2011-09-13T00:00:00"/>
    <s v="Standard Class"/>
    <s v="RB-19465"/>
    <s v="Rick Bensley"/>
    <x v="2"/>
    <s v="United States"/>
    <s v="Tulsa"/>
    <x v="26"/>
    <n v="74133"/>
    <x v="2"/>
    <s v="OFF-BI-10000474"/>
    <x v="1"/>
    <x v="8"/>
    <x v="27"/>
    <n v="32.06"/>
    <n v="2"/>
    <n v="0"/>
    <n v="15.3888"/>
  </r>
  <r>
    <n v="5981"/>
    <x v="2979"/>
    <x v="2"/>
    <x v="557"/>
    <d v="2011-09-13T00:00:00"/>
    <s v="Standard Class"/>
    <s v="RB-19465"/>
    <s v="Rick Bensley"/>
    <x v="2"/>
    <s v="United States"/>
    <s v="Tulsa"/>
    <x v="26"/>
    <n v="74133"/>
    <x v="2"/>
    <s v="FUR-CH-10004698"/>
    <x v="0"/>
    <x v="1"/>
    <x v="166"/>
    <n v="161.96"/>
    <n v="2"/>
    <n v="0"/>
    <n v="45.348800000000011"/>
  </r>
  <r>
    <n v="5982"/>
    <x v="2979"/>
    <x v="2"/>
    <x v="557"/>
    <d v="2011-09-13T00:00:00"/>
    <s v="Standard Class"/>
    <s v="RB-19465"/>
    <s v="Rick Bensley"/>
    <x v="2"/>
    <s v="United States"/>
    <s v="Tulsa"/>
    <x v="26"/>
    <n v="74133"/>
    <x v="2"/>
    <s v="OFF-ST-10003327"/>
    <x v="1"/>
    <x v="4"/>
    <x v="333"/>
    <n v="19.86"/>
    <n v="2"/>
    <n v="0"/>
    <n v="5.7593999999999976"/>
  </r>
  <r>
    <n v="5983"/>
    <x v="2980"/>
    <x v="0"/>
    <x v="831"/>
    <d v="2013-11-29T00:00:00"/>
    <s v="Standard Class"/>
    <s v="MV-18190"/>
    <s v="Mike Vittorini"/>
    <x v="0"/>
    <s v="United States"/>
    <s v="New York City"/>
    <x v="15"/>
    <n v="10035"/>
    <x v="3"/>
    <s v="OFF-PA-10000232"/>
    <x v="1"/>
    <x v="10"/>
    <x v="1622"/>
    <n v="12.96"/>
    <n v="2"/>
    <n v="0"/>
    <n v="6.3504000000000005"/>
  </r>
  <r>
    <n v="5984"/>
    <x v="2981"/>
    <x v="3"/>
    <x v="118"/>
    <d v="2014-09-19T00:00:00"/>
    <s v="Second Class"/>
    <s v="EH-14185"/>
    <s v="Evan Henry"/>
    <x v="0"/>
    <s v="United States"/>
    <s v="Philadelphia"/>
    <x v="9"/>
    <n v="19143"/>
    <x v="3"/>
    <s v="OFF-PA-10003657"/>
    <x v="1"/>
    <x v="10"/>
    <x v="624"/>
    <n v="20.544000000000004"/>
    <n v="6"/>
    <n v="0.2"/>
    <n v="6.4199999999999964"/>
  </r>
  <r>
    <n v="5985"/>
    <x v="2982"/>
    <x v="0"/>
    <x v="1080"/>
    <d v="2013-07-26T00:00:00"/>
    <s v="Standard Class"/>
    <s v="JS-16030"/>
    <s v="Joy Smith"/>
    <x v="0"/>
    <s v="United States"/>
    <s v="Hattiesburg"/>
    <x v="35"/>
    <n v="39401"/>
    <x v="0"/>
    <s v="FUR-FU-10001185"/>
    <x v="0"/>
    <x v="5"/>
    <x v="1414"/>
    <n v="185.57999999999998"/>
    <n v="6"/>
    <n v="0"/>
    <n v="76.087800000000001"/>
  </r>
  <r>
    <n v="5986"/>
    <x v="2982"/>
    <x v="0"/>
    <x v="1080"/>
    <d v="2013-07-26T00:00:00"/>
    <s v="Standard Class"/>
    <s v="JS-16030"/>
    <s v="Joy Smith"/>
    <x v="0"/>
    <s v="United States"/>
    <s v="Hattiesburg"/>
    <x v="35"/>
    <n v="39401"/>
    <x v="0"/>
    <s v="OFF-BI-10003007"/>
    <x v="1"/>
    <x v="8"/>
    <x v="1542"/>
    <n v="77.56"/>
    <n v="2"/>
    <n v="0"/>
    <n v="35.677599999999998"/>
  </r>
  <r>
    <n v="5987"/>
    <x v="2982"/>
    <x v="0"/>
    <x v="1080"/>
    <d v="2013-07-26T00:00:00"/>
    <s v="Standard Class"/>
    <s v="JS-16030"/>
    <s v="Joy Smith"/>
    <x v="0"/>
    <s v="United States"/>
    <s v="Hattiesburg"/>
    <x v="35"/>
    <n v="39401"/>
    <x v="0"/>
    <s v="OFF-ST-10002485"/>
    <x v="1"/>
    <x v="4"/>
    <x v="209"/>
    <n v="87.92"/>
    <n v="4"/>
    <n v="0"/>
    <n v="0.87919999999999732"/>
  </r>
  <r>
    <n v="5988"/>
    <x v="2982"/>
    <x v="0"/>
    <x v="1080"/>
    <d v="2013-07-26T00:00:00"/>
    <s v="Standard Class"/>
    <s v="JS-16030"/>
    <s v="Joy Smith"/>
    <x v="0"/>
    <s v="United States"/>
    <s v="Hattiesburg"/>
    <x v="35"/>
    <n v="39401"/>
    <x v="0"/>
    <s v="OFF-PA-10001033"/>
    <x v="1"/>
    <x v="10"/>
    <x v="1500"/>
    <n v="245.94"/>
    <n v="6"/>
    <n v="0"/>
    <n v="120.51060000000001"/>
  </r>
  <r>
    <n v="5989"/>
    <x v="2982"/>
    <x v="0"/>
    <x v="1080"/>
    <d v="2013-07-26T00:00:00"/>
    <s v="Standard Class"/>
    <s v="JS-16030"/>
    <s v="Joy Smith"/>
    <x v="0"/>
    <s v="United States"/>
    <s v="Hattiesburg"/>
    <x v="35"/>
    <n v="39401"/>
    <x v="0"/>
    <s v="OFF-BI-10000404"/>
    <x v="1"/>
    <x v="8"/>
    <x v="476"/>
    <n v="8.6"/>
    <n v="1"/>
    <n v="0"/>
    <n v="4.0419999999999998"/>
  </r>
  <r>
    <n v="5990"/>
    <x v="2982"/>
    <x v="0"/>
    <x v="1080"/>
    <d v="2013-07-26T00:00:00"/>
    <s v="Standard Class"/>
    <s v="JS-16030"/>
    <s v="Joy Smith"/>
    <x v="0"/>
    <s v="United States"/>
    <s v="Hattiesburg"/>
    <x v="35"/>
    <n v="39401"/>
    <x v="0"/>
    <s v="FUR-BO-10003546"/>
    <x v="0"/>
    <x v="0"/>
    <x v="1638"/>
    <n v="504.90000000000003"/>
    <n v="5"/>
    <n v="0"/>
    <n v="126.22500000000002"/>
  </r>
  <r>
    <n v="5991"/>
    <x v="2983"/>
    <x v="3"/>
    <x v="175"/>
    <d v="2014-09-22T00:00:00"/>
    <s v="Standard Class"/>
    <s v="ES-14020"/>
    <s v="Erica Smith"/>
    <x v="0"/>
    <s v="United States"/>
    <s v="Los Angeles"/>
    <x v="1"/>
    <n v="90049"/>
    <x v="1"/>
    <s v="OFF-BI-10004390"/>
    <x v="1"/>
    <x v="8"/>
    <x v="1155"/>
    <n v="2357.4880000000003"/>
    <n v="7"/>
    <n v="0.2"/>
    <n v="884.05799999999999"/>
  </r>
  <r>
    <n v="5992"/>
    <x v="2983"/>
    <x v="3"/>
    <x v="175"/>
    <d v="2014-09-22T00:00:00"/>
    <s v="Standard Class"/>
    <s v="ES-14020"/>
    <s v="Erica Smith"/>
    <x v="0"/>
    <s v="United States"/>
    <s v="Los Angeles"/>
    <x v="1"/>
    <n v="90049"/>
    <x v="1"/>
    <s v="TEC-PH-10001700"/>
    <x v="2"/>
    <x v="7"/>
    <x v="193"/>
    <n v="369.54399999999998"/>
    <n v="7"/>
    <n v="0.2"/>
    <n v="32.335100000000025"/>
  </r>
  <r>
    <n v="5993"/>
    <x v="2983"/>
    <x v="3"/>
    <x v="175"/>
    <d v="2014-09-22T00:00:00"/>
    <s v="Standard Class"/>
    <s v="ES-14020"/>
    <s v="Erica Smith"/>
    <x v="0"/>
    <s v="United States"/>
    <s v="Los Angeles"/>
    <x v="1"/>
    <n v="90049"/>
    <x v="1"/>
    <s v="FUR-CH-10003396"/>
    <x v="0"/>
    <x v="1"/>
    <x v="385"/>
    <n v="184.75200000000001"/>
    <n v="3"/>
    <n v="0.2"/>
    <n v="-20.784600000000012"/>
  </r>
  <r>
    <n v="5994"/>
    <x v="2984"/>
    <x v="0"/>
    <x v="25"/>
    <d v="2013-12-12T00:00:00"/>
    <s v="Same Day"/>
    <s v="NS-18640"/>
    <s v="Noel Staavos"/>
    <x v="1"/>
    <s v="United States"/>
    <s v="Columbus"/>
    <x v="24"/>
    <n v="43229"/>
    <x v="3"/>
    <s v="OFF-ST-10001558"/>
    <x v="1"/>
    <x v="4"/>
    <x v="712"/>
    <n v="64.959999999999994"/>
    <n v="5"/>
    <n v="0.2"/>
    <n v="-4.0599999999999987"/>
  </r>
  <r>
    <n v="5995"/>
    <x v="2984"/>
    <x v="0"/>
    <x v="25"/>
    <d v="2013-12-12T00:00:00"/>
    <s v="Same Day"/>
    <s v="NS-18640"/>
    <s v="Noel Staavos"/>
    <x v="1"/>
    <s v="United States"/>
    <s v="Columbus"/>
    <x v="24"/>
    <n v="43229"/>
    <x v="3"/>
    <s v="OFF-SU-10004782"/>
    <x v="1"/>
    <x v="14"/>
    <x v="1548"/>
    <n v="13.52"/>
    <n v="2"/>
    <n v="0.2"/>
    <n v="1.6899999999999986"/>
  </r>
  <r>
    <n v="5996"/>
    <x v="2984"/>
    <x v="0"/>
    <x v="25"/>
    <d v="2013-12-12T00:00:00"/>
    <s v="Same Day"/>
    <s v="NS-18640"/>
    <s v="Noel Staavos"/>
    <x v="1"/>
    <s v="United States"/>
    <s v="Columbus"/>
    <x v="24"/>
    <n v="43229"/>
    <x v="3"/>
    <s v="FUR-CH-10003298"/>
    <x v="0"/>
    <x v="1"/>
    <x v="1567"/>
    <n v="458.42999999999995"/>
    <n v="5"/>
    <n v="0.3"/>
    <n v="-137.52900000000002"/>
  </r>
  <r>
    <n v="5997"/>
    <x v="2984"/>
    <x v="0"/>
    <x v="25"/>
    <d v="2013-12-12T00:00:00"/>
    <s v="Same Day"/>
    <s v="NS-18640"/>
    <s v="Noel Staavos"/>
    <x v="1"/>
    <s v="United States"/>
    <s v="Columbus"/>
    <x v="24"/>
    <n v="43229"/>
    <x v="3"/>
    <s v="OFF-AP-10000576"/>
    <x v="1"/>
    <x v="9"/>
    <x v="842"/>
    <n v="387.13600000000002"/>
    <n v="4"/>
    <n v="0.2"/>
    <n v="24.196000000000012"/>
  </r>
  <r>
    <n v="5998"/>
    <x v="2984"/>
    <x v="0"/>
    <x v="25"/>
    <d v="2013-12-12T00:00:00"/>
    <s v="Same Day"/>
    <s v="NS-18640"/>
    <s v="Noel Staavos"/>
    <x v="1"/>
    <s v="United States"/>
    <s v="Columbus"/>
    <x v="24"/>
    <n v="43229"/>
    <x v="3"/>
    <s v="FUR-TA-10003008"/>
    <x v="0"/>
    <x v="3"/>
    <x v="946"/>
    <n v="328.59000000000003"/>
    <n v="3"/>
    <n v="0.4"/>
    <n v="-147.8655"/>
  </r>
  <r>
    <n v="5999"/>
    <x v="2985"/>
    <x v="2"/>
    <x v="325"/>
    <d v="2011-12-14T00:00:00"/>
    <s v="Standard Class"/>
    <s v="SH-19975"/>
    <s v="Sally Hughsby"/>
    <x v="1"/>
    <s v="United States"/>
    <s v="Caldwell"/>
    <x v="45"/>
    <n v="83605"/>
    <x v="1"/>
    <s v="FUR-CH-10001708"/>
    <x v="0"/>
    <x v="1"/>
    <x v="884"/>
    <n v="338.35199999999998"/>
    <n v="3"/>
    <n v="0.2"/>
    <n v="4.2293999999999699"/>
  </r>
  <r>
    <n v="6000"/>
    <x v="2985"/>
    <x v="2"/>
    <x v="325"/>
    <d v="2011-12-14T00:00:00"/>
    <s v="Standard Class"/>
    <s v="SH-19975"/>
    <s v="Sally Hughsby"/>
    <x v="1"/>
    <s v="United States"/>
    <s v="Caldwell"/>
    <x v="45"/>
    <n v="83605"/>
    <x v="1"/>
    <s v="OFF-PA-10000019"/>
    <x v="1"/>
    <x v="10"/>
    <x v="704"/>
    <n v="25.92"/>
    <n v="4"/>
    <n v="0"/>
    <n v="12.441600000000001"/>
  </r>
  <r>
    <n v="6001"/>
    <x v="2985"/>
    <x v="2"/>
    <x v="325"/>
    <d v="2011-12-14T00:00:00"/>
    <s v="Standard Class"/>
    <s v="SH-19975"/>
    <s v="Sally Hughsby"/>
    <x v="1"/>
    <s v="United States"/>
    <s v="Caldwell"/>
    <x v="45"/>
    <n v="83605"/>
    <x v="1"/>
    <s v="OFF-PA-10002222"/>
    <x v="1"/>
    <x v="10"/>
    <x v="389"/>
    <n v="91.36"/>
    <n v="4"/>
    <n v="0"/>
    <n v="42.025599999999997"/>
  </r>
  <r>
    <n v="6002"/>
    <x v="2986"/>
    <x v="2"/>
    <x v="736"/>
    <d v="2011-12-17T00:00:00"/>
    <s v="Standard Class"/>
    <s v="RF-19345"/>
    <s v="Randy Ferguson"/>
    <x v="1"/>
    <s v="United States"/>
    <s v="Phoenix"/>
    <x v="16"/>
    <n v="85023"/>
    <x v="1"/>
    <s v="FUR-FU-10002553"/>
    <x v="0"/>
    <x v="5"/>
    <x v="1121"/>
    <n v="87.960000000000008"/>
    <n v="3"/>
    <n v="0.2"/>
    <n v="7.6965000000000039"/>
  </r>
  <r>
    <n v="6003"/>
    <x v="2986"/>
    <x v="2"/>
    <x v="736"/>
    <d v="2011-12-17T00:00:00"/>
    <s v="Standard Class"/>
    <s v="RF-19345"/>
    <s v="Randy Ferguson"/>
    <x v="1"/>
    <s v="United States"/>
    <s v="Phoenix"/>
    <x v="16"/>
    <n v="85023"/>
    <x v="1"/>
    <s v="OFF-BI-10002103"/>
    <x v="1"/>
    <x v="8"/>
    <x v="525"/>
    <n v="5.2140000000000004"/>
    <n v="2"/>
    <n v="0.7"/>
    <n v="-4.1711999999999989"/>
  </r>
  <r>
    <n v="6004"/>
    <x v="2987"/>
    <x v="3"/>
    <x v="296"/>
    <d v="2014-09-28T00:00:00"/>
    <s v="Standard Class"/>
    <s v="DL-12865"/>
    <s v="Dan Lawera"/>
    <x v="0"/>
    <s v="United States"/>
    <s v="Miami"/>
    <x v="2"/>
    <n v="33142"/>
    <x v="0"/>
    <s v="OFF-BI-10002794"/>
    <x v="1"/>
    <x v="8"/>
    <x v="102"/>
    <n v="12.294"/>
    <n v="1"/>
    <n v="0.7"/>
    <n v="-8.6057999999999986"/>
  </r>
  <r>
    <n v="6005"/>
    <x v="2988"/>
    <x v="3"/>
    <x v="210"/>
    <d v="2014-09-12T00:00:00"/>
    <s v="Standard Class"/>
    <s v="AG-10390"/>
    <s v="Allen Goldenen"/>
    <x v="0"/>
    <s v="United States"/>
    <s v="Los Angeles"/>
    <x v="1"/>
    <n v="90004"/>
    <x v="1"/>
    <s v="FUR-FU-10002597"/>
    <x v="0"/>
    <x v="5"/>
    <x v="621"/>
    <n v="19.760000000000002"/>
    <n v="4"/>
    <n v="0"/>
    <n v="8.2992000000000008"/>
  </r>
  <r>
    <n v="6006"/>
    <x v="2989"/>
    <x v="1"/>
    <x v="121"/>
    <d v="2012-11-07T00:00:00"/>
    <s v="Standard Class"/>
    <s v="SW-20245"/>
    <s v="Scot Wooten"/>
    <x v="0"/>
    <s v="United States"/>
    <s v="Troy"/>
    <x v="15"/>
    <n v="12180"/>
    <x v="3"/>
    <s v="FUR-CH-10003535"/>
    <x v="0"/>
    <x v="1"/>
    <x v="1513"/>
    <n v="109.764"/>
    <n v="2"/>
    <n v="0.1"/>
    <n v="8.5371999999999968"/>
  </r>
  <r>
    <n v="6007"/>
    <x v="2990"/>
    <x v="3"/>
    <x v="157"/>
    <d v="2014-12-19T00:00:00"/>
    <s v="Standard Class"/>
    <s v="KN-16390"/>
    <s v="Katherine Nockton"/>
    <x v="1"/>
    <s v="United States"/>
    <s v="New Bedford"/>
    <x v="31"/>
    <n v="2740"/>
    <x v="3"/>
    <s v="TEC-PH-10001527"/>
    <x v="2"/>
    <x v="7"/>
    <x v="1276"/>
    <n v="128.85000000000002"/>
    <n v="3"/>
    <n v="0"/>
    <n v="3.8654999999999973"/>
  </r>
  <r>
    <n v="6008"/>
    <x v="2991"/>
    <x v="3"/>
    <x v="719"/>
    <d v="2014-04-04T00:00:00"/>
    <s v="First Class"/>
    <s v="GB-14530"/>
    <s v="George Bell"/>
    <x v="1"/>
    <s v="United States"/>
    <s v="Florence"/>
    <x v="20"/>
    <n v="29501"/>
    <x v="0"/>
    <s v="FUR-FU-10004006"/>
    <x v="0"/>
    <x v="5"/>
    <x v="101"/>
    <n v="127.94999999999999"/>
    <n v="3"/>
    <n v="0"/>
    <n v="21.751499999999986"/>
  </r>
  <r>
    <n v="6009"/>
    <x v="2992"/>
    <x v="1"/>
    <x v="1081"/>
    <d v="2013-01-03T00:00:00"/>
    <s v="Standard Class"/>
    <s v="CL-12565"/>
    <s v="Clay Ludtke"/>
    <x v="0"/>
    <s v="United States"/>
    <s v="Los Angeles"/>
    <x v="1"/>
    <n v="90049"/>
    <x v="1"/>
    <s v="OFF-PA-10000595"/>
    <x v="1"/>
    <x v="10"/>
    <x v="1117"/>
    <n v="68.52"/>
    <n v="3"/>
    <n v="0"/>
    <n v="31.519199999999998"/>
  </r>
  <r>
    <n v="6010"/>
    <x v="2992"/>
    <x v="1"/>
    <x v="1081"/>
    <d v="2013-01-03T00:00:00"/>
    <s v="Standard Class"/>
    <s v="CL-12565"/>
    <s v="Clay Ludtke"/>
    <x v="0"/>
    <s v="United States"/>
    <s v="Los Angeles"/>
    <x v="1"/>
    <n v="90049"/>
    <x v="1"/>
    <s v="OFF-ST-10000798"/>
    <x v="1"/>
    <x v="4"/>
    <x v="348"/>
    <n v="74.94"/>
    <n v="3"/>
    <n v="0"/>
    <n v="14.238599999999995"/>
  </r>
  <r>
    <n v="6011"/>
    <x v="2992"/>
    <x v="1"/>
    <x v="1081"/>
    <d v="2013-01-03T00:00:00"/>
    <s v="Standard Class"/>
    <s v="CL-12565"/>
    <s v="Clay Ludtke"/>
    <x v="0"/>
    <s v="United States"/>
    <s v="Los Angeles"/>
    <x v="1"/>
    <n v="90049"/>
    <x v="1"/>
    <s v="TEC-MA-10004002"/>
    <x v="2"/>
    <x v="15"/>
    <x v="662"/>
    <n v="2548.5600000000004"/>
    <n v="6"/>
    <n v="0.2"/>
    <n v="286.71299999999962"/>
  </r>
  <r>
    <n v="6012"/>
    <x v="2992"/>
    <x v="1"/>
    <x v="1081"/>
    <d v="2013-01-03T00:00:00"/>
    <s v="Standard Class"/>
    <s v="CL-12565"/>
    <s v="Clay Ludtke"/>
    <x v="0"/>
    <s v="United States"/>
    <s v="Los Angeles"/>
    <x v="1"/>
    <n v="90049"/>
    <x v="1"/>
    <s v="OFF-EN-10003296"/>
    <x v="1"/>
    <x v="12"/>
    <x v="229"/>
    <n v="271.44"/>
    <n v="3"/>
    <n v="0"/>
    <n v="122.148"/>
  </r>
  <r>
    <n v="6013"/>
    <x v="2992"/>
    <x v="1"/>
    <x v="1081"/>
    <d v="2013-01-03T00:00:00"/>
    <s v="Standard Class"/>
    <s v="CL-12565"/>
    <s v="Clay Ludtke"/>
    <x v="0"/>
    <s v="United States"/>
    <s v="Los Angeles"/>
    <x v="1"/>
    <n v="90049"/>
    <x v="1"/>
    <s v="TEC-PH-10004345"/>
    <x v="2"/>
    <x v="7"/>
    <x v="1167"/>
    <n v="287.88"/>
    <n v="3"/>
    <n v="0.2"/>
    <n v="35.984999999999999"/>
  </r>
  <r>
    <n v="6014"/>
    <x v="2993"/>
    <x v="0"/>
    <x v="612"/>
    <d v="2013-03-12T00:00:00"/>
    <s v="First Class"/>
    <s v="KF-16285"/>
    <s v="Karen Ferguson"/>
    <x v="2"/>
    <s v="United States"/>
    <s v="Los Angeles"/>
    <x v="1"/>
    <n v="90008"/>
    <x v="1"/>
    <s v="OFF-PA-10004405"/>
    <x v="1"/>
    <x v="10"/>
    <x v="1082"/>
    <n v="14.9"/>
    <n v="5"/>
    <n v="0"/>
    <n v="7.1519999999999992"/>
  </r>
  <r>
    <n v="6015"/>
    <x v="2993"/>
    <x v="0"/>
    <x v="612"/>
    <d v="2013-03-12T00:00:00"/>
    <s v="First Class"/>
    <s v="KF-16285"/>
    <s v="Karen Ferguson"/>
    <x v="2"/>
    <s v="United States"/>
    <s v="Los Angeles"/>
    <x v="1"/>
    <n v="90008"/>
    <x v="1"/>
    <s v="TEC-PH-10002885"/>
    <x v="2"/>
    <x v="7"/>
    <x v="1127"/>
    <n v="4158.9120000000003"/>
    <n v="8"/>
    <n v="0.2"/>
    <n v="363.90480000000025"/>
  </r>
  <r>
    <n v="6016"/>
    <x v="2994"/>
    <x v="2"/>
    <x v="322"/>
    <d v="2011-04-12T00:00:00"/>
    <s v="Standard Class"/>
    <s v="AY-10555"/>
    <s v="Andy Yotov"/>
    <x v="1"/>
    <s v="United States"/>
    <s v="Los Angeles"/>
    <x v="1"/>
    <n v="90049"/>
    <x v="1"/>
    <s v="FUR-FU-10000747"/>
    <x v="0"/>
    <x v="5"/>
    <x v="1742"/>
    <n v="91.96"/>
    <n v="2"/>
    <n v="0"/>
    <n v="15.633199999999988"/>
  </r>
  <r>
    <n v="6017"/>
    <x v="2994"/>
    <x v="2"/>
    <x v="322"/>
    <d v="2011-04-12T00:00:00"/>
    <s v="Standard Class"/>
    <s v="AY-10555"/>
    <s v="Andy Yotov"/>
    <x v="1"/>
    <s v="United States"/>
    <s v="Los Angeles"/>
    <x v="1"/>
    <n v="90049"/>
    <x v="1"/>
    <s v="FUR-FU-10001918"/>
    <x v="0"/>
    <x v="5"/>
    <x v="280"/>
    <n v="33.11"/>
    <n v="7"/>
    <n v="0"/>
    <n v="12.912900000000004"/>
  </r>
  <r>
    <n v="6018"/>
    <x v="2994"/>
    <x v="2"/>
    <x v="322"/>
    <d v="2011-04-12T00:00:00"/>
    <s v="Standard Class"/>
    <s v="AY-10555"/>
    <s v="Andy Yotov"/>
    <x v="1"/>
    <s v="United States"/>
    <s v="Los Angeles"/>
    <x v="1"/>
    <n v="90049"/>
    <x v="1"/>
    <s v="OFF-PA-10003309"/>
    <x v="1"/>
    <x v="10"/>
    <x v="1143"/>
    <n v="19.440000000000001"/>
    <n v="3"/>
    <n v="0"/>
    <n v="9.3312000000000008"/>
  </r>
  <r>
    <n v="6019"/>
    <x v="2994"/>
    <x v="2"/>
    <x v="322"/>
    <d v="2011-04-12T00:00:00"/>
    <s v="Standard Class"/>
    <s v="AY-10555"/>
    <s v="Andy Yotov"/>
    <x v="1"/>
    <s v="United States"/>
    <s v="Los Angeles"/>
    <x v="1"/>
    <n v="90049"/>
    <x v="1"/>
    <s v="OFF-PA-10001977"/>
    <x v="1"/>
    <x v="10"/>
    <x v="1464"/>
    <n v="55.48"/>
    <n v="1"/>
    <n v="0"/>
    <n v="26.630399999999998"/>
  </r>
  <r>
    <n v="6020"/>
    <x v="2995"/>
    <x v="2"/>
    <x v="1082"/>
    <d v="2011-10-10T00:00:00"/>
    <s v="Second Class"/>
    <s v="BD-11635"/>
    <s v="Brian Derr"/>
    <x v="0"/>
    <s v="United States"/>
    <s v="Columbus"/>
    <x v="24"/>
    <n v="43229"/>
    <x v="3"/>
    <s v="OFF-AP-10002892"/>
    <x v="1"/>
    <x v="9"/>
    <x v="9"/>
    <n v="91.92"/>
    <n v="5"/>
    <n v="0.2"/>
    <n v="11.489999999999991"/>
  </r>
  <r>
    <n v="6021"/>
    <x v="2996"/>
    <x v="0"/>
    <x v="572"/>
    <d v="2013-08-14T00:00:00"/>
    <s v="Same Day"/>
    <s v="HG-15025"/>
    <s v="Hunter Glantz"/>
    <x v="0"/>
    <s v="United States"/>
    <s v="Kenner"/>
    <x v="28"/>
    <n v="70065"/>
    <x v="0"/>
    <s v="OFF-AP-10002222"/>
    <x v="1"/>
    <x v="9"/>
    <x v="33"/>
    <n v="17.34"/>
    <n v="2"/>
    <n v="0"/>
    <n v="4.6818000000000008"/>
  </r>
  <r>
    <n v="6022"/>
    <x v="2996"/>
    <x v="0"/>
    <x v="572"/>
    <d v="2013-08-14T00:00:00"/>
    <s v="Same Day"/>
    <s v="HG-15025"/>
    <s v="Hunter Glantz"/>
    <x v="0"/>
    <s v="United States"/>
    <s v="Kenner"/>
    <x v="28"/>
    <n v="70065"/>
    <x v="0"/>
    <s v="TEC-AC-10000158"/>
    <x v="2"/>
    <x v="11"/>
    <x v="353"/>
    <n v="71.98"/>
    <n v="2"/>
    <n v="0"/>
    <n v="15.1158"/>
  </r>
  <r>
    <n v="6023"/>
    <x v="2997"/>
    <x v="2"/>
    <x v="664"/>
    <d v="2011-11-21T00:00:00"/>
    <s v="Standard Class"/>
    <s v="CB-12025"/>
    <s v="Cassandra Brandow"/>
    <x v="0"/>
    <s v="United States"/>
    <s v="Cedar Hill"/>
    <x v="5"/>
    <n v="75104"/>
    <x v="2"/>
    <s v="OFF-EN-10002600"/>
    <x v="1"/>
    <x v="12"/>
    <x v="111"/>
    <n v="7.080000000000001"/>
    <n v="3"/>
    <n v="0.2"/>
    <n v="2.4779999999999989"/>
  </r>
  <r>
    <n v="6024"/>
    <x v="2998"/>
    <x v="3"/>
    <x v="558"/>
    <d v="2014-04-28T00:00:00"/>
    <s v="First Class"/>
    <s v="LS-16945"/>
    <s v="Linda Southworth"/>
    <x v="1"/>
    <s v="United States"/>
    <s v="Providence"/>
    <x v="34"/>
    <n v="2908"/>
    <x v="3"/>
    <s v="TEC-AC-10004855"/>
    <x v="2"/>
    <x v="11"/>
    <x v="1047"/>
    <n v="69.98"/>
    <n v="2"/>
    <n v="0"/>
    <n v="4.8986000000000018"/>
  </r>
  <r>
    <n v="6025"/>
    <x v="2999"/>
    <x v="3"/>
    <x v="1043"/>
    <d v="2014-08-27T00:00:00"/>
    <s v="Second Class"/>
    <s v="DM-13015"/>
    <s v="Darrin Martin"/>
    <x v="0"/>
    <s v="United States"/>
    <s v="Lancaster"/>
    <x v="24"/>
    <n v="43130"/>
    <x v="3"/>
    <s v="OFF-AP-10000938"/>
    <x v="1"/>
    <x v="9"/>
    <x v="1703"/>
    <n v="646.27200000000005"/>
    <n v="8"/>
    <n v="0.2"/>
    <n v="64.627199999999988"/>
  </r>
  <r>
    <n v="6026"/>
    <x v="2999"/>
    <x v="3"/>
    <x v="1043"/>
    <d v="2014-08-27T00:00:00"/>
    <s v="Second Class"/>
    <s v="DM-13015"/>
    <s v="Darrin Martin"/>
    <x v="0"/>
    <s v="United States"/>
    <s v="Lancaster"/>
    <x v="24"/>
    <n v="43130"/>
    <x v="3"/>
    <s v="OFF-PA-10002195"/>
    <x v="1"/>
    <x v="10"/>
    <x v="1543"/>
    <n v="10.368000000000002"/>
    <n v="2"/>
    <n v="0.2"/>
    <n v="3.7584"/>
  </r>
  <r>
    <n v="6027"/>
    <x v="3000"/>
    <x v="3"/>
    <x v="660"/>
    <d v="2014-03-03T00:00:00"/>
    <s v="Standard Class"/>
    <s v="AC-10615"/>
    <s v="Ann Chong"/>
    <x v="1"/>
    <s v="United States"/>
    <s v="Seattle"/>
    <x v="4"/>
    <n v="98115"/>
    <x v="1"/>
    <s v="OFF-FA-10002701"/>
    <x v="1"/>
    <x v="13"/>
    <x v="1449"/>
    <n v="8.4"/>
    <n v="5"/>
    <n v="0"/>
    <n v="0.33599999999999963"/>
  </r>
  <r>
    <n v="6028"/>
    <x v="3000"/>
    <x v="3"/>
    <x v="660"/>
    <d v="2014-03-03T00:00:00"/>
    <s v="Standard Class"/>
    <s v="AC-10615"/>
    <s v="Ann Chong"/>
    <x v="1"/>
    <s v="United States"/>
    <s v="Seattle"/>
    <x v="4"/>
    <n v="98115"/>
    <x v="1"/>
    <s v="TEC-PH-10003589"/>
    <x v="2"/>
    <x v="7"/>
    <x v="818"/>
    <n v="71.959999999999994"/>
    <n v="5"/>
    <n v="0.2"/>
    <n v="25.185999999999996"/>
  </r>
  <r>
    <n v="6029"/>
    <x v="3001"/>
    <x v="0"/>
    <x v="258"/>
    <d v="2013-11-22T00:00:00"/>
    <s v="First Class"/>
    <s v="LT-17110"/>
    <s v="Liz Thompson"/>
    <x v="0"/>
    <s v="United States"/>
    <s v="Jacksonville"/>
    <x v="3"/>
    <n v="28540"/>
    <x v="0"/>
    <s v="OFF-AR-10003752"/>
    <x v="1"/>
    <x v="6"/>
    <x v="677"/>
    <n v="18.48"/>
    <n v="2"/>
    <n v="0.2"/>
    <n v="6.0059999999999993"/>
  </r>
  <r>
    <n v="6030"/>
    <x v="3002"/>
    <x v="0"/>
    <x v="696"/>
    <d v="2013-11-16T00:00:00"/>
    <s v="First Class"/>
    <s v="TB-21250"/>
    <s v="Tim Brockman"/>
    <x v="0"/>
    <s v="United States"/>
    <s v="Los Angeles"/>
    <x v="1"/>
    <n v="90049"/>
    <x v="1"/>
    <s v="OFF-AR-10003829"/>
    <x v="1"/>
    <x v="6"/>
    <x v="934"/>
    <n v="9.84"/>
    <n v="3"/>
    <n v="0"/>
    <n v="2.8535999999999988"/>
  </r>
  <r>
    <n v="6031"/>
    <x v="3003"/>
    <x v="3"/>
    <x v="91"/>
    <d v="2014-07-07T00:00:00"/>
    <s v="Same Day"/>
    <s v="AH-10585"/>
    <s v="Angele Hood"/>
    <x v="0"/>
    <s v="United States"/>
    <s v="Miami"/>
    <x v="2"/>
    <n v="33142"/>
    <x v="0"/>
    <s v="FUR-CH-10000155"/>
    <x v="0"/>
    <x v="1"/>
    <x v="1157"/>
    <n v="239.24"/>
    <n v="1"/>
    <n v="0.2"/>
    <n v="23.924000000000007"/>
  </r>
  <r>
    <n v="6032"/>
    <x v="3004"/>
    <x v="0"/>
    <x v="591"/>
    <d v="2014-01-02T00:00:00"/>
    <s v="Standard Class"/>
    <s v="SS-20140"/>
    <s v="Saphhira Shifley"/>
    <x v="1"/>
    <s v="United States"/>
    <s v="Nashua"/>
    <x v="38"/>
    <n v="3060"/>
    <x v="3"/>
    <s v="FUR-FU-10003142"/>
    <x v="0"/>
    <x v="5"/>
    <x v="1201"/>
    <n v="21.12"/>
    <n v="4"/>
    <n v="0"/>
    <n v="6.5471999999999984"/>
  </r>
  <r>
    <n v="6033"/>
    <x v="3005"/>
    <x v="3"/>
    <x v="756"/>
    <d v="2014-04-26T00:00:00"/>
    <s v="First Class"/>
    <s v="TD-20995"/>
    <s v="Tamara Dahlen"/>
    <x v="0"/>
    <s v="United States"/>
    <s v="New York City"/>
    <x v="15"/>
    <n v="10011"/>
    <x v="3"/>
    <s v="OFF-SU-10001218"/>
    <x v="1"/>
    <x v="14"/>
    <x v="133"/>
    <n v="54.900000000000006"/>
    <n v="5"/>
    <n v="0"/>
    <n v="15.372000000000003"/>
  </r>
  <r>
    <n v="6034"/>
    <x v="3006"/>
    <x v="1"/>
    <x v="639"/>
    <d v="2012-12-18T00:00:00"/>
    <s v="Standard Class"/>
    <s v="PP-18955"/>
    <s v="Paul Prost"/>
    <x v="2"/>
    <s v="United States"/>
    <s v="Los Angeles"/>
    <x v="1"/>
    <n v="90036"/>
    <x v="1"/>
    <s v="FUR-FU-10002963"/>
    <x v="0"/>
    <x v="5"/>
    <x v="1502"/>
    <n v="15.24"/>
    <n v="3"/>
    <n v="0"/>
    <n v="5.1815999999999995"/>
  </r>
  <r>
    <n v="6035"/>
    <x v="3007"/>
    <x v="1"/>
    <x v="1083"/>
    <d v="2012-04-25T00:00:00"/>
    <s v="Standard Class"/>
    <s v="PG-18820"/>
    <s v="Patrick Gardner"/>
    <x v="0"/>
    <s v="United States"/>
    <s v="Carrollton"/>
    <x v="5"/>
    <n v="75007"/>
    <x v="2"/>
    <s v="OFF-AP-10002578"/>
    <x v="1"/>
    <x v="9"/>
    <x v="409"/>
    <n v="19.567999999999998"/>
    <n v="2"/>
    <n v="0.8"/>
    <n v="-52.833600000000004"/>
  </r>
  <r>
    <n v="6036"/>
    <x v="3007"/>
    <x v="1"/>
    <x v="1083"/>
    <d v="2012-04-25T00:00:00"/>
    <s v="Standard Class"/>
    <s v="PG-18820"/>
    <s v="Patrick Gardner"/>
    <x v="0"/>
    <s v="United States"/>
    <s v="Carrollton"/>
    <x v="5"/>
    <n v="75007"/>
    <x v="2"/>
    <s v="OFF-BI-10003925"/>
    <x v="1"/>
    <x v="8"/>
    <x v="751"/>
    <n v="310.39199999999994"/>
    <n v="4"/>
    <n v="0.8"/>
    <n v="-512.14680000000021"/>
  </r>
  <r>
    <n v="6037"/>
    <x v="3008"/>
    <x v="0"/>
    <x v="913"/>
    <d v="2013-09-09T00:00:00"/>
    <s v="Standard Class"/>
    <s v="AA-10645"/>
    <s v="Anna Andreadi"/>
    <x v="0"/>
    <s v="United States"/>
    <s v="Georgetown"/>
    <x v="0"/>
    <n v="40324"/>
    <x v="0"/>
    <s v="FUR-FU-10003347"/>
    <x v="0"/>
    <x v="5"/>
    <x v="374"/>
    <n v="42.599999999999994"/>
    <n v="3"/>
    <n v="0"/>
    <n v="16.614000000000001"/>
  </r>
  <r>
    <n v="6038"/>
    <x v="3008"/>
    <x v="0"/>
    <x v="913"/>
    <d v="2013-09-09T00:00:00"/>
    <s v="Standard Class"/>
    <s v="AA-10645"/>
    <s v="Anna Andreadi"/>
    <x v="0"/>
    <s v="United States"/>
    <s v="Georgetown"/>
    <x v="0"/>
    <n v="40324"/>
    <x v="0"/>
    <s v="OFF-BI-10000315"/>
    <x v="1"/>
    <x v="8"/>
    <x v="407"/>
    <n v="113.94"/>
    <n v="6"/>
    <n v="0"/>
    <n v="54.691199999999995"/>
  </r>
  <r>
    <n v="6039"/>
    <x v="3008"/>
    <x v="0"/>
    <x v="913"/>
    <d v="2013-09-09T00:00:00"/>
    <s v="Standard Class"/>
    <s v="AA-10645"/>
    <s v="Anna Andreadi"/>
    <x v="0"/>
    <s v="United States"/>
    <s v="Georgetown"/>
    <x v="0"/>
    <n v="40324"/>
    <x v="0"/>
    <s v="OFF-ST-10002583"/>
    <x v="1"/>
    <x v="4"/>
    <x v="566"/>
    <n v="129.91999999999999"/>
    <n v="4"/>
    <n v="0"/>
    <n v="5.1967999999999961"/>
  </r>
  <r>
    <n v="6040"/>
    <x v="3008"/>
    <x v="0"/>
    <x v="913"/>
    <d v="2013-09-09T00:00:00"/>
    <s v="Standard Class"/>
    <s v="AA-10645"/>
    <s v="Anna Andreadi"/>
    <x v="0"/>
    <s v="United States"/>
    <s v="Georgetown"/>
    <x v="0"/>
    <n v="40324"/>
    <x v="0"/>
    <s v="OFF-AR-10003469"/>
    <x v="1"/>
    <x v="6"/>
    <x v="1249"/>
    <n v="5.28"/>
    <n v="3"/>
    <n v="0"/>
    <n v="2.5343999999999998"/>
  </r>
  <r>
    <n v="6041"/>
    <x v="3009"/>
    <x v="3"/>
    <x v="241"/>
    <d v="2014-09-30T00:00:00"/>
    <s v="Standard Class"/>
    <s v="FA-14230"/>
    <s v="Frank Atkinson"/>
    <x v="1"/>
    <s v="United States"/>
    <s v="Los Angeles"/>
    <x v="1"/>
    <n v="90008"/>
    <x v="1"/>
    <s v="TEC-PH-10001817"/>
    <x v="2"/>
    <x v="7"/>
    <x v="1097"/>
    <n v="859.2"/>
    <n v="3"/>
    <n v="0.2"/>
    <n v="75.180000000000064"/>
  </r>
  <r>
    <n v="6042"/>
    <x v="3009"/>
    <x v="3"/>
    <x v="241"/>
    <d v="2014-09-30T00:00:00"/>
    <s v="Standard Class"/>
    <s v="FA-14230"/>
    <s v="Frank Atkinson"/>
    <x v="1"/>
    <s v="United States"/>
    <s v="Los Angeles"/>
    <x v="1"/>
    <n v="90008"/>
    <x v="1"/>
    <s v="TEC-MA-10001031"/>
    <x v="2"/>
    <x v="15"/>
    <x v="1751"/>
    <n v="506.28"/>
    <n v="3"/>
    <n v="0.2"/>
    <n v="177.19799999999998"/>
  </r>
  <r>
    <n v="6043"/>
    <x v="3010"/>
    <x v="0"/>
    <x v="1084"/>
    <d v="2013-02-08T00:00:00"/>
    <s v="Standard Class"/>
    <s v="TB-21520"/>
    <s v="Tracy Blumstein"/>
    <x v="0"/>
    <s v="United States"/>
    <s v="Sierra Vista"/>
    <x v="16"/>
    <n v="85635"/>
    <x v="1"/>
    <s v="FUR-FU-10002088"/>
    <x v="0"/>
    <x v="5"/>
    <x v="1084"/>
    <n v="14.368000000000002"/>
    <n v="2"/>
    <n v="0.2"/>
    <n v="3.9512"/>
  </r>
  <r>
    <n v="6044"/>
    <x v="3011"/>
    <x v="3"/>
    <x v="240"/>
    <d v="2014-05-25T00:00:00"/>
    <s v="Second Class"/>
    <s v="AH-10075"/>
    <s v="Adam Hart"/>
    <x v="1"/>
    <s v="United States"/>
    <s v="Knoxville"/>
    <x v="18"/>
    <n v="37918"/>
    <x v="0"/>
    <s v="FUR-CH-10001482"/>
    <x v="0"/>
    <x v="1"/>
    <x v="536"/>
    <n v="314.35199999999998"/>
    <n v="3"/>
    <n v="0.2"/>
    <n v="-35.36460000000001"/>
  </r>
  <r>
    <n v="6045"/>
    <x v="3011"/>
    <x v="3"/>
    <x v="240"/>
    <d v="2014-05-25T00:00:00"/>
    <s v="Second Class"/>
    <s v="AH-10075"/>
    <s v="Adam Hart"/>
    <x v="1"/>
    <s v="United States"/>
    <s v="Knoxville"/>
    <x v="18"/>
    <n v="37918"/>
    <x v="0"/>
    <s v="OFF-PA-10001526"/>
    <x v="1"/>
    <x v="10"/>
    <x v="1030"/>
    <n v="27.888000000000002"/>
    <n v="7"/>
    <n v="0.2"/>
    <n v="10.109400000000001"/>
  </r>
  <r>
    <n v="6046"/>
    <x v="3012"/>
    <x v="1"/>
    <x v="37"/>
    <d v="2012-09-08T00:00:00"/>
    <s v="Standard Class"/>
    <s v="CP-12085"/>
    <s v="Cathy Prescott"/>
    <x v="1"/>
    <s v="United States"/>
    <s v="Tucson"/>
    <x v="16"/>
    <n v="85705"/>
    <x v="1"/>
    <s v="FUR-FU-10002937"/>
    <x v="0"/>
    <x v="5"/>
    <x v="1051"/>
    <n v="238.15200000000004"/>
    <n v="3"/>
    <n v="0.2"/>
    <n v="89.306999999999988"/>
  </r>
  <r>
    <n v="6047"/>
    <x v="3013"/>
    <x v="0"/>
    <x v="632"/>
    <d v="2013-06-17T00:00:00"/>
    <s v="Standard Class"/>
    <s v="BF-11215"/>
    <s v="Benjamin Farhat"/>
    <x v="2"/>
    <s v="United States"/>
    <s v="Minneapolis"/>
    <x v="11"/>
    <n v="55407"/>
    <x v="2"/>
    <s v="FUR-TA-10001771"/>
    <x v="0"/>
    <x v="3"/>
    <x v="1724"/>
    <n v="692.93999999999994"/>
    <n v="3"/>
    <n v="0"/>
    <n v="173.23500000000001"/>
  </r>
  <r>
    <n v="6048"/>
    <x v="3014"/>
    <x v="1"/>
    <x v="209"/>
    <d v="2012-11-11T00:00:00"/>
    <s v="Standard Class"/>
    <s v="CP-12340"/>
    <s v="Christine Phan"/>
    <x v="1"/>
    <s v="United States"/>
    <s v="Miami"/>
    <x v="2"/>
    <n v="33142"/>
    <x v="0"/>
    <s v="OFF-BI-10003305"/>
    <x v="1"/>
    <x v="8"/>
    <x v="565"/>
    <n v="16.146000000000004"/>
    <n v="9"/>
    <n v="0.7"/>
    <n v="-12.916800000000002"/>
  </r>
  <r>
    <n v="6049"/>
    <x v="3014"/>
    <x v="1"/>
    <x v="209"/>
    <d v="2012-11-11T00:00:00"/>
    <s v="Standard Class"/>
    <s v="CP-12340"/>
    <s v="Christine Phan"/>
    <x v="1"/>
    <s v="United States"/>
    <s v="Miami"/>
    <x v="2"/>
    <n v="33142"/>
    <x v="0"/>
    <s v="OFF-BI-10001359"/>
    <x v="1"/>
    <x v="8"/>
    <x v="1153"/>
    <n v="1345.4850000000001"/>
    <n v="5"/>
    <n v="0.7"/>
    <n v="-1031.5385000000001"/>
  </r>
  <r>
    <n v="6050"/>
    <x v="3015"/>
    <x v="0"/>
    <x v="1085"/>
    <d v="2013-06-19T00:00:00"/>
    <s v="First Class"/>
    <s v="LS-17245"/>
    <s v="Lynn Smith"/>
    <x v="0"/>
    <s v="United States"/>
    <s v="Houston"/>
    <x v="5"/>
    <n v="77036"/>
    <x v="2"/>
    <s v="OFF-PA-10000483"/>
    <x v="1"/>
    <x v="10"/>
    <x v="1672"/>
    <n v="173.48800000000003"/>
    <n v="7"/>
    <n v="0.2"/>
    <n v="54.214999999999982"/>
  </r>
  <r>
    <n v="6051"/>
    <x v="3016"/>
    <x v="1"/>
    <x v="334"/>
    <d v="2012-04-30T00:00:00"/>
    <s v="Standard Class"/>
    <s v="TS-21655"/>
    <s v="Trudy Schmidt"/>
    <x v="0"/>
    <s v="United States"/>
    <s v="Milwaukee"/>
    <x v="6"/>
    <n v="53209"/>
    <x v="2"/>
    <s v="OFF-AR-10000658"/>
    <x v="1"/>
    <x v="6"/>
    <x v="328"/>
    <n v="57.75"/>
    <n v="5"/>
    <n v="0"/>
    <n v="16.170000000000002"/>
  </r>
  <r>
    <n v="6052"/>
    <x v="3016"/>
    <x v="1"/>
    <x v="334"/>
    <d v="2012-04-30T00:00:00"/>
    <s v="Standard Class"/>
    <s v="TS-21655"/>
    <s v="Trudy Schmidt"/>
    <x v="0"/>
    <s v="United States"/>
    <s v="Milwaukee"/>
    <x v="6"/>
    <n v="53209"/>
    <x v="2"/>
    <s v="OFF-AP-10001205"/>
    <x v="1"/>
    <x v="9"/>
    <x v="1285"/>
    <n v="272.39999999999998"/>
    <n v="5"/>
    <n v="0"/>
    <n v="76.27200000000002"/>
  </r>
  <r>
    <n v="6053"/>
    <x v="3017"/>
    <x v="0"/>
    <x v="713"/>
    <d v="2013-09-27T00:00:00"/>
    <s v="Second Class"/>
    <s v="JS-15940"/>
    <s v="Joni Sundaresam"/>
    <x v="2"/>
    <s v="United States"/>
    <s v="Lancaster"/>
    <x v="24"/>
    <n v="43130"/>
    <x v="3"/>
    <s v="OFF-PA-10002586"/>
    <x v="1"/>
    <x v="10"/>
    <x v="1007"/>
    <n v="11.952000000000002"/>
    <n v="3"/>
    <n v="0.2"/>
    <n v="4.0338000000000003"/>
  </r>
  <r>
    <n v="6054"/>
    <x v="3017"/>
    <x v="0"/>
    <x v="713"/>
    <d v="2013-09-27T00:00:00"/>
    <s v="Second Class"/>
    <s v="JS-15940"/>
    <s v="Joni Sundaresam"/>
    <x v="2"/>
    <s v="United States"/>
    <s v="Lancaster"/>
    <x v="24"/>
    <n v="43130"/>
    <x v="3"/>
    <s v="FUR-FU-10004963"/>
    <x v="0"/>
    <x v="5"/>
    <x v="1434"/>
    <n v="28"/>
    <n v="4"/>
    <n v="0.2"/>
    <n v="7.7000000000000028"/>
  </r>
  <r>
    <n v="6055"/>
    <x v="3017"/>
    <x v="0"/>
    <x v="713"/>
    <d v="2013-09-27T00:00:00"/>
    <s v="Second Class"/>
    <s v="JS-15940"/>
    <s v="Joni Sundaresam"/>
    <x v="2"/>
    <s v="United States"/>
    <s v="Lancaster"/>
    <x v="24"/>
    <n v="43130"/>
    <x v="3"/>
    <s v="OFF-BI-10002071"/>
    <x v="1"/>
    <x v="8"/>
    <x v="692"/>
    <n v="12.201000000000001"/>
    <n v="7"/>
    <n v="0.7"/>
    <n v="-9.7607999999999961"/>
  </r>
  <r>
    <n v="6056"/>
    <x v="3018"/>
    <x v="0"/>
    <x v="298"/>
    <d v="2013-08-21T00:00:00"/>
    <s v="First Class"/>
    <s v="NF-18385"/>
    <s v="Natalie Fritzler"/>
    <x v="0"/>
    <s v="United States"/>
    <s v="Edinburg"/>
    <x v="5"/>
    <n v="78539"/>
    <x v="2"/>
    <s v="OFF-BI-10001617"/>
    <x v="1"/>
    <x v="8"/>
    <x v="1315"/>
    <n v="2.0679999999999996"/>
    <n v="1"/>
    <n v="0.8"/>
    <n v="-3.4122000000000003"/>
  </r>
  <r>
    <n v="6057"/>
    <x v="3018"/>
    <x v="0"/>
    <x v="298"/>
    <d v="2013-08-21T00:00:00"/>
    <s v="First Class"/>
    <s v="NF-18385"/>
    <s v="Natalie Fritzler"/>
    <x v="0"/>
    <s v="United States"/>
    <s v="Edinburg"/>
    <x v="5"/>
    <n v="78539"/>
    <x v="2"/>
    <s v="OFF-PA-10004665"/>
    <x v="1"/>
    <x v="10"/>
    <x v="1380"/>
    <n v="83.84"/>
    <n v="8"/>
    <n v="0.2"/>
    <n v="30.391999999999996"/>
  </r>
  <r>
    <n v="6058"/>
    <x v="3019"/>
    <x v="2"/>
    <x v="1086"/>
    <d v="2011-03-08T00:00:00"/>
    <s v="Standard Class"/>
    <s v="KN-16705"/>
    <s v="Kristina Nunn"/>
    <x v="2"/>
    <s v="United States"/>
    <s v="New York City"/>
    <x v="15"/>
    <n v="10009"/>
    <x v="3"/>
    <s v="OFF-EN-10001990"/>
    <x v="1"/>
    <x v="12"/>
    <x v="33"/>
    <n v="11.36"/>
    <n v="2"/>
    <n v="0"/>
    <n v="5.3391999999999991"/>
  </r>
  <r>
    <n v="6059"/>
    <x v="3019"/>
    <x v="2"/>
    <x v="1086"/>
    <d v="2011-03-08T00:00:00"/>
    <s v="Standard Class"/>
    <s v="KN-16705"/>
    <s v="Kristina Nunn"/>
    <x v="2"/>
    <s v="United States"/>
    <s v="New York City"/>
    <x v="15"/>
    <n v="10009"/>
    <x v="3"/>
    <s v="OFF-PA-10000587"/>
    <x v="1"/>
    <x v="10"/>
    <x v="57"/>
    <n v="36.4"/>
    <n v="5"/>
    <n v="0"/>
    <n v="17.472000000000001"/>
  </r>
  <r>
    <n v="6060"/>
    <x v="3020"/>
    <x v="2"/>
    <x v="125"/>
    <d v="2012-01-03T00:00:00"/>
    <s v="Standard Class"/>
    <s v="GA-14725"/>
    <s v="Guy Armstrong"/>
    <x v="0"/>
    <s v="United States"/>
    <s v="Philadelphia"/>
    <x v="9"/>
    <n v="19120"/>
    <x v="3"/>
    <s v="TEC-AC-10004859"/>
    <x v="2"/>
    <x v="11"/>
    <x v="1545"/>
    <n v="27.968000000000004"/>
    <n v="2"/>
    <n v="0.2"/>
    <n v="6.9920000000000009"/>
  </r>
  <r>
    <n v="6061"/>
    <x v="3021"/>
    <x v="1"/>
    <x v="889"/>
    <d v="2012-04-16T00:00:00"/>
    <s v="Standard Class"/>
    <s v="EH-14125"/>
    <s v="Eugene Hildebrand"/>
    <x v="2"/>
    <s v="United States"/>
    <s v="Rochester"/>
    <x v="15"/>
    <n v="14609"/>
    <x v="3"/>
    <s v="OFF-ST-10001476"/>
    <x v="1"/>
    <x v="4"/>
    <x v="827"/>
    <n v="142.04"/>
    <n v="4"/>
    <n v="0"/>
    <n v="38.350800000000007"/>
  </r>
  <r>
    <n v="6062"/>
    <x v="3021"/>
    <x v="1"/>
    <x v="889"/>
    <d v="2012-04-16T00:00:00"/>
    <s v="Standard Class"/>
    <s v="EH-14125"/>
    <s v="Eugene Hildebrand"/>
    <x v="2"/>
    <s v="United States"/>
    <s v="Rochester"/>
    <x v="15"/>
    <n v="14609"/>
    <x v="3"/>
    <s v="OFF-AR-10002804"/>
    <x v="1"/>
    <x v="6"/>
    <x v="279"/>
    <n v="14.669999999999998"/>
    <n v="3"/>
    <n v="0"/>
    <n v="6.0147000000000004"/>
  </r>
  <r>
    <n v="6063"/>
    <x v="3022"/>
    <x v="1"/>
    <x v="707"/>
    <d v="2012-12-30T00:00:00"/>
    <s v="Second Class"/>
    <s v="RA-19285"/>
    <s v="Ralph Arnett"/>
    <x v="0"/>
    <s v="United States"/>
    <s v="San Diego"/>
    <x v="1"/>
    <n v="92037"/>
    <x v="1"/>
    <s v="TEC-CO-10004202"/>
    <x v="2"/>
    <x v="16"/>
    <x v="836"/>
    <n v="1199.96"/>
    <n v="5"/>
    <n v="0.2"/>
    <n v="224.99249999999995"/>
  </r>
  <r>
    <n v="6064"/>
    <x v="3022"/>
    <x v="1"/>
    <x v="707"/>
    <d v="2012-12-30T00:00:00"/>
    <s v="Second Class"/>
    <s v="RA-19285"/>
    <s v="Ralph Arnett"/>
    <x v="0"/>
    <s v="United States"/>
    <s v="San Diego"/>
    <x v="1"/>
    <n v="92037"/>
    <x v="1"/>
    <s v="OFF-PA-10001307"/>
    <x v="1"/>
    <x v="10"/>
    <x v="784"/>
    <n v="12.600000000000001"/>
    <n v="3"/>
    <n v="0"/>
    <n v="6.1739999999999995"/>
  </r>
  <r>
    <n v="6065"/>
    <x v="3022"/>
    <x v="1"/>
    <x v="707"/>
    <d v="2012-12-30T00:00:00"/>
    <s v="Second Class"/>
    <s v="RA-19285"/>
    <s v="Ralph Arnett"/>
    <x v="0"/>
    <s v="United States"/>
    <s v="San Diego"/>
    <x v="1"/>
    <n v="92037"/>
    <x v="1"/>
    <s v="OFF-PA-10001667"/>
    <x v="1"/>
    <x v="10"/>
    <x v="453"/>
    <n v="17.940000000000001"/>
    <n v="3"/>
    <n v="0"/>
    <n v="8.0730000000000004"/>
  </r>
  <r>
    <n v="6066"/>
    <x v="3023"/>
    <x v="1"/>
    <x v="57"/>
    <d v="2012-04-07T00:00:00"/>
    <s v="First Class"/>
    <s v="TT-21070"/>
    <s v="Ted Trevino"/>
    <x v="0"/>
    <s v="United States"/>
    <s v="Philadelphia"/>
    <x v="9"/>
    <n v="19120"/>
    <x v="3"/>
    <s v="OFF-LA-10001569"/>
    <x v="1"/>
    <x v="2"/>
    <x v="633"/>
    <n v="23.904000000000003"/>
    <n v="6"/>
    <n v="0.2"/>
    <n v="7.7687999999999988"/>
  </r>
  <r>
    <n v="6067"/>
    <x v="3024"/>
    <x v="1"/>
    <x v="184"/>
    <d v="2012-01-23T00:00:00"/>
    <s v="Standard Class"/>
    <s v="AH-10465"/>
    <s v="Amy Hunt"/>
    <x v="0"/>
    <s v="United States"/>
    <s v="Bartlett"/>
    <x v="18"/>
    <n v="38134"/>
    <x v="0"/>
    <s v="OFF-SU-10000898"/>
    <x v="1"/>
    <x v="14"/>
    <x v="1181"/>
    <n v="88.960000000000008"/>
    <n v="8"/>
    <n v="0.2"/>
    <n v="10.007999999999988"/>
  </r>
  <r>
    <n v="6068"/>
    <x v="3025"/>
    <x v="3"/>
    <x v="968"/>
    <d v="2014-05-25T00:00:00"/>
    <s v="Standard Class"/>
    <s v="CC-12430"/>
    <s v="Chuck Clark"/>
    <x v="2"/>
    <s v="United States"/>
    <s v="Lakewood"/>
    <x v="1"/>
    <n v="90712"/>
    <x v="1"/>
    <s v="FUR-CH-10000225"/>
    <x v="0"/>
    <x v="1"/>
    <x v="401"/>
    <n v="518.27200000000005"/>
    <n v="8"/>
    <n v="0.2"/>
    <n v="-97.176000000000073"/>
  </r>
  <r>
    <n v="6069"/>
    <x v="3025"/>
    <x v="3"/>
    <x v="968"/>
    <d v="2014-05-25T00:00:00"/>
    <s v="Standard Class"/>
    <s v="CC-12430"/>
    <s v="Chuck Clark"/>
    <x v="2"/>
    <s v="United States"/>
    <s v="Lakewood"/>
    <x v="1"/>
    <n v="90712"/>
    <x v="1"/>
    <s v="FUR-FU-10002191"/>
    <x v="0"/>
    <x v="5"/>
    <x v="762"/>
    <n v="6.98"/>
    <n v="1"/>
    <n v="0"/>
    <n v="3.3504"/>
  </r>
  <r>
    <n v="6070"/>
    <x v="3025"/>
    <x v="3"/>
    <x v="968"/>
    <d v="2014-05-25T00:00:00"/>
    <s v="Standard Class"/>
    <s v="CC-12430"/>
    <s v="Chuck Clark"/>
    <x v="2"/>
    <s v="United States"/>
    <s v="Lakewood"/>
    <x v="1"/>
    <n v="90712"/>
    <x v="1"/>
    <s v="TEC-MA-10003176"/>
    <x v="2"/>
    <x v="15"/>
    <x v="1752"/>
    <n v="343.20000000000005"/>
    <n v="1"/>
    <n v="0.2"/>
    <n v="38.609999999999957"/>
  </r>
  <r>
    <n v="6071"/>
    <x v="3026"/>
    <x v="3"/>
    <x v="802"/>
    <d v="2014-08-21T00:00:00"/>
    <s v="Standard Class"/>
    <s v="KD-16495"/>
    <s v="Keith Dawkins"/>
    <x v="1"/>
    <s v="United States"/>
    <s v="Philadelphia"/>
    <x v="9"/>
    <n v="19120"/>
    <x v="3"/>
    <s v="OFF-LA-10004093"/>
    <x v="1"/>
    <x v="2"/>
    <x v="670"/>
    <n v="17.544"/>
    <n v="3"/>
    <n v="0.2"/>
    <n v="5.9210999999999983"/>
  </r>
  <r>
    <n v="6072"/>
    <x v="3027"/>
    <x v="1"/>
    <x v="620"/>
    <d v="2013-01-04T00:00:00"/>
    <s v="Standard Class"/>
    <s v="BG-11035"/>
    <s v="Barry Gonzalez"/>
    <x v="0"/>
    <s v="United States"/>
    <s v="Austin"/>
    <x v="5"/>
    <n v="78745"/>
    <x v="2"/>
    <s v="OFF-ST-10000025"/>
    <x v="1"/>
    <x v="4"/>
    <x v="615"/>
    <n v="152.68800000000002"/>
    <n v="2"/>
    <n v="0.2"/>
    <n v="-26.720400000000019"/>
  </r>
  <r>
    <n v="6073"/>
    <x v="3027"/>
    <x v="1"/>
    <x v="620"/>
    <d v="2013-01-04T00:00:00"/>
    <s v="Standard Class"/>
    <s v="BG-11035"/>
    <s v="Barry Gonzalez"/>
    <x v="0"/>
    <s v="United States"/>
    <s v="Austin"/>
    <x v="5"/>
    <n v="78745"/>
    <x v="2"/>
    <s v="OFF-FA-10001561"/>
    <x v="1"/>
    <x v="13"/>
    <x v="831"/>
    <n v="3.4880000000000004"/>
    <n v="2"/>
    <n v="0.2"/>
    <n v="0.56679999999999997"/>
  </r>
  <r>
    <n v="6074"/>
    <x v="3027"/>
    <x v="1"/>
    <x v="620"/>
    <d v="2013-01-04T00:00:00"/>
    <s v="Standard Class"/>
    <s v="BG-11035"/>
    <s v="Barry Gonzalez"/>
    <x v="0"/>
    <s v="United States"/>
    <s v="Austin"/>
    <x v="5"/>
    <n v="78745"/>
    <x v="2"/>
    <s v="OFF-SU-10001225"/>
    <x v="1"/>
    <x v="14"/>
    <x v="33"/>
    <n v="5.8880000000000008"/>
    <n v="2"/>
    <n v="0.2"/>
    <n v="-1.3248000000000004"/>
  </r>
  <r>
    <n v="6075"/>
    <x v="3028"/>
    <x v="3"/>
    <x v="53"/>
    <d v="2014-12-30T00:00:00"/>
    <s v="Standard Class"/>
    <s v="FH-14365"/>
    <s v="Fred Hopkins"/>
    <x v="1"/>
    <s v="United States"/>
    <s v="Los Angeles"/>
    <x v="1"/>
    <n v="90008"/>
    <x v="1"/>
    <s v="OFF-BI-10001718"/>
    <x v="1"/>
    <x v="8"/>
    <x v="1216"/>
    <n v="153.55199999999999"/>
    <n v="3"/>
    <n v="0.2"/>
    <n v="51.823799999999999"/>
  </r>
  <r>
    <n v="6076"/>
    <x v="3028"/>
    <x v="3"/>
    <x v="53"/>
    <d v="2014-12-30T00:00:00"/>
    <s v="Standard Class"/>
    <s v="FH-14365"/>
    <s v="Fred Hopkins"/>
    <x v="1"/>
    <s v="United States"/>
    <s v="Los Angeles"/>
    <x v="1"/>
    <n v="90008"/>
    <x v="1"/>
    <s v="OFF-ST-10002756"/>
    <x v="1"/>
    <x v="4"/>
    <x v="270"/>
    <n v="270.62"/>
    <n v="2"/>
    <n v="0"/>
    <n v="2.7062000000000239"/>
  </r>
  <r>
    <n v="6077"/>
    <x v="3029"/>
    <x v="0"/>
    <x v="142"/>
    <d v="2013-09-08T00:00:00"/>
    <s v="Standard Class"/>
    <s v="PG-18820"/>
    <s v="Patrick Gardner"/>
    <x v="0"/>
    <s v="United States"/>
    <s v="New York City"/>
    <x v="15"/>
    <n v="10011"/>
    <x v="3"/>
    <s v="TEC-AC-10001432"/>
    <x v="2"/>
    <x v="11"/>
    <x v="471"/>
    <n v="468.90000000000003"/>
    <n v="6"/>
    <n v="0"/>
    <n v="206.31600000000006"/>
  </r>
  <r>
    <n v="6078"/>
    <x v="3029"/>
    <x v="0"/>
    <x v="142"/>
    <d v="2013-09-08T00:00:00"/>
    <s v="Standard Class"/>
    <s v="PG-18820"/>
    <s v="Patrick Gardner"/>
    <x v="0"/>
    <s v="United States"/>
    <s v="New York City"/>
    <x v="15"/>
    <n v="10011"/>
    <x v="3"/>
    <s v="TEC-AC-10003399"/>
    <x v="2"/>
    <x v="11"/>
    <x v="1497"/>
    <n v="72.48"/>
    <n v="2"/>
    <n v="0"/>
    <n v="30.441600000000001"/>
  </r>
  <r>
    <n v="6079"/>
    <x v="3029"/>
    <x v="0"/>
    <x v="142"/>
    <d v="2013-09-08T00:00:00"/>
    <s v="Standard Class"/>
    <s v="PG-18820"/>
    <s v="Patrick Gardner"/>
    <x v="0"/>
    <s v="United States"/>
    <s v="New York City"/>
    <x v="15"/>
    <n v="10011"/>
    <x v="3"/>
    <s v="OFF-SU-10001574"/>
    <x v="1"/>
    <x v="14"/>
    <x v="498"/>
    <n v="10.95"/>
    <n v="3"/>
    <n v="0"/>
    <n v="3.2849999999999993"/>
  </r>
  <r>
    <n v="6080"/>
    <x v="3029"/>
    <x v="0"/>
    <x v="142"/>
    <d v="2013-09-08T00:00:00"/>
    <s v="Standard Class"/>
    <s v="PG-18820"/>
    <s v="Patrick Gardner"/>
    <x v="0"/>
    <s v="United States"/>
    <s v="New York City"/>
    <x v="15"/>
    <n v="10011"/>
    <x v="3"/>
    <s v="FUR-FU-10004864"/>
    <x v="0"/>
    <x v="5"/>
    <x v="436"/>
    <n v="191.82"/>
    <n v="3"/>
    <n v="0"/>
    <n v="61.382399999999997"/>
  </r>
  <r>
    <n v="6081"/>
    <x v="3030"/>
    <x v="3"/>
    <x v="485"/>
    <d v="2014-08-09T00:00:00"/>
    <s v="First Class"/>
    <s v="NZ-18565"/>
    <s v="Nick Zandusky"/>
    <x v="2"/>
    <s v="United States"/>
    <s v="Houston"/>
    <x v="5"/>
    <n v="77070"/>
    <x v="2"/>
    <s v="OFF-ST-10001172"/>
    <x v="1"/>
    <x v="4"/>
    <x v="1197"/>
    <n v="151.05600000000001"/>
    <n v="9"/>
    <n v="0.2"/>
    <n v="7.5527999999999977"/>
  </r>
  <r>
    <n v="6082"/>
    <x v="3031"/>
    <x v="2"/>
    <x v="1087"/>
    <d v="2011-02-19T00:00:00"/>
    <s v="Same Day"/>
    <s v="TB-21595"/>
    <s v="Troy Blackwell"/>
    <x v="0"/>
    <s v="United States"/>
    <s v="Lubbock"/>
    <x v="5"/>
    <n v="79424"/>
    <x v="2"/>
    <s v="FUR-FU-10002396"/>
    <x v="0"/>
    <x v="5"/>
    <x v="1581"/>
    <n v="25.16"/>
    <n v="5"/>
    <n v="0.6"/>
    <n v="-11.321999999999999"/>
  </r>
  <r>
    <n v="6083"/>
    <x v="3032"/>
    <x v="0"/>
    <x v="441"/>
    <d v="2013-11-28T00:00:00"/>
    <s v="Standard Class"/>
    <s v="JE-15475"/>
    <s v="Jeremy Ellison"/>
    <x v="0"/>
    <s v="United States"/>
    <s v="Houston"/>
    <x v="5"/>
    <n v="77095"/>
    <x v="2"/>
    <s v="OFF-BI-10004040"/>
    <x v="1"/>
    <x v="8"/>
    <x v="1478"/>
    <n v="6.2159999999999993"/>
    <n v="6"/>
    <n v="0.8"/>
    <n v="-9.634800000000002"/>
  </r>
  <r>
    <n v="6084"/>
    <x v="3032"/>
    <x v="0"/>
    <x v="441"/>
    <d v="2013-11-28T00:00:00"/>
    <s v="Standard Class"/>
    <s v="JE-15475"/>
    <s v="Jeremy Ellison"/>
    <x v="0"/>
    <s v="United States"/>
    <s v="Houston"/>
    <x v="5"/>
    <n v="77095"/>
    <x v="2"/>
    <s v="OFF-AR-10003481"/>
    <x v="1"/>
    <x v="6"/>
    <x v="1591"/>
    <n v="23.616"/>
    <n v="9"/>
    <n v="0.2"/>
    <n v="2.6567999999999969"/>
  </r>
  <r>
    <n v="6085"/>
    <x v="3032"/>
    <x v="0"/>
    <x v="441"/>
    <d v="2013-11-28T00:00:00"/>
    <s v="Standard Class"/>
    <s v="JE-15475"/>
    <s v="Jeremy Ellison"/>
    <x v="0"/>
    <s v="United States"/>
    <s v="Houston"/>
    <x v="5"/>
    <n v="77095"/>
    <x v="2"/>
    <s v="TEC-AC-10000387"/>
    <x v="2"/>
    <x v="11"/>
    <x v="1350"/>
    <n v="24.032"/>
    <n v="2"/>
    <n v="0.2"/>
    <n v="-0.60080000000000044"/>
  </r>
  <r>
    <n v="6086"/>
    <x v="3032"/>
    <x v="0"/>
    <x v="441"/>
    <d v="2013-11-28T00:00:00"/>
    <s v="Standard Class"/>
    <s v="JE-15475"/>
    <s v="Jeremy Ellison"/>
    <x v="0"/>
    <s v="United States"/>
    <s v="Houston"/>
    <x v="5"/>
    <n v="77095"/>
    <x v="2"/>
    <s v="OFF-LA-10000262"/>
    <x v="1"/>
    <x v="2"/>
    <x v="932"/>
    <n v="2.0880000000000001"/>
    <n v="1"/>
    <n v="0.2"/>
    <n v="0.67859999999999987"/>
  </r>
  <r>
    <n v="6087"/>
    <x v="3032"/>
    <x v="0"/>
    <x v="441"/>
    <d v="2013-11-28T00:00:00"/>
    <s v="Standard Class"/>
    <s v="JE-15475"/>
    <s v="Jeremy Ellison"/>
    <x v="0"/>
    <s v="United States"/>
    <s v="Houston"/>
    <x v="5"/>
    <n v="77095"/>
    <x v="2"/>
    <s v="OFF-BI-10003196"/>
    <x v="1"/>
    <x v="8"/>
    <x v="1367"/>
    <n v="4.4879999999999995"/>
    <n v="6"/>
    <n v="0.8"/>
    <n v="-6.7320000000000011"/>
  </r>
  <r>
    <n v="6088"/>
    <x v="3033"/>
    <x v="1"/>
    <x v="639"/>
    <d v="2012-12-18T00:00:00"/>
    <s v="Standard Class"/>
    <s v="EH-13945"/>
    <s v="Eric Hoffmann"/>
    <x v="0"/>
    <s v="United States"/>
    <s v="Costa Mesa"/>
    <x v="1"/>
    <n v="92627"/>
    <x v="1"/>
    <s v="FUR-FU-10004351"/>
    <x v="0"/>
    <x v="5"/>
    <x v="33"/>
    <n v="29.22"/>
    <n v="3"/>
    <n v="0"/>
    <n v="12.856800000000002"/>
  </r>
  <r>
    <n v="6089"/>
    <x v="3034"/>
    <x v="1"/>
    <x v="385"/>
    <d v="2012-06-17T00:00:00"/>
    <s v="Standard Class"/>
    <s v="BF-10975"/>
    <s v="Barbara Fisher"/>
    <x v="1"/>
    <s v="United States"/>
    <s v="Roswell"/>
    <x v="32"/>
    <n v="30076"/>
    <x v="0"/>
    <s v="OFF-PA-10001870"/>
    <x v="1"/>
    <x v="10"/>
    <x v="674"/>
    <n v="6.48"/>
    <n v="1"/>
    <n v="0"/>
    <n v="3.1104000000000003"/>
  </r>
  <r>
    <n v="6090"/>
    <x v="3035"/>
    <x v="3"/>
    <x v="116"/>
    <d v="2015-01-01T00:00:00"/>
    <s v="Second Class"/>
    <s v="PC-18745"/>
    <s v="Pamela Coakley"/>
    <x v="1"/>
    <s v="United States"/>
    <s v="Loveland"/>
    <x v="22"/>
    <n v="80538"/>
    <x v="1"/>
    <s v="OFF-BI-10002813"/>
    <x v="1"/>
    <x v="8"/>
    <x v="905"/>
    <n v="1.1880000000000002"/>
    <n v="2"/>
    <n v="0.7"/>
    <n v="-0.98999999999999977"/>
  </r>
  <r>
    <n v="6091"/>
    <x v="3036"/>
    <x v="3"/>
    <x v="1088"/>
    <d v="2014-09-27T00:00:00"/>
    <s v="Standard Class"/>
    <s v="SV-20365"/>
    <s v="Seth Vernon"/>
    <x v="0"/>
    <s v="United States"/>
    <s v="New York City"/>
    <x v="15"/>
    <n v="10035"/>
    <x v="3"/>
    <s v="FUR-CH-10003846"/>
    <x v="0"/>
    <x v="1"/>
    <x v="915"/>
    <n v="272.64600000000002"/>
    <n v="3"/>
    <n v="0.1"/>
    <n v="18.176400000000008"/>
  </r>
  <r>
    <n v="6092"/>
    <x v="3036"/>
    <x v="3"/>
    <x v="1088"/>
    <d v="2014-09-27T00:00:00"/>
    <s v="Standard Class"/>
    <s v="SV-20365"/>
    <s v="Seth Vernon"/>
    <x v="0"/>
    <s v="United States"/>
    <s v="New York City"/>
    <x v="15"/>
    <n v="10035"/>
    <x v="3"/>
    <s v="TEC-AC-10002647"/>
    <x v="2"/>
    <x v="11"/>
    <x v="1753"/>
    <n v="212.8"/>
    <n v="2"/>
    <n v="0"/>
    <n v="95.759999999999991"/>
  </r>
  <r>
    <n v="6093"/>
    <x v="3036"/>
    <x v="3"/>
    <x v="1088"/>
    <d v="2014-09-27T00:00:00"/>
    <s v="Standard Class"/>
    <s v="SV-20365"/>
    <s v="Seth Vernon"/>
    <x v="0"/>
    <s v="United States"/>
    <s v="New York City"/>
    <x v="15"/>
    <n v="10035"/>
    <x v="3"/>
    <s v="OFF-PA-10000807"/>
    <x v="1"/>
    <x v="10"/>
    <x v="1650"/>
    <n v="38.520000000000003"/>
    <n v="9"/>
    <n v="0"/>
    <n v="18.104400000000002"/>
  </r>
  <r>
    <n v="6094"/>
    <x v="3036"/>
    <x v="3"/>
    <x v="1088"/>
    <d v="2014-09-27T00:00:00"/>
    <s v="Standard Class"/>
    <s v="SV-20365"/>
    <s v="Seth Vernon"/>
    <x v="0"/>
    <s v="United States"/>
    <s v="New York City"/>
    <x v="15"/>
    <n v="10035"/>
    <x v="3"/>
    <s v="TEC-AC-10001465"/>
    <x v="2"/>
    <x v="11"/>
    <x v="473"/>
    <n v="72.64"/>
    <n v="2"/>
    <n v="0"/>
    <n v="21.791999999999994"/>
  </r>
  <r>
    <n v="6095"/>
    <x v="3036"/>
    <x v="3"/>
    <x v="1088"/>
    <d v="2014-09-27T00:00:00"/>
    <s v="Standard Class"/>
    <s v="SV-20365"/>
    <s v="Seth Vernon"/>
    <x v="0"/>
    <s v="United States"/>
    <s v="New York City"/>
    <x v="15"/>
    <n v="10035"/>
    <x v="3"/>
    <s v="OFF-ST-10000615"/>
    <x v="1"/>
    <x v="4"/>
    <x v="75"/>
    <n v="45.4"/>
    <n v="4"/>
    <n v="0"/>
    <n v="12.712000000000003"/>
  </r>
  <r>
    <n v="6096"/>
    <x v="3036"/>
    <x v="3"/>
    <x v="1088"/>
    <d v="2014-09-27T00:00:00"/>
    <s v="Standard Class"/>
    <s v="SV-20365"/>
    <s v="Seth Vernon"/>
    <x v="0"/>
    <s v="United States"/>
    <s v="New York City"/>
    <x v="15"/>
    <n v="10035"/>
    <x v="3"/>
    <s v="OFF-PA-10002713"/>
    <x v="1"/>
    <x v="10"/>
    <x v="317"/>
    <n v="13.76"/>
    <n v="2"/>
    <n v="0"/>
    <n v="6.3295999999999992"/>
  </r>
  <r>
    <n v="6097"/>
    <x v="3036"/>
    <x v="3"/>
    <x v="1088"/>
    <d v="2014-09-27T00:00:00"/>
    <s v="Standard Class"/>
    <s v="SV-20365"/>
    <s v="Seth Vernon"/>
    <x v="0"/>
    <s v="United States"/>
    <s v="New York City"/>
    <x v="15"/>
    <n v="10035"/>
    <x v="3"/>
    <s v="FUR-CH-10003061"/>
    <x v="0"/>
    <x v="1"/>
    <x v="51"/>
    <n v="80.991"/>
    <n v="1"/>
    <n v="0.1"/>
    <n v="8.0990999999999875"/>
  </r>
  <r>
    <n v="6098"/>
    <x v="3036"/>
    <x v="3"/>
    <x v="1088"/>
    <d v="2014-09-27T00:00:00"/>
    <s v="Standard Class"/>
    <s v="SV-20365"/>
    <s v="Seth Vernon"/>
    <x v="0"/>
    <s v="United States"/>
    <s v="New York City"/>
    <x v="15"/>
    <n v="10035"/>
    <x v="3"/>
    <s v="OFF-BI-10000343"/>
    <x v="1"/>
    <x v="8"/>
    <x v="184"/>
    <n v="11.784000000000001"/>
    <n v="3"/>
    <n v="0.2"/>
    <n v="3.9770999999999996"/>
  </r>
  <r>
    <n v="6099"/>
    <x v="3036"/>
    <x v="3"/>
    <x v="1088"/>
    <d v="2014-09-27T00:00:00"/>
    <s v="Standard Class"/>
    <s v="SV-20365"/>
    <s v="Seth Vernon"/>
    <x v="0"/>
    <s v="United States"/>
    <s v="New York City"/>
    <x v="15"/>
    <n v="10035"/>
    <x v="3"/>
    <s v="OFF-FA-10000304"/>
    <x v="1"/>
    <x v="13"/>
    <x v="52"/>
    <n v="4.3600000000000003"/>
    <n v="2"/>
    <n v="0"/>
    <n v="1.7876000000000003"/>
  </r>
  <r>
    <n v="6100"/>
    <x v="3036"/>
    <x v="3"/>
    <x v="1088"/>
    <d v="2014-09-27T00:00:00"/>
    <s v="Standard Class"/>
    <s v="SV-20365"/>
    <s v="Seth Vernon"/>
    <x v="0"/>
    <s v="United States"/>
    <s v="New York City"/>
    <x v="15"/>
    <n v="10035"/>
    <x v="3"/>
    <s v="FUR-CH-10004086"/>
    <x v="0"/>
    <x v="1"/>
    <x v="281"/>
    <n v="2888.1270000000004"/>
    <n v="11"/>
    <n v="0.1"/>
    <n v="609.71569999999997"/>
  </r>
  <r>
    <n v="6101"/>
    <x v="3036"/>
    <x v="3"/>
    <x v="1088"/>
    <d v="2014-09-27T00:00:00"/>
    <s v="Standard Class"/>
    <s v="SV-20365"/>
    <s v="Seth Vernon"/>
    <x v="0"/>
    <s v="United States"/>
    <s v="New York City"/>
    <x v="15"/>
    <n v="10035"/>
    <x v="3"/>
    <s v="TEC-PH-10002885"/>
    <x v="2"/>
    <x v="7"/>
    <x v="1127"/>
    <n v="1299.6600000000001"/>
    <n v="2"/>
    <n v="0"/>
    <n v="350.90820000000008"/>
  </r>
  <r>
    <n v="6102"/>
    <x v="3036"/>
    <x v="3"/>
    <x v="1088"/>
    <d v="2014-09-27T00:00:00"/>
    <s v="Standard Class"/>
    <s v="SV-20365"/>
    <s v="Seth Vernon"/>
    <x v="0"/>
    <s v="United States"/>
    <s v="New York City"/>
    <x v="15"/>
    <n v="10035"/>
    <x v="3"/>
    <s v="FUR-CH-10001215"/>
    <x v="0"/>
    <x v="1"/>
    <x v="440"/>
    <n v="2254.41"/>
    <n v="5"/>
    <n v="0.1"/>
    <n v="375.73500000000001"/>
  </r>
  <r>
    <n v="6103"/>
    <x v="3036"/>
    <x v="3"/>
    <x v="1088"/>
    <d v="2014-09-27T00:00:00"/>
    <s v="Standard Class"/>
    <s v="SV-20365"/>
    <s v="Seth Vernon"/>
    <x v="0"/>
    <s v="United States"/>
    <s v="New York City"/>
    <x v="15"/>
    <n v="10035"/>
    <x v="3"/>
    <s v="TEC-PH-10000215"/>
    <x v="2"/>
    <x v="7"/>
    <x v="139"/>
    <n v="104.85000000000001"/>
    <n v="3"/>
    <n v="0"/>
    <n v="28.309500000000007"/>
  </r>
  <r>
    <n v="6104"/>
    <x v="3036"/>
    <x v="3"/>
    <x v="1088"/>
    <d v="2014-09-27T00:00:00"/>
    <s v="Standard Class"/>
    <s v="SV-20365"/>
    <s v="Seth Vernon"/>
    <x v="0"/>
    <s v="United States"/>
    <s v="New York City"/>
    <x v="15"/>
    <n v="10035"/>
    <x v="3"/>
    <s v="TEC-AC-10001998"/>
    <x v="2"/>
    <x v="11"/>
    <x v="84"/>
    <n v="59.97"/>
    <n v="3"/>
    <n v="0"/>
    <n v="20.389799999999994"/>
  </r>
  <r>
    <n v="6105"/>
    <x v="3037"/>
    <x v="3"/>
    <x v="1029"/>
    <d v="2014-08-25T00:00:00"/>
    <s v="First Class"/>
    <s v="Dp-13240"/>
    <s v="Dean percer"/>
    <x v="2"/>
    <s v="United States"/>
    <s v="Philadelphia"/>
    <x v="9"/>
    <n v="19143"/>
    <x v="3"/>
    <s v="FUR-TA-10002356"/>
    <x v="0"/>
    <x v="3"/>
    <x v="728"/>
    <n v="314.53199999999998"/>
    <n v="2"/>
    <n v="0.4"/>
    <n v="-83.875200000000035"/>
  </r>
  <r>
    <n v="6106"/>
    <x v="3038"/>
    <x v="1"/>
    <x v="652"/>
    <d v="2012-06-22T00:00:00"/>
    <s v="Standard Class"/>
    <s v="HR-14830"/>
    <s v="Harold Ryan"/>
    <x v="1"/>
    <s v="United States"/>
    <s v="Miami"/>
    <x v="2"/>
    <n v="33178"/>
    <x v="0"/>
    <s v="OFF-AR-10002399"/>
    <x v="1"/>
    <x v="6"/>
    <x v="316"/>
    <n v="13.632"/>
    <n v="4"/>
    <n v="0.2"/>
    <n v="3.5783999999999998"/>
  </r>
  <r>
    <n v="6107"/>
    <x v="3039"/>
    <x v="2"/>
    <x v="414"/>
    <d v="2011-12-25T00:00:00"/>
    <s v="Standard Class"/>
    <s v="WB-21850"/>
    <s v="William Brown"/>
    <x v="0"/>
    <s v="United States"/>
    <s v="Grand Prairie"/>
    <x v="5"/>
    <n v="75051"/>
    <x v="2"/>
    <s v="OFF-AP-10001563"/>
    <x v="1"/>
    <x v="9"/>
    <x v="530"/>
    <n v="19.431999999999995"/>
    <n v="2"/>
    <n v="0.8"/>
    <n v="-49.551600000000022"/>
  </r>
  <r>
    <n v="6108"/>
    <x v="3039"/>
    <x v="2"/>
    <x v="414"/>
    <d v="2011-12-25T00:00:00"/>
    <s v="Standard Class"/>
    <s v="WB-21850"/>
    <s v="William Brown"/>
    <x v="0"/>
    <s v="United States"/>
    <s v="Grand Prairie"/>
    <x v="5"/>
    <n v="75051"/>
    <x v="2"/>
    <s v="TEC-AC-10004510"/>
    <x v="2"/>
    <x v="11"/>
    <x v="944"/>
    <n v="65.44"/>
    <n v="5"/>
    <n v="0.2"/>
    <n v="-8.1800000000000033"/>
  </r>
  <r>
    <n v="6109"/>
    <x v="3040"/>
    <x v="0"/>
    <x v="108"/>
    <d v="2013-09-17T00:00:00"/>
    <s v="Standard Class"/>
    <s v="AS-10090"/>
    <s v="Adam Shillingsburg"/>
    <x v="0"/>
    <s v="United States"/>
    <s v="Chicago"/>
    <x v="10"/>
    <n v="60653"/>
    <x v="2"/>
    <s v="OFF-LA-10001982"/>
    <x v="1"/>
    <x v="2"/>
    <x v="1529"/>
    <n v="6"/>
    <n v="2"/>
    <n v="0.2"/>
    <n v="2.0999999999999996"/>
  </r>
  <r>
    <n v="6110"/>
    <x v="3040"/>
    <x v="0"/>
    <x v="108"/>
    <d v="2013-09-17T00:00:00"/>
    <s v="Standard Class"/>
    <s v="AS-10090"/>
    <s v="Adam Shillingsburg"/>
    <x v="0"/>
    <s v="United States"/>
    <s v="Chicago"/>
    <x v="10"/>
    <n v="60653"/>
    <x v="2"/>
    <s v="OFF-BI-10004141"/>
    <x v="1"/>
    <x v="8"/>
    <x v="1287"/>
    <n v="1.9079999999999997"/>
    <n v="3"/>
    <n v="0.8"/>
    <n v="-3.2436000000000016"/>
  </r>
  <r>
    <n v="6111"/>
    <x v="3041"/>
    <x v="0"/>
    <x v="396"/>
    <d v="2013-11-17T00:00:00"/>
    <s v="Standard Class"/>
    <s v="SP-20920"/>
    <s v="Susan Pistek"/>
    <x v="0"/>
    <s v="United States"/>
    <s v="Parma"/>
    <x v="24"/>
    <n v="44134"/>
    <x v="3"/>
    <s v="FUR-CH-10004495"/>
    <x v="0"/>
    <x v="1"/>
    <x v="1475"/>
    <n v="1474.8020000000001"/>
    <n v="7"/>
    <n v="0.3"/>
    <n v="-21.068600000000174"/>
  </r>
  <r>
    <n v="6112"/>
    <x v="3041"/>
    <x v="0"/>
    <x v="396"/>
    <d v="2013-11-17T00:00:00"/>
    <s v="Standard Class"/>
    <s v="SP-20920"/>
    <s v="Susan Pistek"/>
    <x v="0"/>
    <s v="United States"/>
    <s v="Parma"/>
    <x v="24"/>
    <n v="44134"/>
    <x v="3"/>
    <s v="OFF-AP-10002311"/>
    <x v="1"/>
    <x v="9"/>
    <x v="14"/>
    <n v="110.096"/>
    <n v="2"/>
    <n v="0.2"/>
    <n v="33.028800000000004"/>
  </r>
  <r>
    <n v="6113"/>
    <x v="3041"/>
    <x v="0"/>
    <x v="396"/>
    <d v="2013-11-17T00:00:00"/>
    <s v="Standard Class"/>
    <s v="SP-20920"/>
    <s v="Susan Pistek"/>
    <x v="0"/>
    <s v="United States"/>
    <s v="Parma"/>
    <x v="24"/>
    <n v="44134"/>
    <x v="3"/>
    <s v="OFF-FA-10000585"/>
    <x v="1"/>
    <x v="13"/>
    <x v="202"/>
    <n v="16.752000000000002"/>
    <n v="6"/>
    <n v="0.2"/>
    <n v="5.4443999999999999"/>
  </r>
  <r>
    <n v="6114"/>
    <x v="3041"/>
    <x v="0"/>
    <x v="396"/>
    <d v="2013-11-17T00:00:00"/>
    <s v="Standard Class"/>
    <s v="SP-20920"/>
    <s v="Susan Pistek"/>
    <x v="0"/>
    <s v="United States"/>
    <s v="Parma"/>
    <x v="24"/>
    <n v="44134"/>
    <x v="3"/>
    <s v="FUR-CH-10000454"/>
    <x v="0"/>
    <x v="1"/>
    <x v="1"/>
    <n v="1537.0739999999998"/>
    <n v="9"/>
    <n v="0.3"/>
    <n v="0"/>
  </r>
  <r>
    <n v="6115"/>
    <x v="3041"/>
    <x v="0"/>
    <x v="396"/>
    <d v="2013-11-17T00:00:00"/>
    <s v="Standard Class"/>
    <s v="SP-20920"/>
    <s v="Susan Pistek"/>
    <x v="0"/>
    <s v="United States"/>
    <s v="Parma"/>
    <x v="24"/>
    <n v="44134"/>
    <x v="3"/>
    <s v="FUR-CH-10003746"/>
    <x v="0"/>
    <x v="1"/>
    <x v="617"/>
    <n v="449.37200000000001"/>
    <n v="2"/>
    <n v="0.3"/>
    <n v="-12.839199999999977"/>
  </r>
  <r>
    <n v="6116"/>
    <x v="3042"/>
    <x v="0"/>
    <x v="560"/>
    <d v="2013-03-21T00:00:00"/>
    <s v="Standard Class"/>
    <s v="SP-20650"/>
    <s v="Stephanie Phelps"/>
    <x v="1"/>
    <s v="United States"/>
    <s v="Redwood City"/>
    <x v="1"/>
    <n v="94061"/>
    <x v="1"/>
    <s v="OFF-BI-10003291"/>
    <x v="1"/>
    <x v="8"/>
    <x v="44"/>
    <n v="41.904000000000003"/>
    <n v="6"/>
    <n v="0.2"/>
    <n v="14.142599999999996"/>
  </r>
  <r>
    <n v="6117"/>
    <x v="3043"/>
    <x v="0"/>
    <x v="373"/>
    <d v="2013-11-20T00:00:00"/>
    <s v="Standard Class"/>
    <s v="CM-12655"/>
    <s v="Corinna Mitchell"/>
    <x v="2"/>
    <s v="United States"/>
    <s v="New York City"/>
    <x v="15"/>
    <n v="10011"/>
    <x v="3"/>
    <s v="TEC-PH-10002114"/>
    <x v="2"/>
    <x v="7"/>
    <x v="1754"/>
    <n v="2279.96"/>
    <n v="4"/>
    <n v="0"/>
    <n v="592.78960000000006"/>
  </r>
  <r>
    <n v="6118"/>
    <x v="3043"/>
    <x v="0"/>
    <x v="373"/>
    <d v="2013-11-20T00:00:00"/>
    <s v="Standard Class"/>
    <s v="CM-12655"/>
    <s v="Corinna Mitchell"/>
    <x v="2"/>
    <s v="United States"/>
    <s v="New York City"/>
    <x v="15"/>
    <n v="10011"/>
    <x v="3"/>
    <s v="OFF-LA-10001569"/>
    <x v="1"/>
    <x v="2"/>
    <x v="633"/>
    <n v="14.940000000000001"/>
    <n v="3"/>
    <n v="0"/>
    <n v="6.8723999999999998"/>
  </r>
  <r>
    <n v="6119"/>
    <x v="3044"/>
    <x v="3"/>
    <x v="20"/>
    <d v="2014-09-26T00:00:00"/>
    <s v="Standard Class"/>
    <s v="JR-16210"/>
    <s v="Justin Ritter"/>
    <x v="1"/>
    <s v="United States"/>
    <s v="Springfield"/>
    <x v="21"/>
    <n v="97477"/>
    <x v="1"/>
    <s v="TEC-PH-10001425"/>
    <x v="2"/>
    <x v="7"/>
    <x v="511"/>
    <n v="191.976"/>
    <n v="3"/>
    <n v="0.2"/>
    <n v="19.197599999999994"/>
  </r>
  <r>
    <n v="6120"/>
    <x v="3044"/>
    <x v="3"/>
    <x v="20"/>
    <d v="2014-09-26T00:00:00"/>
    <s v="Standard Class"/>
    <s v="JR-16210"/>
    <s v="Justin Ritter"/>
    <x v="1"/>
    <s v="United States"/>
    <s v="Springfield"/>
    <x v="21"/>
    <n v="97477"/>
    <x v="1"/>
    <s v="OFF-AR-10001915"/>
    <x v="1"/>
    <x v="6"/>
    <x v="1048"/>
    <n v="23.832000000000001"/>
    <n v="3"/>
    <n v="0.2"/>
    <n v="6.5538000000000007"/>
  </r>
  <r>
    <n v="6121"/>
    <x v="3044"/>
    <x v="3"/>
    <x v="20"/>
    <d v="2014-09-26T00:00:00"/>
    <s v="Standard Class"/>
    <s v="JR-16210"/>
    <s v="Justin Ritter"/>
    <x v="1"/>
    <s v="United States"/>
    <s v="Springfield"/>
    <x v="21"/>
    <n v="97477"/>
    <x v="1"/>
    <s v="FUR-FU-10004864"/>
    <x v="0"/>
    <x v="5"/>
    <x v="436"/>
    <n v="409.21600000000001"/>
    <n v="8"/>
    <n v="0.2"/>
    <n v="61.38239999999999"/>
  </r>
  <r>
    <n v="6122"/>
    <x v="3044"/>
    <x v="3"/>
    <x v="20"/>
    <d v="2014-09-26T00:00:00"/>
    <s v="Standard Class"/>
    <s v="JR-16210"/>
    <s v="Justin Ritter"/>
    <x v="1"/>
    <s v="United States"/>
    <s v="Springfield"/>
    <x v="21"/>
    <n v="97477"/>
    <x v="1"/>
    <s v="FUR-BO-10001972"/>
    <x v="0"/>
    <x v="0"/>
    <x v="362"/>
    <n v="72.588000000000008"/>
    <n v="2"/>
    <n v="0.7"/>
    <n v="-128.2388"/>
  </r>
  <r>
    <n v="6123"/>
    <x v="3045"/>
    <x v="3"/>
    <x v="769"/>
    <d v="2014-12-10T00:00:00"/>
    <s v="Standard Class"/>
    <s v="CB-12415"/>
    <s v="Christy Brittain"/>
    <x v="0"/>
    <s v="United States"/>
    <s v="Chicago"/>
    <x v="10"/>
    <n v="60610"/>
    <x v="2"/>
    <s v="OFF-ST-10000532"/>
    <x v="1"/>
    <x v="4"/>
    <x v="1403"/>
    <n v="61.567999999999998"/>
    <n v="2"/>
    <n v="0.2"/>
    <n v="4.6175999999999995"/>
  </r>
  <r>
    <n v="6124"/>
    <x v="3046"/>
    <x v="1"/>
    <x v="284"/>
    <d v="2012-09-05T00:00:00"/>
    <s v="Standard Class"/>
    <s v="SD-20485"/>
    <s v="Shirley Daniels"/>
    <x v="2"/>
    <s v="United States"/>
    <s v="Bedford"/>
    <x v="5"/>
    <n v="76021"/>
    <x v="2"/>
    <s v="OFF-PA-10003883"/>
    <x v="1"/>
    <x v="10"/>
    <x v="1229"/>
    <n v="20.96"/>
    <n v="4"/>
    <n v="0.2"/>
    <n v="6.8119999999999994"/>
  </r>
  <r>
    <n v="6125"/>
    <x v="3047"/>
    <x v="3"/>
    <x v="95"/>
    <d v="2014-06-08T00:00:00"/>
    <s v="Standard Class"/>
    <s v="SS-20140"/>
    <s v="Saphhira Shifley"/>
    <x v="1"/>
    <s v="United States"/>
    <s v="Los Angeles"/>
    <x v="1"/>
    <n v="90036"/>
    <x v="1"/>
    <s v="TEC-AC-10003038"/>
    <x v="2"/>
    <x v="11"/>
    <x v="1024"/>
    <n v="44.75"/>
    <n v="5"/>
    <n v="0"/>
    <n v="8.5024999999999942"/>
  </r>
  <r>
    <n v="6126"/>
    <x v="3047"/>
    <x v="3"/>
    <x v="95"/>
    <d v="2014-06-08T00:00:00"/>
    <s v="Standard Class"/>
    <s v="SS-20140"/>
    <s v="Saphhira Shifley"/>
    <x v="1"/>
    <s v="United States"/>
    <s v="Los Angeles"/>
    <x v="1"/>
    <n v="90036"/>
    <x v="1"/>
    <s v="OFF-PA-10001593"/>
    <x v="1"/>
    <x v="10"/>
    <x v="1755"/>
    <n v="11.96"/>
    <n v="2"/>
    <n v="0"/>
    <n v="5.3819999999999997"/>
  </r>
  <r>
    <n v="6127"/>
    <x v="3047"/>
    <x v="3"/>
    <x v="95"/>
    <d v="2014-06-08T00:00:00"/>
    <s v="Standard Class"/>
    <s v="SS-20140"/>
    <s v="Saphhira Shifley"/>
    <x v="1"/>
    <s v="United States"/>
    <s v="Los Angeles"/>
    <x v="1"/>
    <n v="90036"/>
    <x v="1"/>
    <s v="OFF-BI-10002049"/>
    <x v="1"/>
    <x v="8"/>
    <x v="758"/>
    <n v="3.9119999999999999"/>
    <n v="1"/>
    <n v="0.2"/>
    <n v="1.2713999999999996"/>
  </r>
  <r>
    <n v="6128"/>
    <x v="3048"/>
    <x v="0"/>
    <x v="1044"/>
    <d v="2013-04-07T00:00:00"/>
    <s v="Standard Class"/>
    <s v="EH-13990"/>
    <s v="Erica Hackney"/>
    <x v="0"/>
    <s v="United States"/>
    <s v="New York City"/>
    <x v="15"/>
    <n v="10009"/>
    <x v="3"/>
    <s v="FUR-CH-10003817"/>
    <x v="0"/>
    <x v="1"/>
    <x v="162"/>
    <n v="327.99600000000004"/>
    <n v="6"/>
    <n v="0.1"/>
    <n v="54.666000000000011"/>
  </r>
  <r>
    <n v="6129"/>
    <x v="3049"/>
    <x v="2"/>
    <x v="1089"/>
    <d v="2011-10-28T00:00:00"/>
    <s v="First Class"/>
    <s v="AH-10030"/>
    <s v="Aaron Hawkins"/>
    <x v="1"/>
    <s v="United States"/>
    <s v="San Francisco"/>
    <x v="1"/>
    <n v="94109"/>
    <x v="1"/>
    <s v="OFF-BI-10002353"/>
    <x v="1"/>
    <x v="8"/>
    <x v="1068"/>
    <n v="49.408000000000001"/>
    <n v="4"/>
    <n v="0.2"/>
    <n v="18.527999999999999"/>
  </r>
  <r>
    <n v="6130"/>
    <x v="3050"/>
    <x v="3"/>
    <x v="606"/>
    <d v="2014-04-03T00:00:00"/>
    <s v="Standard Class"/>
    <s v="EM-14200"/>
    <s v="Evan Minnotte"/>
    <x v="2"/>
    <s v="United States"/>
    <s v="Virginia Beach"/>
    <x v="17"/>
    <n v="23464"/>
    <x v="0"/>
    <s v="TEC-AC-10003116"/>
    <x v="2"/>
    <x v="11"/>
    <x v="920"/>
    <n v="53.25"/>
    <n v="3"/>
    <n v="0"/>
    <n v="20.767499999999998"/>
  </r>
  <r>
    <n v="6131"/>
    <x v="3050"/>
    <x v="3"/>
    <x v="606"/>
    <d v="2014-04-03T00:00:00"/>
    <s v="Standard Class"/>
    <s v="EM-14200"/>
    <s v="Evan Minnotte"/>
    <x v="2"/>
    <s v="United States"/>
    <s v="Virginia Beach"/>
    <x v="17"/>
    <n v="23464"/>
    <x v="0"/>
    <s v="OFF-FA-10003021"/>
    <x v="1"/>
    <x v="13"/>
    <x v="33"/>
    <n v="3.76"/>
    <n v="2"/>
    <n v="0"/>
    <n v="1.3159999999999998"/>
  </r>
  <r>
    <n v="6132"/>
    <x v="3051"/>
    <x v="2"/>
    <x v="422"/>
    <d v="2011-12-31T00:00:00"/>
    <s v="Standard Class"/>
    <s v="TB-21190"/>
    <s v="Thomas Brumley"/>
    <x v="2"/>
    <s v="United States"/>
    <s v="New York City"/>
    <x v="15"/>
    <n v="10011"/>
    <x v="3"/>
    <s v="FUR-CH-10004477"/>
    <x v="0"/>
    <x v="1"/>
    <x v="211"/>
    <n v="767.21400000000006"/>
    <n v="14"/>
    <n v="0.1"/>
    <n v="161.96739999999997"/>
  </r>
  <r>
    <n v="6133"/>
    <x v="3052"/>
    <x v="3"/>
    <x v="175"/>
    <d v="2014-09-21T00:00:00"/>
    <s v="Standard Class"/>
    <s v="AB-10165"/>
    <s v="Alan Barnes"/>
    <x v="0"/>
    <s v="United States"/>
    <s v="Lebanon"/>
    <x v="18"/>
    <n v="37087"/>
    <x v="0"/>
    <s v="OFF-PA-10001033"/>
    <x v="1"/>
    <x v="10"/>
    <x v="1500"/>
    <n v="163.96"/>
    <n v="5"/>
    <n v="0.2"/>
    <n v="59.435499999999998"/>
  </r>
  <r>
    <n v="6134"/>
    <x v="3053"/>
    <x v="0"/>
    <x v="765"/>
    <d v="2013-08-20T00:00:00"/>
    <s v="First Class"/>
    <s v="AO-10810"/>
    <s v="Anthony O'Donnell"/>
    <x v="1"/>
    <s v="United States"/>
    <s v="Los Angeles"/>
    <x v="1"/>
    <n v="90045"/>
    <x v="1"/>
    <s v="FUR-TA-10004152"/>
    <x v="0"/>
    <x v="3"/>
    <x v="1507"/>
    <n v="161.28"/>
    <n v="2"/>
    <n v="0.2"/>
    <n v="12.095999999999997"/>
  </r>
  <r>
    <n v="6135"/>
    <x v="3054"/>
    <x v="0"/>
    <x v="254"/>
    <d v="2013-11-05T00:00:00"/>
    <s v="Same Day"/>
    <s v="TT-21220"/>
    <s v="Thomas Thornton"/>
    <x v="0"/>
    <s v="United States"/>
    <s v="Chula Vista"/>
    <x v="1"/>
    <n v="91911"/>
    <x v="1"/>
    <s v="OFF-AR-10002135"/>
    <x v="1"/>
    <x v="6"/>
    <x v="278"/>
    <n v="192.8"/>
    <n v="4"/>
    <n v="0"/>
    <n v="55.911999999999978"/>
  </r>
  <r>
    <n v="6136"/>
    <x v="3055"/>
    <x v="1"/>
    <x v="1090"/>
    <d v="2012-10-22T00:00:00"/>
    <s v="Standard Class"/>
    <s v="KN-16705"/>
    <s v="Kristina Nunn"/>
    <x v="2"/>
    <s v="United States"/>
    <s v="Mcallen"/>
    <x v="5"/>
    <n v="78501"/>
    <x v="2"/>
    <s v="TEC-AC-10000521"/>
    <x v="2"/>
    <x v="11"/>
    <x v="1557"/>
    <n v="27.695999999999998"/>
    <n v="3"/>
    <n v="0.2"/>
    <n v="3.4619999999999997"/>
  </r>
  <r>
    <n v="6137"/>
    <x v="3055"/>
    <x v="1"/>
    <x v="1090"/>
    <d v="2012-10-22T00:00:00"/>
    <s v="Standard Class"/>
    <s v="KN-16705"/>
    <s v="Kristina Nunn"/>
    <x v="2"/>
    <s v="United States"/>
    <s v="Mcallen"/>
    <x v="5"/>
    <n v="78501"/>
    <x v="2"/>
    <s v="OFF-AP-10000026"/>
    <x v="1"/>
    <x v="9"/>
    <x v="1282"/>
    <n v="73.163999999999987"/>
    <n v="6"/>
    <n v="0.8"/>
    <n v="-186.56820000000005"/>
  </r>
  <r>
    <n v="6138"/>
    <x v="3056"/>
    <x v="0"/>
    <x v="731"/>
    <d v="2013-11-05T00:00:00"/>
    <s v="Second Class"/>
    <s v="FO-14305"/>
    <s v="Frank Olsen"/>
    <x v="0"/>
    <s v="United States"/>
    <s v="Hollywood"/>
    <x v="2"/>
    <n v="33021"/>
    <x v="0"/>
    <s v="OFF-PA-10002986"/>
    <x v="1"/>
    <x v="10"/>
    <x v="477"/>
    <n v="32.064"/>
    <n v="6"/>
    <n v="0.2"/>
    <n v="11.222399999999999"/>
  </r>
  <r>
    <n v="6139"/>
    <x v="3057"/>
    <x v="2"/>
    <x v="809"/>
    <d v="2011-04-04T00:00:00"/>
    <s v="Standard Class"/>
    <s v="GA-14725"/>
    <s v="Guy Armstrong"/>
    <x v="0"/>
    <s v="United States"/>
    <s v="San Francisco"/>
    <x v="1"/>
    <n v="94110"/>
    <x v="1"/>
    <s v="FUR-BO-10001337"/>
    <x v="0"/>
    <x v="0"/>
    <x v="425"/>
    <n v="205.666"/>
    <n v="2"/>
    <n v="0.15"/>
    <n v="-12.097999999999999"/>
  </r>
  <r>
    <n v="6140"/>
    <x v="3058"/>
    <x v="1"/>
    <x v="24"/>
    <d v="2012-04-20T00:00:00"/>
    <s v="First Class"/>
    <s v="NC-18415"/>
    <s v="Nathan Cano"/>
    <x v="0"/>
    <s v="United States"/>
    <s v="Santa Maria"/>
    <x v="1"/>
    <n v="93454"/>
    <x v="1"/>
    <s v="OFF-ST-10000532"/>
    <x v="1"/>
    <x v="4"/>
    <x v="1403"/>
    <n v="115.44"/>
    <n v="3"/>
    <n v="0"/>
    <n v="30.014399999999998"/>
  </r>
  <r>
    <n v="6141"/>
    <x v="3059"/>
    <x v="3"/>
    <x v="362"/>
    <d v="2014-07-16T00:00:00"/>
    <s v="Standard Class"/>
    <s v="JF-15190"/>
    <s v="Jamie Frazer"/>
    <x v="0"/>
    <s v="United States"/>
    <s v="Manchester"/>
    <x v="29"/>
    <n v="6040"/>
    <x v="3"/>
    <s v="OFF-PA-10001497"/>
    <x v="1"/>
    <x v="10"/>
    <x v="1746"/>
    <n v="274.8"/>
    <n v="5"/>
    <n v="0"/>
    <n v="134.65199999999999"/>
  </r>
  <r>
    <n v="6142"/>
    <x v="3059"/>
    <x v="3"/>
    <x v="362"/>
    <d v="2014-07-16T00:00:00"/>
    <s v="Standard Class"/>
    <s v="JF-15190"/>
    <s v="Jamie Frazer"/>
    <x v="0"/>
    <s v="United States"/>
    <s v="Manchester"/>
    <x v="29"/>
    <n v="6040"/>
    <x v="3"/>
    <s v="OFF-ST-10002554"/>
    <x v="1"/>
    <x v="4"/>
    <x v="1144"/>
    <n v="195.64"/>
    <n v="4"/>
    <n v="0"/>
    <n v="3.9128000000000043"/>
  </r>
  <r>
    <n v="6143"/>
    <x v="3059"/>
    <x v="3"/>
    <x v="362"/>
    <d v="2014-07-16T00:00:00"/>
    <s v="Standard Class"/>
    <s v="JF-15190"/>
    <s v="Jamie Frazer"/>
    <x v="0"/>
    <s v="United States"/>
    <s v="Manchester"/>
    <x v="29"/>
    <n v="6040"/>
    <x v="3"/>
    <s v="TEC-PH-10001336"/>
    <x v="2"/>
    <x v="7"/>
    <x v="941"/>
    <n v="257.98"/>
    <n v="2"/>
    <n v="0"/>
    <n v="74.8142"/>
  </r>
  <r>
    <n v="6144"/>
    <x v="3059"/>
    <x v="3"/>
    <x v="362"/>
    <d v="2014-07-16T00:00:00"/>
    <s v="Standard Class"/>
    <s v="JF-15190"/>
    <s v="Jamie Frazer"/>
    <x v="0"/>
    <s v="United States"/>
    <s v="Manchester"/>
    <x v="29"/>
    <n v="6040"/>
    <x v="3"/>
    <s v="OFF-AR-10002987"/>
    <x v="1"/>
    <x v="6"/>
    <x v="1553"/>
    <n v="119.03999999999999"/>
    <n v="6"/>
    <n v="0"/>
    <n v="48.806400000000011"/>
  </r>
  <r>
    <n v="6145"/>
    <x v="3060"/>
    <x v="3"/>
    <x v="818"/>
    <d v="2014-07-02T00:00:00"/>
    <s v="Standard Class"/>
    <s v="GT-14710"/>
    <s v="Greg Tran"/>
    <x v="0"/>
    <s v="United States"/>
    <s v="Omaha"/>
    <x v="8"/>
    <n v="68104"/>
    <x v="2"/>
    <s v="OFF-PA-10000575"/>
    <x v="1"/>
    <x v="10"/>
    <x v="1050"/>
    <n v="20.07"/>
    <n v="3"/>
    <n v="0"/>
    <n v="9.2321999999999989"/>
  </r>
  <r>
    <n v="6146"/>
    <x v="3061"/>
    <x v="2"/>
    <x v="1091"/>
    <d v="2011-12-26T00:00:00"/>
    <s v="Standard Class"/>
    <s v="KM-16660"/>
    <s v="Khloe Miller"/>
    <x v="0"/>
    <s v="United States"/>
    <s v="San Jose"/>
    <x v="1"/>
    <n v="95123"/>
    <x v="1"/>
    <s v="OFF-AR-10003394"/>
    <x v="1"/>
    <x v="6"/>
    <x v="496"/>
    <n v="11.76"/>
    <n v="4"/>
    <n v="0"/>
    <n v="3.1752000000000002"/>
  </r>
  <r>
    <n v="6147"/>
    <x v="3062"/>
    <x v="3"/>
    <x v="610"/>
    <d v="2014-11-26T00:00:00"/>
    <s v="Standard Class"/>
    <s v="PJ-18835"/>
    <s v="Patrick Jones"/>
    <x v="1"/>
    <s v="United States"/>
    <s v="San Francisco"/>
    <x v="1"/>
    <n v="94122"/>
    <x v="1"/>
    <s v="OFF-AR-10003394"/>
    <x v="1"/>
    <x v="6"/>
    <x v="496"/>
    <n v="11.76"/>
    <n v="4"/>
    <n v="0"/>
    <n v="3.1752000000000002"/>
  </r>
  <r>
    <n v="6148"/>
    <x v="3062"/>
    <x v="3"/>
    <x v="610"/>
    <d v="2014-11-26T00:00:00"/>
    <s v="Standard Class"/>
    <s v="PJ-18835"/>
    <s v="Patrick Jones"/>
    <x v="1"/>
    <s v="United States"/>
    <s v="San Francisco"/>
    <x v="1"/>
    <n v="94122"/>
    <x v="1"/>
    <s v="OFF-BI-10001191"/>
    <x v="1"/>
    <x v="8"/>
    <x v="970"/>
    <n v="40.736000000000004"/>
    <n v="2"/>
    <n v="0.2"/>
    <n v="14.7668"/>
  </r>
  <r>
    <n v="6149"/>
    <x v="3063"/>
    <x v="0"/>
    <x v="812"/>
    <d v="2013-06-30T00:00:00"/>
    <s v="Second Class"/>
    <s v="AC-10660"/>
    <s v="Anna Chung"/>
    <x v="0"/>
    <s v="United States"/>
    <s v="San Francisco"/>
    <x v="1"/>
    <n v="94109"/>
    <x v="1"/>
    <s v="TEC-PH-10003484"/>
    <x v="2"/>
    <x v="7"/>
    <x v="1530"/>
    <n v="201.584"/>
    <n v="2"/>
    <n v="0.2"/>
    <n v="12.599000000000004"/>
  </r>
  <r>
    <n v="6150"/>
    <x v="3064"/>
    <x v="3"/>
    <x v="116"/>
    <d v="2015-01-01T00:00:00"/>
    <s v="First Class"/>
    <s v="JG-15310"/>
    <s v="Jason Gross"/>
    <x v="1"/>
    <s v="United States"/>
    <s v="Long Beach"/>
    <x v="1"/>
    <n v="90805"/>
    <x v="1"/>
    <s v="FUR-CH-10003968"/>
    <x v="0"/>
    <x v="1"/>
    <x v="56"/>
    <n v="340.70400000000006"/>
    <n v="6"/>
    <n v="0.2"/>
    <n v="-34.070400000000006"/>
  </r>
  <r>
    <n v="6151"/>
    <x v="3065"/>
    <x v="0"/>
    <x v="143"/>
    <d v="2013-04-12T00:00:00"/>
    <s v="First Class"/>
    <s v="RM-19375"/>
    <s v="Raymond Messe"/>
    <x v="0"/>
    <s v="United States"/>
    <s v="Columbus"/>
    <x v="32"/>
    <n v="31907"/>
    <x v="0"/>
    <s v="FUR-BO-10001608"/>
    <x v="0"/>
    <x v="0"/>
    <x v="1523"/>
    <n v="354.90000000000003"/>
    <n v="5"/>
    <n v="0"/>
    <n v="88.725000000000023"/>
  </r>
  <r>
    <n v="6152"/>
    <x v="3066"/>
    <x v="2"/>
    <x v="772"/>
    <d v="2011-03-21T00:00:00"/>
    <s v="Second Class"/>
    <s v="EK-13795"/>
    <s v="Eileen Kiefer"/>
    <x v="2"/>
    <s v="United States"/>
    <s v="San Francisco"/>
    <x v="1"/>
    <n v="94110"/>
    <x v="1"/>
    <s v="FUR-BO-10004218"/>
    <x v="0"/>
    <x v="0"/>
    <x v="1584"/>
    <n v="1198.33"/>
    <n v="10"/>
    <n v="0.15"/>
    <n v="70.490000000000009"/>
  </r>
  <r>
    <n v="6153"/>
    <x v="3067"/>
    <x v="3"/>
    <x v="445"/>
    <d v="2014-07-09T00:00:00"/>
    <s v="Standard Class"/>
    <s v="RD-19585"/>
    <s v="Rob Dowd"/>
    <x v="0"/>
    <s v="United States"/>
    <s v="Los Angeles"/>
    <x v="1"/>
    <n v="90004"/>
    <x v="1"/>
    <s v="OFF-ST-10002485"/>
    <x v="1"/>
    <x v="4"/>
    <x v="209"/>
    <n v="87.92"/>
    <n v="4"/>
    <n v="0"/>
    <n v="0.87919999999999732"/>
  </r>
  <r>
    <n v="6154"/>
    <x v="3068"/>
    <x v="3"/>
    <x v="693"/>
    <d v="2014-04-24T00:00:00"/>
    <s v="First Class"/>
    <s v="CV-12805"/>
    <s v="Cynthia Voltz"/>
    <x v="1"/>
    <s v="United States"/>
    <s v="Philadelphia"/>
    <x v="9"/>
    <n v="19120"/>
    <x v="3"/>
    <s v="FUR-FU-10001876"/>
    <x v="0"/>
    <x v="5"/>
    <x v="1394"/>
    <n v="51.967999999999996"/>
    <n v="2"/>
    <n v="0.2"/>
    <n v="10.393599999999998"/>
  </r>
  <r>
    <n v="6155"/>
    <x v="3068"/>
    <x v="3"/>
    <x v="693"/>
    <d v="2014-04-24T00:00:00"/>
    <s v="First Class"/>
    <s v="CV-12805"/>
    <s v="Cynthia Voltz"/>
    <x v="1"/>
    <s v="United States"/>
    <s v="Philadelphia"/>
    <x v="9"/>
    <n v="19120"/>
    <x v="3"/>
    <s v="OFF-ST-10002370"/>
    <x v="1"/>
    <x v="4"/>
    <x v="80"/>
    <n v="51.336000000000006"/>
    <n v="3"/>
    <n v="0.2"/>
    <n v="5.7752999999999961"/>
  </r>
  <r>
    <n v="6156"/>
    <x v="3068"/>
    <x v="3"/>
    <x v="693"/>
    <d v="2014-04-24T00:00:00"/>
    <s v="First Class"/>
    <s v="CV-12805"/>
    <s v="Cynthia Voltz"/>
    <x v="1"/>
    <s v="United States"/>
    <s v="Philadelphia"/>
    <x v="9"/>
    <n v="19120"/>
    <x v="3"/>
    <s v="OFF-ST-10000142"/>
    <x v="1"/>
    <x v="4"/>
    <x v="399"/>
    <n v="332.70400000000001"/>
    <n v="1"/>
    <n v="0.2"/>
    <n v="33.270399999999981"/>
  </r>
  <r>
    <n v="6157"/>
    <x v="3068"/>
    <x v="3"/>
    <x v="693"/>
    <d v="2014-04-24T00:00:00"/>
    <s v="First Class"/>
    <s v="CV-12805"/>
    <s v="Cynthia Voltz"/>
    <x v="1"/>
    <s v="United States"/>
    <s v="Philadelphia"/>
    <x v="9"/>
    <n v="19120"/>
    <x v="3"/>
    <s v="FUR-FU-10004671"/>
    <x v="0"/>
    <x v="5"/>
    <x v="1357"/>
    <n v="42.408000000000008"/>
    <n v="3"/>
    <n v="0.2"/>
    <n v="9.5418000000000003"/>
  </r>
  <r>
    <n v="6158"/>
    <x v="3069"/>
    <x v="0"/>
    <x v="1092"/>
    <d v="2013-08-06T00:00:00"/>
    <s v="Second Class"/>
    <s v="AG-10330"/>
    <s v="Alex Grayson"/>
    <x v="0"/>
    <s v="United States"/>
    <s v="Tulsa"/>
    <x v="26"/>
    <n v="74133"/>
    <x v="2"/>
    <s v="OFF-EN-10002504"/>
    <x v="1"/>
    <x v="12"/>
    <x v="113"/>
    <n v="81.539999999999992"/>
    <n v="3"/>
    <n v="0"/>
    <n v="38.323799999999999"/>
  </r>
  <r>
    <n v="6159"/>
    <x v="3069"/>
    <x v="0"/>
    <x v="1092"/>
    <d v="2013-08-06T00:00:00"/>
    <s v="Second Class"/>
    <s v="AG-10330"/>
    <s v="Alex Grayson"/>
    <x v="0"/>
    <s v="United States"/>
    <s v="Tulsa"/>
    <x v="26"/>
    <n v="74133"/>
    <x v="2"/>
    <s v="TEC-AC-10004803"/>
    <x v="2"/>
    <x v="11"/>
    <x v="1756"/>
    <n v="167.28"/>
    <n v="12"/>
    <n v="0"/>
    <n v="23.419200000000011"/>
  </r>
  <r>
    <n v="6160"/>
    <x v="3070"/>
    <x v="0"/>
    <x v="275"/>
    <d v="2013-12-10T00:00:00"/>
    <s v="Standard Class"/>
    <s v="GM-14440"/>
    <s v="Gary McGarr"/>
    <x v="0"/>
    <s v="United States"/>
    <s v="Los Angeles"/>
    <x v="1"/>
    <n v="90049"/>
    <x v="1"/>
    <s v="OFF-ST-10001932"/>
    <x v="1"/>
    <x v="4"/>
    <x v="1641"/>
    <n v="772.68"/>
    <n v="4"/>
    <n v="0"/>
    <n v="108.17520000000002"/>
  </r>
  <r>
    <n v="6161"/>
    <x v="3071"/>
    <x v="2"/>
    <x v="1093"/>
    <d v="2011-03-21T00:00:00"/>
    <s v="First Class"/>
    <s v="MC-17605"/>
    <s v="Matt Connell"/>
    <x v="1"/>
    <s v="United States"/>
    <s v="Lakeland"/>
    <x v="2"/>
    <n v="33801"/>
    <x v="0"/>
    <s v="TEC-PH-10004667"/>
    <x v="2"/>
    <x v="7"/>
    <x v="519"/>
    <n v="323.97600000000006"/>
    <n v="3"/>
    <n v="0.2"/>
    <n v="28.347899999999981"/>
  </r>
  <r>
    <n v="6162"/>
    <x v="3071"/>
    <x v="2"/>
    <x v="1093"/>
    <d v="2011-03-21T00:00:00"/>
    <s v="First Class"/>
    <s v="MC-17605"/>
    <s v="Matt Connell"/>
    <x v="1"/>
    <s v="United States"/>
    <s v="Lakeland"/>
    <x v="2"/>
    <n v="33801"/>
    <x v="0"/>
    <s v="OFF-LA-10000443"/>
    <x v="1"/>
    <x v="2"/>
    <x v="1118"/>
    <n v="11.808"/>
    <n v="4"/>
    <n v="0.2"/>
    <n v="3.9851999999999999"/>
  </r>
  <r>
    <n v="6163"/>
    <x v="3071"/>
    <x v="2"/>
    <x v="1093"/>
    <d v="2011-03-21T00:00:00"/>
    <s v="First Class"/>
    <s v="MC-17605"/>
    <s v="Matt Connell"/>
    <x v="1"/>
    <s v="United States"/>
    <s v="Lakeland"/>
    <x v="2"/>
    <n v="33801"/>
    <x v="0"/>
    <s v="OFF-ST-10000918"/>
    <x v="1"/>
    <x v="4"/>
    <x v="372"/>
    <n v="26.160000000000004"/>
    <n v="3"/>
    <n v="0.2"/>
    <n v="1.961999999999998"/>
  </r>
  <r>
    <n v="6164"/>
    <x v="3071"/>
    <x v="2"/>
    <x v="1093"/>
    <d v="2011-03-21T00:00:00"/>
    <s v="First Class"/>
    <s v="MC-17605"/>
    <s v="Matt Connell"/>
    <x v="1"/>
    <s v="United States"/>
    <s v="Lakeland"/>
    <x v="2"/>
    <n v="33801"/>
    <x v="0"/>
    <s v="OFF-BI-10001196"/>
    <x v="1"/>
    <x v="8"/>
    <x v="1381"/>
    <n v="33.57"/>
    <n v="5"/>
    <n v="0.7"/>
    <n v="-25.737000000000002"/>
  </r>
  <r>
    <n v="6165"/>
    <x v="3071"/>
    <x v="2"/>
    <x v="1093"/>
    <d v="2011-03-21T00:00:00"/>
    <s v="First Class"/>
    <s v="MC-17605"/>
    <s v="Matt Connell"/>
    <x v="1"/>
    <s v="United States"/>
    <s v="Lakeland"/>
    <x v="2"/>
    <n v="33801"/>
    <x v="0"/>
    <s v="FUR-FU-10003981"/>
    <x v="0"/>
    <x v="5"/>
    <x v="322"/>
    <n v="4.9920000000000009"/>
    <n v="3"/>
    <n v="0.2"/>
    <n v="1.3728000000000002"/>
  </r>
  <r>
    <n v="6166"/>
    <x v="3071"/>
    <x v="2"/>
    <x v="1093"/>
    <d v="2011-03-21T00:00:00"/>
    <s v="First Class"/>
    <s v="MC-17605"/>
    <s v="Matt Connell"/>
    <x v="1"/>
    <s v="United States"/>
    <s v="Lakeland"/>
    <x v="2"/>
    <n v="33801"/>
    <x v="0"/>
    <s v="FUR-FU-10002508"/>
    <x v="0"/>
    <x v="5"/>
    <x v="1661"/>
    <n v="20.016000000000002"/>
    <n v="3"/>
    <n v="0.2"/>
    <n v="5.5044000000000013"/>
  </r>
  <r>
    <n v="6167"/>
    <x v="3071"/>
    <x v="2"/>
    <x v="1093"/>
    <d v="2011-03-21T00:00:00"/>
    <s v="First Class"/>
    <s v="MC-17605"/>
    <s v="Matt Connell"/>
    <x v="1"/>
    <s v="United States"/>
    <s v="Lakeland"/>
    <x v="2"/>
    <n v="33801"/>
    <x v="0"/>
    <s v="TEC-AC-10002647"/>
    <x v="2"/>
    <x v="11"/>
    <x v="1753"/>
    <n v="170.24"/>
    <n v="2"/>
    <n v="0.2"/>
    <n v="53.199999999999989"/>
  </r>
  <r>
    <n v="6168"/>
    <x v="3072"/>
    <x v="1"/>
    <x v="704"/>
    <d v="2012-04-25T00:00:00"/>
    <s v="Standard Class"/>
    <s v="ES-14020"/>
    <s v="Erica Smith"/>
    <x v="0"/>
    <s v="United States"/>
    <s v="Houston"/>
    <x v="5"/>
    <n v="77036"/>
    <x v="2"/>
    <s v="OFF-PA-10002377"/>
    <x v="1"/>
    <x v="10"/>
    <x v="127"/>
    <n v="117.456"/>
    <n v="3"/>
    <n v="0.2"/>
    <n v="44.045999999999992"/>
  </r>
  <r>
    <n v="6169"/>
    <x v="3073"/>
    <x v="1"/>
    <x v="444"/>
    <d v="2012-09-22T00:00:00"/>
    <s v="Second Class"/>
    <s v="RW-19540"/>
    <s v="Rick Wilson"/>
    <x v="1"/>
    <s v="United States"/>
    <s v="Los Angeles"/>
    <x v="1"/>
    <n v="90008"/>
    <x v="1"/>
    <s v="OFF-PA-10004530"/>
    <x v="1"/>
    <x v="10"/>
    <x v="491"/>
    <n v="22.96"/>
    <n v="2"/>
    <n v="0"/>
    <n v="11.250400000000001"/>
  </r>
  <r>
    <n v="6170"/>
    <x v="3074"/>
    <x v="2"/>
    <x v="9"/>
    <d v="2011-08-30T00:00:00"/>
    <s v="Second Class"/>
    <s v="MM-17920"/>
    <s v="Michael Moore"/>
    <x v="0"/>
    <s v="United States"/>
    <s v="Springfield"/>
    <x v="17"/>
    <n v="22153"/>
    <x v="0"/>
    <s v="OFF-PA-10002986"/>
    <x v="1"/>
    <x v="10"/>
    <x v="477"/>
    <n v="13.36"/>
    <n v="2"/>
    <n v="0"/>
    <n v="6.4127999999999998"/>
  </r>
  <r>
    <n v="6171"/>
    <x v="3075"/>
    <x v="0"/>
    <x v="1054"/>
    <d v="2013-12-25T00:00:00"/>
    <s v="Second Class"/>
    <s v="MH-17440"/>
    <s v="Mark Haberlin"/>
    <x v="1"/>
    <s v="United States"/>
    <s v="New York City"/>
    <x v="15"/>
    <n v="10035"/>
    <x v="3"/>
    <s v="OFF-BI-10000948"/>
    <x v="1"/>
    <x v="8"/>
    <x v="1373"/>
    <n v="34.248000000000005"/>
    <n v="3"/>
    <n v="0.2"/>
    <n v="11.558699999999998"/>
  </r>
  <r>
    <n v="6172"/>
    <x v="3075"/>
    <x v="0"/>
    <x v="1054"/>
    <d v="2013-12-25T00:00:00"/>
    <s v="Second Class"/>
    <s v="MH-17440"/>
    <s v="Mark Haberlin"/>
    <x v="1"/>
    <s v="United States"/>
    <s v="New York City"/>
    <x v="15"/>
    <n v="10035"/>
    <x v="3"/>
    <s v="OFF-AR-10001545"/>
    <x v="1"/>
    <x v="6"/>
    <x v="812"/>
    <n v="3.52"/>
    <n v="2"/>
    <n v="0"/>
    <n v="1.0207999999999999"/>
  </r>
  <r>
    <n v="6173"/>
    <x v="3076"/>
    <x v="2"/>
    <x v="1094"/>
    <d v="2011-08-08T00:00:00"/>
    <s v="Standard Class"/>
    <s v="NZ-18565"/>
    <s v="Nick Zandusky"/>
    <x v="2"/>
    <s v="United States"/>
    <s v="Springfield"/>
    <x v="25"/>
    <n v="65807"/>
    <x v="2"/>
    <s v="OFF-BI-10001758"/>
    <x v="1"/>
    <x v="8"/>
    <x v="935"/>
    <n v="26.7"/>
    <n v="5"/>
    <n v="0"/>
    <n v="12.548999999999999"/>
  </r>
  <r>
    <n v="6174"/>
    <x v="3076"/>
    <x v="2"/>
    <x v="1094"/>
    <d v="2011-08-08T00:00:00"/>
    <s v="Standard Class"/>
    <s v="NZ-18565"/>
    <s v="Nick Zandusky"/>
    <x v="2"/>
    <s v="United States"/>
    <s v="Springfield"/>
    <x v="25"/>
    <n v="65807"/>
    <x v="2"/>
    <s v="TEC-AC-10003237"/>
    <x v="2"/>
    <x v="11"/>
    <x v="1631"/>
    <n v="21.2"/>
    <n v="2"/>
    <n v="0"/>
    <n v="9.1160000000000014"/>
  </r>
  <r>
    <n v="6175"/>
    <x v="3076"/>
    <x v="2"/>
    <x v="1094"/>
    <d v="2011-08-08T00:00:00"/>
    <s v="Standard Class"/>
    <s v="NZ-18565"/>
    <s v="Nick Zandusky"/>
    <x v="2"/>
    <s v="United States"/>
    <s v="Springfield"/>
    <x v="25"/>
    <n v="65807"/>
    <x v="2"/>
    <s v="OFF-ST-10002011"/>
    <x v="1"/>
    <x v="4"/>
    <x v="1055"/>
    <n v="838.38"/>
    <n v="2"/>
    <n v="0"/>
    <n v="226.36260000000004"/>
  </r>
  <r>
    <n v="6176"/>
    <x v="3077"/>
    <x v="1"/>
    <x v="481"/>
    <d v="2012-09-26T00:00:00"/>
    <s v="Standard Class"/>
    <s v="GB-14575"/>
    <s v="Giulietta Baptist"/>
    <x v="0"/>
    <s v="United States"/>
    <s v="Columbia"/>
    <x v="20"/>
    <n v="29203"/>
    <x v="0"/>
    <s v="FUR-CH-10000309"/>
    <x v="0"/>
    <x v="1"/>
    <x v="765"/>
    <n v="1690.04"/>
    <n v="4"/>
    <n v="0"/>
    <n v="422.51"/>
  </r>
  <r>
    <n v="6177"/>
    <x v="3077"/>
    <x v="1"/>
    <x v="481"/>
    <d v="2012-09-26T00:00:00"/>
    <s v="Standard Class"/>
    <s v="GB-14575"/>
    <s v="Giulietta Baptist"/>
    <x v="0"/>
    <s v="United States"/>
    <s v="Columbia"/>
    <x v="20"/>
    <n v="29203"/>
    <x v="0"/>
    <s v="OFF-ST-10002444"/>
    <x v="1"/>
    <x v="4"/>
    <x v="571"/>
    <n v="85.96"/>
    <n v="7"/>
    <n v="0"/>
    <n v="24.068799999999996"/>
  </r>
  <r>
    <n v="6178"/>
    <x v="3077"/>
    <x v="1"/>
    <x v="481"/>
    <d v="2012-09-26T00:00:00"/>
    <s v="Standard Class"/>
    <s v="GB-14575"/>
    <s v="Giulietta Baptist"/>
    <x v="0"/>
    <s v="United States"/>
    <s v="Columbia"/>
    <x v="20"/>
    <n v="29203"/>
    <x v="0"/>
    <s v="OFF-EN-10001453"/>
    <x v="1"/>
    <x v="12"/>
    <x v="1676"/>
    <n v="121.96"/>
    <n v="2"/>
    <n v="0"/>
    <n v="57.32119999999999"/>
  </r>
  <r>
    <n v="6179"/>
    <x v="3077"/>
    <x v="1"/>
    <x v="481"/>
    <d v="2012-09-26T00:00:00"/>
    <s v="Standard Class"/>
    <s v="GB-14575"/>
    <s v="Giulietta Baptist"/>
    <x v="0"/>
    <s v="United States"/>
    <s v="Columbia"/>
    <x v="20"/>
    <n v="29203"/>
    <x v="0"/>
    <s v="OFF-PA-10001801"/>
    <x v="1"/>
    <x v="10"/>
    <x v="1757"/>
    <n v="23.92"/>
    <n v="4"/>
    <n v="0"/>
    <n v="11.720800000000001"/>
  </r>
  <r>
    <n v="6180"/>
    <x v="3077"/>
    <x v="1"/>
    <x v="481"/>
    <d v="2012-09-26T00:00:00"/>
    <s v="Standard Class"/>
    <s v="GB-14575"/>
    <s v="Giulietta Baptist"/>
    <x v="0"/>
    <s v="United States"/>
    <s v="Columbia"/>
    <x v="20"/>
    <n v="29203"/>
    <x v="0"/>
    <s v="OFF-ST-10000563"/>
    <x v="1"/>
    <x v="4"/>
    <x v="894"/>
    <n v="63.96"/>
    <n v="2"/>
    <n v="0"/>
    <n v="6.3960000000000008"/>
  </r>
  <r>
    <n v="6181"/>
    <x v="3077"/>
    <x v="1"/>
    <x v="481"/>
    <d v="2012-09-26T00:00:00"/>
    <s v="Standard Class"/>
    <s v="GB-14575"/>
    <s v="Giulietta Baptist"/>
    <x v="0"/>
    <s v="United States"/>
    <s v="Columbia"/>
    <x v="20"/>
    <n v="29203"/>
    <x v="0"/>
    <s v="TEC-PH-10000369"/>
    <x v="2"/>
    <x v="7"/>
    <x v="1346"/>
    <n v="629.94999999999993"/>
    <n v="5"/>
    <n v="0"/>
    <n v="176.38600000000002"/>
  </r>
  <r>
    <n v="6182"/>
    <x v="3077"/>
    <x v="1"/>
    <x v="481"/>
    <d v="2012-09-26T00:00:00"/>
    <s v="Standard Class"/>
    <s v="GB-14575"/>
    <s v="Giulietta Baptist"/>
    <x v="0"/>
    <s v="United States"/>
    <s v="Columbia"/>
    <x v="20"/>
    <n v="29203"/>
    <x v="0"/>
    <s v="TEC-PH-10002538"/>
    <x v="2"/>
    <x v="7"/>
    <x v="524"/>
    <n v="113.72999999999999"/>
    <n v="3"/>
    <n v="0"/>
    <n v="32.981699999999989"/>
  </r>
  <r>
    <n v="6183"/>
    <x v="3077"/>
    <x v="1"/>
    <x v="481"/>
    <d v="2012-09-26T00:00:00"/>
    <s v="Standard Class"/>
    <s v="GB-14575"/>
    <s v="Giulietta Baptist"/>
    <x v="0"/>
    <s v="United States"/>
    <s v="Columbia"/>
    <x v="20"/>
    <n v="29203"/>
    <x v="0"/>
    <s v="OFF-BI-10000050"/>
    <x v="1"/>
    <x v="8"/>
    <x v="343"/>
    <n v="14.6"/>
    <n v="2"/>
    <n v="0"/>
    <n v="6.8619999999999992"/>
  </r>
  <r>
    <n v="6184"/>
    <x v="3077"/>
    <x v="1"/>
    <x v="481"/>
    <d v="2012-09-26T00:00:00"/>
    <s v="Standard Class"/>
    <s v="GB-14575"/>
    <s v="Giulietta Baptist"/>
    <x v="0"/>
    <s v="United States"/>
    <s v="Columbia"/>
    <x v="20"/>
    <n v="29203"/>
    <x v="0"/>
    <s v="OFF-ST-10004186"/>
    <x v="1"/>
    <x v="4"/>
    <x v="16"/>
    <n v="887.84"/>
    <n v="8"/>
    <n v="0"/>
    <n v="17.756799999999998"/>
  </r>
  <r>
    <n v="6185"/>
    <x v="3078"/>
    <x v="0"/>
    <x v="25"/>
    <d v="2013-12-14T00:00:00"/>
    <s v="First Class"/>
    <s v="DB-13270"/>
    <s v="Deborah Brumfield"/>
    <x v="2"/>
    <s v="United States"/>
    <s v="Portland"/>
    <x v="21"/>
    <n v="97206"/>
    <x v="1"/>
    <s v="FUR-CH-10004218"/>
    <x v="0"/>
    <x v="1"/>
    <x v="38"/>
    <n v="403.92"/>
    <n v="5"/>
    <n v="0.2"/>
    <n v="25.245000000000019"/>
  </r>
  <r>
    <n v="6186"/>
    <x v="3079"/>
    <x v="1"/>
    <x v="976"/>
    <d v="2012-08-12T00:00:00"/>
    <s v="Standard Class"/>
    <s v="JK-15625"/>
    <s v="Jim Karlsson"/>
    <x v="0"/>
    <s v="United States"/>
    <s v="Philadelphia"/>
    <x v="9"/>
    <n v="19120"/>
    <x v="3"/>
    <s v="OFF-AR-10002952"/>
    <x v="1"/>
    <x v="6"/>
    <x v="806"/>
    <n v="106.8"/>
    <n v="10"/>
    <n v="0.2"/>
    <n v="10.679999999999996"/>
  </r>
  <r>
    <n v="6187"/>
    <x v="3080"/>
    <x v="1"/>
    <x v="219"/>
    <d v="2012-11-17T00:00:00"/>
    <s v="First Class"/>
    <s v="MH-17785"/>
    <s v="Maya Herman"/>
    <x v="1"/>
    <s v="United States"/>
    <s v="New York City"/>
    <x v="15"/>
    <n v="10035"/>
    <x v="3"/>
    <s v="OFF-ST-10003058"/>
    <x v="1"/>
    <x v="4"/>
    <x v="388"/>
    <n v="70.949999999999989"/>
    <n v="3"/>
    <n v="0"/>
    <n v="20.575499999999998"/>
  </r>
  <r>
    <n v="6188"/>
    <x v="3080"/>
    <x v="1"/>
    <x v="219"/>
    <d v="2012-11-17T00:00:00"/>
    <s v="First Class"/>
    <s v="MH-17785"/>
    <s v="Maya Herman"/>
    <x v="1"/>
    <s v="United States"/>
    <s v="New York City"/>
    <x v="15"/>
    <n v="10035"/>
    <x v="3"/>
    <s v="OFF-BI-10003963"/>
    <x v="1"/>
    <x v="8"/>
    <x v="1320"/>
    <n v="34.944000000000003"/>
    <n v="6"/>
    <n v="0.2"/>
    <n v="11.793599999999998"/>
  </r>
  <r>
    <n v="6189"/>
    <x v="3080"/>
    <x v="1"/>
    <x v="219"/>
    <d v="2012-11-17T00:00:00"/>
    <s v="First Class"/>
    <s v="MH-17785"/>
    <s v="Maya Herman"/>
    <x v="1"/>
    <s v="United States"/>
    <s v="New York City"/>
    <x v="15"/>
    <n v="10035"/>
    <x v="3"/>
    <s v="OFF-AR-10001955"/>
    <x v="1"/>
    <x v="6"/>
    <x v="1021"/>
    <n v="119.03999999999999"/>
    <n v="6"/>
    <n v="0"/>
    <n v="35.711999999999989"/>
  </r>
  <r>
    <n v="6190"/>
    <x v="3081"/>
    <x v="3"/>
    <x v="1095"/>
    <d v="2014-04-09T00:00:00"/>
    <s v="Standard Class"/>
    <s v="AM-10705"/>
    <s v="Anne McFarland"/>
    <x v="0"/>
    <s v="United States"/>
    <s v="Des Plaines"/>
    <x v="10"/>
    <n v="60016"/>
    <x v="2"/>
    <s v="TEC-PH-10004345"/>
    <x v="2"/>
    <x v="7"/>
    <x v="1167"/>
    <n v="383.84000000000003"/>
    <n v="4"/>
    <n v="0.2"/>
    <n v="47.97999999999999"/>
  </r>
  <r>
    <n v="6191"/>
    <x v="3082"/>
    <x v="0"/>
    <x v="435"/>
    <d v="2013-12-29T00:00:00"/>
    <s v="Standard Class"/>
    <s v="JM-15535"/>
    <s v="Jessica Myrick"/>
    <x v="0"/>
    <s v="United States"/>
    <s v="New York City"/>
    <x v="15"/>
    <n v="10035"/>
    <x v="3"/>
    <s v="FUR-FU-10003192"/>
    <x v="0"/>
    <x v="5"/>
    <x v="1720"/>
    <n v="799.56000000000006"/>
    <n v="9"/>
    <n v="0"/>
    <n v="207.88559999999998"/>
  </r>
  <r>
    <n v="6192"/>
    <x v="3083"/>
    <x v="3"/>
    <x v="1096"/>
    <d v="2014-12-14T00:00:00"/>
    <s v="Same Day"/>
    <s v="MW-18220"/>
    <s v="Mitch Webber"/>
    <x v="0"/>
    <s v="United States"/>
    <s v="Seattle"/>
    <x v="4"/>
    <n v="98103"/>
    <x v="1"/>
    <s v="OFF-ST-10001325"/>
    <x v="1"/>
    <x v="4"/>
    <x v="466"/>
    <n v="31.44"/>
    <n v="3"/>
    <n v="0"/>
    <n v="8.4888000000000012"/>
  </r>
  <r>
    <n v="6193"/>
    <x v="3084"/>
    <x v="3"/>
    <x v="66"/>
    <d v="2014-12-27T00:00:00"/>
    <s v="Standard Class"/>
    <s v="AG-10330"/>
    <s v="Alex Grayson"/>
    <x v="0"/>
    <s v="United States"/>
    <s v="Houston"/>
    <x v="5"/>
    <n v="77095"/>
    <x v="2"/>
    <s v="OFF-PA-10000019"/>
    <x v="1"/>
    <x v="10"/>
    <x v="704"/>
    <n v="25.920000000000005"/>
    <n v="5"/>
    <n v="0.2"/>
    <n v="9.0719999999999992"/>
  </r>
  <r>
    <n v="6194"/>
    <x v="3084"/>
    <x v="3"/>
    <x v="66"/>
    <d v="2014-12-27T00:00:00"/>
    <s v="Standard Class"/>
    <s v="AG-10330"/>
    <s v="Alex Grayson"/>
    <x v="0"/>
    <s v="United States"/>
    <s v="Houston"/>
    <x v="5"/>
    <n v="77095"/>
    <x v="2"/>
    <s v="OFF-BI-10003429"/>
    <x v="1"/>
    <x v="8"/>
    <x v="844"/>
    <n v="6.3299999999999992"/>
    <n v="5"/>
    <n v="0.8"/>
    <n v="-9.8114999999999988"/>
  </r>
  <r>
    <n v="6195"/>
    <x v="3084"/>
    <x v="3"/>
    <x v="66"/>
    <d v="2014-12-27T00:00:00"/>
    <s v="Standard Class"/>
    <s v="AG-10330"/>
    <s v="Alex Grayson"/>
    <x v="0"/>
    <s v="United States"/>
    <s v="Houston"/>
    <x v="5"/>
    <n v="77095"/>
    <x v="2"/>
    <s v="OFF-PA-10000176"/>
    <x v="1"/>
    <x v="10"/>
    <x v="634"/>
    <n v="75.88"/>
    <n v="5"/>
    <n v="0.2"/>
    <n v="26.557999999999993"/>
  </r>
  <r>
    <n v="6196"/>
    <x v="3085"/>
    <x v="3"/>
    <x v="208"/>
    <d v="2014-10-29T00:00:00"/>
    <s v="Standard Class"/>
    <s v="CM-12160"/>
    <s v="Charles McCrossin"/>
    <x v="0"/>
    <s v="United States"/>
    <s v="Philadelphia"/>
    <x v="9"/>
    <n v="19143"/>
    <x v="3"/>
    <s v="TEC-PH-10004165"/>
    <x v="2"/>
    <x v="7"/>
    <x v="886"/>
    <n v="329.988"/>
    <n v="2"/>
    <n v="0.4"/>
    <n v="-76.997200000000021"/>
  </r>
  <r>
    <n v="6197"/>
    <x v="3085"/>
    <x v="3"/>
    <x v="208"/>
    <d v="2014-10-29T00:00:00"/>
    <s v="Standard Class"/>
    <s v="CM-12160"/>
    <s v="Charles McCrossin"/>
    <x v="0"/>
    <s v="United States"/>
    <s v="Philadelphia"/>
    <x v="9"/>
    <n v="19143"/>
    <x v="3"/>
    <s v="OFF-ST-10000352"/>
    <x v="1"/>
    <x v="4"/>
    <x v="1049"/>
    <n v="71.376000000000005"/>
    <n v="3"/>
    <n v="0.2"/>
    <n v="-4.460999999999995"/>
  </r>
  <r>
    <n v="6198"/>
    <x v="3086"/>
    <x v="1"/>
    <x v="50"/>
    <d v="2012-11-17T00:00:00"/>
    <s v="Standard Class"/>
    <s v="RA-19915"/>
    <s v="Russell Applegate"/>
    <x v="0"/>
    <s v="United States"/>
    <s v="Columbus"/>
    <x v="14"/>
    <n v="47201"/>
    <x v="2"/>
    <s v="OFF-PA-10000726"/>
    <x v="1"/>
    <x v="10"/>
    <x v="1322"/>
    <n v="63.769999999999996"/>
    <n v="7"/>
    <n v="0"/>
    <n v="28.696499999999993"/>
  </r>
  <r>
    <n v="6199"/>
    <x v="3086"/>
    <x v="1"/>
    <x v="50"/>
    <d v="2012-11-17T00:00:00"/>
    <s v="Standard Class"/>
    <s v="RA-19915"/>
    <s v="Russell Applegate"/>
    <x v="0"/>
    <s v="United States"/>
    <s v="Columbus"/>
    <x v="14"/>
    <n v="47201"/>
    <x v="2"/>
    <s v="TEC-PH-10001536"/>
    <x v="2"/>
    <x v="7"/>
    <x v="1234"/>
    <n v="50.97"/>
    <n v="3"/>
    <n v="0"/>
    <n v="13.252199999999997"/>
  </r>
  <r>
    <n v="6200"/>
    <x v="3086"/>
    <x v="1"/>
    <x v="50"/>
    <d v="2012-11-17T00:00:00"/>
    <s v="Standard Class"/>
    <s v="RA-19915"/>
    <s v="Russell Applegate"/>
    <x v="0"/>
    <s v="United States"/>
    <s v="Columbus"/>
    <x v="14"/>
    <n v="47201"/>
    <x v="2"/>
    <s v="OFF-PA-10001790"/>
    <x v="1"/>
    <x v="10"/>
    <x v="687"/>
    <n v="96.08"/>
    <n v="2"/>
    <n v="0"/>
    <n v="46.118399999999994"/>
  </r>
  <r>
    <n v="6201"/>
    <x v="3087"/>
    <x v="1"/>
    <x v="392"/>
    <d v="2012-04-20T00:00:00"/>
    <s v="Standard Class"/>
    <s v="SB-20185"/>
    <s v="Sarah Brown"/>
    <x v="0"/>
    <s v="United States"/>
    <s v="Evanston"/>
    <x v="10"/>
    <n v="60201"/>
    <x v="2"/>
    <s v="TEC-CO-10001766"/>
    <x v="2"/>
    <x v="16"/>
    <x v="1058"/>
    <n v="1439.9680000000001"/>
    <n v="4"/>
    <n v="0.2"/>
    <n v="485.98919999999993"/>
  </r>
  <r>
    <n v="6202"/>
    <x v="3087"/>
    <x v="1"/>
    <x v="392"/>
    <d v="2012-04-20T00:00:00"/>
    <s v="Standard Class"/>
    <s v="SB-20185"/>
    <s v="Sarah Brown"/>
    <x v="0"/>
    <s v="United States"/>
    <s v="Evanston"/>
    <x v="10"/>
    <n v="60201"/>
    <x v="2"/>
    <s v="TEC-AC-10004396"/>
    <x v="2"/>
    <x v="11"/>
    <x v="1679"/>
    <n v="43.56"/>
    <n v="3"/>
    <n v="0.2"/>
    <n v="-4.9004999999999974"/>
  </r>
  <r>
    <n v="6203"/>
    <x v="3088"/>
    <x v="0"/>
    <x v="186"/>
    <d v="2013-12-24T00:00:00"/>
    <s v="Standard Class"/>
    <s v="PK-19075"/>
    <s v="Pete Kriz"/>
    <x v="0"/>
    <s v="United States"/>
    <s v="Apple Valley"/>
    <x v="1"/>
    <n v="92307"/>
    <x v="1"/>
    <s v="FUR-CH-10001708"/>
    <x v="0"/>
    <x v="1"/>
    <x v="884"/>
    <n v="563.91999999999996"/>
    <n v="5"/>
    <n v="0.2"/>
    <n v="7.0489999999999498"/>
  </r>
  <r>
    <n v="6204"/>
    <x v="3089"/>
    <x v="0"/>
    <x v="147"/>
    <d v="2013-10-28T00:00:00"/>
    <s v="Standard Class"/>
    <s v="SV-20935"/>
    <s v="Susan Vittorini"/>
    <x v="0"/>
    <s v="United States"/>
    <s v="Columbus"/>
    <x v="24"/>
    <n v="43229"/>
    <x v="3"/>
    <s v="TEC-PH-10001305"/>
    <x v="2"/>
    <x v="7"/>
    <x v="1671"/>
    <n v="235.15199999999999"/>
    <n v="8"/>
    <n v="0.4"/>
    <n v="-47.030399999999986"/>
  </r>
  <r>
    <n v="6205"/>
    <x v="3090"/>
    <x v="3"/>
    <x v="96"/>
    <d v="2014-12-04T00:00:00"/>
    <s v="First Class"/>
    <s v="MG-17650"/>
    <s v="Matthew Grinstein"/>
    <x v="2"/>
    <s v="United States"/>
    <s v="Marion"/>
    <x v="24"/>
    <n v="43302"/>
    <x v="3"/>
    <s v="FUR-FU-10002885"/>
    <x v="0"/>
    <x v="5"/>
    <x v="755"/>
    <n v="7.7120000000000006"/>
    <n v="2"/>
    <n v="0.2"/>
    <n v="1.7352000000000005"/>
  </r>
  <r>
    <n v="6206"/>
    <x v="3091"/>
    <x v="0"/>
    <x v="201"/>
    <d v="2013-10-25T00:00:00"/>
    <s v="Second Class"/>
    <s v="CM-12445"/>
    <s v="Chuck Magee"/>
    <x v="0"/>
    <s v="United States"/>
    <s v="Houston"/>
    <x v="5"/>
    <n v="77095"/>
    <x v="2"/>
    <s v="OFF-PA-10000726"/>
    <x v="1"/>
    <x v="10"/>
    <x v="1322"/>
    <n v="51.016000000000005"/>
    <n v="7"/>
    <n v="0.2"/>
    <n v="15.942499999999992"/>
  </r>
  <r>
    <n v="6207"/>
    <x v="3091"/>
    <x v="0"/>
    <x v="201"/>
    <d v="2013-10-25T00:00:00"/>
    <s v="Second Class"/>
    <s v="CM-12445"/>
    <s v="Chuck Magee"/>
    <x v="0"/>
    <s v="United States"/>
    <s v="Houston"/>
    <x v="5"/>
    <n v="77095"/>
    <x v="2"/>
    <s v="OFF-FA-10003112"/>
    <x v="1"/>
    <x v="13"/>
    <x v="33"/>
    <n v="25.248000000000001"/>
    <n v="4"/>
    <n v="0.2"/>
    <n v="7.8899999999999979"/>
  </r>
  <r>
    <n v="6208"/>
    <x v="3091"/>
    <x v="0"/>
    <x v="201"/>
    <d v="2013-10-25T00:00:00"/>
    <s v="Second Class"/>
    <s v="CM-12445"/>
    <s v="Chuck Magee"/>
    <x v="0"/>
    <s v="United States"/>
    <s v="Houston"/>
    <x v="5"/>
    <n v="77095"/>
    <x v="2"/>
    <s v="FUR-CH-10002372"/>
    <x v="0"/>
    <x v="1"/>
    <x v="390"/>
    <n v="56.686"/>
    <n v="1"/>
    <n v="0.3"/>
    <n v="-14.576399999999996"/>
  </r>
  <r>
    <n v="6209"/>
    <x v="3092"/>
    <x v="3"/>
    <x v="365"/>
    <d v="2014-10-04T00:00:00"/>
    <s v="Standard Class"/>
    <s v="ME-18010"/>
    <s v="Michelle Ellison"/>
    <x v="1"/>
    <s v="United States"/>
    <s v="Marion"/>
    <x v="24"/>
    <n v="43302"/>
    <x v="3"/>
    <s v="OFF-ST-10000563"/>
    <x v="1"/>
    <x v="4"/>
    <x v="894"/>
    <n v="51.168000000000006"/>
    <n v="2"/>
    <n v="0.2"/>
    <n v="-6.3960000000000008"/>
  </r>
  <r>
    <n v="6210"/>
    <x v="3093"/>
    <x v="3"/>
    <x v="238"/>
    <d v="2014-08-26T00:00:00"/>
    <s v="Standard Class"/>
    <s v="YS-21880"/>
    <s v="Yana Sorensen"/>
    <x v="1"/>
    <s v="United States"/>
    <s v="Seattle"/>
    <x v="4"/>
    <n v="98103"/>
    <x v="1"/>
    <s v="OFF-BI-10003925"/>
    <x v="1"/>
    <x v="8"/>
    <x v="751"/>
    <n v="2793.5280000000002"/>
    <n v="9"/>
    <n v="0.2"/>
    <n v="942.81569999999988"/>
  </r>
  <r>
    <n v="6211"/>
    <x v="3093"/>
    <x v="3"/>
    <x v="238"/>
    <d v="2014-08-26T00:00:00"/>
    <s v="Standard Class"/>
    <s v="YS-21880"/>
    <s v="Yana Sorensen"/>
    <x v="1"/>
    <s v="United States"/>
    <s v="Seattle"/>
    <x v="4"/>
    <n v="98103"/>
    <x v="1"/>
    <s v="OFF-ST-10003306"/>
    <x v="1"/>
    <x v="4"/>
    <x v="380"/>
    <n v="1000.0200000000001"/>
    <n v="7"/>
    <n v="0"/>
    <n v="290.00579999999991"/>
  </r>
  <r>
    <n v="6212"/>
    <x v="3093"/>
    <x v="3"/>
    <x v="238"/>
    <d v="2014-08-26T00:00:00"/>
    <s v="Standard Class"/>
    <s v="YS-21880"/>
    <s v="Yana Sorensen"/>
    <x v="1"/>
    <s v="United States"/>
    <s v="Seattle"/>
    <x v="4"/>
    <n v="98103"/>
    <x v="1"/>
    <s v="FUR-FU-10001475"/>
    <x v="0"/>
    <x v="5"/>
    <x v="499"/>
    <n v="65.94"/>
    <n v="3"/>
    <n v="0"/>
    <n v="22.419600000000003"/>
  </r>
  <r>
    <n v="6213"/>
    <x v="3094"/>
    <x v="3"/>
    <x v="105"/>
    <d v="2014-11-17T00:00:00"/>
    <s v="Second Class"/>
    <s v="MB-17305"/>
    <s v="Maria Bertelson"/>
    <x v="0"/>
    <s v="United States"/>
    <s v="Longview"/>
    <x v="4"/>
    <n v="98632"/>
    <x v="1"/>
    <s v="OFF-FA-10003495"/>
    <x v="1"/>
    <x v="13"/>
    <x v="33"/>
    <n v="18.240000000000002"/>
    <n v="3"/>
    <n v="0"/>
    <n v="9.120000000000001"/>
  </r>
  <r>
    <n v="6214"/>
    <x v="3094"/>
    <x v="3"/>
    <x v="105"/>
    <d v="2014-11-17T00:00:00"/>
    <s v="Second Class"/>
    <s v="MB-17305"/>
    <s v="Maria Bertelson"/>
    <x v="0"/>
    <s v="United States"/>
    <s v="Longview"/>
    <x v="4"/>
    <n v="98632"/>
    <x v="1"/>
    <s v="OFF-AP-10004708"/>
    <x v="1"/>
    <x v="9"/>
    <x v="508"/>
    <n v="76.12"/>
    <n v="2"/>
    <n v="0"/>
    <n v="22.074799999999996"/>
  </r>
  <r>
    <n v="6215"/>
    <x v="3095"/>
    <x v="2"/>
    <x v="856"/>
    <d v="2011-10-15T00:00:00"/>
    <s v="Standard Class"/>
    <s v="AS-10240"/>
    <s v="Alan Shonely"/>
    <x v="0"/>
    <s v="United States"/>
    <s v="Redondo Beach"/>
    <x v="1"/>
    <n v="90278"/>
    <x v="1"/>
    <s v="OFF-EN-10001219"/>
    <x v="1"/>
    <x v="12"/>
    <x v="583"/>
    <n v="7.64"/>
    <n v="1"/>
    <n v="0"/>
    <n v="3.7435999999999998"/>
  </r>
  <r>
    <n v="6216"/>
    <x v="3096"/>
    <x v="1"/>
    <x v="109"/>
    <d v="2012-12-03T00:00:00"/>
    <s v="Standard Class"/>
    <s v="MC-17425"/>
    <s v="Mark Cousins"/>
    <x v="1"/>
    <s v="United States"/>
    <s v="New York City"/>
    <x v="15"/>
    <n v="10035"/>
    <x v="3"/>
    <s v="FUR-FU-10000087"/>
    <x v="0"/>
    <x v="5"/>
    <x v="204"/>
    <n v="68.16"/>
    <n v="3"/>
    <n v="0"/>
    <n v="27.945600000000002"/>
  </r>
  <r>
    <n v="6217"/>
    <x v="3096"/>
    <x v="1"/>
    <x v="109"/>
    <d v="2012-12-03T00:00:00"/>
    <s v="Standard Class"/>
    <s v="MC-17425"/>
    <s v="Mark Cousins"/>
    <x v="1"/>
    <s v="United States"/>
    <s v="New York City"/>
    <x v="15"/>
    <n v="10035"/>
    <x v="3"/>
    <s v="OFF-EN-10001539"/>
    <x v="1"/>
    <x v="12"/>
    <x v="33"/>
    <n v="62.24"/>
    <n v="8"/>
    <n v="0"/>
    <n v="29.252800000000001"/>
  </r>
  <r>
    <n v="6218"/>
    <x v="3097"/>
    <x v="1"/>
    <x v="1097"/>
    <d v="2012-08-02T00:00:00"/>
    <s v="Standard Class"/>
    <s v="PG-18820"/>
    <s v="Patrick Gardner"/>
    <x v="0"/>
    <s v="United States"/>
    <s v="Louisville"/>
    <x v="0"/>
    <n v="40214"/>
    <x v="0"/>
    <s v="TEC-PH-10004897"/>
    <x v="2"/>
    <x v="7"/>
    <x v="1115"/>
    <n v="29.97"/>
    <n v="3"/>
    <n v="0"/>
    <n v="0.29969999999999963"/>
  </r>
  <r>
    <n v="6219"/>
    <x v="3098"/>
    <x v="0"/>
    <x v="201"/>
    <d v="2013-10-27T00:00:00"/>
    <s v="Standard Class"/>
    <s v="JS-16030"/>
    <s v="Joy Smith"/>
    <x v="0"/>
    <s v="United States"/>
    <s v="Trenton"/>
    <x v="12"/>
    <n v="48183"/>
    <x v="2"/>
    <s v="TEC-PH-10001300"/>
    <x v="2"/>
    <x v="7"/>
    <x v="1002"/>
    <n v="125.69999999999999"/>
    <n v="6"/>
    <n v="0"/>
    <n v="35.195999999999998"/>
  </r>
  <r>
    <n v="6220"/>
    <x v="3098"/>
    <x v="0"/>
    <x v="201"/>
    <d v="2013-10-27T00:00:00"/>
    <s v="Standard Class"/>
    <s v="JS-16030"/>
    <s v="Joy Smith"/>
    <x v="0"/>
    <s v="United States"/>
    <s v="Trenton"/>
    <x v="12"/>
    <n v="48183"/>
    <x v="2"/>
    <s v="TEC-PH-10001557"/>
    <x v="2"/>
    <x v="7"/>
    <x v="658"/>
    <n v="191.98"/>
    <n v="2"/>
    <n v="0"/>
    <n v="51.834599999999995"/>
  </r>
  <r>
    <n v="6221"/>
    <x v="3098"/>
    <x v="0"/>
    <x v="201"/>
    <d v="2013-10-27T00:00:00"/>
    <s v="Standard Class"/>
    <s v="JS-16030"/>
    <s v="Joy Smith"/>
    <x v="0"/>
    <s v="United States"/>
    <s v="Trenton"/>
    <x v="12"/>
    <n v="48183"/>
    <x v="2"/>
    <s v="OFF-ST-10000617"/>
    <x v="1"/>
    <x v="4"/>
    <x v="379"/>
    <n v="20.86"/>
    <n v="7"/>
    <n v="0"/>
    <n v="1.4601999999999977"/>
  </r>
  <r>
    <n v="6222"/>
    <x v="3099"/>
    <x v="3"/>
    <x v="32"/>
    <d v="2014-09-19T00:00:00"/>
    <s v="Second Class"/>
    <s v="JB-16000"/>
    <s v="Joy Bell-"/>
    <x v="0"/>
    <s v="United States"/>
    <s v="Los Angeles"/>
    <x v="1"/>
    <n v="90045"/>
    <x v="1"/>
    <s v="OFF-LA-10000121"/>
    <x v="1"/>
    <x v="2"/>
    <x v="902"/>
    <n v="56.699999999999996"/>
    <n v="9"/>
    <n v="0"/>
    <n v="26.081999999999997"/>
  </r>
  <r>
    <n v="6223"/>
    <x v="3100"/>
    <x v="3"/>
    <x v="331"/>
    <d v="2014-12-28T00:00:00"/>
    <s v="Standard Class"/>
    <s v="DK-12985"/>
    <s v="Darren Koutras"/>
    <x v="0"/>
    <s v="United States"/>
    <s v="Hendersonville"/>
    <x v="18"/>
    <n v="37075"/>
    <x v="0"/>
    <s v="FUR-FU-10000087"/>
    <x v="0"/>
    <x v="5"/>
    <x v="204"/>
    <n v="72.703999999999994"/>
    <n v="4"/>
    <n v="0.2"/>
    <n v="19.084800000000005"/>
  </r>
  <r>
    <n v="6224"/>
    <x v="3100"/>
    <x v="3"/>
    <x v="331"/>
    <d v="2014-12-28T00:00:00"/>
    <s v="Standard Class"/>
    <s v="DK-12985"/>
    <s v="Darren Koutras"/>
    <x v="0"/>
    <s v="United States"/>
    <s v="Hendersonville"/>
    <x v="18"/>
    <n v="37075"/>
    <x v="0"/>
    <s v="OFF-AR-10000422"/>
    <x v="1"/>
    <x v="6"/>
    <x v="892"/>
    <n v="12.263999999999999"/>
    <n v="7"/>
    <n v="0.2"/>
    <n v="1.0730999999999993"/>
  </r>
  <r>
    <n v="6225"/>
    <x v="3100"/>
    <x v="3"/>
    <x v="331"/>
    <d v="2014-12-28T00:00:00"/>
    <s v="Standard Class"/>
    <s v="DK-12985"/>
    <s v="Darren Koutras"/>
    <x v="0"/>
    <s v="United States"/>
    <s v="Hendersonville"/>
    <x v="18"/>
    <n v="37075"/>
    <x v="0"/>
    <s v="OFF-ST-10004123"/>
    <x v="1"/>
    <x v="4"/>
    <x v="72"/>
    <n v="218.35200000000003"/>
    <n v="3"/>
    <n v="0.2"/>
    <n v="-54.588000000000008"/>
  </r>
  <r>
    <n v="6226"/>
    <x v="3101"/>
    <x v="1"/>
    <x v="348"/>
    <d v="2012-10-09T00:00:00"/>
    <s v="Standard Class"/>
    <s v="JF-15490"/>
    <s v="Jeremy Farry"/>
    <x v="0"/>
    <s v="United States"/>
    <s v="Portland"/>
    <x v="21"/>
    <n v="97206"/>
    <x v="1"/>
    <s v="FUR-BO-10003660"/>
    <x v="0"/>
    <x v="0"/>
    <x v="1465"/>
    <n v="66.294000000000011"/>
    <n v="1"/>
    <n v="0.7"/>
    <n v="-103.86059999999998"/>
  </r>
  <r>
    <n v="6227"/>
    <x v="3101"/>
    <x v="1"/>
    <x v="348"/>
    <d v="2012-10-09T00:00:00"/>
    <s v="Standard Class"/>
    <s v="JF-15490"/>
    <s v="Jeremy Farry"/>
    <x v="0"/>
    <s v="United States"/>
    <s v="Portland"/>
    <x v="21"/>
    <n v="97206"/>
    <x v="1"/>
    <s v="FUR-CH-10000422"/>
    <x v="0"/>
    <x v="1"/>
    <x v="1432"/>
    <n v="291.16800000000001"/>
    <n v="4"/>
    <n v="0.2"/>
    <n v="-14.558399999999978"/>
  </r>
  <r>
    <n v="6228"/>
    <x v="3102"/>
    <x v="2"/>
    <x v="981"/>
    <d v="2011-11-07T00:00:00"/>
    <s v="Standard Class"/>
    <s v="PO-18850"/>
    <s v="Patrick O'Brill"/>
    <x v="0"/>
    <s v="United States"/>
    <s v="Irving"/>
    <x v="5"/>
    <n v="75061"/>
    <x v="2"/>
    <s v="TEC-PH-10002923"/>
    <x v="2"/>
    <x v="7"/>
    <x v="680"/>
    <n v="88.77600000000001"/>
    <n v="3"/>
    <n v="0.2"/>
    <n v="7.7679000000000009"/>
  </r>
  <r>
    <n v="6229"/>
    <x v="3103"/>
    <x v="0"/>
    <x v="115"/>
    <d v="2013-01-27T00:00:00"/>
    <s v="Standard Class"/>
    <s v="BT-11530"/>
    <s v="Bradley Talbott"/>
    <x v="2"/>
    <s v="United States"/>
    <s v="Cleveland"/>
    <x v="24"/>
    <n v="44105"/>
    <x v="3"/>
    <s v="TEC-PH-10004093"/>
    <x v="2"/>
    <x v="7"/>
    <x v="40"/>
    <n v="110.376"/>
    <n v="4"/>
    <n v="0.4"/>
    <n v="-20.235600000000005"/>
  </r>
  <r>
    <n v="6230"/>
    <x v="3103"/>
    <x v="0"/>
    <x v="115"/>
    <d v="2013-01-27T00:00:00"/>
    <s v="Standard Class"/>
    <s v="BT-11530"/>
    <s v="Bradley Talbott"/>
    <x v="2"/>
    <s v="United States"/>
    <s v="Cleveland"/>
    <x v="24"/>
    <n v="44105"/>
    <x v="3"/>
    <s v="TEC-AC-10000171"/>
    <x v="2"/>
    <x v="11"/>
    <x v="43"/>
    <n v="55.176000000000002"/>
    <n v="3"/>
    <n v="0.2"/>
    <n v="15.863099999999999"/>
  </r>
  <r>
    <n v="6231"/>
    <x v="3104"/>
    <x v="3"/>
    <x v="497"/>
    <d v="2014-07-18T00:00:00"/>
    <s v="Standard Class"/>
    <s v="NW-18400"/>
    <s v="Natalie Webber"/>
    <x v="0"/>
    <s v="United States"/>
    <s v="Waterloo"/>
    <x v="23"/>
    <n v="50701"/>
    <x v="2"/>
    <s v="OFF-AR-10001166"/>
    <x v="1"/>
    <x v="6"/>
    <x v="33"/>
    <n v="30.32"/>
    <n v="4"/>
    <n v="0"/>
    <n v="11.8248"/>
  </r>
  <r>
    <n v="6232"/>
    <x v="3105"/>
    <x v="3"/>
    <x v="220"/>
    <d v="2014-09-12T00:00:00"/>
    <s v="Same Day"/>
    <s v="JF-15415"/>
    <s v="Jennifer Ferguson"/>
    <x v="0"/>
    <s v="United States"/>
    <s v="Seattle"/>
    <x v="4"/>
    <n v="98105"/>
    <x v="1"/>
    <s v="FUR-CH-10003199"/>
    <x v="0"/>
    <x v="1"/>
    <x v="631"/>
    <n v="177.56800000000001"/>
    <n v="2"/>
    <n v="0.2"/>
    <n v="8.8783999999999921"/>
  </r>
  <r>
    <n v="6233"/>
    <x v="3105"/>
    <x v="3"/>
    <x v="220"/>
    <d v="2014-09-12T00:00:00"/>
    <s v="Same Day"/>
    <s v="JF-15415"/>
    <s v="Jennifer Ferguson"/>
    <x v="0"/>
    <s v="United States"/>
    <s v="Seattle"/>
    <x v="4"/>
    <n v="98105"/>
    <x v="1"/>
    <s v="OFF-PA-10002005"/>
    <x v="1"/>
    <x v="10"/>
    <x v="505"/>
    <n v="19.440000000000001"/>
    <n v="3"/>
    <n v="0"/>
    <n v="9.3312000000000008"/>
  </r>
  <r>
    <n v="6234"/>
    <x v="3105"/>
    <x v="3"/>
    <x v="220"/>
    <d v="2014-09-12T00:00:00"/>
    <s v="Same Day"/>
    <s v="JF-15415"/>
    <s v="Jennifer Ferguson"/>
    <x v="0"/>
    <s v="United States"/>
    <s v="Seattle"/>
    <x v="4"/>
    <n v="98105"/>
    <x v="1"/>
    <s v="OFF-PA-10004101"/>
    <x v="1"/>
    <x v="10"/>
    <x v="506"/>
    <n v="71.28"/>
    <n v="11"/>
    <n v="0"/>
    <n v="34.214400000000005"/>
  </r>
  <r>
    <n v="6235"/>
    <x v="3105"/>
    <x v="3"/>
    <x v="220"/>
    <d v="2014-09-12T00:00:00"/>
    <s v="Same Day"/>
    <s v="JF-15415"/>
    <s v="Jennifer Ferguson"/>
    <x v="0"/>
    <s v="United States"/>
    <s v="Seattle"/>
    <x v="4"/>
    <n v="98105"/>
    <x v="1"/>
    <s v="OFF-BI-10004600"/>
    <x v="1"/>
    <x v="8"/>
    <x v="1477"/>
    <n v="1471.96"/>
    <n v="5"/>
    <n v="0.2"/>
    <n v="459.98749999999995"/>
  </r>
  <r>
    <n v="6236"/>
    <x v="3105"/>
    <x v="3"/>
    <x v="220"/>
    <d v="2014-09-12T00:00:00"/>
    <s v="Same Day"/>
    <s v="JF-15415"/>
    <s v="Jennifer Ferguson"/>
    <x v="0"/>
    <s v="United States"/>
    <s v="Seattle"/>
    <x v="4"/>
    <n v="98105"/>
    <x v="1"/>
    <s v="TEC-PH-10000127"/>
    <x v="2"/>
    <x v="7"/>
    <x v="1758"/>
    <n v="79.959999999999994"/>
    <n v="5"/>
    <n v="0.2"/>
    <n v="-17.991000000000003"/>
  </r>
  <r>
    <n v="6237"/>
    <x v="3106"/>
    <x v="0"/>
    <x v="1098"/>
    <d v="2013-02-27T00:00:00"/>
    <s v="Standard Class"/>
    <s v="AC-10420"/>
    <s v="Alyssa Crouse"/>
    <x v="1"/>
    <s v="United States"/>
    <s v="Philadelphia"/>
    <x v="9"/>
    <n v="19120"/>
    <x v="3"/>
    <s v="OFF-EN-10004386"/>
    <x v="1"/>
    <x v="12"/>
    <x v="242"/>
    <n v="57.576000000000001"/>
    <n v="3"/>
    <n v="0.2"/>
    <n v="21.591000000000001"/>
  </r>
  <r>
    <n v="6238"/>
    <x v="3107"/>
    <x v="0"/>
    <x v="115"/>
    <d v="2013-01-29T00:00:00"/>
    <s v="Standard Class"/>
    <s v="TB-21280"/>
    <s v="Toby Braunhardt"/>
    <x v="0"/>
    <s v="United States"/>
    <s v="New York City"/>
    <x v="15"/>
    <n v="10009"/>
    <x v="3"/>
    <s v="OFF-BI-10004506"/>
    <x v="1"/>
    <x v="8"/>
    <x v="1238"/>
    <n v="26.336000000000002"/>
    <n v="4"/>
    <n v="0.2"/>
    <n v="9.2176000000000009"/>
  </r>
  <r>
    <n v="6239"/>
    <x v="3108"/>
    <x v="1"/>
    <x v="295"/>
    <d v="2012-12-16T00:00:00"/>
    <s v="Standard Class"/>
    <s v="HA-14905"/>
    <s v="Helen Abelman"/>
    <x v="0"/>
    <s v="United States"/>
    <s v="San Jose"/>
    <x v="1"/>
    <n v="95123"/>
    <x v="1"/>
    <s v="FUR-FU-10004597"/>
    <x v="0"/>
    <x v="5"/>
    <x v="1257"/>
    <n v="166.5"/>
    <n v="3"/>
    <n v="0"/>
    <n v="21.64500000000001"/>
  </r>
  <r>
    <n v="6240"/>
    <x v="3108"/>
    <x v="1"/>
    <x v="295"/>
    <d v="2012-12-16T00:00:00"/>
    <s v="Standard Class"/>
    <s v="HA-14905"/>
    <s v="Helen Abelman"/>
    <x v="0"/>
    <s v="United States"/>
    <s v="San Jose"/>
    <x v="1"/>
    <n v="95123"/>
    <x v="1"/>
    <s v="OFF-ST-10001496"/>
    <x v="1"/>
    <x v="4"/>
    <x v="726"/>
    <n v="360.38"/>
    <n v="2"/>
    <n v="0"/>
    <n v="93.698800000000006"/>
  </r>
  <r>
    <n v="6241"/>
    <x v="3109"/>
    <x v="0"/>
    <x v="517"/>
    <d v="2013-11-02T00:00:00"/>
    <s v="Second Class"/>
    <s v="LH-17155"/>
    <s v="Logan Haushalter"/>
    <x v="0"/>
    <s v="United States"/>
    <s v="Los Angeles"/>
    <x v="1"/>
    <n v="90008"/>
    <x v="1"/>
    <s v="OFF-BI-10004236"/>
    <x v="1"/>
    <x v="8"/>
    <x v="891"/>
    <n v="11.744"/>
    <n v="1"/>
    <n v="0.2"/>
    <n v="3.8167999999999997"/>
  </r>
  <r>
    <n v="6242"/>
    <x v="3110"/>
    <x v="3"/>
    <x v="39"/>
    <d v="2014-06-01T00:00:00"/>
    <s v="Second Class"/>
    <s v="LO-17170"/>
    <s v="Lori Olson"/>
    <x v="1"/>
    <s v="United States"/>
    <s v="Concord"/>
    <x v="38"/>
    <n v="3301"/>
    <x v="3"/>
    <s v="FUR-FU-10001185"/>
    <x v="0"/>
    <x v="5"/>
    <x v="1414"/>
    <n v="247.44"/>
    <n v="8"/>
    <n v="0"/>
    <n v="101.4504"/>
  </r>
  <r>
    <n v="6243"/>
    <x v="3111"/>
    <x v="2"/>
    <x v="1059"/>
    <d v="2011-12-28T00:00:00"/>
    <s v="Standard Class"/>
    <s v="DP-13390"/>
    <s v="Dennis Pardue"/>
    <x v="2"/>
    <s v="United States"/>
    <s v="Columbia"/>
    <x v="18"/>
    <n v="38401"/>
    <x v="0"/>
    <s v="OFF-BI-10000977"/>
    <x v="1"/>
    <x v="8"/>
    <x v="982"/>
    <n v="18.240000000000002"/>
    <n v="2"/>
    <n v="0.7"/>
    <n v="-14.591999999999999"/>
  </r>
  <r>
    <n v="6244"/>
    <x v="3112"/>
    <x v="0"/>
    <x v="390"/>
    <d v="2013-11-29T00:00:00"/>
    <s v="Standard Class"/>
    <s v="CR-12580"/>
    <s v="Clay Rozendal"/>
    <x v="2"/>
    <s v="United States"/>
    <s v="Bellevue"/>
    <x v="4"/>
    <n v="98006"/>
    <x v="1"/>
    <s v="OFF-SU-10004782"/>
    <x v="1"/>
    <x v="14"/>
    <x v="1548"/>
    <n v="25.349999999999998"/>
    <n v="3"/>
    <n v="0"/>
    <n v="7.6049999999999978"/>
  </r>
  <r>
    <n v="6245"/>
    <x v="3113"/>
    <x v="1"/>
    <x v="312"/>
    <d v="2012-11-25T00:00:00"/>
    <s v="Standard Class"/>
    <s v="KB-16405"/>
    <s v="Katrina Bavinger"/>
    <x v="2"/>
    <s v="United States"/>
    <s v="Seattle"/>
    <x v="4"/>
    <n v="98105"/>
    <x v="1"/>
    <s v="OFF-AR-10002067"/>
    <x v="1"/>
    <x v="6"/>
    <x v="1145"/>
    <n v="119.03999999999999"/>
    <n v="6"/>
    <n v="0"/>
    <n v="30.950400000000002"/>
  </r>
  <r>
    <n v="6246"/>
    <x v="3113"/>
    <x v="1"/>
    <x v="312"/>
    <d v="2012-11-25T00:00:00"/>
    <s v="Standard Class"/>
    <s v="KB-16405"/>
    <s v="Katrina Bavinger"/>
    <x v="2"/>
    <s v="United States"/>
    <s v="Seattle"/>
    <x v="4"/>
    <n v="98105"/>
    <x v="1"/>
    <s v="FUR-FU-10002364"/>
    <x v="0"/>
    <x v="5"/>
    <x v="1231"/>
    <n v="22.14"/>
    <n v="3"/>
    <n v="0"/>
    <n v="6.4205999999999976"/>
  </r>
  <r>
    <n v="6247"/>
    <x v="3113"/>
    <x v="1"/>
    <x v="312"/>
    <d v="2012-11-25T00:00:00"/>
    <s v="Standard Class"/>
    <s v="KB-16405"/>
    <s v="Katrina Bavinger"/>
    <x v="2"/>
    <s v="United States"/>
    <s v="Seattle"/>
    <x v="4"/>
    <n v="98105"/>
    <x v="1"/>
    <s v="TEC-AC-10002018"/>
    <x v="2"/>
    <x v="11"/>
    <x v="1674"/>
    <n v="13.98"/>
    <n v="2"/>
    <n v="0"/>
    <n v="6.011400000000001"/>
  </r>
  <r>
    <n v="6248"/>
    <x v="3114"/>
    <x v="3"/>
    <x v="148"/>
    <d v="2014-06-05T00:00:00"/>
    <s v="Standard Class"/>
    <s v="ML-17410"/>
    <s v="Maris LaWare"/>
    <x v="0"/>
    <s v="United States"/>
    <s v="Columbus"/>
    <x v="14"/>
    <n v="47201"/>
    <x v="2"/>
    <s v="OFF-BI-10000632"/>
    <x v="1"/>
    <x v="8"/>
    <x v="1288"/>
    <n v="43.41"/>
    <n v="1"/>
    <n v="0"/>
    <n v="19.968599999999999"/>
  </r>
  <r>
    <n v="6249"/>
    <x v="3114"/>
    <x v="3"/>
    <x v="148"/>
    <d v="2014-06-05T00:00:00"/>
    <s v="Standard Class"/>
    <s v="ML-17410"/>
    <s v="Maris LaWare"/>
    <x v="0"/>
    <s v="United States"/>
    <s v="Columbus"/>
    <x v="14"/>
    <n v="47201"/>
    <x v="2"/>
    <s v="FUR-FU-10003981"/>
    <x v="0"/>
    <x v="5"/>
    <x v="322"/>
    <n v="6.24"/>
    <n v="3"/>
    <n v="0"/>
    <n v="2.6208000000000005"/>
  </r>
  <r>
    <n v="6250"/>
    <x v="3114"/>
    <x v="3"/>
    <x v="148"/>
    <d v="2014-06-05T00:00:00"/>
    <s v="Standard Class"/>
    <s v="ML-17410"/>
    <s v="Maris LaWare"/>
    <x v="0"/>
    <s v="United States"/>
    <s v="Columbus"/>
    <x v="14"/>
    <n v="47201"/>
    <x v="2"/>
    <s v="OFF-AP-10001564"/>
    <x v="1"/>
    <x v="9"/>
    <x v="1759"/>
    <n v="465.16"/>
    <n v="2"/>
    <n v="0"/>
    <n v="120.94159999999999"/>
  </r>
  <r>
    <n v="6251"/>
    <x v="3114"/>
    <x v="3"/>
    <x v="148"/>
    <d v="2014-06-05T00:00:00"/>
    <s v="Standard Class"/>
    <s v="ML-17410"/>
    <s v="Maris LaWare"/>
    <x v="0"/>
    <s v="United States"/>
    <s v="Columbus"/>
    <x v="14"/>
    <n v="47201"/>
    <x v="2"/>
    <s v="OFF-PA-10004082"/>
    <x v="1"/>
    <x v="10"/>
    <x v="224"/>
    <n v="7.98"/>
    <n v="1"/>
    <n v="0"/>
    <n v="3.99"/>
  </r>
  <r>
    <n v="6252"/>
    <x v="3115"/>
    <x v="2"/>
    <x v="266"/>
    <d v="2011-12-04T00:00:00"/>
    <s v="First Class"/>
    <s v="MC-17575"/>
    <s v="Matt Collins"/>
    <x v="0"/>
    <s v="United States"/>
    <s v="Chicago"/>
    <x v="10"/>
    <n v="60623"/>
    <x v="2"/>
    <s v="OFF-AP-10004249"/>
    <x v="1"/>
    <x v="9"/>
    <x v="33"/>
    <n v="2.3939999999999997"/>
    <n v="1"/>
    <n v="0.8"/>
    <n v="-6.344100000000001"/>
  </r>
  <r>
    <n v="6253"/>
    <x v="3116"/>
    <x v="2"/>
    <x v="884"/>
    <d v="2011-04-07T00:00:00"/>
    <s v="Same Day"/>
    <s v="VM-21685"/>
    <s v="Valerie Mitchum"/>
    <x v="2"/>
    <s v="United States"/>
    <s v="Marietta"/>
    <x v="32"/>
    <n v="30062"/>
    <x v="0"/>
    <s v="OFF-PA-10003441"/>
    <x v="1"/>
    <x v="10"/>
    <x v="485"/>
    <n v="58.320000000000007"/>
    <n v="9"/>
    <n v="0"/>
    <n v="27.993600000000001"/>
  </r>
  <r>
    <n v="6254"/>
    <x v="3116"/>
    <x v="2"/>
    <x v="884"/>
    <d v="2011-04-07T00:00:00"/>
    <s v="Same Day"/>
    <s v="VM-21685"/>
    <s v="Valerie Mitchum"/>
    <x v="2"/>
    <s v="United States"/>
    <s v="Marietta"/>
    <x v="32"/>
    <n v="30062"/>
    <x v="0"/>
    <s v="TEC-PH-10004922"/>
    <x v="2"/>
    <x v="7"/>
    <x v="1067"/>
    <n v="200.96999999999997"/>
    <n v="3"/>
    <n v="0"/>
    <n v="50.242500000000007"/>
  </r>
  <r>
    <n v="6255"/>
    <x v="3117"/>
    <x v="1"/>
    <x v="1014"/>
    <d v="2012-09-14T00:00:00"/>
    <s v="Standard Class"/>
    <s v="VW-21775"/>
    <s v="Victoria Wilson"/>
    <x v="1"/>
    <s v="United States"/>
    <s v="Montgomery"/>
    <x v="19"/>
    <n v="36116"/>
    <x v="0"/>
    <s v="FUR-FU-10001731"/>
    <x v="0"/>
    <x v="5"/>
    <x v="1547"/>
    <n v="21.36"/>
    <n v="8"/>
    <n v="0"/>
    <n v="8.1167999999999996"/>
  </r>
  <r>
    <n v="6256"/>
    <x v="3118"/>
    <x v="3"/>
    <x v="428"/>
    <d v="2014-09-16T00:00:00"/>
    <s v="Standard Class"/>
    <s v="GK-14620"/>
    <s v="Grace Kelly"/>
    <x v="1"/>
    <s v="United States"/>
    <s v="Plano"/>
    <x v="5"/>
    <n v="75023"/>
    <x v="2"/>
    <s v="OFF-LA-10000134"/>
    <x v="1"/>
    <x v="2"/>
    <x v="85"/>
    <n v="9.8560000000000016"/>
    <n v="4"/>
    <n v="0.2"/>
    <n v="3.4495999999999993"/>
  </r>
  <r>
    <n v="6257"/>
    <x v="3119"/>
    <x v="1"/>
    <x v="684"/>
    <d v="2012-09-08T00:00:00"/>
    <s v="Second Class"/>
    <s v="AT-10435"/>
    <s v="Alyssa Tate"/>
    <x v="2"/>
    <s v="United States"/>
    <s v="Tamarac"/>
    <x v="2"/>
    <n v="33319"/>
    <x v="0"/>
    <s v="OFF-BI-10003166"/>
    <x v="1"/>
    <x v="8"/>
    <x v="1405"/>
    <n v="3.4440000000000008"/>
    <n v="1"/>
    <n v="0.7"/>
    <n v="-2.5255999999999998"/>
  </r>
  <r>
    <n v="6258"/>
    <x v="3120"/>
    <x v="3"/>
    <x v="808"/>
    <d v="2014-11-07T00:00:00"/>
    <s v="Second Class"/>
    <s v="AR-10825"/>
    <s v="Anthony Rawles"/>
    <x v="1"/>
    <s v="United States"/>
    <s v="Columbus"/>
    <x v="24"/>
    <n v="43229"/>
    <x v="3"/>
    <s v="OFF-SU-10000646"/>
    <x v="1"/>
    <x v="14"/>
    <x v="259"/>
    <n v="384.59200000000004"/>
    <n v="2"/>
    <n v="0.2"/>
    <n v="-81.725799999999978"/>
  </r>
  <r>
    <n v="6259"/>
    <x v="3121"/>
    <x v="1"/>
    <x v="262"/>
    <d v="2012-03-30T00:00:00"/>
    <s v="Second Class"/>
    <s v="JH-15820"/>
    <s v="John Huston"/>
    <x v="0"/>
    <s v="United States"/>
    <s v="New York City"/>
    <x v="15"/>
    <n v="10009"/>
    <x v="3"/>
    <s v="OFF-EN-10004459"/>
    <x v="1"/>
    <x v="12"/>
    <x v="655"/>
    <n v="22.919999999999998"/>
    <n v="3"/>
    <n v="0"/>
    <n v="11.230799999999999"/>
  </r>
  <r>
    <n v="6260"/>
    <x v="3122"/>
    <x v="1"/>
    <x v="863"/>
    <d v="2012-08-17T00:00:00"/>
    <s v="Second Class"/>
    <s v="RA-19285"/>
    <s v="Ralph Arnett"/>
    <x v="0"/>
    <s v="United States"/>
    <s v="Richmond"/>
    <x v="14"/>
    <n v="47374"/>
    <x v="2"/>
    <s v="OFF-BI-10003529"/>
    <x v="1"/>
    <x v="8"/>
    <x v="788"/>
    <n v="11.36"/>
    <n v="4"/>
    <n v="0"/>
    <n v="5.5663999999999998"/>
  </r>
  <r>
    <n v="6261"/>
    <x v="3123"/>
    <x v="1"/>
    <x v="793"/>
    <d v="2012-05-18T00:00:00"/>
    <s v="Standard Class"/>
    <s v="RO-19780"/>
    <s v="Rose O'Brian"/>
    <x v="0"/>
    <s v="United States"/>
    <s v="Seattle"/>
    <x v="4"/>
    <n v="98115"/>
    <x v="1"/>
    <s v="OFF-BI-10002949"/>
    <x v="1"/>
    <x v="8"/>
    <x v="520"/>
    <n v="14.592000000000002"/>
    <n v="3"/>
    <n v="0.2"/>
    <n v="4.9247999999999985"/>
  </r>
  <r>
    <n v="6262"/>
    <x v="3124"/>
    <x v="3"/>
    <x v="283"/>
    <d v="2014-07-28T00:00:00"/>
    <s v="Standard Class"/>
    <s v="LR-17035"/>
    <s v="Lisa Ryan"/>
    <x v="1"/>
    <s v="United States"/>
    <s v="Long Beach"/>
    <x v="15"/>
    <n v="11561"/>
    <x v="3"/>
    <s v="OFF-LA-10001158"/>
    <x v="1"/>
    <x v="2"/>
    <x v="319"/>
    <n v="41.4"/>
    <n v="4"/>
    <n v="0"/>
    <n v="19.872"/>
  </r>
  <r>
    <n v="6263"/>
    <x v="3125"/>
    <x v="0"/>
    <x v="446"/>
    <d v="2013-09-27T00:00:00"/>
    <s v="First Class"/>
    <s v="MK-17905"/>
    <s v="Michael Kennedy"/>
    <x v="1"/>
    <s v="United States"/>
    <s v="Rockford"/>
    <x v="10"/>
    <n v="61107"/>
    <x v="2"/>
    <s v="OFF-BI-10004584"/>
    <x v="1"/>
    <x v="8"/>
    <x v="378"/>
    <n v="442.37199999999996"/>
    <n v="7"/>
    <n v="0.8"/>
    <n v="-729.91380000000004"/>
  </r>
  <r>
    <n v="6264"/>
    <x v="3126"/>
    <x v="3"/>
    <x v="1024"/>
    <d v="2014-05-11T00:00:00"/>
    <s v="Standard Class"/>
    <s v="YS-21880"/>
    <s v="Yana Sorensen"/>
    <x v="1"/>
    <s v="United States"/>
    <s v="Columbus"/>
    <x v="32"/>
    <n v="31907"/>
    <x v="0"/>
    <s v="OFF-BI-10004965"/>
    <x v="1"/>
    <x v="8"/>
    <x v="1005"/>
    <n v="34.5"/>
    <n v="3"/>
    <n v="0"/>
    <n v="15.524999999999999"/>
  </r>
  <r>
    <n v="6265"/>
    <x v="3127"/>
    <x v="0"/>
    <x v="1099"/>
    <d v="2013-10-07T00:00:00"/>
    <s v="Same Day"/>
    <s v="JH-15910"/>
    <s v="Jonathan Howell"/>
    <x v="0"/>
    <s v="United States"/>
    <s v="Tulsa"/>
    <x v="26"/>
    <n v="74133"/>
    <x v="2"/>
    <s v="OFF-BI-10004654"/>
    <x v="1"/>
    <x v="8"/>
    <x v="68"/>
    <n v="28.849999999999998"/>
    <n v="5"/>
    <n v="0"/>
    <n v="14.424999999999999"/>
  </r>
  <r>
    <n v="6266"/>
    <x v="3128"/>
    <x v="2"/>
    <x v="935"/>
    <d v="2011-11-08T00:00:00"/>
    <s v="Standard Class"/>
    <s v="AT-10735"/>
    <s v="Annie Thurman"/>
    <x v="0"/>
    <s v="United States"/>
    <s v="Nashville"/>
    <x v="18"/>
    <n v="37211"/>
    <x v="0"/>
    <s v="OFF-PA-10000141"/>
    <x v="1"/>
    <x v="10"/>
    <x v="821"/>
    <n v="3.4880000000000004"/>
    <n v="2"/>
    <n v="0.2"/>
    <n v="1.1771999999999998"/>
  </r>
  <r>
    <n v="6267"/>
    <x v="3128"/>
    <x v="2"/>
    <x v="935"/>
    <d v="2011-11-08T00:00:00"/>
    <s v="Standard Class"/>
    <s v="AT-10735"/>
    <s v="Annie Thurman"/>
    <x v="0"/>
    <s v="United States"/>
    <s v="Nashville"/>
    <x v="18"/>
    <n v="37211"/>
    <x v="0"/>
    <s v="OFF-PA-10001019"/>
    <x v="1"/>
    <x v="10"/>
    <x v="675"/>
    <n v="143.85600000000002"/>
    <n v="9"/>
    <n v="0.2"/>
    <n v="48.551399999999994"/>
  </r>
  <r>
    <n v="6268"/>
    <x v="3129"/>
    <x v="1"/>
    <x v="486"/>
    <d v="2012-10-04T00:00:00"/>
    <s v="Second Class"/>
    <s v="RM-19675"/>
    <s v="Robert Marley"/>
    <x v="2"/>
    <s v="United States"/>
    <s v="Cambridge"/>
    <x v="31"/>
    <n v="2138"/>
    <x v="3"/>
    <s v="TEC-PH-10002496"/>
    <x v="2"/>
    <x v="7"/>
    <x v="490"/>
    <n v="311.98"/>
    <n v="2"/>
    <n v="0"/>
    <n v="93.593999999999994"/>
  </r>
  <r>
    <n v="6269"/>
    <x v="3129"/>
    <x v="1"/>
    <x v="486"/>
    <d v="2012-10-04T00:00:00"/>
    <s v="Second Class"/>
    <s v="RM-19675"/>
    <s v="Robert Marley"/>
    <x v="2"/>
    <s v="United States"/>
    <s v="Cambridge"/>
    <x v="31"/>
    <n v="2138"/>
    <x v="3"/>
    <s v="OFF-BI-10000829"/>
    <x v="1"/>
    <x v="8"/>
    <x v="304"/>
    <n v="22.450000000000003"/>
    <n v="5"/>
    <n v="0"/>
    <n v="10.327"/>
  </r>
  <r>
    <n v="6270"/>
    <x v="3130"/>
    <x v="3"/>
    <x v="574"/>
    <d v="2014-12-07T00:00:00"/>
    <s v="Standard Class"/>
    <s v="BB-11545"/>
    <s v="Brenda Bowman"/>
    <x v="1"/>
    <s v="United States"/>
    <s v="Oakland"/>
    <x v="1"/>
    <n v="94601"/>
    <x v="1"/>
    <s v="TEC-PH-10001448"/>
    <x v="2"/>
    <x v="7"/>
    <x v="140"/>
    <n v="39.992000000000004"/>
    <n v="1"/>
    <n v="0.2"/>
    <n v="-7.9984000000000073"/>
  </r>
  <r>
    <n v="6271"/>
    <x v="3130"/>
    <x v="3"/>
    <x v="574"/>
    <d v="2014-12-07T00:00:00"/>
    <s v="Standard Class"/>
    <s v="BB-11545"/>
    <s v="Brenda Bowman"/>
    <x v="1"/>
    <s v="United States"/>
    <s v="Oakland"/>
    <x v="1"/>
    <n v="94601"/>
    <x v="1"/>
    <s v="FUR-CH-10004983"/>
    <x v="0"/>
    <x v="1"/>
    <x v="1560"/>
    <n v="1159.056"/>
    <n v="9"/>
    <n v="0.2"/>
    <n v="43.464599999999905"/>
  </r>
  <r>
    <n v="6272"/>
    <x v="3130"/>
    <x v="3"/>
    <x v="574"/>
    <d v="2014-12-07T00:00:00"/>
    <s v="Standard Class"/>
    <s v="BB-11545"/>
    <s v="Brenda Bowman"/>
    <x v="1"/>
    <s v="United States"/>
    <s v="Oakland"/>
    <x v="1"/>
    <n v="94601"/>
    <x v="1"/>
    <s v="OFF-AR-10004022"/>
    <x v="1"/>
    <x v="6"/>
    <x v="898"/>
    <n v="179.89999999999998"/>
    <n v="5"/>
    <n v="0"/>
    <n v="44.974999999999987"/>
  </r>
  <r>
    <n v="6273"/>
    <x v="3131"/>
    <x v="3"/>
    <x v="157"/>
    <d v="2014-12-13T00:00:00"/>
    <s v="First Class"/>
    <s v="AS-10285"/>
    <s v="Alejandro Savely"/>
    <x v="1"/>
    <s v="United States"/>
    <s v="Palatine"/>
    <x v="10"/>
    <n v="60067"/>
    <x v="2"/>
    <s v="TEC-AC-10001284"/>
    <x v="2"/>
    <x v="11"/>
    <x v="1172"/>
    <n v="116.312"/>
    <n v="7"/>
    <n v="0.2"/>
    <n v="23.262400000000003"/>
  </r>
  <r>
    <n v="6274"/>
    <x v="3132"/>
    <x v="0"/>
    <x v="19"/>
    <d v="2013-07-23T00:00:00"/>
    <s v="Second Class"/>
    <s v="DK-13375"/>
    <s v="Dennis Kane"/>
    <x v="0"/>
    <s v="United States"/>
    <s v="Seattle"/>
    <x v="4"/>
    <n v="98105"/>
    <x v="1"/>
    <s v="FUR-FU-10001847"/>
    <x v="0"/>
    <x v="5"/>
    <x v="1355"/>
    <n v="12.419999999999998"/>
    <n v="3"/>
    <n v="0"/>
    <n v="4.4711999999999996"/>
  </r>
  <r>
    <n v="6275"/>
    <x v="3132"/>
    <x v="0"/>
    <x v="19"/>
    <d v="2013-07-23T00:00:00"/>
    <s v="Second Class"/>
    <s v="DK-13375"/>
    <s v="Dennis Kane"/>
    <x v="0"/>
    <s v="United States"/>
    <s v="Seattle"/>
    <x v="4"/>
    <n v="98105"/>
    <x v="1"/>
    <s v="TEC-AC-10004595"/>
    <x v="2"/>
    <x v="11"/>
    <x v="1760"/>
    <n v="428.40000000000003"/>
    <n v="3"/>
    <n v="0"/>
    <n v="89.963999999999999"/>
  </r>
  <r>
    <n v="6276"/>
    <x v="3132"/>
    <x v="0"/>
    <x v="19"/>
    <d v="2013-07-23T00:00:00"/>
    <s v="Second Class"/>
    <s v="DK-13375"/>
    <s v="Dennis Kane"/>
    <x v="0"/>
    <s v="United States"/>
    <s v="Seattle"/>
    <x v="4"/>
    <n v="98105"/>
    <x v="1"/>
    <s v="FUR-FU-10004164"/>
    <x v="0"/>
    <x v="5"/>
    <x v="1575"/>
    <n v="24.75"/>
    <n v="5"/>
    <n v="0"/>
    <n v="10.890000000000002"/>
  </r>
  <r>
    <n v="6277"/>
    <x v="3132"/>
    <x v="0"/>
    <x v="19"/>
    <d v="2013-07-23T00:00:00"/>
    <s v="Second Class"/>
    <s v="DK-13375"/>
    <s v="Dennis Kane"/>
    <x v="0"/>
    <s v="United States"/>
    <s v="Seattle"/>
    <x v="4"/>
    <n v="98105"/>
    <x v="1"/>
    <s v="OFF-LA-10001074"/>
    <x v="1"/>
    <x v="2"/>
    <x v="297"/>
    <n v="87.71"/>
    <n v="7"/>
    <n v="0"/>
    <n v="41.223699999999994"/>
  </r>
  <r>
    <n v="6278"/>
    <x v="3132"/>
    <x v="0"/>
    <x v="19"/>
    <d v="2013-07-23T00:00:00"/>
    <s v="Second Class"/>
    <s v="DK-13375"/>
    <s v="Dennis Kane"/>
    <x v="0"/>
    <s v="United States"/>
    <s v="Seattle"/>
    <x v="4"/>
    <n v="98105"/>
    <x v="1"/>
    <s v="OFF-ST-10000604"/>
    <x v="1"/>
    <x v="4"/>
    <x v="54"/>
    <n v="69.52"/>
    <n v="2"/>
    <n v="0"/>
    <n v="17.379999999999995"/>
  </r>
  <r>
    <n v="6279"/>
    <x v="3132"/>
    <x v="0"/>
    <x v="19"/>
    <d v="2013-07-23T00:00:00"/>
    <s v="Second Class"/>
    <s v="DK-13375"/>
    <s v="Dennis Kane"/>
    <x v="0"/>
    <s v="United States"/>
    <s v="Seattle"/>
    <x v="4"/>
    <n v="98105"/>
    <x v="1"/>
    <s v="TEC-PH-10000148"/>
    <x v="2"/>
    <x v="7"/>
    <x v="771"/>
    <n v="20.784000000000002"/>
    <n v="2"/>
    <n v="0.2"/>
    <n v="-4.6764000000000001"/>
  </r>
  <r>
    <n v="6280"/>
    <x v="3132"/>
    <x v="0"/>
    <x v="19"/>
    <d v="2013-07-23T00:00:00"/>
    <s v="Second Class"/>
    <s v="DK-13375"/>
    <s v="Dennis Kane"/>
    <x v="0"/>
    <s v="United States"/>
    <s v="Seattle"/>
    <x v="4"/>
    <n v="98105"/>
    <x v="1"/>
    <s v="OFF-BI-10000042"/>
    <x v="1"/>
    <x v="8"/>
    <x v="945"/>
    <n v="12.816000000000001"/>
    <n v="3"/>
    <n v="0.2"/>
    <n v="4.1651999999999987"/>
  </r>
  <r>
    <n v="6281"/>
    <x v="3133"/>
    <x v="3"/>
    <x v="605"/>
    <d v="2014-05-17T00:00:00"/>
    <s v="Standard Class"/>
    <s v="JH-15910"/>
    <s v="Jonathan Howell"/>
    <x v="0"/>
    <s v="United States"/>
    <s v="Cincinnati"/>
    <x v="24"/>
    <n v="45231"/>
    <x v="3"/>
    <s v="OFF-LA-10000443"/>
    <x v="1"/>
    <x v="2"/>
    <x v="1118"/>
    <n v="5.9039999999999999"/>
    <n v="2"/>
    <n v="0.2"/>
    <n v="1.9925999999999999"/>
  </r>
  <r>
    <n v="6282"/>
    <x v="3134"/>
    <x v="1"/>
    <x v="312"/>
    <d v="2012-11-26T00:00:00"/>
    <s v="Standard Class"/>
    <s v="JK-15205"/>
    <s v="Jamie Kunitz"/>
    <x v="0"/>
    <s v="United States"/>
    <s v="Marion"/>
    <x v="24"/>
    <n v="43302"/>
    <x v="3"/>
    <s v="FUR-FU-10002874"/>
    <x v="0"/>
    <x v="5"/>
    <x v="1761"/>
    <n v="63.824000000000005"/>
    <n v="2"/>
    <n v="0.2"/>
    <n v="9.5735999999999937"/>
  </r>
  <r>
    <n v="6283"/>
    <x v="3134"/>
    <x v="1"/>
    <x v="312"/>
    <d v="2012-11-26T00:00:00"/>
    <s v="Standard Class"/>
    <s v="JK-15205"/>
    <s v="Jamie Kunitz"/>
    <x v="0"/>
    <s v="United States"/>
    <s v="Marion"/>
    <x v="24"/>
    <n v="43302"/>
    <x v="3"/>
    <s v="OFF-ST-10003994"/>
    <x v="1"/>
    <x v="4"/>
    <x v="1736"/>
    <n v="141.55199999999999"/>
    <n v="3"/>
    <n v="0.2"/>
    <n v="-26.541000000000004"/>
  </r>
  <r>
    <n v="6284"/>
    <x v="3135"/>
    <x v="0"/>
    <x v="446"/>
    <d v="2013-09-29T00:00:00"/>
    <s v="Standard Class"/>
    <s v="EH-13765"/>
    <s v="Edward Hooks"/>
    <x v="1"/>
    <s v="United States"/>
    <s v="Los Angeles"/>
    <x v="1"/>
    <n v="90049"/>
    <x v="1"/>
    <s v="OFF-EN-10001453"/>
    <x v="1"/>
    <x v="12"/>
    <x v="1676"/>
    <n v="304.89999999999998"/>
    <n v="5"/>
    <n v="0"/>
    <n v="143.30299999999997"/>
  </r>
  <r>
    <n v="6285"/>
    <x v="3135"/>
    <x v="0"/>
    <x v="446"/>
    <d v="2013-09-29T00:00:00"/>
    <s v="Standard Class"/>
    <s v="EH-13765"/>
    <s v="Edward Hooks"/>
    <x v="1"/>
    <s v="United States"/>
    <s v="Los Angeles"/>
    <x v="1"/>
    <n v="90049"/>
    <x v="1"/>
    <s v="FUR-CH-10000988"/>
    <x v="0"/>
    <x v="1"/>
    <x v="1132"/>
    <n v="563.24"/>
    <n v="5"/>
    <n v="0.2"/>
    <n v="56.324000000000012"/>
  </r>
  <r>
    <n v="6286"/>
    <x v="3136"/>
    <x v="0"/>
    <x v="147"/>
    <d v="2013-10-27T00:00:00"/>
    <s v="Standard Class"/>
    <s v="VW-21775"/>
    <s v="Victoria Wilson"/>
    <x v="1"/>
    <s v="United States"/>
    <s v="Lakewood"/>
    <x v="24"/>
    <n v="44107"/>
    <x v="3"/>
    <s v="FUR-TA-10003238"/>
    <x v="0"/>
    <x v="3"/>
    <x v="1233"/>
    <n v="661.17600000000004"/>
    <n v="2"/>
    <n v="0.4"/>
    <n v="-231.41160000000008"/>
  </r>
  <r>
    <n v="6287"/>
    <x v="3137"/>
    <x v="0"/>
    <x v="1057"/>
    <d v="2013-11-01T00:00:00"/>
    <s v="Standard Class"/>
    <s v="CG-12040"/>
    <s v="Catherine Glotzbach"/>
    <x v="2"/>
    <s v="United States"/>
    <s v="Lebanon"/>
    <x v="18"/>
    <n v="37087"/>
    <x v="0"/>
    <s v="TEC-PH-10001061"/>
    <x v="2"/>
    <x v="7"/>
    <x v="822"/>
    <n v="239.976"/>
    <n v="3"/>
    <n v="0.2"/>
    <n v="17.998199999999997"/>
  </r>
  <r>
    <n v="6288"/>
    <x v="3138"/>
    <x v="2"/>
    <x v="1001"/>
    <d v="2011-07-12T00:00:00"/>
    <s v="Standard Class"/>
    <s v="EB-13705"/>
    <s v="Ed Braxton"/>
    <x v="1"/>
    <s v="United States"/>
    <s v="San Francisco"/>
    <x v="1"/>
    <n v="94122"/>
    <x v="1"/>
    <s v="FUR-TA-10003715"/>
    <x v="0"/>
    <x v="3"/>
    <x v="1003"/>
    <n v="502.48800000000006"/>
    <n v="3"/>
    <n v="0.2"/>
    <n v="-87.935400000000044"/>
  </r>
  <r>
    <n v="6289"/>
    <x v="3138"/>
    <x v="2"/>
    <x v="1001"/>
    <d v="2011-07-12T00:00:00"/>
    <s v="Standard Class"/>
    <s v="EB-13705"/>
    <s v="Ed Braxton"/>
    <x v="1"/>
    <s v="United States"/>
    <s v="San Francisco"/>
    <x v="1"/>
    <n v="94122"/>
    <x v="1"/>
    <s v="OFF-BI-10001597"/>
    <x v="1"/>
    <x v="8"/>
    <x v="790"/>
    <n v="196.70400000000001"/>
    <n v="6"/>
    <n v="0.2"/>
    <n v="68.846399999999974"/>
  </r>
  <r>
    <n v="6290"/>
    <x v="3139"/>
    <x v="1"/>
    <x v="649"/>
    <d v="2012-03-18T00:00:00"/>
    <s v="Second Class"/>
    <s v="NF-18595"/>
    <s v="Nicole Fjeld"/>
    <x v="2"/>
    <s v="United States"/>
    <s v="Chico"/>
    <x v="1"/>
    <n v="95928"/>
    <x v="1"/>
    <s v="FUR-CH-10004063"/>
    <x v="0"/>
    <x v="1"/>
    <x v="120"/>
    <n v="915.13600000000008"/>
    <n v="4"/>
    <n v="0.2"/>
    <n v="102.95279999999988"/>
  </r>
  <r>
    <n v="6291"/>
    <x v="3139"/>
    <x v="1"/>
    <x v="649"/>
    <d v="2012-03-18T00:00:00"/>
    <s v="Second Class"/>
    <s v="NF-18595"/>
    <s v="Nicole Fjeld"/>
    <x v="2"/>
    <s v="United States"/>
    <s v="Chico"/>
    <x v="1"/>
    <n v="95928"/>
    <x v="1"/>
    <s v="FUR-FU-10001979"/>
    <x v="0"/>
    <x v="5"/>
    <x v="509"/>
    <n v="327.76"/>
    <n v="8"/>
    <n v="0"/>
    <n v="91.772800000000018"/>
  </r>
  <r>
    <n v="6292"/>
    <x v="3140"/>
    <x v="3"/>
    <x v="574"/>
    <d v="2014-12-06T00:00:00"/>
    <s v="First Class"/>
    <s v="ME-17725"/>
    <s v="Max Engle"/>
    <x v="0"/>
    <s v="United States"/>
    <s v="Salem"/>
    <x v="17"/>
    <n v="24153"/>
    <x v="0"/>
    <s v="FUR-CH-10001854"/>
    <x v="0"/>
    <x v="1"/>
    <x v="1110"/>
    <n v="701.96"/>
    <n v="2"/>
    <n v="0"/>
    <n v="168.47040000000004"/>
  </r>
  <r>
    <n v="6293"/>
    <x v="3141"/>
    <x v="1"/>
    <x v="1100"/>
    <d v="2012-04-26T00:00:00"/>
    <s v="Standard Class"/>
    <s v="AZ-10750"/>
    <s v="Annie Zypern"/>
    <x v="0"/>
    <s v="United States"/>
    <s v="Los Angeles"/>
    <x v="1"/>
    <n v="90008"/>
    <x v="1"/>
    <s v="TEC-PH-10002923"/>
    <x v="2"/>
    <x v="7"/>
    <x v="680"/>
    <n v="88.77600000000001"/>
    <n v="3"/>
    <n v="0.2"/>
    <n v="7.7679000000000009"/>
  </r>
  <r>
    <n v="6294"/>
    <x v="3141"/>
    <x v="1"/>
    <x v="1100"/>
    <d v="2012-04-26T00:00:00"/>
    <s v="Standard Class"/>
    <s v="AZ-10750"/>
    <s v="Annie Zypern"/>
    <x v="0"/>
    <s v="United States"/>
    <s v="Los Angeles"/>
    <x v="1"/>
    <n v="90008"/>
    <x v="1"/>
    <s v="OFF-AR-10004691"/>
    <x v="1"/>
    <x v="6"/>
    <x v="1371"/>
    <n v="64.14"/>
    <n v="3"/>
    <n v="0"/>
    <n v="16.676400000000001"/>
  </r>
  <r>
    <n v="6295"/>
    <x v="3142"/>
    <x v="2"/>
    <x v="1101"/>
    <d v="2011-09-19T00:00:00"/>
    <s v="First Class"/>
    <s v="RF-19345"/>
    <s v="Randy Ferguson"/>
    <x v="1"/>
    <s v="United States"/>
    <s v="New York City"/>
    <x v="15"/>
    <n v="10024"/>
    <x v="3"/>
    <s v="OFF-BI-10002931"/>
    <x v="1"/>
    <x v="8"/>
    <x v="727"/>
    <n v="33.552"/>
    <n v="1"/>
    <n v="0.2"/>
    <n v="12.581999999999999"/>
  </r>
  <r>
    <n v="6296"/>
    <x v="3143"/>
    <x v="2"/>
    <x v="129"/>
    <d v="2012-01-01T00:00:00"/>
    <s v="Standard Class"/>
    <s v="AJ-10780"/>
    <s v="Anthony Jacobs"/>
    <x v="1"/>
    <s v="United States"/>
    <s v="Beverly"/>
    <x v="31"/>
    <n v="1915"/>
    <x v="3"/>
    <s v="OFF-AP-10002651"/>
    <x v="1"/>
    <x v="9"/>
    <x v="1341"/>
    <n v="1737.1799999999998"/>
    <n v="6"/>
    <n v="0"/>
    <n v="503.78219999999976"/>
  </r>
  <r>
    <n v="6297"/>
    <x v="3143"/>
    <x v="2"/>
    <x v="129"/>
    <d v="2012-01-01T00:00:00"/>
    <s v="Standard Class"/>
    <s v="AJ-10780"/>
    <s v="Anthony Jacobs"/>
    <x v="1"/>
    <s v="United States"/>
    <s v="Beverly"/>
    <x v="31"/>
    <n v="1915"/>
    <x v="3"/>
    <s v="OFF-ST-10000689"/>
    <x v="1"/>
    <x v="4"/>
    <x v="421"/>
    <n v="704.25"/>
    <n v="5"/>
    <n v="0"/>
    <n v="84.51"/>
  </r>
  <r>
    <n v="6298"/>
    <x v="3143"/>
    <x v="2"/>
    <x v="129"/>
    <d v="2012-01-01T00:00:00"/>
    <s v="Standard Class"/>
    <s v="AJ-10780"/>
    <s v="Anthony Jacobs"/>
    <x v="1"/>
    <s v="United States"/>
    <s v="Beverly"/>
    <x v="31"/>
    <n v="1915"/>
    <x v="3"/>
    <s v="OFF-PA-10003302"/>
    <x v="1"/>
    <x v="10"/>
    <x v="1712"/>
    <n v="141.76"/>
    <n v="4"/>
    <n v="0"/>
    <n v="66.627199999999988"/>
  </r>
  <r>
    <n v="6299"/>
    <x v="3144"/>
    <x v="2"/>
    <x v="618"/>
    <d v="2011-10-26T00:00:00"/>
    <s v="Standard Class"/>
    <s v="SF-20965"/>
    <s v="Sylvia Foulston"/>
    <x v="1"/>
    <s v="United States"/>
    <s v="San Diego"/>
    <x v="1"/>
    <n v="92024"/>
    <x v="1"/>
    <s v="OFF-BI-10001460"/>
    <x v="1"/>
    <x v="8"/>
    <x v="58"/>
    <n v="36.36"/>
    <n v="3"/>
    <n v="0.2"/>
    <n v="12.2715"/>
  </r>
  <r>
    <n v="6300"/>
    <x v="3145"/>
    <x v="3"/>
    <x v="329"/>
    <d v="2014-12-04T00:00:00"/>
    <s v="First Class"/>
    <s v="MZ-17335"/>
    <s v="Maria Zettner"/>
    <x v="2"/>
    <s v="United States"/>
    <s v="San Francisco"/>
    <x v="1"/>
    <n v="94109"/>
    <x v="1"/>
    <s v="FUR-FU-10003489"/>
    <x v="0"/>
    <x v="5"/>
    <x v="1762"/>
    <n v="25.83"/>
    <n v="3"/>
    <n v="0"/>
    <n v="9.5570999999999984"/>
  </r>
  <r>
    <n v="6301"/>
    <x v="3146"/>
    <x v="2"/>
    <x v="571"/>
    <d v="2011-06-12T00:00:00"/>
    <s v="Standard Class"/>
    <s v="SB-20170"/>
    <s v="Sarah Bern"/>
    <x v="0"/>
    <s v="United States"/>
    <s v="Chicago"/>
    <x v="10"/>
    <n v="60623"/>
    <x v="2"/>
    <s v="OFF-BI-10002794"/>
    <x v="1"/>
    <x v="8"/>
    <x v="102"/>
    <n v="24.587999999999994"/>
    <n v="3"/>
    <n v="0.8"/>
    <n v="-38.11140000000001"/>
  </r>
  <r>
    <n v="6302"/>
    <x v="3146"/>
    <x v="2"/>
    <x v="571"/>
    <d v="2011-06-12T00:00:00"/>
    <s v="Standard Class"/>
    <s v="SB-20170"/>
    <s v="Sarah Bern"/>
    <x v="0"/>
    <s v="United States"/>
    <s v="Chicago"/>
    <x v="10"/>
    <n v="60623"/>
    <x v="2"/>
    <s v="OFF-EN-10000461"/>
    <x v="1"/>
    <x v="12"/>
    <x v="746"/>
    <n v="13.984000000000002"/>
    <n v="2"/>
    <n v="0.2"/>
    <n v="4.7195999999999998"/>
  </r>
  <r>
    <n v="6303"/>
    <x v="3147"/>
    <x v="3"/>
    <x v="51"/>
    <d v="2014-11-28T00:00:00"/>
    <s v="Standard Class"/>
    <s v="AH-10210"/>
    <s v="Alan Hwang"/>
    <x v="0"/>
    <s v="United States"/>
    <s v="Dallas"/>
    <x v="5"/>
    <n v="75220"/>
    <x v="2"/>
    <s v="TEC-PH-10001305"/>
    <x v="2"/>
    <x v="7"/>
    <x v="1671"/>
    <n v="195.96000000000004"/>
    <n v="5"/>
    <n v="0.2"/>
    <n v="19.596000000000018"/>
  </r>
  <r>
    <n v="6304"/>
    <x v="3148"/>
    <x v="3"/>
    <x v="978"/>
    <d v="2014-06-21T00:00:00"/>
    <s v="Second Class"/>
    <s v="NK-18490"/>
    <s v="Neil Knudson"/>
    <x v="2"/>
    <s v="United States"/>
    <s v="Corpus Christi"/>
    <x v="5"/>
    <n v="78415"/>
    <x v="2"/>
    <s v="OFF-PA-10000167"/>
    <x v="1"/>
    <x v="10"/>
    <x v="1071"/>
    <n v="74.352000000000004"/>
    <n v="3"/>
    <n v="0.2"/>
    <n v="23.234999999999992"/>
  </r>
  <r>
    <n v="6305"/>
    <x v="3149"/>
    <x v="3"/>
    <x v="1024"/>
    <d v="2014-05-06T00:00:00"/>
    <s v="Same Day"/>
    <s v="AI-10855"/>
    <s v="Arianne Irving"/>
    <x v="0"/>
    <s v="United States"/>
    <s v="New York City"/>
    <x v="15"/>
    <n v="10035"/>
    <x v="3"/>
    <s v="OFF-PA-10002947"/>
    <x v="1"/>
    <x v="10"/>
    <x v="703"/>
    <n v="6.68"/>
    <n v="1"/>
    <n v="0"/>
    <n v="3.2063999999999999"/>
  </r>
  <r>
    <n v="6306"/>
    <x v="3150"/>
    <x v="0"/>
    <x v="254"/>
    <d v="2013-11-07T00:00:00"/>
    <s v="Second Class"/>
    <s v="TP-21565"/>
    <s v="Tracy Poddar"/>
    <x v="1"/>
    <s v="United States"/>
    <s v="Eugene"/>
    <x v="21"/>
    <n v="97405"/>
    <x v="1"/>
    <s v="OFF-SU-10002301"/>
    <x v="1"/>
    <x v="14"/>
    <x v="1573"/>
    <n v="17.584000000000003"/>
    <n v="7"/>
    <n v="0.2"/>
    <n v="-4.1761999999999997"/>
  </r>
  <r>
    <n v="6307"/>
    <x v="3150"/>
    <x v="0"/>
    <x v="254"/>
    <d v="2013-11-07T00:00:00"/>
    <s v="Second Class"/>
    <s v="TP-21565"/>
    <s v="Tracy Poddar"/>
    <x v="1"/>
    <s v="United States"/>
    <s v="Eugene"/>
    <x v="21"/>
    <n v="97405"/>
    <x v="1"/>
    <s v="FUR-CH-10003298"/>
    <x v="0"/>
    <x v="1"/>
    <x v="1567"/>
    <n v="104.78399999999999"/>
    <n v="1"/>
    <n v="0.2"/>
    <n v="-14.407800000000009"/>
  </r>
  <r>
    <n v="6308"/>
    <x v="3150"/>
    <x v="0"/>
    <x v="254"/>
    <d v="2013-11-07T00:00:00"/>
    <s v="Second Class"/>
    <s v="TP-21565"/>
    <s v="Tracy Poddar"/>
    <x v="1"/>
    <s v="United States"/>
    <s v="Eugene"/>
    <x v="21"/>
    <n v="97405"/>
    <x v="1"/>
    <s v="OFF-PA-10004353"/>
    <x v="1"/>
    <x v="10"/>
    <x v="1652"/>
    <n v="47.952000000000005"/>
    <n v="3"/>
    <n v="0.2"/>
    <n v="16.783200000000001"/>
  </r>
  <r>
    <n v="6309"/>
    <x v="3150"/>
    <x v="0"/>
    <x v="254"/>
    <d v="2013-11-07T00:00:00"/>
    <s v="Second Class"/>
    <s v="TP-21565"/>
    <s v="Tracy Poddar"/>
    <x v="1"/>
    <s v="United States"/>
    <s v="Eugene"/>
    <x v="21"/>
    <n v="97405"/>
    <x v="1"/>
    <s v="FUR-CH-10000229"/>
    <x v="0"/>
    <x v="1"/>
    <x v="1612"/>
    <n v="650.35200000000009"/>
    <n v="3"/>
    <n v="0.2"/>
    <n v="-97.552800000000076"/>
  </r>
  <r>
    <n v="6310"/>
    <x v="3150"/>
    <x v="0"/>
    <x v="254"/>
    <d v="2013-11-07T00:00:00"/>
    <s v="Second Class"/>
    <s v="TP-21565"/>
    <s v="Tracy Poddar"/>
    <x v="1"/>
    <s v="United States"/>
    <s v="Eugene"/>
    <x v="21"/>
    <n v="97405"/>
    <x v="1"/>
    <s v="OFF-LA-10003930"/>
    <x v="1"/>
    <x v="2"/>
    <x v="503"/>
    <n v="629.18400000000008"/>
    <n v="8"/>
    <n v="0.2"/>
    <n v="228.07919999999999"/>
  </r>
  <r>
    <n v="6311"/>
    <x v="3150"/>
    <x v="0"/>
    <x v="254"/>
    <d v="2013-11-07T00:00:00"/>
    <s v="Second Class"/>
    <s v="TP-21565"/>
    <s v="Tracy Poddar"/>
    <x v="1"/>
    <s v="United States"/>
    <s v="Eugene"/>
    <x v="21"/>
    <n v="97405"/>
    <x v="1"/>
    <s v="OFF-PA-10000176"/>
    <x v="1"/>
    <x v="10"/>
    <x v="634"/>
    <n v="15.176"/>
    <n v="1"/>
    <n v="0.2"/>
    <n v="5.3115999999999985"/>
  </r>
  <r>
    <n v="6312"/>
    <x v="3151"/>
    <x v="2"/>
    <x v="1102"/>
    <d v="2011-09-16T00:00:00"/>
    <s v="Standard Class"/>
    <s v="LW-17125"/>
    <s v="Liz Willingham"/>
    <x v="0"/>
    <s v="United States"/>
    <s v="Oxnard"/>
    <x v="1"/>
    <n v="93030"/>
    <x v="1"/>
    <s v="FUR-FU-10004006"/>
    <x v="0"/>
    <x v="5"/>
    <x v="101"/>
    <n v="127.94999999999999"/>
    <n v="3"/>
    <n v="0"/>
    <n v="21.751499999999986"/>
  </r>
  <r>
    <n v="6313"/>
    <x v="3152"/>
    <x v="3"/>
    <x v="911"/>
    <d v="2014-02-22T00:00:00"/>
    <s v="Standard Class"/>
    <s v="NG-18355"/>
    <s v="Nat Gilpin"/>
    <x v="1"/>
    <s v="United States"/>
    <s v="Fairfield"/>
    <x v="29"/>
    <n v="6824"/>
    <x v="3"/>
    <s v="OFF-ST-10001932"/>
    <x v="1"/>
    <x v="4"/>
    <x v="1641"/>
    <n v="579.51"/>
    <n v="3"/>
    <n v="0"/>
    <n v="81.131400000000014"/>
  </r>
  <r>
    <n v="6314"/>
    <x v="3152"/>
    <x v="3"/>
    <x v="911"/>
    <d v="2014-02-22T00:00:00"/>
    <s v="Standard Class"/>
    <s v="NG-18355"/>
    <s v="Nat Gilpin"/>
    <x v="1"/>
    <s v="United States"/>
    <s v="Fairfield"/>
    <x v="29"/>
    <n v="6824"/>
    <x v="3"/>
    <s v="TEC-PH-10000923"/>
    <x v="2"/>
    <x v="7"/>
    <x v="1225"/>
    <n v="14.99"/>
    <n v="1"/>
    <n v="0"/>
    <n v="7.3451000000000004"/>
  </r>
  <r>
    <n v="6315"/>
    <x v="3153"/>
    <x v="2"/>
    <x v="156"/>
    <d v="2011-11-29T00:00:00"/>
    <s v="Standard Class"/>
    <s v="NG-18355"/>
    <s v="Nat Gilpin"/>
    <x v="1"/>
    <s v="United States"/>
    <s v="Jackson"/>
    <x v="12"/>
    <n v="49201"/>
    <x v="2"/>
    <s v="OFF-AR-10000380"/>
    <x v="1"/>
    <x v="6"/>
    <x v="108"/>
    <n v="151.91999999999999"/>
    <n v="4"/>
    <n v="0"/>
    <n v="45.575999999999979"/>
  </r>
  <r>
    <n v="6316"/>
    <x v="3153"/>
    <x v="2"/>
    <x v="156"/>
    <d v="2011-11-29T00:00:00"/>
    <s v="Standard Class"/>
    <s v="NG-18355"/>
    <s v="Nat Gilpin"/>
    <x v="1"/>
    <s v="United States"/>
    <s v="Jackson"/>
    <x v="12"/>
    <n v="49201"/>
    <x v="2"/>
    <s v="OFF-LA-10003930"/>
    <x v="1"/>
    <x v="2"/>
    <x v="503"/>
    <n v="196.62"/>
    <n v="2"/>
    <n v="0"/>
    <n v="96.343800000000002"/>
  </r>
  <r>
    <n v="6317"/>
    <x v="3153"/>
    <x v="2"/>
    <x v="156"/>
    <d v="2011-11-29T00:00:00"/>
    <s v="Standard Class"/>
    <s v="NG-18355"/>
    <s v="Nat Gilpin"/>
    <x v="1"/>
    <s v="United States"/>
    <s v="Jackson"/>
    <x v="12"/>
    <n v="49201"/>
    <x v="2"/>
    <s v="OFF-PA-10001815"/>
    <x v="1"/>
    <x v="10"/>
    <x v="1393"/>
    <n v="144.12"/>
    <n v="3"/>
    <n v="0"/>
    <n v="69.177599999999984"/>
  </r>
  <r>
    <n v="6318"/>
    <x v="3153"/>
    <x v="2"/>
    <x v="156"/>
    <d v="2011-11-29T00:00:00"/>
    <s v="Standard Class"/>
    <s v="NG-18355"/>
    <s v="Nat Gilpin"/>
    <x v="1"/>
    <s v="United States"/>
    <s v="Jackson"/>
    <x v="12"/>
    <n v="49201"/>
    <x v="2"/>
    <s v="OFF-PA-10004082"/>
    <x v="1"/>
    <x v="10"/>
    <x v="224"/>
    <n v="15.96"/>
    <n v="2"/>
    <n v="0"/>
    <n v="7.98"/>
  </r>
  <r>
    <n v="6319"/>
    <x v="3154"/>
    <x v="3"/>
    <x v="920"/>
    <d v="2014-11-30T00:00:00"/>
    <s v="Second Class"/>
    <s v="EB-13750"/>
    <s v="Edward Becker"/>
    <x v="1"/>
    <s v="United States"/>
    <s v="Laguna Niguel"/>
    <x v="1"/>
    <n v="92677"/>
    <x v="1"/>
    <s v="TEC-PH-10004071"/>
    <x v="2"/>
    <x v="7"/>
    <x v="1537"/>
    <n v="39.960000000000008"/>
    <n v="5"/>
    <n v="0.2"/>
    <n v="3.4964999999999993"/>
  </r>
  <r>
    <n v="6320"/>
    <x v="3154"/>
    <x v="3"/>
    <x v="920"/>
    <d v="2014-11-30T00:00:00"/>
    <s v="Second Class"/>
    <s v="EB-13750"/>
    <s v="Edward Becker"/>
    <x v="1"/>
    <s v="United States"/>
    <s v="Laguna Niguel"/>
    <x v="1"/>
    <n v="92677"/>
    <x v="1"/>
    <s v="OFF-PA-10002377"/>
    <x v="1"/>
    <x v="10"/>
    <x v="557"/>
    <n v="34.08"/>
    <n v="6"/>
    <n v="0"/>
    <n v="15.335999999999999"/>
  </r>
  <r>
    <n v="6321"/>
    <x v="3155"/>
    <x v="3"/>
    <x v="394"/>
    <d v="2014-10-03T00:00:00"/>
    <s v="Standard Class"/>
    <s v="SP-20860"/>
    <s v="Sung Pak"/>
    <x v="1"/>
    <s v="United States"/>
    <s v="Jacksonville"/>
    <x v="2"/>
    <n v="32216"/>
    <x v="0"/>
    <s v="OFF-PA-10001800"/>
    <x v="1"/>
    <x v="10"/>
    <x v="580"/>
    <n v="10.368000000000002"/>
    <n v="2"/>
    <n v="0.2"/>
    <n v="3.6288"/>
  </r>
  <r>
    <n v="6322"/>
    <x v="3156"/>
    <x v="2"/>
    <x v="303"/>
    <d v="2011-10-17T00:00:00"/>
    <s v="Standard Class"/>
    <s v="SP-20545"/>
    <s v="Sibella Parks"/>
    <x v="1"/>
    <s v="United States"/>
    <s v="Mount Vernon"/>
    <x v="15"/>
    <n v="10550"/>
    <x v="3"/>
    <s v="OFF-BI-10002764"/>
    <x v="1"/>
    <x v="8"/>
    <x v="502"/>
    <n v="7.7520000000000007"/>
    <n v="3"/>
    <n v="0.2"/>
    <n v="2.8100999999999998"/>
  </r>
  <r>
    <n v="6323"/>
    <x v="3157"/>
    <x v="2"/>
    <x v="561"/>
    <d v="2011-06-07T00:00:00"/>
    <s v="Second Class"/>
    <s v="RB-19795"/>
    <s v="Ross Baird"/>
    <x v="2"/>
    <s v="United States"/>
    <s v="Midland"/>
    <x v="12"/>
    <n v="48640"/>
    <x v="2"/>
    <s v="OFF-EN-10004459"/>
    <x v="1"/>
    <x v="12"/>
    <x v="655"/>
    <n v="15.28"/>
    <n v="2"/>
    <n v="0"/>
    <n v="7.4871999999999996"/>
  </r>
  <r>
    <n v="6324"/>
    <x v="3158"/>
    <x v="2"/>
    <x v="1103"/>
    <d v="2011-06-23T00:00:00"/>
    <s v="Standard Class"/>
    <s v="DB-13660"/>
    <s v="Duane Benoit"/>
    <x v="0"/>
    <s v="United States"/>
    <s v="Newark"/>
    <x v="13"/>
    <n v="19711"/>
    <x v="3"/>
    <s v="TEC-MA-10000423"/>
    <x v="2"/>
    <x v="15"/>
    <x v="1713"/>
    <n v="65.97"/>
    <n v="3"/>
    <n v="0"/>
    <n v="31.005899999999997"/>
  </r>
  <r>
    <n v="6325"/>
    <x v="3159"/>
    <x v="1"/>
    <x v="1104"/>
    <d v="2012-11-02T00:00:00"/>
    <s v="Standard Class"/>
    <s v="NB-18655"/>
    <s v="Nona Balk"/>
    <x v="1"/>
    <s v="United States"/>
    <s v="San Francisco"/>
    <x v="1"/>
    <n v="94109"/>
    <x v="1"/>
    <s v="OFF-PA-10002986"/>
    <x v="1"/>
    <x v="10"/>
    <x v="477"/>
    <n v="33.4"/>
    <n v="5"/>
    <n v="0"/>
    <n v="16.032"/>
  </r>
  <r>
    <n v="6326"/>
    <x v="3159"/>
    <x v="1"/>
    <x v="1104"/>
    <d v="2012-11-02T00:00:00"/>
    <s v="Standard Class"/>
    <s v="NB-18655"/>
    <s v="Nona Balk"/>
    <x v="1"/>
    <s v="United States"/>
    <s v="San Francisco"/>
    <x v="1"/>
    <n v="94109"/>
    <x v="1"/>
    <s v="OFF-EN-10001434"/>
    <x v="1"/>
    <x v="12"/>
    <x v="434"/>
    <n v="210.84"/>
    <n v="4"/>
    <n v="0"/>
    <n v="103.3116"/>
  </r>
  <r>
    <n v="6327"/>
    <x v="3160"/>
    <x v="2"/>
    <x v="407"/>
    <d v="2011-01-27T00:00:00"/>
    <s v="Standard Class"/>
    <s v="XP-21865"/>
    <s v="Xylona Preis"/>
    <x v="0"/>
    <s v="United States"/>
    <s v="Westland"/>
    <x v="12"/>
    <n v="48185"/>
    <x v="2"/>
    <s v="OFF-ST-10000760"/>
    <x v="1"/>
    <x v="4"/>
    <x v="4"/>
    <n v="13.98"/>
    <n v="1"/>
    <n v="0"/>
    <n v="4.0541999999999998"/>
  </r>
  <r>
    <n v="6328"/>
    <x v="3160"/>
    <x v="2"/>
    <x v="407"/>
    <d v="2011-01-27T00:00:00"/>
    <s v="Standard Class"/>
    <s v="XP-21865"/>
    <s v="Xylona Preis"/>
    <x v="0"/>
    <s v="United States"/>
    <s v="Westland"/>
    <x v="12"/>
    <n v="48185"/>
    <x v="2"/>
    <s v="FUR-FU-10002918"/>
    <x v="0"/>
    <x v="5"/>
    <x v="266"/>
    <n v="272.94"/>
    <n v="3"/>
    <n v="0"/>
    <n v="30.023400000000009"/>
  </r>
  <r>
    <n v="6329"/>
    <x v="3160"/>
    <x v="2"/>
    <x v="407"/>
    <d v="2011-01-27T00:00:00"/>
    <s v="Standard Class"/>
    <s v="XP-21865"/>
    <s v="Xylona Preis"/>
    <x v="0"/>
    <s v="United States"/>
    <s v="Westland"/>
    <x v="12"/>
    <n v="48185"/>
    <x v="2"/>
    <s v="OFF-BI-10000605"/>
    <x v="1"/>
    <x v="8"/>
    <x v="531"/>
    <n v="19.05"/>
    <n v="5"/>
    <n v="0"/>
    <n v="8.9534999999999982"/>
  </r>
  <r>
    <n v="6330"/>
    <x v="3160"/>
    <x v="2"/>
    <x v="407"/>
    <d v="2011-01-27T00:00:00"/>
    <s v="Standard Class"/>
    <s v="XP-21865"/>
    <s v="Xylona Preis"/>
    <x v="0"/>
    <s v="United States"/>
    <s v="Westland"/>
    <x v="12"/>
    <n v="48185"/>
    <x v="2"/>
    <s v="OFF-AP-10002311"/>
    <x v="1"/>
    <x v="9"/>
    <x v="14"/>
    <n v="247.71600000000001"/>
    <n v="4"/>
    <n v="0.1"/>
    <n v="93.581600000000009"/>
  </r>
  <r>
    <n v="6331"/>
    <x v="3160"/>
    <x v="2"/>
    <x v="407"/>
    <d v="2011-01-27T00:00:00"/>
    <s v="Standard Class"/>
    <s v="XP-21865"/>
    <s v="Xylona Preis"/>
    <x v="0"/>
    <s v="United States"/>
    <s v="Westland"/>
    <x v="12"/>
    <n v="48185"/>
    <x v="2"/>
    <s v="OFF-ST-10003123"/>
    <x v="1"/>
    <x v="4"/>
    <x v="1268"/>
    <n v="66.58"/>
    <n v="2"/>
    <n v="0"/>
    <n v="15.979199999999999"/>
  </r>
  <r>
    <n v="6332"/>
    <x v="3160"/>
    <x v="2"/>
    <x v="407"/>
    <d v="2011-01-27T00:00:00"/>
    <s v="Standard Class"/>
    <s v="XP-21865"/>
    <s v="Xylona Preis"/>
    <x v="0"/>
    <s v="United States"/>
    <s v="Westland"/>
    <x v="12"/>
    <n v="48185"/>
    <x v="2"/>
    <s v="OFF-AR-10004456"/>
    <x v="1"/>
    <x v="6"/>
    <x v="1044"/>
    <n v="43.92"/>
    <n v="3"/>
    <n v="0"/>
    <n v="12.736799999999999"/>
  </r>
  <r>
    <n v="6333"/>
    <x v="3160"/>
    <x v="2"/>
    <x v="407"/>
    <d v="2011-01-27T00:00:00"/>
    <s v="Standard Class"/>
    <s v="XP-21865"/>
    <s v="Xylona Preis"/>
    <x v="0"/>
    <s v="United States"/>
    <s v="Westland"/>
    <x v="12"/>
    <n v="48185"/>
    <x v="2"/>
    <s v="FUR-FU-10002268"/>
    <x v="0"/>
    <x v="5"/>
    <x v="860"/>
    <n v="14.73"/>
    <n v="3"/>
    <n v="0"/>
    <n v="4.8608999999999991"/>
  </r>
  <r>
    <n v="6334"/>
    <x v="3160"/>
    <x v="2"/>
    <x v="407"/>
    <d v="2011-01-27T00:00:00"/>
    <s v="Standard Class"/>
    <s v="XP-21865"/>
    <s v="Xylona Preis"/>
    <x v="0"/>
    <s v="United States"/>
    <s v="Westland"/>
    <x v="12"/>
    <n v="48185"/>
    <x v="2"/>
    <s v="OFF-BI-10004364"/>
    <x v="1"/>
    <x v="8"/>
    <x v="302"/>
    <n v="29.700000000000003"/>
    <n v="5"/>
    <n v="0"/>
    <n v="13.365"/>
  </r>
  <r>
    <n v="6335"/>
    <x v="3161"/>
    <x v="2"/>
    <x v="384"/>
    <d v="2011-07-15T00:00:00"/>
    <s v="Standard Class"/>
    <s v="MH-17455"/>
    <s v="Mark Hamilton"/>
    <x v="0"/>
    <s v="United States"/>
    <s v="New York City"/>
    <x v="15"/>
    <n v="10011"/>
    <x v="3"/>
    <s v="OFF-PA-10001970"/>
    <x v="1"/>
    <x v="10"/>
    <x v="311"/>
    <n v="49.12"/>
    <n v="4"/>
    <n v="0"/>
    <n v="23.086399999999998"/>
  </r>
  <r>
    <n v="6336"/>
    <x v="3161"/>
    <x v="2"/>
    <x v="384"/>
    <d v="2011-07-15T00:00:00"/>
    <s v="Standard Class"/>
    <s v="MH-17455"/>
    <s v="Mark Hamilton"/>
    <x v="0"/>
    <s v="United States"/>
    <s v="New York City"/>
    <x v="15"/>
    <n v="10011"/>
    <x v="3"/>
    <s v="OFF-BI-10002954"/>
    <x v="1"/>
    <x v="8"/>
    <x v="1179"/>
    <n v="18.28"/>
    <n v="5"/>
    <n v="0.2"/>
    <n v="6.3979999999999997"/>
  </r>
  <r>
    <n v="6337"/>
    <x v="3162"/>
    <x v="0"/>
    <x v="133"/>
    <d v="2013-09-07T00:00:00"/>
    <s v="Standard Class"/>
    <s v="BG-11740"/>
    <s v="Bruce Geld"/>
    <x v="0"/>
    <s v="United States"/>
    <s v="Los Angeles"/>
    <x v="1"/>
    <n v="90008"/>
    <x v="1"/>
    <s v="FUR-FU-10000672"/>
    <x v="0"/>
    <x v="5"/>
    <x v="1508"/>
    <n v="47.04"/>
    <n v="4"/>
    <n v="0"/>
    <n v="15.993599999999997"/>
  </r>
  <r>
    <n v="6338"/>
    <x v="3162"/>
    <x v="0"/>
    <x v="133"/>
    <d v="2013-09-07T00:00:00"/>
    <s v="Standard Class"/>
    <s v="BG-11740"/>
    <s v="Bruce Geld"/>
    <x v="0"/>
    <s v="United States"/>
    <s v="Los Angeles"/>
    <x v="1"/>
    <n v="90008"/>
    <x v="1"/>
    <s v="TEC-PH-10004908"/>
    <x v="2"/>
    <x v="7"/>
    <x v="1474"/>
    <n v="339.96000000000004"/>
    <n v="5"/>
    <n v="0.2"/>
    <n v="42.494999999999948"/>
  </r>
  <r>
    <n v="6339"/>
    <x v="3163"/>
    <x v="3"/>
    <x v="361"/>
    <d v="2014-10-10T00:00:00"/>
    <s v="Standard Class"/>
    <s v="TS-21370"/>
    <s v="Todd Sumrall"/>
    <x v="1"/>
    <s v="United States"/>
    <s v="New York City"/>
    <x v="15"/>
    <n v="10035"/>
    <x v="3"/>
    <s v="TEC-PH-10003095"/>
    <x v="2"/>
    <x v="7"/>
    <x v="1491"/>
    <n v="87.8"/>
    <n v="4"/>
    <n v="0"/>
    <n v="43.9"/>
  </r>
  <r>
    <n v="6340"/>
    <x v="3163"/>
    <x v="3"/>
    <x v="361"/>
    <d v="2014-10-10T00:00:00"/>
    <s v="Standard Class"/>
    <s v="TS-21370"/>
    <s v="Todd Sumrall"/>
    <x v="1"/>
    <s v="United States"/>
    <s v="New York City"/>
    <x v="15"/>
    <n v="10035"/>
    <x v="3"/>
    <s v="FUR-CH-10002880"/>
    <x v="0"/>
    <x v="1"/>
    <x v="801"/>
    <n v="221.38200000000001"/>
    <n v="2"/>
    <n v="0.1"/>
    <n v="2.4597999999999871"/>
  </r>
  <r>
    <n v="6341"/>
    <x v="3163"/>
    <x v="3"/>
    <x v="361"/>
    <d v="2014-10-10T00:00:00"/>
    <s v="Standard Class"/>
    <s v="TS-21370"/>
    <s v="Todd Sumrall"/>
    <x v="1"/>
    <s v="United States"/>
    <s v="New York City"/>
    <x v="15"/>
    <n v="10035"/>
    <x v="3"/>
    <s v="TEC-MA-10001047"/>
    <x v="2"/>
    <x v="15"/>
    <x v="1626"/>
    <n v="5199.96"/>
    <n v="4"/>
    <n v="0"/>
    <n v="1351.9895999999999"/>
  </r>
  <r>
    <n v="6342"/>
    <x v="3164"/>
    <x v="3"/>
    <x v="413"/>
    <d v="2014-01-03T00:00:00"/>
    <s v="First Class"/>
    <s v="DB-13660"/>
    <s v="Duane Benoit"/>
    <x v="0"/>
    <s v="United States"/>
    <s v="Lancaster"/>
    <x v="24"/>
    <n v="43130"/>
    <x v="3"/>
    <s v="OFF-ST-10002554"/>
    <x v="1"/>
    <x v="4"/>
    <x v="1144"/>
    <n v="156.512"/>
    <n v="4"/>
    <n v="0.2"/>
    <n v="-35.215199999999996"/>
  </r>
  <r>
    <n v="6343"/>
    <x v="3165"/>
    <x v="1"/>
    <x v="1105"/>
    <d v="2012-03-10T00:00:00"/>
    <s v="First Class"/>
    <s v="EM-14140"/>
    <s v="Eugene Moren"/>
    <x v="2"/>
    <s v="United States"/>
    <s v="Newark"/>
    <x v="13"/>
    <n v="19711"/>
    <x v="3"/>
    <s v="TEC-AC-10004469"/>
    <x v="2"/>
    <x v="11"/>
    <x v="238"/>
    <n v="119.85000000000001"/>
    <n v="3"/>
    <n v="0"/>
    <n v="52.734000000000009"/>
  </r>
  <r>
    <n v="6344"/>
    <x v="3165"/>
    <x v="1"/>
    <x v="1105"/>
    <d v="2012-03-10T00:00:00"/>
    <s v="First Class"/>
    <s v="EM-14140"/>
    <s v="Eugene Moren"/>
    <x v="2"/>
    <s v="United States"/>
    <s v="Newark"/>
    <x v="13"/>
    <n v="19711"/>
    <x v="3"/>
    <s v="OFF-BI-10000309"/>
    <x v="1"/>
    <x v="8"/>
    <x v="334"/>
    <n v="30.44"/>
    <n v="2"/>
    <n v="0"/>
    <n v="14.9156"/>
  </r>
  <r>
    <n v="6345"/>
    <x v="3165"/>
    <x v="1"/>
    <x v="1105"/>
    <d v="2012-03-10T00:00:00"/>
    <s v="First Class"/>
    <s v="EM-14140"/>
    <s v="Eugene Moren"/>
    <x v="2"/>
    <s v="United States"/>
    <s v="Newark"/>
    <x v="13"/>
    <n v="19711"/>
    <x v="3"/>
    <s v="OFF-BI-10001765"/>
    <x v="1"/>
    <x v="8"/>
    <x v="985"/>
    <n v="69.28"/>
    <n v="2"/>
    <n v="0"/>
    <n v="33.254399999999997"/>
  </r>
  <r>
    <n v="6346"/>
    <x v="3165"/>
    <x v="1"/>
    <x v="1105"/>
    <d v="2012-03-10T00:00:00"/>
    <s v="First Class"/>
    <s v="EM-14140"/>
    <s v="Eugene Moren"/>
    <x v="2"/>
    <s v="United States"/>
    <s v="Newark"/>
    <x v="13"/>
    <n v="19711"/>
    <x v="3"/>
    <s v="TEC-PH-10001619"/>
    <x v="2"/>
    <x v="7"/>
    <x v="1585"/>
    <n v="587.97"/>
    <n v="3"/>
    <n v="0"/>
    <n v="170.51129999999998"/>
  </r>
  <r>
    <n v="6347"/>
    <x v="3166"/>
    <x v="3"/>
    <x v="179"/>
    <d v="2014-10-21T00:00:00"/>
    <s v="Same Day"/>
    <s v="RB-19465"/>
    <s v="Rick Bensley"/>
    <x v="2"/>
    <s v="United States"/>
    <s v="New York City"/>
    <x v="15"/>
    <n v="10024"/>
    <x v="3"/>
    <s v="OFF-LA-10002034"/>
    <x v="1"/>
    <x v="2"/>
    <x v="1102"/>
    <n v="24.55"/>
    <n v="5"/>
    <n v="0"/>
    <n v="12.029499999999999"/>
  </r>
  <r>
    <n v="6348"/>
    <x v="3167"/>
    <x v="1"/>
    <x v="489"/>
    <d v="2012-05-06T00:00:00"/>
    <s v="Standard Class"/>
    <s v="PO-18850"/>
    <s v="Patrick O'Brill"/>
    <x v="0"/>
    <s v="United States"/>
    <s v="San Francisco"/>
    <x v="1"/>
    <n v="94109"/>
    <x v="1"/>
    <s v="OFF-BI-10000309"/>
    <x v="1"/>
    <x v="8"/>
    <x v="334"/>
    <n v="12.176000000000002"/>
    <n v="1"/>
    <n v="0.2"/>
    <n v="4.4137999999999993"/>
  </r>
  <r>
    <n v="6349"/>
    <x v="3167"/>
    <x v="1"/>
    <x v="489"/>
    <d v="2012-05-06T00:00:00"/>
    <s v="Standard Class"/>
    <s v="PO-18850"/>
    <s v="Patrick O'Brill"/>
    <x v="0"/>
    <s v="United States"/>
    <s v="San Francisco"/>
    <x v="1"/>
    <n v="94109"/>
    <x v="1"/>
    <s v="OFF-ST-10000876"/>
    <x v="1"/>
    <x v="4"/>
    <x v="251"/>
    <n v="37.32"/>
    <n v="3"/>
    <n v="0"/>
    <n v="10.4496"/>
  </r>
  <r>
    <n v="6350"/>
    <x v="3167"/>
    <x v="1"/>
    <x v="489"/>
    <d v="2012-05-06T00:00:00"/>
    <s v="Standard Class"/>
    <s v="PO-18850"/>
    <s v="Patrick O'Brill"/>
    <x v="0"/>
    <s v="United States"/>
    <s v="San Francisco"/>
    <x v="1"/>
    <n v="94109"/>
    <x v="1"/>
    <s v="OFF-SU-10002573"/>
    <x v="1"/>
    <x v="14"/>
    <x v="350"/>
    <n v="35.06"/>
    <n v="2"/>
    <n v="0"/>
    <n v="10.517999999999997"/>
  </r>
  <r>
    <n v="6351"/>
    <x v="3168"/>
    <x v="3"/>
    <x v="213"/>
    <d v="2014-09-09T00:00:00"/>
    <s v="Standard Class"/>
    <s v="AG-10900"/>
    <s v="Arthur Gainer"/>
    <x v="0"/>
    <s v="United States"/>
    <s v="Dallas"/>
    <x v="5"/>
    <n v="75217"/>
    <x v="2"/>
    <s v="FUR-FU-10004622"/>
    <x v="0"/>
    <x v="5"/>
    <x v="787"/>
    <n v="108.40000000000002"/>
    <n v="5"/>
    <n v="0.6"/>
    <n v="-105.69000000000003"/>
  </r>
  <r>
    <n v="6352"/>
    <x v="3169"/>
    <x v="3"/>
    <x v="132"/>
    <d v="2014-11-09T00:00:00"/>
    <s v="Standard Class"/>
    <s v="BF-11275"/>
    <s v="Beth Fritzler"/>
    <x v="1"/>
    <s v="United States"/>
    <s v="Miami"/>
    <x v="2"/>
    <n v="33178"/>
    <x v="0"/>
    <s v="TEC-PH-10002549"/>
    <x v="2"/>
    <x v="7"/>
    <x v="928"/>
    <n v="361.37600000000003"/>
    <n v="2"/>
    <n v="0.2"/>
    <n v="27.103200000000001"/>
  </r>
  <r>
    <n v="6353"/>
    <x v="3170"/>
    <x v="1"/>
    <x v="1023"/>
    <d v="2012-09-19T00:00:00"/>
    <s v="Standard Class"/>
    <s v="HG-14845"/>
    <s v="Harry Greene"/>
    <x v="0"/>
    <s v="United States"/>
    <s v="Philadelphia"/>
    <x v="9"/>
    <n v="19120"/>
    <x v="3"/>
    <s v="OFF-BI-10004209"/>
    <x v="1"/>
    <x v="8"/>
    <x v="1206"/>
    <n v="2.4119999999999999"/>
    <n v="1"/>
    <n v="0.7"/>
    <n v="-2.0099999999999998"/>
  </r>
  <r>
    <n v="6354"/>
    <x v="3171"/>
    <x v="1"/>
    <x v="684"/>
    <d v="2012-09-12T00:00:00"/>
    <s v="Standard Class"/>
    <s v="BS-11590"/>
    <s v="Brendan Sweed"/>
    <x v="1"/>
    <s v="United States"/>
    <s v="New York City"/>
    <x v="15"/>
    <n v="10011"/>
    <x v="3"/>
    <s v="OFF-AP-10001962"/>
    <x v="1"/>
    <x v="9"/>
    <x v="1594"/>
    <n v="8.39"/>
    <n v="1"/>
    <n v="0"/>
    <n v="2.0975000000000001"/>
  </r>
  <r>
    <n v="6355"/>
    <x v="3171"/>
    <x v="1"/>
    <x v="684"/>
    <d v="2012-09-12T00:00:00"/>
    <s v="Standard Class"/>
    <s v="BS-11590"/>
    <s v="Brendan Sweed"/>
    <x v="1"/>
    <s v="United States"/>
    <s v="New York City"/>
    <x v="15"/>
    <n v="10011"/>
    <x v="3"/>
    <s v="TEC-PH-10002922"/>
    <x v="2"/>
    <x v="7"/>
    <x v="965"/>
    <n v="337.98"/>
    <n v="2"/>
    <n v="0"/>
    <n v="101.39399999999998"/>
  </r>
  <r>
    <n v="6356"/>
    <x v="3172"/>
    <x v="2"/>
    <x v="191"/>
    <d v="2011-10-13T00:00:00"/>
    <s v="Standard Class"/>
    <s v="JD-16015"/>
    <s v="Joy Daniels"/>
    <x v="0"/>
    <s v="United States"/>
    <s v="Philadelphia"/>
    <x v="9"/>
    <n v="19120"/>
    <x v="3"/>
    <s v="OFF-ST-10000642"/>
    <x v="1"/>
    <x v="4"/>
    <x v="192"/>
    <n v="83.920000000000016"/>
    <n v="5"/>
    <n v="0.2"/>
    <n v="-13.637000000000011"/>
  </r>
  <r>
    <n v="6357"/>
    <x v="3173"/>
    <x v="3"/>
    <x v="205"/>
    <d v="2014-01-29T00:00:00"/>
    <s v="Standard Class"/>
    <s v="CS-12250"/>
    <s v="Chris Selesnick"/>
    <x v="1"/>
    <s v="United States"/>
    <s v="Seattle"/>
    <x v="4"/>
    <n v="98103"/>
    <x v="1"/>
    <s v="OFF-BI-10001757"/>
    <x v="1"/>
    <x v="8"/>
    <x v="1158"/>
    <n v="19.68"/>
    <n v="5"/>
    <n v="0.2"/>
    <n v="6.8879999999999981"/>
  </r>
  <r>
    <n v="6358"/>
    <x v="3173"/>
    <x v="3"/>
    <x v="205"/>
    <d v="2014-01-29T00:00:00"/>
    <s v="Standard Class"/>
    <s v="CS-12250"/>
    <s v="Chris Selesnick"/>
    <x v="1"/>
    <s v="United States"/>
    <s v="Seattle"/>
    <x v="4"/>
    <n v="98103"/>
    <x v="1"/>
    <s v="OFF-PA-10004621"/>
    <x v="1"/>
    <x v="10"/>
    <x v="738"/>
    <n v="25.92"/>
    <n v="4"/>
    <n v="0"/>
    <n v="12.441600000000001"/>
  </r>
  <r>
    <n v="6359"/>
    <x v="3173"/>
    <x v="3"/>
    <x v="205"/>
    <d v="2014-01-29T00:00:00"/>
    <s v="Standard Class"/>
    <s v="CS-12250"/>
    <s v="Chris Selesnick"/>
    <x v="1"/>
    <s v="United States"/>
    <s v="Seattle"/>
    <x v="4"/>
    <n v="98103"/>
    <x v="1"/>
    <s v="OFF-PA-10002262"/>
    <x v="1"/>
    <x v="10"/>
    <x v="992"/>
    <n v="6.48"/>
    <n v="1"/>
    <n v="0"/>
    <n v="3.1104000000000003"/>
  </r>
  <r>
    <n v="6360"/>
    <x v="3173"/>
    <x v="3"/>
    <x v="205"/>
    <d v="2014-01-29T00:00:00"/>
    <s v="Standard Class"/>
    <s v="CS-12250"/>
    <s v="Chris Selesnick"/>
    <x v="1"/>
    <s v="United States"/>
    <s v="Seattle"/>
    <x v="4"/>
    <n v="98103"/>
    <x v="1"/>
    <s v="TEC-PH-10004100"/>
    <x v="2"/>
    <x v="7"/>
    <x v="1743"/>
    <n v="86.352000000000004"/>
    <n v="6"/>
    <n v="0.2"/>
    <n v="8.6352000000000011"/>
  </r>
  <r>
    <n v="6361"/>
    <x v="3174"/>
    <x v="1"/>
    <x v="895"/>
    <d v="2012-12-15T00:00:00"/>
    <s v="Standard Class"/>
    <s v="FC-14245"/>
    <s v="Frank Carlisle"/>
    <x v="2"/>
    <s v="United States"/>
    <s v="Los Angeles"/>
    <x v="1"/>
    <n v="90032"/>
    <x v="1"/>
    <s v="OFF-AR-10003582"/>
    <x v="1"/>
    <x v="6"/>
    <x v="1451"/>
    <n v="56.3"/>
    <n v="2"/>
    <n v="0"/>
    <n v="15.764000000000003"/>
  </r>
  <r>
    <n v="6362"/>
    <x v="3175"/>
    <x v="2"/>
    <x v="641"/>
    <d v="2011-11-30T00:00:00"/>
    <s v="Standard Class"/>
    <s v="SE-20110"/>
    <s v="Sanjit Engle"/>
    <x v="0"/>
    <s v="United States"/>
    <s v="Springfield"/>
    <x v="21"/>
    <n v="97477"/>
    <x v="1"/>
    <s v="OFF-AR-10003179"/>
    <x v="1"/>
    <x v="6"/>
    <x v="1565"/>
    <n v="51.016000000000005"/>
    <n v="7"/>
    <n v="0.2"/>
    <n v="8.2900999999999954"/>
  </r>
  <r>
    <n v="6363"/>
    <x v="3176"/>
    <x v="3"/>
    <x v="610"/>
    <d v="2014-11-26T00:00:00"/>
    <s v="Standard Class"/>
    <s v="CK-12205"/>
    <s v="Chloris Kastensmidt"/>
    <x v="0"/>
    <s v="United States"/>
    <s v="Renton"/>
    <x v="4"/>
    <n v="98059"/>
    <x v="1"/>
    <s v="OFF-BI-10001670"/>
    <x v="1"/>
    <x v="8"/>
    <x v="438"/>
    <n v="150.80000000000001"/>
    <n v="5"/>
    <n v="0.2"/>
    <n v="56.55"/>
  </r>
  <r>
    <n v="6364"/>
    <x v="3176"/>
    <x v="3"/>
    <x v="610"/>
    <d v="2014-11-26T00:00:00"/>
    <s v="Standard Class"/>
    <s v="CK-12205"/>
    <s v="Chloris Kastensmidt"/>
    <x v="0"/>
    <s v="United States"/>
    <s v="Renton"/>
    <x v="4"/>
    <n v="98059"/>
    <x v="1"/>
    <s v="TEC-MA-10002073"/>
    <x v="2"/>
    <x v="15"/>
    <x v="1763"/>
    <n v="1039.992"/>
    <n v="1"/>
    <n v="0.2"/>
    <n v="103.99920000000003"/>
  </r>
  <r>
    <n v="6365"/>
    <x v="3176"/>
    <x v="3"/>
    <x v="610"/>
    <d v="2014-11-26T00:00:00"/>
    <s v="Standard Class"/>
    <s v="CK-12205"/>
    <s v="Chloris Kastensmidt"/>
    <x v="0"/>
    <s v="United States"/>
    <s v="Renton"/>
    <x v="4"/>
    <n v="98059"/>
    <x v="1"/>
    <s v="OFF-PA-10003797"/>
    <x v="1"/>
    <x v="10"/>
    <x v="1701"/>
    <n v="51.84"/>
    <n v="8"/>
    <n v="0"/>
    <n v="24.883200000000002"/>
  </r>
  <r>
    <n v="6366"/>
    <x v="3177"/>
    <x v="3"/>
    <x v="1095"/>
    <d v="2014-04-06T00:00:00"/>
    <s v="First Class"/>
    <s v="DS-13030"/>
    <s v="Darrin Sayre"/>
    <x v="2"/>
    <s v="United States"/>
    <s v="New York City"/>
    <x v="15"/>
    <n v="10009"/>
    <x v="3"/>
    <s v="TEC-PH-10004006"/>
    <x v="2"/>
    <x v="7"/>
    <x v="1764"/>
    <n v="41.22"/>
    <n v="1"/>
    <n v="0"/>
    <n v="11.1294"/>
  </r>
  <r>
    <n v="6367"/>
    <x v="3177"/>
    <x v="3"/>
    <x v="1095"/>
    <d v="2014-04-06T00:00:00"/>
    <s v="First Class"/>
    <s v="DS-13030"/>
    <s v="Darrin Sayre"/>
    <x v="2"/>
    <s v="United States"/>
    <s v="New York City"/>
    <x v="15"/>
    <n v="10009"/>
    <x v="3"/>
    <s v="OFF-SU-10000646"/>
    <x v="1"/>
    <x v="14"/>
    <x v="259"/>
    <n v="240.37"/>
    <n v="1"/>
    <n v="0"/>
    <n v="7.2111000000000161"/>
  </r>
  <r>
    <n v="6368"/>
    <x v="3177"/>
    <x v="3"/>
    <x v="1095"/>
    <d v="2014-04-06T00:00:00"/>
    <s v="First Class"/>
    <s v="DS-13030"/>
    <s v="Darrin Sayre"/>
    <x v="2"/>
    <s v="United States"/>
    <s v="New York City"/>
    <x v="15"/>
    <n v="10009"/>
    <x v="3"/>
    <s v="TEC-PH-10002262"/>
    <x v="2"/>
    <x v="7"/>
    <x v="472"/>
    <n v="119.02"/>
    <n v="2"/>
    <n v="0"/>
    <n v="33.325600000000009"/>
  </r>
  <r>
    <n v="6369"/>
    <x v="3178"/>
    <x v="3"/>
    <x v="240"/>
    <d v="2014-05-25T00:00:00"/>
    <s v="Standard Class"/>
    <s v="SA-20830"/>
    <s v="Sue Ann Reed"/>
    <x v="0"/>
    <s v="United States"/>
    <s v="San Jose"/>
    <x v="1"/>
    <n v="95123"/>
    <x v="1"/>
    <s v="OFF-BI-10002082"/>
    <x v="1"/>
    <x v="8"/>
    <x v="1173"/>
    <n v="133.12"/>
    <n v="5"/>
    <n v="0.2"/>
    <n v="49.92"/>
  </r>
  <r>
    <n v="6370"/>
    <x v="3179"/>
    <x v="0"/>
    <x v="339"/>
    <d v="2013-10-08T00:00:00"/>
    <s v="Standard Class"/>
    <s v="TP-21565"/>
    <s v="Tracy Poddar"/>
    <x v="1"/>
    <s v="United States"/>
    <s v="Grand Prairie"/>
    <x v="5"/>
    <n v="75051"/>
    <x v="2"/>
    <s v="FUR-FU-10001756"/>
    <x v="0"/>
    <x v="5"/>
    <x v="282"/>
    <n v="38.08"/>
    <n v="5"/>
    <n v="0.6"/>
    <n v="-29.512000000000008"/>
  </r>
  <r>
    <n v="6371"/>
    <x v="3180"/>
    <x v="0"/>
    <x v="831"/>
    <d v="2013-11-22T00:00:00"/>
    <s v="Same Day"/>
    <s v="JK-16120"/>
    <s v="Julie Kriz"/>
    <x v="2"/>
    <s v="United States"/>
    <s v="New York City"/>
    <x v="15"/>
    <n v="10009"/>
    <x v="3"/>
    <s v="FUR-BO-10002598"/>
    <x v="0"/>
    <x v="0"/>
    <x v="1509"/>
    <n v="113.56800000000001"/>
    <n v="2"/>
    <n v="0.2"/>
    <n v="12.776399999999988"/>
  </r>
  <r>
    <n v="6372"/>
    <x v="3181"/>
    <x v="3"/>
    <x v="621"/>
    <d v="2014-10-06T00:00:00"/>
    <s v="Second Class"/>
    <s v="CC-12430"/>
    <s v="Chuck Clark"/>
    <x v="2"/>
    <s v="United States"/>
    <s v="New York City"/>
    <x v="15"/>
    <n v="10009"/>
    <x v="3"/>
    <s v="FUR-FU-10001934"/>
    <x v="0"/>
    <x v="5"/>
    <x v="107"/>
    <n v="83.92"/>
    <n v="4"/>
    <n v="0"/>
    <n v="21.819200000000002"/>
  </r>
  <r>
    <n v="6373"/>
    <x v="3181"/>
    <x v="3"/>
    <x v="621"/>
    <d v="2014-10-06T00:00:00"/>
    <s v="Second Class"/>
    <s v="CC-12430"/>
    <s v="Chuck Clark"/>
    <x v="2"/>
    <s v="United States"/>
    <s v="New York City"/>
    <x v="15"/>
    <n v="10009"/>
    <x v="3"/>
    <s v="OFF-AR-10001130"/>
    <x v="1"/>
    <x v="6"/>
    <x v="780"/>
    <n v="6.63"/>
    <n v="3"/>
    <n v="0"/>
    <n v="3.1160999999999999"/>
  </r>
  <r>
    <n v="6374"/>
    <x v="3181"/>
    <x v="3"/>
    <x v="621"/>
    <d v="2014-10-06T00:00:00"/>
    <s v="Second Class"/>
    <s v="CC-12430"/>
    <s v="Chuck Clark"/>
    <x v="2"/>
    <s v="United States"/>
    <s v="New York City"/>
    <x v="15"/>
    <n v="10009"/>
    <x v="3"/>
    <s v="TEC-AC-10002049"/>
    <x v="2"/>
    <x v="11"/>
    <x v="688"/>
    <n v="371.96999999999997"/>
    <n v="3"/>
    <n v="0"/>
    <n v="66.954599999999971"/>
  </r>
  <r>
    <n v="6375"/>
    <x v="3182"/>
    <x v="2"/>
    <x v="333"/>
    <d v="2011-05-03T00:00:00"/>
    <s v="Standard Class"/>
    <s v="LA-16780"/>
    <s v="Laura Armstrong"/>
    <x v="1"/>
    <s v="United States"/>
    <s v="Memphis"/>
    <x v="18"/>
    <n v="38109"/>
    <x v="0"/>
    <s v="FUR-CH-10001394"/>
    <x v="0"/>
    <x v="1"/>
    <x v="648"/>
    <n v="561.58400000000006"/>
    <n v="2"/>
    <n v="0.2"/>
    <n v="70.197999999999922"/>
  </r>
  <r>
    <n v="6376"/>
    <x v="3182"/>
    <x v="2"/>
    <x v="333"/>
    <d v="2011-05-03T00:00:00"/>
    <s v="Standard Class"/>
    <s v="LA-16780"/>
    <s v="Laura Armstrong"/>
    <x v="1"/>
    <s v="United States"/>
    <s v="Memphis"/>
    <x v="18"/>
    <n v="38109"/>
    <x v="0"/>
    <s v="OFF-ST-10000798"/>
    <x v="1"/>
    <x v="4"/>
    <x v="348"/>
    <n v="99.920000000000016"/>
    <n v="5"/>
    <n v="0.2"/>
    <n v="-1.249000000000013"/>
  </r>
  <r>
    <n v="6377"/>
    <x v="3183"/>
    <x v="0"/>
    <x v="877"/>
    <d v="2013-10-11T00:00:00"/>
    <s v="First Class"/>
    <s v="AW-10930"/>
    <s v="Arthur Wiediger"/>
    <x v="2"/>
    <s v="United States"/>
    <s v="Philadelphia"/>
    <x v="9"/>
    <n v="19143"/>
    <x v="3"/>
    <s v="OFF-LA-10000134"/>
    <x v="1"/>
    <x v="2"/>
    <x v="85"/>
    <n v="4.9280000000000008"/>
    <n v="2"/>
    <n v="0.2"/>
    <n v="1.7247999999999997"/>
  </r>
  <r>
    <n v="6378"/>
    <x v="3184"/>
    <x v="0"/>
    <x v="272"/>
    <d v="2013-12-23T00:00:00"/>
    <s v="Standard Class"/>
    <s v="BP-11230"/>
    <s v="Benjamin Patterson"/>
    <x v="0"/>
    <s v="United States"/>
    <s v="Los Angeles"/>
    <x v="1"/>
    <n v="90004"/>
    <x v="1"/>
    <s v="FUR-FU-10002364"/>
    <x v="0"/>
    <x v="5"/>
    <x v="1231"/>
    <n v="14.76"/>
    <n v="2"/>
    <n v="0"/>
    <n v="4.2803999999999984"/>
  </r>
  <r>
    <n v="6379"/>
    <x v="3185"/>
    <x v="3"/>
    <x v="318"/>
    <d v="2014-04-15T00:00:00"/>
    <s v="Standard Class"/>
    <s v="DB-13360"/>
    <s v="Dennis Bolton"/>
    <x v="2"/>
    <s v="United States"/>
    <s v="Waterbury"/>
    <x v="29"/>
    <n v="6708"/>
    <x v="3"/>
    <s v="TEC-AC-10004571"/>
    <x v="2"/>
    <x v="11"/>
    <x v="404"/>
    <n v="99.99"/>
    <n v="1"/>
    <n v="0"/>
    <n v="41.995800000000003"/>
  </r>
  <r>
    <n v="6380"/>
    <x v="3185"/>
    <x v="3"/>
    <x v="318"/>
    <d v="2014-04-15T00:00:00"/>
    <s v="Standard Class"/>
    <s v="DB-13360"/>
    <s v="Dennis Bolton"/>
    <x v="2"/>
    <s v="United States"/>
    <s v="Waterbury"/>
    <x v="29"/>
    <n v="6708"/>
    <x v="3"/>
    <s v="OFF-ST-10003692"/>
    <x v="1"/>
    <x v="4"/>
    <x v="1253"/>
    <n v="286.14999999999998"/>
    <n v="5"/>
    <n v="0"/>
    <n v="71.537499999999994"/>
  </r>
  <r>
    <n v="6381"/>
    <x v="3186"/>
    <x v="2"/>
    <x v="918"/>
    <d v="2011-04-13T00:00:00"/>
    <s v="Standard Class"/>
    <s v="PC-19000"/>
    <s v="Pauline Chand"/>
    <x v="2"/>
    <s v="United States"/>
    <s v="Chandler"/>
    <x v="16"/>
    <n v="85224"/>
    <x v="1"/>
    <s v="OFF-FA-10001883"/>
    <x v="1"/>
    <x v="13"/>
    <x v="1484"/>
    <n v="49.792000000000002"/>
    <n v="8"/>
    <n v="0.2"/>
    <n v="-11.825600000000001"/>
  </r>
  <r>
    <n v="6382"/>
    <x v="3187"/>
    <x v="0"/>
    <x v="892"/>
    <d v="2013-04-03T00:00:00"/>
    <s v="Standard Class"/>
    <s v="TB-21595"/>
    <s v="Troy Blackwell"/>
    <x v="0"/>
    <s v="United States"/>
    <s v="Springfield"/>
    <x v="24"/>
    <n v="45503"/>
    <x v="3"/>
    <s v="FUR-BO-10004015"/>
    <x v="0"/>
    <x v="0"/>
    <x v="569"/>
    <n v="299.97499999999997"/>
    <n v="5"/>
    <n v="0.5"/>
    <n v="-167.98600000000002"/>
  </r>
  <r>
    <n v="6383"/>
    <x v="3187"/>
    <x v="0"/>
    <x v="892"/>
    <d v="2013-04-03T00:00:00"/>
    <s v="Standard Class"/>
    <s v="TB-21595"/>
    <s v="Troy Blackwell"/>
    <x v="0"/>
    <s v="United States"/>
    <s v="Springfield"/>
    <x v="24"/>
    <n v="45503"/>
    <x v="3"/>
    <s v="TEC-PH-10000141"/>
    <x v="2"/>
    <x v="7"/>
    <x v="1303"/>
    <n v="158.37599999999998"/>
    <n v="4"/>
    <n v="0.4"/>
    <n v="-36.954399999999993"/>
  </r>
  <r>
    <n v="6384"/>
    <x v="3188"/>
    <x v="3"/>
    <x v="787"/>
    <d v="2014-01-19T00:00:00"/>
    <s v="First Class"/>
    <s v="TB-21250"/>
    <s v="Tim Brockman"/>
    <x v="0"/>
    <s v="United States"/>
    <s v="Austin"/>
    <x v="5"/>
    <n v="78745"/>
    <x v="2"/>
    <s v="OFF-BI-10001597"/>
    <x v="1"/>
    <x v="8"/>
    <x v="790"/>
    <n v="32.783999999999992"/>
    <n v="4"/>
    <n v="0.8"/>
    <n v="-52.454400000000007"/>
  </r>
  <r>
    <n v="6385"/>
    <x v="3188"/>
    <x v="3"/>
    <x v="787"/>
    <d v="2014-01-19T00:00:00"/>
    <s v="First Class"/>
    <s v="TB-21250"/>
    <s v="Tim Brockman"/>
    <x v="0"/>
    <s v="United States"/>
    <s v="Austin"/>
    <x v="5"/>
    <n v="78745"/>
    <x v="2"/>
    <s v="TEC-AC-10003628"/>
    <x v="2"/>
    <x v="11"/>
    <x v="244"/>
    <n v="47.984000000000002"/>
    <n v="2"/>
    <n v="0.2"/>
    <n v="14.395200000000004"/>
  </r>
  <r>
    <n v="6386"/>
    <x v="3188"/>
    <x v="3"/>
    <x v="787"/>
    <d v="2014-01-19T00:00:00"/>
    <s v="First Class"/>
    <s v="TB-21250"/>
    <s v="Tim Brockman"/>
    <x v="0"/>
    <s v="United States"/>
    <s v="Austin"/>
    <x v="5"/>
    <n v="78745"/>
    <x v="2"/>
    <s v="TEC-AC-10002331"/>
    <x v="2"/>
    <x v="11"/>
    <x v="1582"/>
    <n v="62.591999999999999"/>
    <n v="8"/>
    <n v="0.2"/>
    <n v="13.300799999999999"/>
  </r>
  <r>
    <n v="6387"/>
    <x v="3188"/>
    <x v="3"/>
    <x v="787"/>
    <d v="2014-01-19T00:00:00"/>
    <s v="First Class"/>
    <s v="TB-21250"/>
    <s v="Tim Brockman"/>
    <x v="0"/>
    <s v="United States"/>
    <s v="Austin"/>
    <x v="5"/>
    <n v="78745"/>
    <x v="2"/>
    <s v="OFF-BI-10001098"/>
    <x v="1"/>
    <x v="8"/>
    <x v="405"/>
    <n v="4.2759999999999989"/>
    <n v="1"/>
    <n v="0.8"/>
    <n v="-6.6278000000000006"/>
  </r>
  <r>
    <n v="6388"/>
    <x v="3189"/>
    <x v="2"/>
    <x v="1106"/>
    <d v="2011-02-05T00:00:00"/>
    <s v="Standard Class"/>
    <s v="MV-18190"/>
    <s v="Mike Vittorini"/>
    <x v="0"/>
    <s v="United States"/>
    <s v="Detroit"/>
    <x v="12"/>
    <n v="48234"/>
    <x v="2"/>
    <s v="OFF-PA-10001204"/>
    <x v="1"/>
    <x v="10"/>
    <x v="518"/>
    <n v="10.56"/>
    <n v="2"/>
    <n v="0"/>
    <n v="4.7519999999999998"/>
  </r>
  <r>
    <n v="6389"/>
    <x v="3189"/>
    <x v="2"/>
    <x v="1106"/>
    <d v="2011-02-05T00:00:00"/>
    <s v="Standard Class"/>
    <s v="MV-18190"/>
    <s v="Mike Vittorini"/>
    <x v="0"/>
    <s v="United States"/>
    <s v="Detroit"/>
    <x v="12"/>
    <n v="48234"/>
    <x v="2"/>
    <s v="OFF-ST-10000991"/>
    <x v="1"/>
    <x v="4"/>
    <x v="155"/>
    <n v="229.94"/>
    <n v="2"/>
    <n v="0"/>
    <n v="6.8982000000000028"/>
  </r>
  <r>
    <n v="6390"/>
    <x v="3190"/>
    <x v="1"/>
    <x v="1107"/>
    <d v="2012-02-11T00:00:00"/>
    <s v="Standard Class"/>
    <s v="DK-12835"/>
    <s v="Damala Kotsonis"/>
    <x v="1"/>
    <s v="United States"/>
    <s v="Springfield"/>
    <x v="17"/>
    <n v="22153"/>
    <x v="0"/>
    <s v="OFF-EN-10000056"/>
    <x v="1"/>
    <x v="12"/>
    <x v="627"/>
    <n v="311.14999999999998"/>
    <n v="5"/>
    <n v="0"/>
    <n v="146.24049999999997"/>
  </r>
  <r>
    <n v="6391"/>
    <x v="3190"/>
    <x v="1"/>
    <x v="1107"/>
    <d v="2012-02-11T00:00:00"/>
    <s v="Standard Class"/>
    <s v="DK-12835"/>
    <s v="Damala Kotsonis"/>
    <x v="1"/>
    <s v="United States"/>
    <s v="Springfield"/>
    <x v="17"/>
    <n v="22153"/>
    <x v="0"/>
    <s v="OFF-PA-10003349"/>
    <x v="1"/>
    <x v="10"/>
    <x v="218"/>
    <n v="12.96"/>
    <n v="2"/>
    <n v="0"/>
    <n v="6.3504000000000005"/>
  </r>
  <r>
    <n v="6392"/>
    <x v="3191"/>
    <x v="0"/>
    <x v="882"/>
    <d v="2013-12-20T00:00:00"/>
    <s v="Standard Class"/>
    <s v="PK-19075"/>
    <s v="Pete Kriz"/>
    <x v="0"/>
    <s v="United States"/>
    <s v="New York City"/>
    <x v="15"/>
    <n v="10011"/>
    <x v="3"/>
    <s v="OFF-PA-10001471"/>
    <x v="1"/>
    <x v="10"/>
    <x v="1468"/>
    <n v="14.62"/>
    <n v="2"/>
    <n v="0"/>
    <n v="6.7251999999999992"/>
  </r>
  <r>
    <n v="6393"/>
    <x v="3191"/>
    <x v="0"/>
    <x v="882"/>
    <d v="2013-12-20T00:00:00"/>
    <s v="Standard Class"/>
    <s v="PK-19075"/>
    <s v="Pete Kriz"/>
    <x v="0"/>
    <s v="United States"/>
    <s v="New York City"/>
    <x v="15"/>
    <n v="10011"/>
    <x v="3"/>
    <s v="OFF-LA-10003190"/>
    <x v="1"/>
    <x v="2"/>
    <x v="1163"/>
    <n v="5.76"/>
    <n v="2"/>
    <n v="0"/>
    <n v="2.8224"/>
  </r>
  <r>
    <n v="6394"/>
    <x v="3191"/>
    <x v="0"/>
    <x v="882"/>
    <d v="2013-12-20T00:00:00"/>
    <s v="Standard Class"/>
    <s v="PK-19075"/>
    <s v="Pete Kriz"/>
    <x v="0"/>
    <s v="United States"/>
    <s v="New York City"/>
    <x v="15"/>
    <n v="10011"/>
    <x v="3"/>
    <s v="OFF-FA-10000621"/>
    <x v="1"/>
    <x v="13"/>
    <x v="110"/>
    <n v="21.48"/>
    <n v="6"/>
    <n v="0"/>
    <n v="10.5252"/>
  </r>
  <r>
    <n v="6395"/>
    <x v="3191"/>
    <x v="0"/>
    <x v="882"/>
    <d v="2013-12-20T00:00:00"/>
    <s v="Standard Class"/>
    <s v="PK-19075"/>
    <s v="Pete Kriz"/>
    <x v="0"/>
    <s v="United States"/>
    <s v="New York City"/>
    <x v="15"/>
    <n v="10011"/>
    <x v="3"/>
    <s v="FUR-FU-10002937"/>
    <x v="0"/>
    <x v="5"/>
    <x v="1051"/>
    <n v="396.92"/>
    <n v="4"/>
    <n v="0"/>
    <n v="198.46"/>
  </r>
  <r>
    <n v="6396"/>
    <x v="3191"/>
    <x v="0"/>
    <x v="882"/>
    <d v="2013-12-20T00:00:00"/>
    <s v="Standard Class"/>
    <s v="PK-19075"/>
    <s v="Pete Kriz"/>
    <x v="0"/>
    <s v="United States"/>
    <s v="New York City"/>
    <x v="15"/>
    <n v="10011"/>
    <x v="3"/>
    <s v="OFF-ST-10004507"/>
    <x v="1"/>
    <x v="4"/>
    <x v="452"/>
    <n v="17.149999999999999"/>
    <n v="1"/>
    <n v="0"/>
    <n v="4.6304999999999996"/>
  </r>
  <r>
    <n v="6397"/>
    <x v="3191"/>
    <x v="0"/>
    <x v="882"/>
    <d v="2013-12-20T00:00:00"/>
    <s v="Standard Class"/>
    <s v="PK-19075"/>
    <s v="Pete Kriz"/>
    <x v="0"/>
    <s v="United States"/>
    <s v="New York City"/>
    <x v="15"/>
    <n v="10011"/>
    <x v="3"/>
    <s v="OFF-BI-10000279"/>
    <x v="1"/>
    <x v="8"/>
    <x v="1765"/>
    <n v="23.12"/>
    <n v="2"/>
    <n v="0.2"/>
    <n v="7.8029999999999982"/>
  </r>
  <r>
    <n v="6398"/>
    <x v="3192"/>
    <x v="3"/>
    <x v="1108"/>
    <d v="2014-11-05T00:00:00"/>
    <s v="Standard Class"/>
    <s v="AH-10120"/>
    <s v="Adrian Hane"/>
    <x v="2"/>
    <s v="United States"/>
    <s v="Dallas"/>
    <x v="5"/>
    <n v="75217"/>
    <x v="2"/>
    <s v="OFF-AR-10003651"/>
    <x v="1"/>
    <x v="6"/>
    <x v="276"/>
    <n v="5.2480000000000002"/>
    <n v="2"/>
    <n v="0.2"/>
    <n v="0.59039999999999915"/>
  </r>
  <r>
    <n v="6399"/>
    <x v="3193"/>
    <x v="3"/>
    <x v="634"/>
    <d v="2014-08-13T00:00:00"/>
    <s v="Standard Class"/>
    <s v="GM-14455"/>
    <s v="Gary Mitchum"/>
    <x v="2"/>
    <s v="United States"/>
    <s v="Concord"/>
    <x v="38"/>
    <n v="3301"/>
    <x v="3"/>
    <s v="TEC-PH-10003601"/>
    <x v="2"/>
    <x v="7"/>
    <x v="1383"/>
    <n v="824.95"/>
    <n v="5"/>
    <n v="0"/>
    <n v="247.48499999999993"/>
  </r>
  <r>
    <n v="6400"/>
    <x v="3193"/>
    <x v="3"/>
    <x v="634"/>
    <d v="2014-08-13T00:00:00"/>
    <s v="Standard Class"/>
    <s v="GM-14455"/>
    <s v="Gary Mitchum"/>
    <x v="2"/>
    <s v="United States"/>
    <s v="Concord"/>
    <x v="38"/>
    <n v="3301"/>
    <x v="3"/>
    <s v="OFF-LA-10002195"/>
    <x v="1"/>
    <x v="2"/>
    <x v="1019"/>
    <n v="24.64"/>
    <n v="8"/>
    <n v="0"/>
    <n v="11.827199999999999"/>
  </r>
  <r>
    <n v="6401"/>
    <x v="3193"/>
    <x v="3"/>
    <x v="634"/>
    <d v="2014-08-13T00:00:00"/>
    <s v="Standard Class"/>
    <s v="GM-14455"/>
    <s v="Gary Mitchum"/>
    <x v="2"/>
    <s v="United States"/>
    <s v="Concord"/>
    <x v="38"/>
    <n v="3301"/>
    <x v="3"/>
    <s v="OFF-AR-10000380"/>
    <x v="1"/>
    <x v="6"/>
    <x v="108"/>
    <n v="227.88"/>
    <n v="6"/>
    <n v="0"/>
    <n v="68.363999999999976"/>
  </r>
  <r>
    <n v="6402"/>
    <x v="3194"/>
    <x v="3"/>
    <x v="1109"/>
    <d v="2014-06-01T00:00:00"/>
    <s v="First Class"/>
    <s v="BD-11725"/>
    <s v="Bruce Degenhardt"/>
    <x v="0"/>
    <s v="United States"/>
    <s v="Lafayette"/>
    <x v="28"/>
    <n v="70506"/>
    <x v="0"/>
    <s v="FUR-BO-10000330"/>
    <x v="0"/>
    <x v="0"/>
    <x v="1098"/>
    <n v="241.96"/>
    <n v="2"/>
    <n v="0"/>
    <n v="33.874400000000009"/>
  </r>
  <r>
    <n v="6403"/>
    <x v="3194"/>
    <x v="3"/>
    <x v="1109"/>
    <d v="2014-06-01T00:00:00"/>
    <s v="First Class"/>
    <s v="BD-11725"/>
    <s v="Bruce Degenhardt"/>
    <x v="0"/>
    <s v="United States"/>
    <s v="Lafayette"/>
    <x v="28"/>
    <n v="70506"/>
    <x v="0"/>
    <s v="OFF-BI-10000591"/>
    <x v="1"/>
    <x v="8"/>
    <x v="1045"/>
    <n v="3.89"/>
    <n v="1"/>
    <n v="0"/>
    <n v="1.8672"/>
  </r>
  <r>
    <n v="6404"/>
    <x v="3194"/>
    <x v="3"/>
    <x v="1109"/>
    <d v="2014-06-01T00:00:00"/>
    <s v="First Class"/>
    <s v="BD-11725"/>
    <s v="Bruce Degenhardt"/>
    <x v="0"/>
    <s v="United States"/>
    <s v="Lafayette"/>
    <x v="28"/>
    <n v="70506"/>
    <x v="0"/>
    <s v="FUR-FU-10001731"/>
    <x v="0"/>
    <x v="5"/>
    <x v="1547"/>
    <n v="8.01"/>
    <n v="3"/>
    <n v="0"/>
    <n v="3.0438000000000001"/>
  </r>
  <r>
    <n v="6405"/>
    <x v="3195"/>
    <x v="1"/>
    <x v="672"/>
    <d v="2012-12-05T00:00:00"/>
    <s v="Standard Class"/>
    <s v="RM-19375"/>
    <s v="Raymond Messe"/>
    <x v="0"/>
    <s v="United States"/>
    <s v="Raleigh"/>
    <x v="3"/>
    <n v="27604"/>
    <x v="0"/>
    <s v="TEC-PH-10001198"/>
    <x v="2"/>
    <x v="7"/>
    <x v="1168"/>
    <n v="177.48000000000002"/>
    <n v="3"/>
    <n v="0.2"/>
    <n v="19.966499999999982"/>
  </r>
  <r>
    <n v="6406"/>
    <x v="3196"/>
    <x v="3"/>
    <x v="515"/>
    <d v="2014-09-03T00:00:00"/>
    <s v="Second Class"/>
    <s v="BW-11110"/>
    <s v="Bart Watters"/>
    <x v="1"/>
    <s v="United States"/>
    <s v="Spokane"/>
    <x v="4"/>
    <n v="99207"/>
    <x v="1"/>
    <s v="FUR-CH-10002331"/>
    <x v="0"/>
    <x v="1"/>
    <x v="402"/>
    <n v="569.5680000000001"/>
    <n v="2"/>
    <n v="0.2"/>
    <n v="7.119599999999906"/>
  </r>
  <r>
    <n v="6407"/>
    <x v="3196"/>
    <x v="3"/>
    <x v="515"/>
    <d v="2014-09-03T00:00:00"/>
    <s v="Second Class"/>
    <s v="BW-11110"/>
    <s v="Bart Watters"/>
    <x v="1"/>
    <s v="United States"/>
    <s v="Spokane"/>
    <x v="4"/>
    <n v="99207"/>
    <x v="1"/>
    <s v="OFF-ST-10002370"/>
    <x v="1"/>
    <x v="4"/>
    <x v="80"/>
    <n v="149.73000000000002"/>
    <n v="7"/>
    <n v="0"/>
    <n v="43.421699999999994"/>
  </r>
  <r>
    <n v="6408"/>
    <x v="3197"/>
    <x v="3"/>
    <x v="304"/>
    <d v="2014-05-16T00:00:00"/>
    <s v="First Class"/>
    <s v="GT-14710"/>
    <s v="Greg Tran"/>
    <x v="0"/>
    <s v="United States"/>
    <s v="Houston"/>
    <x v="5"/>
    <n v="77041"/>
    <x v="2"/>
    <s v="FUR-CH-10003981"/>
    <x v="0"/>
    <x v="1"/>
    <x v="1166"/>
    <n v="899.43"/>
    <n v="5"/>
    <n v="0.3"/>
    <n v="-12.84900000000016"/>
  </r>
  <r>
    <n v="6409"/>
    <x v="3197"/>
    <x v="3"/>
    <x v="304"/>
    <d v="2014-05-16T00:00:00"/>
    <s v="First Class"/>
    <s v="GT-14710"/>
    <s v="Greg Tran"/>
    <x v="0"/>
    <s v="United States"/>
    <s v="Houston"/>
    <x v="5"/>
    <n v="77041"/>
    <x v="2"/>
    <s v="OFF-AR-10001446"/>
    <x v="1"/>
    <x v="6"/>
    <x v="1152"/>
    <n v="46.2"/>
    <n v="5"/>
    <n v="0.2"/>
    <n v="5.7749999999999986"/>
  </r>
  <r>
    <n v="6410"/>
    <x v="3197"/>
    <x v="3"/>
    <x v="304"/>
    <d v="2014-05-16T00:00:00"/>
    <s v="First Class"/>
    <s v="GT-14710"/>
    <s v="Greg Tran"/>
    <x v="0"/>
    <s v="United States"/>
    <s v="Houston"/>
    <x v="5"/>
    <n v="77041"/>
    <x v="2"/>
    <s v="OFF-PA-10000300"/>
    <x v="1"/>
    <x v="10"/>
    <x v="1766"/>
    <n v="47.952000000000005"/>
    <n v="3"/>
    <n v="0.2"/>
    <n v="16.183799999999998"/>
  </r>
  <r>
    <n v="6411"/>
    <x v="3197"/>
    <x v="3"/>
    <x v="304"/>
    <d v="2014-05-16T00:00:00"/>
    <s v="First Class"/>
    <s v="GT-14710"/>
    <s v="Greg Tran"/>
    <x v="0"/>
    <s v="United States"/>
    <s v="Houston"/>
    <x v="5"/>
    <n v="77041"/>
    <x v="2"/>
    <s v="TEC-PH-10004071"/>
    <x v="2"/>
    <x v="7"/>
    <x v="1537"/>
    <n v="7.9920000000000009"/>
    <n v="1"/>
    <n v="0.2"/>
    <n v="0.69930000000000003"/>
  </r>
  <r>
    <n v="6412"/>
    <x v="3197"/>
    <x v="3"/>
    <x v="304"/>
    <d v="2014-05-16T00:00:00"/>
    <s v="First Class"/>
    <s v="GT-14710"/>
    <s v="Greg Tran"/>
    <x v="0"/>
    <s v="United States"/>
    <s v="Houston"/>
    <x v="5"/>
    <n v="77041"/>
    <x v="2"/>
    <s v="OFF-PA-10003134"/>
    <x v="1"/>
    <x v="10"/>
    <x v="1663"/>
    <n v="76.864000000000004"/>
    <n v="2"/>
    <n v="0.2"/>
    <n v="26.902399999999993"/>
  </r>
  <r>
    <n v="6413"/>
    <x v="3198"/>
    <x v="3"/>
    <x v="629"/>
    <d v="2014-08-24T00:00:00"/>
    <s v="Standard Class"/>
    <s v="AH-10120"/>
    <s v="Adrian Hane"/>
    <x v="2"/>
    <s v="United States"/>
    <s v="Louisville"/>
    <x v="0"/>
    <n v="40214"/>
    <x v="0"/>
    <s v="OFF-BI-10002735"/>
    <x v="1"/>
    <x v="8"/>
    <x v="141"/>
    <n v="102.93"/>
    <n v="3"/>
    <n v="0"/>
    <n v="48.377100000000006"/>
  </r>
  <r>
    <n v="6414"/>
    <x v="3198"/>
    <x v="3"/>
    <x v="629"/>
    <d v="2014-08-24T00:00:00"/>
    <s v="Standard Class"/>
    <s v="AH-10120"/>
    <s v="Adrian Hane"/>
    <x v="2"/>
    <s v="United States"/>
    <s v="Louisville"/>
    <x v="0"/>
    <n v="40214"/>
    <x v="0"/>
    <s v="TEC-AC-10004510"/>
    <x v="2"/>
    <x v="11"/>
    <x v="944"/>
    <n v="98.16"/>
    <n v="6"/>
    <n v="0"/>
    <n v="9.8159999999999954"/>
  </r>
  <r>
    <n v="6415"/>
    <x v="3199"/>
    <x v="3"/>
    <x v="468"/>
    <d v="2014-11-15T00:00:00"/>
    <s v="Second Class"/>
    <s v="DR-12940"/>
    <s v="Daniel Raglin"/>
    <x v="2"/>
    <s v="United States"/>
    <s v="Hollywood"/>
    <x v="2"/>
    <n v="33021"/>
    <x v="0"/>
    <s v="OFF-BI-10004099"/>
    <x v="1"/>
    <x v="8"/>
    <x v="1716"/>
    <n v="11.520000000000001"/>
    <n v="5"/>
    <n v="0.7"/>
    <n v="-7.6799999999999962"/>
  </r>
  <r>
    <n v="6416"/>
    <x v="3200"/>
    <x v="3"/>
    <x v="170"/>
    <d v="2014-08-22T00:00:00"/>
    <s v="Same Day"/>
    <s v="DL-13495"/>
    <s v="Dionis Lloyd"/>
    <x v="1"/>
    <s v="United States"/>
    <s v="Chandler"/>
    <x v="16"/>
    <n v="85224"/>
    <x v="1"/>
    <s v="OFF-PA-10003395"/>
    <x v="1"/>
    <x v="10"/>
    <x v="650"/>
    <n v="83.88"/>
    <n v="1"/>
    <n v="0.2"/>
    <n v="29.357999999999997"/>
  </r>
  <r>
    <n v="6417"/>
    <x v="3201"/>
    <x v="0"/>
    <x v="387"/>
    <d v="2013-03-13T00:00:00"/>
    <s v="Standard Class"/>
    <s v="BD-11620"/>
    <s v="Brian DeCherney"/>
    <x v="0"/>
    <s v="United States"/>
    <s v="Philadelphia"/>
    <x v="9"/>
    <n v="19120"/>
    <x v="3"/>
    <s v="TEC-PH-10002890"/>
    <x v="2"/>
    <x v="7"/>
    <x v="1387"/>
    <n v="108.57600000000001"/>
    <n v="4"/>
    <n v="0.4"/>
    <n v="-25.334400000000002"/>
  </r>
  <r>
    <n v="6418"/>
    <x v="3201"/>
    <x v="0"/>
    <x v="387"/>
    <d v="2013-03-13T00:00:00"/>
    <s v="Standard Class"/>
    <s v="BD-11620"/>
    <s v="Brian DeCherney"/>
    <x v="0"/>
    <s v="United States"/>
    <s v="Philadelphia"/>
    <x v="9"/>
    <n v="19120"/>
    <x v="3"/>
    <s v="OFF-FA-10004968"/>
    <x v="1"/>
    <x v="13"/>
    <x v="1010"/>
    <n v="5.9840000000000009"/>
    <n v="2"/>
    <n v="0.2"/>
    <n v="-1.3463999999999998"/>
  </r>
  <r>
    <n v="6419"/>
    <x v="3202"/>
    <x v="0"/>
    <x v="731"/>
    <d v="2013-11-06T00:00:00"/>
    <s v="Standard Class"/>
    <s v="HW-14935"/>
    <s v="Helen Wasserman"/>
    <x v="1"/>
    <s v="United States"/>
    <s v="Tulsa"/>
    <x v="26"/>
    <n v="74133"/>
    <x v="2"/>
    <s v="OFF-SU-10001218"/>
    <x v="1"/>
    <x v="14"/>
    <x v="133"/>
    <n v="21.96"/>
    <n v="2"/>
    <n v="0"/>
    <n v="6.1488000000000014"/>
  </r>
  <r>
    <n v="6420"/>
    <x v="3202"/>
    <x v="0"/>
    <x v="731"/>
    <d v="2013-11-06T00:00:00"/>
    <s v="Standard Class"/>
    <s v="HW-14935"/>
    <s v="Helen Wasserman"/>
    <x v="1"/>
    <s v="United States"/>
    <s v="Tulsa"/>
    <x v="26"/>
    <n v="74133"/>
    <x v="2"/>
    <s v="FUR-CH-10002084"/>
    <x v="0"/>
    <x v="1"/>
    <x v="1240"/>
    <n v="368.96999999999997"/>
    <n v="3"/>
    <n v="0"/>
    <n v="81.173400000000001"/>
  </r>
  <r>
    <n v="6421"/>
    <x v="3202"/>
    <x v="0"/>
    <x v="731"/>
    <d v="2013-11-06T00:00:00"/>
    <s v="Standard Class"/>
    <s v="HW-14935"/>
    <s v="Helen Wasserman"/>
    <x v="1"/>
    <s v="United States"/>
    <s v="Tulsa"/>
    <x v="26"/>
    <n v="74133"/>
    <x v="2"/>
    <s v="OFF-AR-10004269"/>
    <x v="1"/>
    <x v="6"/>
    <x v="1541"/>
    <n v="12.39"/>
    <n v="3"/>
    <n v="0"/>
    <n v="3.4692000000000003"/>
  </r>
  <r>
    <n v="6422"/>
    <x v="3202"/>
    <x v="0"/>
    <x v="731"/>
    <d v="2013-11-06T00:00:00"/>
    <s v="Standard Class"/>
    <s v="HW-14935"/>
    <s v="Helen Wasserman"/>
    <x v="1"/>
    <s v="United States"/>
    <s v="Tulsa"/>
    <x v="26"/>
    <n v="74133"/>
    <x v="2"/>
    <s v="OFF-ST-10001128"/>
    <x v="1"/>
    <x v="4"/>
    <x v="1418"/>
    <n v="332.94"/>
    <n v="3"/>
    <n v="0"/>
    <n v="9.9882000000000204"/>
  </r>
  <r>
    <n v="6423"/>
    <x v="3203"/>
    <x v="2"/>
    <x v="711"/>
    <d v="2011-08-01T00:00:00"/>
    <s v="Standard Class"/>
    <s v="JO-15145"/>
    <s v="Jack O'Briant"/>
    <x v="1"/>
    <s v="United States"/>
    <s v="Draper"/>
    <x v="7"/>
    <n v="84020"/>
    <x v="1"/>
    <s v="TEC-AC-10002006"/>
    <x v="2"/>
    <x v="11"/>
    <x v="1078"/>
    <n v="111.93"/>
    <n v="7"/>
    <n v="0"/>
    <n v="34.698299999999996"/>
  </r>
  <r>
    <n v="6424"/>
    <x v="3204"/>
    <x v="1"/>
    <x v="1040"/>
    <d v="2012-10-27T00:00:00"/>
    <s v="First Class"/>
    <s v="RD-19660"/>
    <s v="Robert Dilbeck"/>
    <x v="2"/>
    <s v="United States"/>
    <s v="Oakland"/>
    <x v="1"/>
    <n v="94601"/>
    <x v="1"/>
    <s v="FUR-CH-10003956"/>
    <x v="0"/>
    <x v="1"/>
    <x v="363"/>
    <n v="454.27200000000005"/>
    <n v="8"/>
    <n v="0.2"/>
    <n v="-73.819200000000052"/>
  </r>
  <r>
    <n v="6425"/>
    <x v="3205"/>
    <x v="3"/>
    <x v="971"/>
    <d v="2014-08-25T00:00:00"/>
    <s v="Standard Class"/>
    <s v="DO-13645"/>
    <s v="Doug O'Connell"/>
    <x v="0"/>
    <s v="United States"/>
    <s v="Lawrence"/>
    <x v="31"/>
    <n v="1841"/>
    <x v="3"/>
    <s v="OFF-PA-10000552"/>
    <x v="1"/>
    <x v="10"/>
    <x v="1532"/>
    <n v="19.440000000000001"/>
    <n v="3"/>
    <n v="0"/>
    <n v="9.3312000000000008"/>
  </r>
  <r>
    <n v="6426"/>
    <x v="3206"/>
    <x v="0"/>
    <x v="454"/>
    <d v="2013-05-28T00:00:00"/>
    <s v="Standard Class"/>
    <s v="CC-12370"/>
    <s v="Christopher Conant"/>
    <x v="0"/>
    <s v="United States"/>
    <s v="Philadelphia"/>
    <x v="9"/>
    <n v="19120"/>
    <x v="3"/>
    <s v="TEC-CO-10004722"/>
    <x v="2"/>
    <x v="16"/>
    <x v="1365"/>
    <n v="8399.9759999999987"/>
    <n v="4"/>
    <n v="0.4"/>
    <n v="1119.996799999999"/>
  </r>
  <r>
    <n v="6427"/>
    <x v="3206"/>
    <x v="0"/>
    <x v="454"/>
    <d v="2013-05-28T00:00:00"/>
    <s v="Standard Class"/>
    <s v="CC-12370"/>
    <s v="Christopher Conant"/>
    <x v="0"/>
    <s v="United States"/>
    <s v="Philadelphia"/>
    <x v="9"/>
    <n v="19120"/>
    <x v="3"/>
    <s v="OFF-BI-10004308"/>
    <x v="1"/>
    <x v="8"/>
    <x v="1767"/>
    <n v="6.2940000000000014"/>
    <n v="1"/>
    <n v="0.7"/>
    <n v="-4.1959999999999997"/>
  </r>
  <r>
    <n v="6428"/>
    <x v="3206"/>
    <x v="0"/>
    <x v="454"/>
    <d v="2013-05-28T00:00:00"/>
    <s v="Standard Class"/>
    <s v="CC-12370"/>
    <s v="Christopher Conant"/>
    <x v="0"/>
    <s v="United States"/>
    <s v="Philadelphia"/>
    <x v="9"/>
    <n v="19120"/>
    <x v="3"/>
    <s v="OFF-PA-10000029"/>
    <x v="1"/>
    <x v="10"/>
    <x v="803"/>
    <n v="10.368000000000002"/>
    <n v="2"/>
    <n v="0.2"/>
    <n v="3.6288"/>
  </r>
  <r>
    <n v="6429"/>
    <x v="3206"/>
    <x v="0"/>
    <x v="454"/>
    <d v="2013-05-28T00:00:00"/>
    <s v="Standard Class"/>
    <s v="CC-12370"/>
    <s v="Christopher Conant"/>
    <x v="0"/>
    <s v="United States"/>
    <s v="Philadelphia"/>
    <x v="9"/>
    <n v="19120"/>
    <x v="3"/>
    <s v="TEC-PH-10004080"/>
    <x v="2"/>
    <x v="7"/>
    <x v="1768"/>
    <n v="122.38199999999999"/>
    <n v="3"/>
    <n v="0.4"/>
    <n v="-24.476399999999998"/>
  </r>
  <r>
    <n v="6430"/>
    <x v="3207"/>
    <x v="2"/>
    <x v="935"/>
    <d v="2011-11-07T00:00:00"/>
    <s v="Standard Class"/>
    <s v="SH-20395"/>
    <s v="Shahid Hopkins"/>
    <x v="0"/>
    <s v="United States"/>
    <s v="Jacksonville"/>
    <x v="3"/>
    <n v="28540"/>
    <x v="0"/>
    <s v="OFF-ST-10001558"/>
    <x v="1"/>
    <x v="4"/>
    <x v="712"/>
    <n v="25.983999999999998"/>
    <n v="2"/>
    <n v="0.2"/>
    <n v="-1.6239999999999997"/>
  </r>
  <r>
    <n v="6431"/>
    <x v="3207"/>
    <x v="2"/>
    <x v="935"/>
    <d v="2011-11-07T00:00:00"/>
    <s v="Standard Class"/>
    <s v="SH-20395"/>
    <s v="Shahid Hopkins"/>
    <x v="0"/>
    <s v="United States"/>
    <s v="Jacksonville"/>
    <x v="3"/>
    <n v="28540"/>
    <x v="0"/>
    <s v="FUR-TA-10001768"/>
    <x v="0"/>
    <x v="3"/>
    <x v="114"/>
    <n v="945.03600000000006"/>
    <n v="6"/>
    <n v="0.4"/>
    <n v="-299.26140000000009"/>
  </r>
  <r>
    <n v="6432"/>
    <x v="3207"/>
    <x v="2"/>
    <x v="935"/>
    <d v="2011-11-07T00:00:00"/>
    <s v="Standard Class"/>
    <s v="SH-20395"/>
    <s v="Shahid Hopkins"/>
    <x v="0"/>
    <s v="United States"/>
    <s v="Jacksonville"/>
    <x v="3"/>
    <n v="28540"/>
    <x v="0"/>
    <s v="OFF-BI-10002982"/>
    <x v="1"/>
    <x v="8"/>
    <x v="1258"/>
    <n v="14.301000000000002"/>
    <n v="7"/>
    <n v="0.7"/>
    <n v="-10.487400000000001"/>
  </r>
  <r>
    <n v="6433"/>
    <x v="3207"/>
    <x v="2"/>
    <x v="935"/>
    <d v="2011-11-07T00:00:00"/>
    <s v="Standard Class"/>
    <s v="SH-20395"/>
    <s v="Shahid Hopkins"/>
    <x v="0"/>
    <s v="United States"/>
    <s v="Jacksonville"/>
    <x v="3"/>
    <n v="28540"/>
    <x v="0"/>
    <s v="FUR-FU-10001468"/>
    <x v="0"/>
    <x v="5"/>
    <x v="1280"/>
    <n v="410.35199999999998"/>
    <n v="3"/>
    <n v="0.2"/>
    <n v="-51.29400000000004"/>
  </r>
  <r>
    <n v="6434"/>
    <x v="3208"/>
    <x v="1"/>
    <x v="1110"/>
    <d v="2012-04-04T00:00:00"/>
    <s v="Standard Class"/>
    <s v="FC-14335"/>
    <s v="Fred Chung"/>
    <x v="1"/>
    <s v="United States"/>
    <s v="Chicago"/>
    <x v="10"/>
    <n v="60610"/>
    <x v="2"/>
    <s v="OFF-PA-10001838"/>
    <x v="1"/>
    <x v="10"/>
    <x v="999"/>
    <n v="23.52"/>
    <n v="5"/>
    <n v="0.2"/>
    <n v="8.5259999999999998"/>
  </r>
  <r>
    <n v="6435"/>
    <x v="3208"/>
    <x v="1"/>
    <x v="1110"/>
    <d v="2012-04-04T00:00:00"/>
    <s v="Standard Class"/>
    <s v="FC-14335"/>
    <s v="Fred Chung"/>
    <x v="1"/>
    <s v="United States"/>
    <s v="Chicago"/>
    <x v="10"/>
    <n v="60610"/>
    <x v="2"/>
    <s v="TEC-PH-10002890"/>
    <x v="2"/>
    <x v="7"/>
    <x v="1387"/>
    <n v="180.96"/>
    <n v="5"/>
    <n v="0.2"/>
    <n v="13.571999999999996"/>
  </r>
  <r>
    <n v="6436"/>
    <x v="3209"/>
    <x v="3"/>
    <x v="837"/>
    <d v="2014-05-30T00:00:00"/>
    <s v="First Class"/>
    <s v="JG-15160"/>
    <s v="James Galang"/>
    <x v="0"/>
    <s v="United States"/>
    <s v="Pocatello"/>
    <x v="45"/>
    <n v="83201"/>
    <x v="1"/>
    <s v="FUR-FU-10004963"/>
    <x v="0"/>
    <x v="5"/>
    <x v="1434"/>
    <n v="35"/>
    <n v="4"/>
    <n v="0"/>
    <n v="14.700000000000003"/>
  </r>
  <r>
    <n v="6437"/>
    <x v="3209"/>
    <x v="3"/>
    <x v="837"/>
    <d v="2014-05-30T00:00:00"/>
    <s v="First Class"/>
    <s v="JG-15160"/>
    <s v="James Galang"/>
    <x v="0"/>
    <s v="United States"/>
    <s v="Pocatello"/>
    <x v="45"/>
    <n v="83201"/>
    <x v="1"/>
    <s v="OFF-ST-10000025"/>
    <x v="1"/>
    <x v="4"/>
    <x v="615"/>
    <n v="477.15000000000003"/>
    <n v="5"/>
    <n v="0"/>
    <n v="28.628999999999962"/>
  </r>
  <r>
    <n v="6438"/>
    <x v="3209"/>
    <x v="3"/>
    <x v="837"/>
    <d v="2014-05-30T00:00:00"/>
    <s v="First Class"/>
    <s v="JG-15160"/>
    <s v="James Galang"/>
    <x v="0"/>
    <s v="United States"/>
    <s v="Pocatello"/>
    <x v="45"/>
    <n v="83201"/>
    <x v="1"/>
    <s v="TEC-PH-10004389"/>
    <x v="2"/>
    <x v="7"/>
    <x v="1422"/>
    <n v="302.37599999999998"/>
    <n v="3"/>
    <n v="0.2"/>
    <n v="22.678200000000018"/>
  </r>
  <r>
    <n v="6439"/>
    <x v="3210"/>
    <x v="3"/>
    <x v="817"/>
    <d v="2014-12-20T00:00:00"/>
    <s v="Standard Class"/>
    <s v="LC-16885"/>
    <s v="Lena Creighton"/>
    <x v="0"/>
    <s v="United States"/>
    <s v="Plano"/>
    <x v="5"/>
    <n v="75023"/>
    <x v="2"/>
    <s v="FUR-TA-10000577"/>
    <x v="0"/>
    <x v="3"/>
    <x v="3"/>
    <n v="974.98799999999983"/>
    <n v="4"/>
    <n v="0.3"/>
    <n v="-97.49879999999996"/>
  </r>
  <r>
    <n v="6440"/>
    <x v="3211"/>
    <x v="2"/>
    <x v="777"/>
    <d v="2011-10-06T00:00:00"/>
    <s v="First Class"/>
    <s v="CC-12220"/>
    <s v="Chris Cortes"/>
    <x v="0"/>
    <s v="United States"/>
    <s v="New York City"/>
    <x v="15"/>
    <n v="10024"/>
    <x v="3"/>
    <s v="FUR-CH-10003298"/>
    <x v="0"/>
    <x v="1"/>
    <x v="1567"/>
    <n v="589.41"/>
    <n v="5"/>
    <n v="0.1"/>
    <n v="-6.5490000000000492"/>
  </r>
  <r>
    <n v="6441"/>
    <x v="3212"/>
    <x v="0"/>
    <x v="63"/>
    <d v="2013-10-21T00:00:00"/>
    <s v="Standard Class"/>
    <s v="BW-11110"/>
    <s v="Bart Watters"/>
    <x v="1"/>
    <s v="United States"/>
    <s v="New York City"/>
    <x v="15"/>
    <n v="10024"/>
    <x v="3"/>
    <s v="OFF-AR-10001860"/>
    <x v="1"/>
    <x v="6"/>
    <x v="907"/>
    <n v="34.700000000000003"/>
    <n v="5"/>
    <n v="0"/>
    <n v="12.492000000000001"/>
  </r>
  <r>
    <n v="6442"/>
    <x v="3212"/>
    <x v="0"/>
    <x v="63"/>
    <d v="2013-10-21T00:00:00"/>
    <s v="Standard Class"/>
    <s v="BW-11110"/>
    <s v="Bart Watters"/>
    <x v="1"/>
    <s v="United States"/>
    <s v="New York City"/>
    <x v="15"/>
    <n v="10024"/>
    <x v="3"/>
    <s v="OFF-ST-10003123"/>
    <x v="1"/>
    <x v="4"/>
    <x v="1268"/>
    <n v="99.87"/>
    <n v="3"/>
    <n v="0"/>
    <n v="23.968799999999998"/>
  </r>
  <r>
    <n v="6443"/>
    <x v="3212"/>
    <x v="0"/>
    <x v="63"/>
    <d v="2013-10-21T00:00:00"/>
    <s v="Standard Class"/>
    <s v="BW-11110"/>
    <s v="Bart Watters"/>
    <x v="1"/>
    <s v="United States"/>
    <s v="New York City"/>
    <x v="15"/>
    <n v="10024"/>
    <x v="3"/>
    <s v="OFF-PA-10001295"/>
    <x v="1"/>
    <x v="10"/>
    <x v="1211"/>
    <n v="37.94"/>
    <n v="2"/>
    <n v="0"/>
    <n v="18.211199999999998"/>
  </r>
  <r>
    <n v="6444"/>
    <x v="3212"/>
    <x v="0"/>
    <x v="63"/>
    <d v="2013-10-21T00:00:00"/>
    <s v="Standard Class"/>
    <s v="BW-11110"/>
    <s v="Bart Watters"/>
    <x v="1"/>
    <s v="United States"/>
    <s v="New York City"/>
    <x v="15"/>
    <n v="10024"/>
    <x v="3"/>
    <s v="OFF-LA-10000407"/>
    <x v="1"/>
    <x v="2"/>
    <x v="1486"/>
    <n v="24.900000000000002"/>
    <n v="5"/>
    <n v="0"/>
    <n v="11.454000000000001"/>
  </r>
  <r>
    <n v="6445"/>
    <x v="3212"/>
    <x v="0"/>
    <x v="63"/>
    <d v="2013-10-21T00:00:00"/>
    <s v="Standard Class"/>
    <s v="BW-11110"/>
    <s v="Bart Watters"/>
    <x v="1"/>
    <s v="United States"/>
    <s v="New York City"/>
    <x v="15"/>
    <n v="10024"/>
    <x v="3"/>
    <s v="FUR-FU-10003535"/>
    <x v="0"/>
    <x v="5"/>
    <x v="888"/>
    <n v="82.26"/>
    <n v="3"/>
    <n v="0"/>
    <n v="33.726600000000005"/>
  </r>
  <r>
    <n v="6446"/>
    <x v="3213"/>
    <x v="1"/>
    <x v="616"/>
    <d v="2012-03-10T00:00:00"/>
    <s v="Standard Class"/>
    <s v="JJ-15445"/>
    <s v="Jennifer Jackson"/>
    <x v="0"/>
    <s v="United States"/>
    <s v="Chicago"/>
    <x v="10"/>
    <n v="60623"/>
    <x v="2"/>
    <s v="OFF-FA-10000611"/>
    <x v="1"/>
    <x v="13"/>
    <x v="1065"/>
    <n v="7.1039999999999992"/>
    <n v="6"/>
    <n v="0.2"/>
    <n v="2.4863999999999997"/>
  </r>
  <r>
    <n v="6447"/>
    <x v="3214"/>
    <x v="3"/>
    <x v="168"/>
    <d v="2014-03-07T00:00:00"/>
    <s v="Second Class"/>
    <s v="TT-21460"/>
    <s v="Tonja Turnell"/>
    <x v="2"/>
    <s v="United States"/>
    <s v="Houston"/>
    <x v="5"/>
    <n v="77095"/>
    <x v="2"/>
    <s v="FUR-FU-10004848"/>
    <x v="0"/>
    <x v="5"/>
    <x v="28"/>
    <n v="103.50000000000001"/>
    <n v="5"/>
    <n v="0.6"/>
    <n v="-77.625"/>
  </r>
  <r>
    <n v="6448"/>
    <x v="3214"/>
    <x v="3"/>
    <x v="168"/>
    <d v="2014-03-07T00:00:00"/>
    <s v="Second Class"/>
    <s v="TT-21460"/>
    <s v="Tonja Turnell"/>
    <x v="2"/>
    <s v="United States"/>
    <s v="Houston"/>
    <x v="5"/>
    <n v="77095"/>
    <x v="2"/>
    <s v="OFF-LA-10002381"/>
    <x v="1"/>
    <x v="2"/>
    <x v="1079"/>
    <n v="2.4640000000000004"/>
    <n v="1"/>
    <n v="0.2"/>
    <n v="0.86239999999999983"/>
  </r>
  <r>
    <n v="6449"/>
    <x v="3214"/>
    <x v="3"/>
    <x v="168"/>
    <d v="2014-03-07T00:00:00"/>
    <s v="Second Class"/>
    <s v="TT-21460"/>
    <s v="Tonja Turnell"/>
    <x v="2"/>
    <s v="United States"/>
    <s v="Houston"/>
    <x v="5"/>
    <n v="77095"/>
    <x v="2"/>
    <s v="OFF-ST-10000918"/>
    <x v="1"/>
    <x v="4"/>
    <x v="372"/>
    <n v="8.7200000000000006"/>
    <n v="1"/>
    <n v="0.2"/>
    <n v="0.65399999999999947"/>
  </r>
  <r>
    <n v="6450"/>
    <x v="3215"/>
    <x v="1"/>
    <x v="12"/>
    <d v="2012-09-29T00:00:00"/>
    <s v="Standard Class"/>
    <s v="EH-13990"/>
    <s v="Erica Hackney"/>
    <x v="0"/>
    <s v="United States"/>
    <s v="Meriden"/>
    <x v="29"/>
    <n v="6450"/>
    <x v="3"/>
    <s v="OFF-BI-10000822"/>
    <x v="1"/>
    <x v="8"/>
    <x v="958"/>
    <n v="10.76"/>
    <n v="2"/>
    <n v="0"/>
    <n v="5.1647999999999996"/>
  </r>
  <r>
    <n v="6451"/>
    <x v="3215"/>
    <x v="1"/>
    <x v="12"/>
    <d v="2012-09-29T00:00:00"/>
    <s v="Standard Class"/>
    <s v="EH-13990"/>
    <s v="Erica Hackney"/>
    <x v="0"/>
    <s v="United States"/>
    <s v="Meriden"/>
    <x v="29"/>
    <n v="6450"/>
    <x v="3"/>
    <s v="OFF-PA-10002222"/>
    <x v="1"/>
    <x v="10"/>
    <x v="389"/>
    <n v="45.68"/>
    <n v="2"/>
    <n v="0"/>
    <n v="21.012799999999999"/>
  </r>
  <r>
    <n v="6452"/>
    <x v="3215"/>
    <x v="1"/>
    <x v="12"/>
    <d v="2012-09-29T00:00:00"/>
    <s v="Standard Class"/>
    <s v="EH-13990"/>
    <s v="Erica Hackney"/>
    <x v="0"/>
    <s v="United States"/>
    <s v="Meriden"/>
    <x v="29"/>
    <n v="6450"/>
    <x v="3"/>
    <s v="OFF-AR-10004930"/>
    <x v="1"/>
    <x v="6"/>
    <x v="87"/>
    <n v="6.7"/>
    <n v="1"/>
    <n v="0"/>
    <n v="2.2109999999999994"/>
  </r>
  <r>
    <n v="6453"/>
    <x v="3216"/>
    <x v="1"/>
    <x v="546"/>
    <d v="2012-12-23T00:00:00"/>
    <s v="Second Class"/>
    <s v="PR-18880"/>
    <s v="Patrick Ryan"/>
    <x v="0"/>
    <s v="United States"/>
    <s v="Glenview"/>
    <x v="10"/>
    <n v="60025"/>
    <x v="2"/>
    <s v="TEC-PH-10001750"/>
    <x v="2"/>
    <x v="7"/>
    <x v="968"/>
    <n v="158.376"/>
    <n v="3"/>
    <n v="0.2"/>
    <n v="13.857900000000008"/>
  </r>
  <r>
    <n v="6454"/>
    <x v="3217"/>
    <x v="1"/>
    <x v="1049"/>
    <d v="2012-10-13T00:00:00"/>
    <s v="Standard Class"/>
    <s v="BT-11680"/>
    <s v="Brian Thompson"/>
    <x v="0"/>
    <s v="United States"/>
    <s v="Houston"/>
    <x v="5"/>
    <n v="77036"/>
    <x v="2"/>
    <s v="OFF-AR-10000657"/>
    <x v="1"/>
    <x v="6"/>
    <x v="1518"/>
    <n v="3.44"/>
    <n v="2"/>
    <n v="0.2"/>
    <n v="0.55899999999999961"/>
  </r>
  <r>
    <n v="6455"/>
    <x v="3218"/>
    <x v="3"/>
    <x v="689"/>
    <d v="2014-08-04T00:00:00"/>
    <s v="First Class"/>
    <s v="EC-14050"/>
    <s v="Erin Creighton"/>
    <x v="0"/>
    <s v="United States"/>
    <s v="San Francisco"/>
    <x v="1"/>
    <n v="94110"/>
    <x v="1"/>
    <s v="OFF-ST-10003442"/>
    <x v="1"/>
    <x v="4"/>
    <x v="86"/>
    <n v="56.56"/>
    <n v="2"/>
    <n v="0"/>
    <n v="15.2712"/>
  </r>
  <r>
    <n v="6456"/>
    <x v="3218"/>
    <x v="3"/>
    <x v="689"/>
    <d v="2014-08-04T00:00:00"/>
    <s v="First Class"/>
    <s v="EC-14050"/>
    <s v="Erin Creighton"/>
    <x v="0"/>
    <s v="United States"/>
    <s v="San Francisco"/>
    <x v="1"/>
    <n v="94110"/>
    <x v="1"/>
    <s v="FUR-FU-10003142"/>
    <x v="0"/>
    <x v="5"/>
    <x v="1201"/>
    <n v="36.96"/>
    <n v="7"/>
    <n v="0"/>
    <n v="11.457599999999998"/>
  </r>
  <r>
    <n v="6457"/>
    <x v="3219"/>
    <x v="2"/>
    <x v="79"/>
    <d v="2011-08-11T00:00:00"/>
    <s v="Standard Class"/>
    <s v="SP-20650"/>
    <s v="Stephanie Phelps"/>
    <x v="1"/>
    <s v="United States"/>
    <s v="New York City"/>
    <x v="15"/>
    <n v="10009"/>
    <x v="3"/>
    <s v="TEC-PH-10002468"/>
    <x v="2"/>
    <x v="7"/>
    <x v="1210"/>
    <n v="135.99"/>
    <n v="1"/>
    <n v="0"/>
    <n v="36.717300000000009"/>
  </r>
  <r>
    <n v="6458"/>
    <x v="3219"/>
    <x v="2"/>
    <x v="79"/>
    <d v="2011-08-11T00:00:00"/>
    <s v="Standard Class"/>
    <s v="SP-20650"/>
    <s v="Stephanie Phelps"/>
    <x v="1"/>
    <s v="United States"/>
    <s v="New York City"/>
    <x v="15"/>
    <n v="10009"/>
    <x v="3"/>
    <s v="OFF-AR-10004165"/>
    <x v="1"/>
    <x v="6"/>
    <x v="1588"/>
    <n v="15.959999999999999"/>
    <n v="7"/>
    <n v="0"/>
    <n v="7.0224000000000011"/>
  </r>
  <r>
    <n v="6459"/>
    <x v="3220"/>
    <x v="3"/>
    <x v="304"/>
    <d v="2014-05-18T00:00:00"/>
    <s v="First Class"/>
    <s v="AJ-10780"/>
    <s v="Anthony Jacobs"/>
    <x v="1"/>
    <s v="United States"/>
    <s v="Baltimore"/>
    <x v="39"/>
    <n v="21215"/>
    <x v="3"/>
    <s v="OFF-AR-10001919"/>
    <x v="1"/>
    <x v="6"/>
    <x v="853"/>
    <n v="3.76"/>
    <n v="2"/>
    <n v="0"/>
    <n v="1.0903999999999998"/>
  </r>
  <r>
    <n v="6460"/>
    <x v="3220"/>
    <x v="3"/>
    <x v="304"/>
    <d v="2014-05-18T00:00:00"/>
    <s v="First Class"/>
    <s v="AJ-10780"/>
    <s v="Anthony Jacobs"/>
    <x v="1"/>
    <s v="United States"/>
    <s v="Baltimore"/>
    <x v="39"/>
    <n v="21215"/>
    <x v="3"/>
    <s v="OFF-AR-10003045"/>
    <x v="1"/>
    <x v="6"/>
    <x v="420"/>
    <n v="14.7"/>
    <n v="5"/>
    <n v="0"/>
    <n v="6.6150000000000002"/>
  </r>
  <r>
    <n v="6461"/>
    <x v="3220"/>
    <x v="3"/>
    <x v="304"/>
    <d v="2014-05-18T00:00:00"/>
    <s v="First Class"/>
    <s v="AJ-10780"/>
    <s v="Anthony Jacobs"/>
    <x v="1"/>
    <s v="United States"/>
    <s v="Baltimore"/>
    <x v="39"/>
    <n v="21215"/>
    <x v="3"/>
    <s v="OFF-AR-10003338"/>
    <x v="1"/>
    <x v="6"/>
    <x v="1430"/>
    <n v="37.200000000000003"/>
    <n v="5"/>
    <n v="0"/>
    <n v="9.3000000000000007"/>
  </r>
  <r>
    <n v="6462"/>
    <x v="3220"/>
    <x v="3"/>
    <x v="304"/>
    <d v="2014-05-18T00:00:00"/>
    <s v="First Class"/>
    <s v="AJ-10780"/>
    <s v="Anthony Jacobs"/>
    <x v="1"/>
    <s v="United States"/>
    <s v="Baltimore"/>
    <x v="39"/>
    <n v="21215"/>
    <x v="3"/>
    <s v="TEC-AC-10003280"/>
    <x v="2"/>
    <x v="11"/>
    <x v="1028"/>
    <n v="89.97"/>
    <n v="3"/>
    <n v="0"/>
    <n v="18.893699999999995"/>
  </r>
  <r>
    <n v="6463"/>
    <x v="3220"/>
    <x v="3"/>
    <x v="304"/>
    <d v="2014-05-18T00:00:00"/>
    <s v="First Class"/>
    <s v="AJ-10780"/>
    <s v="Anthony Jacobs"/>
    <x v="1"/>
    <s v="United States"/>
    <s v="Baltimore"/>
    <x v="39"/>
    <n v="21215"/>
    <x v="3"/>
    <s v="FUR-CH-10003298"/>
    <x v="0"/>
    <x v="1"/>
    <x v="1567"/>
    <n v="261.95999999999998"/>
    <n v="2"/>
    <n v="0"/>
    <n v="23.576399999999978"/>
  </r>
  <r>
    <n v="6464"/>
    <x v="3220"/>
    <x v="3"/>
    <x v="304"/>
    <d v="2014-05-18T00:00:00"/>
    <s v="First Class"/>
    <s v="AJ-10780"/>
    <s v="Anthony Jacobs"/>
    <x v="1"/>
    <s v="United States"/>
    <s v="Baltimore"/>
    <x v="39"/>
    <n v="21215"/>
    <x v="3"/>
    <s v="OFF-LA-10004544"/>
    <x v="1"/>
    <x v="2"/>
    <x v="197"/>
    <n v="74"/>
    <n v="5"/>
    <n v="0"/>
    <n v="37"/>
  </r>
  <r>
    <n v="6465"/>
    <x v="3221"/>
    <x v="0"/>
    <x v="897"/>
    <d v="2013-09-29T00:00:00"/>
    <s v="Standard Class"/>
    <s v="AS-10630"/>
    <s v="Ann Steele"/>
    <x v="2"/>
    <s v="United States"/>
    <s v="Louisville"/>
    <x v="0"/>
    <n v="40214"/>
    <x v="0"/>
    <s v="FUR-FU-10004586"/>
    <x v="0"/>
    <x v="5"/>
    <x v="1473"/>
    <n v="13.28"/>
    <n v="2"/>
    <n v="0"/>
    <n v="6.3743999999999996"/>
  </r>
  <r>
    <n v="6466"/>
    <x v="3222"/>
    <x v="1"/>
    <x v="50"/>
    <d v="2012-11-17T00:00:00"/>
    <s v="Standard Class"/>
    <s v="AA-10375"/>
    <s v="Allen Armold"/>
    <x v="0"/>
    <s v="United States"/>
    <s v="Lebanon"/>
    <x v="18"/>
    <n v="37087"/>
    <x v="0"/>
    <s v="OFF-ST-10003572"/>
    <x v="1"/>
    <x v="4"/>
    <x v="1735"/>
    <n v="84.960000000000008"/>
    <n v="6"/>
    <n v="0.2"/>
    <n v="6.3719999999999999"/>
  </r>
  <r>
    <n v="6467"/>
    <x v="3223"/>
    <x v="3"/>
    <x v="1053"/>
    <d v="2014-05-26T00:00:00"/>
    <s v="Second Class"/>
    <s v="EH-13945"/>
    <s v="Eric Hoffmann"/>
    <x v="0"/>
    <s v="United States"/>
    <s v="Los Angeles"/>
    <x v="1"/>
    <n v="90008"/>
    <x v="1"/>
    <s v="TEC-AC-10002331"/>
    <x v="2"/>
    <x v="11"/>
    <x v="1582"/>
    <n v="68.459999999999994"/>
    <n v="7"/>
    <n v="0"/>
    <n v="25.330199999999998"/>
  </r>
  <r>
    <n v="6468"/>
    <x v="3224"/>
    <x v="0"/>
    <x v="499"/>
    <d v="2013-12-09T00:00:00"/>
    <s v="Standard Class"/>
    <s v="DB-13270"/>
    <s v="Deborah Brumfield"/>
    <x v="2"/>
    <s v="United States"/>
    <s v="Providence"/>
    <x v="34"/>
    <n v="2908"/>
    <x v="3"/>
    <s v="OFF-ST-10000142"/>
    <x v="1"/>
    <x v="4"/>
    <x v="399"/>
    <n v="2079.4"/>
    <n v="5"/>
    <n v="0"/>
    <n v="582.23199999999997"/>
  </r>
  <r>
    <n v="6469"/>
    <x v="3224"/>
    <x v="0"/>
    <x v="499"/>
    <d v="2013-12-09T00:00:00"/>
    <s v="Standard Class"/>
    <s v="DB-13270"/>
    <s v="Deborah Brumfield"/>
    <x v="2"/>
    <s v="United States"/>
    <s v="Providence"/>
    <x v="34"/>
    <n v="2908"/>
    <x v="3"/>
    <s v="TEC-PH-10000441"/>
    <x v="2"/>
    <x v="7"/>
    <x v="1046"/>
    <n v="629.94999999999993"/>
    <n v="5"/>
    <n v="0"/>
    <n v="176.38600000000002"/>
  </r>
  <r>
    <n v="6470"/>
    <x v="3224"/>
    <x v="0"/>
    <x v="499"/>
    <d v="2013-12-09T00:00:00"/>
    <s v="Standard Class"/>
    <s v="DB-13270"/>
    <s v="Deborah Brumfield"/>
    <x v="2"/>
    <s v="United States"/>
    <s v="Providence"/>
    <x v="34"/>
    <n v="2908"/>
    <x v="3"/>
    <s v="FUR-FU-10004864"/>
    <x v="0"/>
    <x v="5"/>
    <x v="1710"/>
    <n v="72.42"/>
    <n v="6"/>
    <n v="0"/>
    <n v="23.898600000000002"/>
  </r>
  <r>
    <n v="6471"/>
    <x v="3225"/>
    <x v="1"/>
    <x v="1111"/>
    <d v="2012-09-02T00:00:00"/>
    <s v="Standard Class"/>
    <s v="CC-12100"/>
    <s v="Chad Cunningham"/>
    <x v="2"/>
    <s v="United States"/>
    <s v="Detroit"/>
    <x v="12"/>
    <n v="48234"/>
    <x v="2"/>
    <s v="TEC-PH-10001750"/>
    <x v="2"/>
    <x v="7"/>
    <x v="968"/>
    <n v="131.97999999999999"/>
    <n v="2"/>
    <n v="0"/>
    <n v="35.634600000000006"/>
  </r>
  <r>
    <n v="6472"/>
    <x v="3225"/>
    <x v="1"/>
    <x v="1111"/>
    <d v="2012-09-02T00:00:00"/>
    <s v="Standard Class"/>
    <s v="CC-12100"/>
    <s v="Chad Cunningham"/>
    <x v="2"/>
    <s v="United States"/>
    <s v="Detroit"/>
    <x v="12"/>
    <n v="48234"/>
    <x v="2"/>
    <s v="TEC-AC-10004510"/>
    <x v="2"/>
    <x v="11"/>
    <x v="944"/>
    <n v="114.52"/>
    <n v="7"/>
    <n v="0"/>
    <n v="11.451999999999995"/>
  </r>
  <r>
    <n v="6473"/>
    <x v="3226"/>
    <x v="2"/>
    <x v="571"/>
    <d v="2011-06-10T00:00:00"/>
    <s v="Standard Class"/>
    <s v="VT-21700"/>
    <s v="Valerie Takahito"/>
    <x v="2"/>
    <s v="United States"/>
    <s v="Houston"/>
    <x v="5"/>
    <n v="77070"/>
    <x v="2"/>
    <s v="OFF-LA-10001074"/>
    <x v="1"/>
    <x v="2"/>
    <x v="297"/>
    <n v="100.24000000000001"/>
    <n v="10"/>
    <n v="0.2"/>
    <n v="33.830999999999989"/>
  </r>
  <r>
    <n v="6474"/>
    <x v="3227"/>
    <x v="0"/>
    <x v="196"/>
    <d v="2013-03-21T00:00:00"/>
    <s v="Second Class"/>
    <s v="DB-13060"/>
    <s v="Dave Brooks"/>
    <x v="0"/>
    <s v="United States"/>
    <s v="Columbia"/>
    <x v="18"/>
    <n v="38401"/>
    <x v="0"/>
    <s v="OFF-AP-10003590"/>
    <x v="1"/>
    <x v="9"/>
    <x v="947"/>
    <n v="871.80000000000007"/>
    <n v="3"/>
    <n v="0.2"/>
    <n v="87.180000000000092"/>
  </r>
  <r>
    <n v="6475"/>
    <x v="3228"/>
    <x v="2"/>
    <x v="1112"/>
    <d v="2011-01-16T00:00:00"/>
    <s v="First Class"/>
    <s v="BS-11590"/>
    <s v="Brendan Sweed"/>
    <x v="1"/>
    <s v="United States"/>
    <s v="Philadelphia"/>
    <x v="9"/>
    <n v="19140"/>
    <x v="3"/>
    <s v="FUR-BO-10003433"/>
    <x v="0"/>
    <x v="0"/>
    <x v="911"/>
    <n v="61.96"/>
    <n v="4"/>
    <n v="0.5"/>
    <n v="-53.285600000000009"/>
  </r>
  <r>
    <n v="6476"/>
    <x v="3229"/>
    <x v="3"/>
    <x v="95"/>
    <d v="2014-06-11T00:00:00"/>
    <s v="Standard Class"/>
    <s v="NR-18550"/>
    <s v="Nick Radford"/>
    <x v="0"/>
    <s v="United States"/>
    <s v="Pembroke Pines"/>
    <x v="2"/>
    <n v="33024"/>
    <x v="0"/>
    <s v="OFF-BI-10002432"/>
    <x v="1"/>
    <x v="8"/>
    <x v="866"/>
    <n v="4.5540000000000003"/>
    <n v="3"/>
    <n v="0.7"/>
    <n v="-3.4913999999999987"/>
  </r>
  <r>
    <n v="6477"/>
    <x v="3229"/>
    <x v="3"/>
    <x v="95"/>
    <d v="2014-06-11T00:00:00"/>
    <s v="Standard Class"/>
    <s v="NR-18550"/>
    <s v="Nick Radford"/>
    <x v="0"/>
    <s v="United States"/>
    <s v="Pembroke Pines"/>
    <x v="2"/>
    <n v="33024"/>
    <x v="0"/>
    <s v="OFF-AP-10003622"/>
    <x v="1"/>
    <x v="9"/>
    <x v="188"/>
    <n v="5.2"/>
    <n v="2"/>
    <n v="0.2"/>
    <n v="0.58499999999999974"/>
  </r>
  <r>
    <n v="6478"/>
    <x v="3229"/>
    <x v="3"/>
    <x v="95"/>
    <d v="2014-06-11T00:00:00"/>
    <s v="Standard Class"/>
    <s v="NR-18550"/>
    <s v="Nick Radford"/>
    <x v="0"/>
    <s v="United States"/>
    <s v="Pembroke Pines"/>
    <x v="2"/>
    <n v="33024"/>
    <x v="0"/>
    <s v="TEC-AC-10003832"/>
    <x v="2"/>
    <x v="11"/>
    <x v="216"/>
    <n v="205.99200000000002"/>
    <n v="1"/>
    <n v="0.2"/>
    <n v="-2.5749000000000279"/>
  </r>
  <r>
    <n v="6479"/>
    <x v="3229"/>
    <x v="3"/>
    <x v="95"/>
    <d v="2014-06-11T00:00:00"/>
    <s v="Standard Class"/>
    <s v="NR-18550"/>
    <s v="Nick Radford"/>
    <x v="0"/>
    <s v="United States"/>
    <s v="Pembroke Pines"/>
    <x v="2"/>
    <n v="33024"/>
    <x v="0"/>
    <s v="OFF-PA-10000809"/>
    <x v="1"/>
    <x v="10"/>
    <x v="1124"/>
    <n v="15.552000000000003"/>
    <n v="3"/>
    <n v="0.2"/>
    <n v="5.4432"/>
  </r>
  <r>
    <n v="6480"/>
    <x v="3229"/>
    <x v="3"/>
    <x v="95"/>
    <d v="2014-06-11T00:00:00"/>
    <s v="Standard Class"/>
    <s v="NR-18550"/>
    <s v="Nick Radford"/>
    <x v="0"/>
    <s v="United States"/>
    <s v="Pembroke Pines"/>
    <x v="2"/>
    <n v="33024"/>
    <x v="0"/>
    <s v="TEC-PH-10000441"/>
    <x v="2"/>
    <x v="7"/>
    <x v="1046"/>
    <n v="503.96000000000004"/>
    <n v="5"/>
    <n v="0.2"/>
    <n v="50.396000000000015"/>
  </r>
  <r>
    <n v="6481"/>
    <x v="3229"/>
    <x v="3"/>
    <x v="95"/>
    <d v="2014-06-11T00:00:00"/>
    <s v="Standard Class"/>
    <s v="NR-18550"/>
    <s v="Nick Radford"/>
    <x v="0"/>
    <s v="United States"/>
    <s v="Pembroke Pines"/>
    <x v="2"/>
    <n v="33024"/>
    <x v="0"/>
    <s v="OFF-AP-10002287"/>
    <x v="1"/>
    <x v="9"/>
    <x v="1274"/>
    <n v="24.472000000000001"/>
    <n v="7"/>
    <n v="0.2"/>
    <n v="1.8353999999999999"/>
  </r>
  <r>
    <n v="6482"/>
    <x v="3229"/>
    <x v="3"/>
    <x v="95"/>
    <d v="2014-06-11T00:00:00"/>
    <s v="Standard Class"/>
    <s v="NR-18550"/>
    <s v="Nick Radford"/>
    <x v="0"/>
    <s v="United States"/>
    <s v="Pembroke Pines"/>
    <x v="2"/>
    <n v="33024"/>
    <x v="0"/>
    <s v="FUR-BO-10002824"/>
    <x v="0"/>
    <x v="0"/>
    <x v="410"/>
    <n v="241.56799999999998"/>
    <n v="2"/>
    <n v="0.2"/>
    <n v="0"/>
  </r>
  <r>
    <n v="6483"/>
    <x v="3229"/>
    <x v="3"/>
    <x v="95"/>
    <d v="2014-06-11T00:00:00"/>
    <s v="Standard Class"/>
    <s v="NR-18550"/>
    <s v="Nick Radford"/>
    <x v="0"/>
    <s v="United States"/>
    <s v="Pembroke Pines"/>
    <x v="2"/>
    <n v="33024"/>
    <x v="0"/>
    <s v="TEC-AC-10002942"/>
    <x v="2"/>
    <x v="11"/>
    <x v="1597"/>
    <n v="110.4"/>
    <n v="2"/>
    <n v="0.2"/>
    <n v="-4.1400000000000077"/>
  </r>
  <r>
    <n v="6484"/>
    <x v="3230"/>
    <x v="3"/>
    <x v="95"/>
    <d v="2014-06-10T00:00:00"/>
    <s v="Standard Class"/>
    <s v="KN-16390"/>
    <s v="Katherine Nockton"/>
    <x v="1"/>
    <s v="United States"/>
    <s v="New York City"/>
    <x v="15"/>
    <n v="10011"/>
    <x v="3"/>
    <s v="FUR-TA-10001932"/>
    <x v="0"/>
    <x v="3"/>
    <x v="840"/>
    <n v="384.76799999999997"/>
    <n v="2"/>
    <n v="0.4"/>
    <n v="-115.43040000000002"/>
  </r>
  <r>
    <n v="6485"/>
    <x v="3230"/>
    <x v="3"/>
    <x v="95"/>
    <d v="2014-06-10T00:00:00"/>
    <s v="Standard Class"/>
    <s v="KN-16390"/>
    <s v="Katherine Nockton"/>
    <x v="1"/>
    <s v="United States"/>
    <s v="New York City"/>
    <x v="15"/>
    <n v="10011"/>
    <x v="3"/>
    <s v="TEC-MA-10003173"/>
    <x v="2"/>
    <x v="15"/>
    <x v="1706"/>
    <n v="78.66"/>
    <n v="6"/>
    <n v="0"/>
    <n v="36.183599999999991"/>
  </r>
  <r>
    <n v="6486"/>
    <x v="3230"/>
    <x v="3"/>
    <x v="95"/>
    <d v="2014-06-10T00:00:00"/>
    <s v="Standard Class"/>
    <s v="KN-16390"/>
    <s v="Katherine Nockton"/>
    <x v="1"/>
    <s v="United States"/>
    <s v="New York City"/>
    <x v="15"/>
    <n v="10011"/>
    <x v="3"/>
    <s v="OFF-PA-10004156"/>
    <x v="1"/>
    <x v="10"/>
    <x v="743"/>
    <n v="45.36"/>
    <n v="4"/>
    <n v="0"/>
    <n v="22.226399999999998"/>
  </r>
  <r>
    <n v="6487"/>
    <x v="3231"/>
    <x v="1"/>
    <x v="1113"/>
    <d v="2012-03-26T00:00:00"/>
    <s v="Standard Class"/>
    <s v="JW-16075"/>
    <s v="Julia West"/>
    <x v="0"/>
    <s v="United States"/>
    <s v="Jacksonville"/>
    <x v="3"/>
    <n v="28540"/>
    <x v="0"/>
    <s v="OFF-AP-10002945"/>
    <x v="1"/>
    <x v="9"/>
    <x v="225"/>
    <n v="962.07999999999993"/>
    <n v="4"/>
    <n v="0.2"/>
    <n v="156.33799999999997"/>
  </r>
  <r>
    <n v="6488"/>
    <x v="3231"/>
    <x v="1"/>
    <x v="1113"/>
    <d v="2012-03-26T00:00:00"/>
    <s v="Standard Class"/>
    <s v="JW-16075"/>
    <s v="Julia West"/>
    <x v="0"/>
    <s v="United States"/>
    <s v="Jacksonville"/>
    <x v="3"/>
    <n v="28540"/>
    <x v="0"/>
    <s v="OFF-BI-10000948"/>
    <x v="1"/>
    <x v="8"/>
    <x v="1373"/>
    <n v="12.843000000000002"/>
    <n v="3"/>
    <n v="0.7"/>
    <n v="-9.8462999999999994"/>
  </r>
  <r>
    <n v="6489"/>
    <x v="3231"/>
    <x v="1"/>
    <x v="1113"/>
    <d v="2012-03-26T00:00:00"/>
    <s v="Standard Class"/>
    <s v="JW-16075"/>
    <s v="Julia West"/>
    <x v="0"/>
    <s v="United States"/>
    <s v="Jacksonville"/>
    <x v="3"/>
    <n v="28540"/>
    <x v="0"/>
    <s v="OFF-PA-10002254"/>
    <x v="1"/>
    <x v="10"/>
    <x v="145"/>
    <n v="295.45600000000002"/>
    <n v="14"/>
    <n v="0.2"/>
    <n v="96.023199999999974"/>
  </r>
  <r>
    <n v="6490"/>
    <x v="3232"/>
    <x v="3"/>
    <x v="20"/>
    <d v="2014-09-25T00:00:00"/>
    <s v="Standard Class"/>
    <s v="JM-15535"/>
    <s v="Jessica Myrick"/>
    <x v="0"/>
    <s v="United States"/>
    <s v="New York City"/>
    <x v="15"/>
    <n v="10011"/>
    <x v="3"/>
    <s v="OFF-PA-10004782"/>
    <x v="1"/>
    <x v="10"/>
    <x v="1413"/>
    <n v="32.400000000000006"/>
    <n v="5"/>
    <n v="0"/>
    <n v="15.552000000000001"/>
  </r>
  <r>
    <n v="6491"/>
    <x v="3233"/>
    <x v="2"/>
    <x v="1114"/>
    <d v="2011-09-19T00:00:00"/>
    <s v="Standard Class"/>
    <s v="MF-18250"/>
    <s v="Monica Federle"/>
    <x v="1"/>
    <s v="United States"/>
    <s v="Philadelphia"/>
    <x v="9"/>
    <n v="19120"/>
    <x v="3"/>
    <s v="FUR-FU-10000222"/>
    <x v="0"/>
    <x v="5"/>
    <x v="591"/>
    <n v="103.93599999999999"/>
    <n v="4"/>
    <n v="0.2"/>
    <n v="16.889599999999998"/>
  </r>
  <r>
    <n v="6492"/>
    <x v="3234"/>
    <x v="0"/>
    <x v="73"/>
    <d v="2013-11-26T00:00:00"/>
    <s v="Standard Class"/>
    <s v="FA-14230"/>
    <s v="Frank Atkinson"/>
    <x v="1"/>
    <s v="United States"/>
    <s v="Orlando"/>
    <x v="2"/>
    <n v="32839"/>
    <x v="0"/>
    <s v="FUR-BO-10004695"/>
    <x v="0"/>
    <x v="0"/>
    <x v="198"/>
    <n v="289.56799999999998"/>
    <n v="2"/>
    <n v="0.2"/>
    <n v="10.858799999999974"/>
  </r>
  <r>
    <n v="6493"/>
    <x v="3234"/>
    <x v="0"/>
    <x v="73"/>
    <d v="2013-11-26T00:00:00"/>
    <s v="Standard Class"/>
    <s v="FA-14230"/>
    <s v="Frank Atkinson"/>
    <x v="1"/>
    <s v="United States"/>
    <s v="Orlando"/>
    <x v="2"/>
    <n v="32839"/>
    <x v="0"/>
    <s v="OFF-ST-10003327"/>
    <x v="1"/>
    <x v="4"/>
    <x v="333"/>
    <n v="39.72"/>
    <n v="5"/>
    <n v="0.2"/>
    <n v="4.4684999999999953"/>
  </r>
  <r>
    <n v="6494"/>
    <x v="3234"/>
    <x v="0"/>
    <x v="73"/>
    <d v="2013-11-26T00:00:00"/>
    <s v="Standard Class"/>
    <s v="FA-14230"/>
    <s v="Frank Atkinson"/>
    <x v="1"/>
    <s v="United States"/>
    <s v="Orlando"/>
    <x v="2"/>
    <n v="32839"/>
    <x v="0"/>
    <s v="TEC-PH-10003357"/>
    <x v="2"/>
    <x v="7"/>
    <x v="1062"/>
    <n v="244.768"/>
    <n v="4"/>
    <n v="0.2"/>
    <n v="24.476800000000004"/>
  </r>
  <r>
    <n v="6495"/>
    <x v="3235"/>
    <x v="3"/>
    <x v="960"/>
    <d v="2014-11-02T00:00:00"/>
    <s v="Second Class"/>
    <s v="KH-16510"/>
    <s v="Keith Herrera"/>
    <x v="0"/>
    <s v="United States"/>
    <s v="Houston"/>
    <x v="5"/>
    <n v="77095"/>
    <x v="2"/>
    <s v="TEC-AC-10002167"/>
    <x v="2"/>
    <x v="11"/>
    <x v="46"/>
    <n v="24"/>
    <n v="2"/>
    <n v="0.2"/>
    <n v="-2.6999999999999993"/>
  </r>
  <r>
    <n v="6496"/>
    <x v="3235"/>
    <x v="3"/>
    <x v="960"/>
    <d v="2014-11-02T00:00:00"/>
    <s v="Second Class"/>
    <s v="KH-16510"/>
    <s v="Keith Herrera"/>
    <x v="0"/>
    <s v="United States"/>
    <s v="Houston"/>
    <x v="5"/>
    <n v="77095"/>
    <x v="2"/>
    <s v="OFF-PA-10001937"/>
    <x v="1"/>
    <x v="10"/>
    <x v="286"/>
    <n v="15.552000000000003"/>
    <n v="3"/>
    <n v="0.2"/>
    <n v="5.4432"/>
  </r>
  <r>
    <n v="6497"/>
    <x v="3235"/>
    <x v="3"/>
    <x v="960"/>
    <d v="2014-11-02T00:00:00"/>
    <s v="Second Class"/>
    <s v="KH-16510"/>
    <s v="Keith Herrera"/>
    <x v="0"/>
    <s v="United States"/>
    <s v="Houston"/>
    <x v="5"/>
    <n v="77095"/>
    <x v="2"/>
    <s v="TEC-AC-10004510"/>
    <x v="2"/>
    <x v="11"/>
    <x v="944"/>
    <n v="26.176000000000002"/>
    <n v="2"/>
    <n v="0.2"/>
    <n v="-3.272000000000002"/>
  </r>
  <r>
    <n v="6498"/>
    <x v="3236"/>
    <x v="1"/>
    <x v="1115"/>
    <d v="2012-07-28T00:00:00"/>
    <s v="Standard Class"/>
    <s v="SS-20515"/>
    <s v="Shirley Schmidt"/>
    <x v="2"/>
    <s v="United States"/>
    <s v="Louisville"/>
    <x v="0"/>
    <n v="40214"/>
    <x v="0"/>
    <s v="FUR-FU-10001487"/>
    <x v="0"/>
    <x v="5"/>
    <x v="5"/>
    <n v="20.94"/>
    <n v="3"/>
    <n v="0"/>
    <n v="6.0725999999999987"/>
  </r>
  <r>
    <n v="6499"/>
    <x v="3236"/>
    <x v="1"/>
    <x v="1115"/>
    <d v="2012-07-28T00:00:00"/>
    <s v="Standard Class"/>
    <s v="SS-20515"/>
    <s v="Shirley Schmidt"/>
    <x v="2"/>
    <s v="United States"/>
    <s v="Louisville"/>
    <x v="0"/>
    <n v="40214"/>
    <x v="0"/>
    <s v="OFF-BI-10000069"/>
    <x v="1"/>
    <x v="8"/>
    <x v="486"/>
    <n v="135.09"/>
    <n v="9"/>
    <n v="0"/>
    <n v="62.14139999999999"/>
  </r>
  <r>
    <n v="6500"/>
    <x v="3236"/>
    <x v="1"/>
    <x v="1115"/>
    <d v="2012-07-28T00:00:00"/>
    <s v="Standard Class"/>
    <s v="SS-20515"/>
    <s v="Shirley Schmidt"/>
    <x v="2"/>
    <s v="United States"/>
    <s v="Louisville"/>
    <x v="0"/>
    <n v="40214"/>
    <x v="0"/>
    <s v="TEC-AC-10003289"/>
    <x v="2"/>
    <x v="11"/>
    <x v="1209"/>
    <n v="279.85999999999996"/>
    <n v="14"/>
    <n v="0"/>
    <n v="64.367799999999988"/>
  </r>
  <r>
    <n v="6501"/>
    <x v="3236"/>
    <x v="1"/>
    <x v="1115"/>
    <d v="2012-07-28T00:00:00"/>
    <s v="Standard Class"/>
    <s v="SS-20515"/>
    <s v="Shirley Schmidt"/>
    <x v="2"/>
    <s v="United States"/>
    <s v="Louisville"/>
    <x v="0"/>
    <n v="40214"/>
    <x v="0"/>
    <s v="OFF-BI-10000069"/>
    <x v="1"/>
    <x v="8"/>
    <x v="486"/>
    <n v="90.06"/>
    <n v="6"/>
    <n v="0"/>
    <n v="41.427599999999991"/>
  </r>
  <r>
    <n v="6502"/>
    <x v="3237"/>
    <x v="2"/>
    <x v="981"/>
    <d v="2011-11-06T00:00:00"/>
    <s v="Standard Class"/>
    <s v="LC-17050"/>
    <s v="Liz Carlisle"/>
    <x v="0"/>
    <s v="United States"/>
    <s v="Medina"/>
    <x v="24"/>
    <n v="44256"/>
    <x v="3"/>
    <s v="TEC-PH-10001299"/>
    <x v="2"/>
    <x v="7"/>
    <x v="1480"/>
    <n v="539.96399999999994"/>
    <n v="6"/>
    <n v="0.4"/>
    <n v="-107.99280000000002"/>
  </r>
  <r>
    <n v="6503"/>
    <x v="3237"/>
    <x v="2"/>
    <x v="981"/>
    <d v="2011-11-06T00:00:00"/>
    <s v="Standard Class"/>
    <s v="LC-17050"/>
    <s v="Liz Carlisle"/>
    <x v="0"/>
    <s v="United States"/>
    <s v="Medina"/>
    <x v="24"/>
    <n v="44256"/>
    <x v="3"/>
    <s v="TEC-PH-10001552"/>
    <x v="2"/>
    <x v="7"/>
    <x v="178"/>
    <n v="50.231999999999999"/>
    <n v="7"/>
    <n v="0.4"/>
    <n v="-10.046400000000002"/>
  </r>
  <r>
    <n v="6504"/>
    <x v="3237"/>
    <x v="2"/>
    <x v="981"/>
    <d v="2011-11-06T00:00:00"/>
    <s v="Standard Class"/>
    <s v="LC-17050"/>
    <s v="Liz Carlisle"/>
    <x v="0"/>
    <s v="United States"/>
    <s v="Medina"/>
    <x v="24"/>
    <n v="44256"/>
    <x v="3"/>
    <s v="OFF-BI-10001098"/>
    <x v="1"/>
    <x v="8"/>
    <x v="405"/>
    <n v="19.242000000000001"/>
    <n v="3"/>
    <n v="0.7"/>
    <n v="-13.4694"/>
  </r>
  <r>
    <n v="6505"/>
    <x v="3238"/>
    <x v="3"/>
    <x v="701"/>
    <d v="2014-11-23T00:00:00"/>
    <s v="Second Class"/>
    <s v="VW-21775"/>
    <s v="Victoria Wilson"/>
    <x v="1"/>
    <s v="United States"/>
    <s v="New York City"/>
    <x v="15"/>
    <n v="10011"/>
    <x v="3"/>
    <s v="OFF-ST-10000142"/>
    <x v="1"/>
    <x v="4"/>
    <x v="399"/>
    <n v="1247.6399999999999"/>
    <n v="3"/>
    <n v="0"/>
    <n v="349.33919999999995"/>
  </r>
  <r>
    <n v="6506"/>
    <x v="3239"/>
    <x v="0"/>
    <x v="190"/>
    <d v="2013-07-01T00:00:00"/>
    <s v="Standard Class"/>
    <s v="LD-16855"/>
    <s v="Lela Donovan"/>
    <x v="1"/>
    <s v="United States"/>
    <s v="Chicago"/>
    <x v="10"/>
    <n v="60653"/>
    <x v="2"/>
    <s v="OFF-AR-10001547"/>
    <x v="1"/>
    <x v="6"/>
    <x v="147"/>
    <n v="5.3040000000000003"/>
    <n v="3"/>
    <n v="0.2"/>
    <n v="0.46409999999999996"/>
  </r>
  <r>
    <n v="6507"/>
    <x v="3240"/>
    <x v="0"/>
    <x v="790"/>
    <d v="2013-10-12T00:00:00"/>
    <s v="Second Class"/>
    <s v="SP-20545"/>
    <s v="Sibella Parks"/>
    <x v="1"/>
    <s v="United States"/>
    <s v="Philadelphia"/>
    <x v="9"/>
    <n v="19143"/>
    <x v="3"/>
    <s v="OFF-PA-10001593"/>
    <x v="1"/>
    <x v="10"/>
    <x v="1755"/>
    <n v="19.136000000000003"/>
    <n v="4"/>
    <n v="0.2"/>
    <n v="5.9799999999999986"/>
  </r>
  <r>
    <n v="6508"/>
    <x v="3240"/>
    <x v="0"/>
    <x v="790"/>
    <d v="2013-10-12T00:00:00"/>
    <s v="Second Class"/>
    <s v="SP-20545"/>
    <s v="Sibella Parks"/>
    <x v="1"/>
    <s v="United States"/>
    <s v="Philadelphia"/>
    <x v="9"/>
    <n v="19143"/>
    <x v="3"/>
    <s v="FUR-FU-10004071"/>
    <x v="0"/>
    <x v="5"/>
    <x v="570"/>
    <n v="332.83200000000005"/>
    <n v="4"/>
    <n v="0.2"/>
    <n v="-24.962399999999988"/>
  </r>
  <r>
    <n v="6509"/>
    <x v="3241"/>
    <x v="3"/>
    <x v="698"/>
    <d v="2014-12-27T00:00:00"/>
    <s v="Standard Class"/>
    <s v="DK-13150"/>
    <s v="David Kendrick"/>
    <x v="1"/>
    <s v="United States"/>
    <s v="New York City"/>
    <x v="15"/>
    <n v="10009"/>
    <x v="3"/>
    <s v="OFF-PA-10001970"/>
    <x v="1"/>
    <x v="10"/>
    <x v="361"/>
    <n v="279.89999999999998"/>
    <n v="5"/>
    <n v="0"/>
    <n v="137.15100000000001"/>
  </r>
  <r>
    <n v="6510"/>
    <x v="3241"/>
    <x v="3"/>
    <x v="698"/>
    <d v="2014-12-27T00:00:00"/>
    <s v="Standard Class"/>
    <s v="DK-13150"/>
    <s v="David Kendrick"/>
    <x v="1"/>
    <s v="United States"/>
    <s v="New York City"/>
    <x v="15"/>
    <n v="10009"/>
    <x v="3"/>
    <s v="OFF-BI-10001524"/>
    <x v="1"/>
    <x v="8"/>
    <x v="298"/>
    <n v="50.352000000000004"/>
    <n v="3"/>
    <n v="0.2"/>
    <n v="17.623199999999997"/>
  </r>
  <r>
    <n v="6511"/>
    <x v="3241"/>
    <x v="3"/>
    <x v="698"/>
    <d v="2014-12-27T00:00:00"/>
    <s v="Standard Class"/>
    <s v="DK-13150"/>
    <s v="David Kendrick"/>
    <x v="1"/>
    <s v="United States"/>
    <s v="New York City"/>
    <x v="15"/>
    <n v="10009"/>
    <x v="3"/>
    <s v="OFF-PA-10004156"/>
    <x v="1"/>
    <x v="10"/>
    <x v="743"/>
    <n v="34.019999999999996"/>
    <n v="3"/>
    <n v="0"/>
    <n v="16.669799999999999"/>
  </r>
  <r>
    <n v="6512"/>
    <x v="3242"/>
    <x v="3"/>
    <x v="904"/>
    <d v="2014-03-11T00:00:00"/>
    <s v="Standard Class"/>
    <s v="FC-14245"/>
    <s v="Frank Carlisle"/>
    <x v="2"/>
    <s v="United States"/>
    <s v="San Francisco"/>
    <x v="1"/>
    <n v="94109"/>
    <x v="1"/>
    <s v="OFF-AR-10003158"/>
    <x v="1"/>
    <x v="6"/>
    <x v="696"/>
    <n v="23.88"/>
    <n v="6"/>
    <n v="0"/>
    <n v="8.1191999999999993"/>
  </r>
  <r>
    <n v="6513"/>
    <x v="3242"/>
    <x v="3"/>
    <x v="904"/>
    <d v="2014-03-11T00:00:00"/>
    <s v="Standard Class"/>
    <s v="FC-14245"/>
    <s v="Frank Carlisle"/>
    <x v="2"/>
    <s v="United States"/>
    <s v="San Francisco"/>
    <x v="1"/>
    <n v="94109"/>
    <x v="1"/>
    <s v="OFF-LA-10004559"/>
    <x v="1"/>
    <x v="2"/>
    <x v="1340"/>
    <n v="11.52"/>
    <n v="4"/>
    <n v="0"/>
    <n v="5.6448"/>
  </r>
  <r>
    <n v="6514"/>
    <x v="3242"/>
    <x v="3"/>
    <x v="904"/>
    <d v="2014-03-11T00:00:00"/>
    <s v="Standard Class"/>
    <s v="FC-14245"/>
    <s v="Frank Carlisle"/>
    <x v="2"/>
    <s v="United States"/>
    <s v="San Francisco"/>
    <x v="1"/>
    <n v="94109"/>
    <x v="1"/>
    <s v="OFF-PA-10001033"/>
    <x v="1"/>
    <x v="10"/>
    <x v="1500"/>
    <n v="286.93"/>
    <n v="7"/>
    <n v="0"/>
    <n v="140.59569999999999"/>
  </r>
  <r>
    <n v="6515"/>
    <x v="3242"/>
    <x v="3"/>
    <x v="904"/>
    <d v="2014-03-11T00:00:00"/>
    <s v="Standard Class"/>
    <s v="FC-14245"/>
    <s v="Frank Carlisle"/>
    <x v="2"/>
    <s v="United States"/>
    <s v="San Francisco"/>
    <x v="1"/>
    <n v="94109"/>
    <x v="1"/>
    <s v="TEC-PH-10001336"/>
    <x v="2"/>
    <x v="7"/>
    <x v="941"/>
    <n v="206.38400000000001"/>
    <n v="2"/>
    <n v="0.2"/>
    <n v="23.218199999999996"/>
  </r>
  <r>
    <n v="6516"/>
    <x v="3243"/>
    <x v="3"/>
    <x v="175"/>
    <d v="2014-09-20T00:00:00"/>
    <s v="Standard Class"/>
    <s v="RD-19480"/>
    <s v="Rick Duston"/>
    <x v="0"/>
    <s v="United States"/>
    <s v="San Francisco"/>
    <x v="1"/>
    <n v="94122"/>
    <x v="1"/>
    <s v="FUR-CH-10002961"/>
    <x v="0"/>
    <x v="1"/>
    <x v="939"/>
    <n v="218.35200000000003"/>
    <n v="3"/>
    <n v="0.2"/>
    <n v="0"/>
  </r>
  <r>
    <n v="6517"/>
    <x v="3243"/>
    <x v="3"/>
    <x v="175"/>
    <d v="2014-09-20T00:00:00"/>
    <s v="Standard Class"/>
    <s v="RD-19480"/>
    <s v="Rick Duston"/>
    <x v="0"/>
    <s v="United States"/>
    <s v="San Francisco"/>
    <x v="1"/>
    <n v="94122"/>
    <x v="1"/>
    <s v="FUR-FU-10001488"/>
    <x v="0"/>
    <x v="5"/>
    <x v="1040"/>
    <n v="529.9"/>
    <n v="5"/>
    <n v="0"/>
    <n v="105.97999999999999"/>
  </r>
  <r>
    <n v="6518"/>
    <x v="3243"/>
    <x v="3"/>
    <x v="175"/>
    <d v="2014-09-20T00:00:00"/>
    <s v="Standard Class"/>
    <s v="RD-19480"/>
    <s v="Rick Duston"/>
    <x v="0"/>
    <s v="United States"/>
    <s v="San Francisco"/>
    <x v="1"/>
    <n v="94122"/>
    <x v="1"/>
    <s v="OFF-AR-10001915"/>
    <x v="1"/>
    <x v="6"/>
    <x v="1048"/>
    <n v="99.3"/>
    <n v="10"/>
    <n v="0"/>
    <n v="41.706000000000003"/>
  </r>
  <r>
    <n v="6519"/>
    <x v="3243"/>
    <x v="3"/>
    <x v="175"/>
    <d v="2014-09-20T00:00:00"/>
    <s v="Standard Class"/>
    <s v="RD-19480"/>
    <s v="Rick Duston"/>
    <x v="0"/>
    <s v="United States"/>
    <s v="San Francisco"/>
    <x v="1"/>
    <n v="94122"/>
    <x v="1"/>
    <s v="OFF-AP-10001205"/>
    <x v="1"/>
    <x v="9"/>
    <x v="1285"/>
    <n v="108.96"/>
    <n v="2"/>
    <n v="0"/>
    <n v="30.508800000000008"/>
  </r>
  <r>
    <n v="6520"/>
    <x v="3243"/>
    <x v="3"/>
    <x v="175"/>
    <d v="2014-09-20T00:00:00"/>
    <s v="Standard Class"/>
    <s v="RD-19480"/>
    <s v="Rick Duston"/>
    <x v="0"/>
    <s v="United States"/>
    <s v="San Francisco"/>
    <x v="1"/>
    <n v="94122"/>
    <x v="1"/>
    <s v="OFF-BI-10004528"/>
    <x v="1"/>
    <x v="8"/>
    <x v="468"/>
    <n v="2.6880000000000002"/>
    <n v="1"/>
    <n v="0.2"/>
    <n v="0.83999999999999975"/>
  </r>
  <r>
    <n v="6521"/>
    <x v="3244"/>
    <x v="3"/>
    <x v="1034"/>
    <d v="2014-01-19T00:00:00"/>
    <s v="Second Class"/>
    <s v="AR-10540"/>
    <s v="Andy Reiter"/>
    <x v="0"/>
    <s v="United States"/>
    <s v="Jackson"/>
    <x v="12"/>
    <n v="49201"/>
    <x v="2"/>
    <s v="OFF-BI-10004995"/>
    <x v="1"/>
    <x v="8"/>
    <x v="313"/>
    <n v="5443.96"/>
    <n v="4"/>
    <n v="0"/>
    <n v="2504.2215999999999"/>
  </r>
  <r>
    <n v="6522"/>
    <x v="3244"/>
    <x v="3"/>
    <x v="1034"/>
    <d v="2014-01-19T00:00:00"/>
    <s v="Second Class"/>
    <s v="AR-10540"/>
    <s v="Andy Reiter"/>
    <x v="0"/>
    <s v="United States"/>
    <s v="Jackson"/>
    <x v="12"/>
    <n v="49201"/>
    <x v="2"/>
    <s v="FUR-CH-10004626"/>
    <x v="0"/>
    <x v="1"/>
    <x v="1697"/>
    <n v="302.67"/>
    <n v="3"/>
    <n v="0"/>
    <n v="72.640799999999999"/>
  </r>
  <r>
    <n v="6523"/>
    <x v="3244"/>
    <x v="3"/>
    <x v="1034"/>
    <d v="2014-01-19T00:00:00"/>
    <s v="Second Class"/>
    <s v="AR-10540"/>
    <s v="Andy Reiter"/>
    <x v="0"/>
    <s v="United States"/>
    <s v="Jackson"/>
    <x v="12"/>
    <n v="49201"/>
    <x v="2"/>
    <s v="OFF-PA-10001260"/>
    <x v="1"/>
    <x v="10"/>
    <x v="1769"/>
    <n v="56.07"/>
    <n v="7"/>
    <n v="0"/>
    <n v="25.231499999999997"/>
  </r>
  <r>
    <n v="6524"/>
    <x v="3245"/>
    <x v="0"/>
    <x v="274"/>
    <d v="2013-07-14T00:00:00"/>
    <s v="Standard Class"/>
    <s v="CC-12100"/>
    <s v="Chad Cunningham"/>
    <x v="2"/>
    <s v="United States"/>
    <s v="Philadelphia"/>
    <x v="9"/>
    <n v="19120"/>
    <x v="3"/>
    <s v="OFF-LA-10002945"/>
    <x v="1"/>
    <x v="2"/>
    <x v="1603"/>
    <n v="10.08"/>
    <n v="2"/>
    <n v="0.2"/>
    <n v="3.2759999999999994"/>
  </r>
  <r>
    <n v="6525"/>
    <x v="3245"/>
    <x v="0"/>
    <x v="274"/>
    <d v="2013-07-14T00:00:00"/>
    <s v="Standard Class"/>
    <s v="CC-12100"/>
    <s v="Chad Cunningham"/>
    <x v="2"/>
    <s v="United States"/>
    <s v="Philadelphia"/>
    <x v="9"/>
    <n v="19120"/>
    <x v="3"/>
    <s v="TEC-PH-10002310"/>
    <x v="2"/>
    <x v="7"/>
    <x v="950"/>
    <n v="59.993999999999993"/>
    <n v="1"/>
    <n v="0.4"/>
    <n v="-12.998700000000007"/>
  </r>
  <r>
    <n v="6526"/>
    <x v="3245"/>
    <x v="0"/>
    <x v="274"/>
    <d v="2013-07-14T00:00:00"/>
    <s v="Standard Class"/>
    <s v="CC-12100"/>
    <s v="Chad Cunningham"/>
    <x v="2"/>
    <s v="United States"/>
    <s v="Philadelphia"/>
    <x v="9"/>
    <n v="19120"/>
    <x v="3"/>
    <s v="OFF-BI-10001525"/>
    <x v="1"/>
    <x v="8"/>
    <x v="31"/>
    <n v="5.7150000000000016"/>
    <n v="5"/>
    <n v="0.7"/>
    <n v="-4.7625000000000011"/>
  </r>
  <r>
    <n v="6527"/>
    <x v="3245"/>
    <x v="0"/>
    <x v="274"/>
    <d v="2013-07-14T00:00:00"/>
    <s v="Standard Class"/>
    <s v="CC-12100"/>
    <s v="Chad Cunningham"/>
    <x v="2"/>
    <s v="United States"/>
    <s v="Philadelphia"/>
    <x v="9"/>
    <n v="19120"/>
    <x v="3"/>
    <s v="OFF-BI-10001308"/>
    <x v="1"/>
    <x v="8"/>
    <x v="1351"/>
    <n v="9.4200000000000017"/>
    <n v="5"/>
    <n v="0.7"/>
    <n v="-7.8500000000000014"/>
  </r>
  <r>
    <n v="6528"/>
    <x v="3246"/>
    <x v="0"/>
    <x v="443"/>
    <d v="2013-12-29T00:00:00"/>
    <s v="Second Class"/>
    <s v="CA-11965"/>
    <s v="Carol Adams"/>
    <x v="1"/>
    <s v="United States"/>
    <s v="Warwick"/>
    <x v="34"/>
    <n v="2886"/>
    <x v="3"/>
    <s v="TEC-CO-10002095"/>
    <x v="2"/>
    <x v="16"/>
    <x v="610"/>
    <n v="1999.96"/>
    <n v="4"/>
    <n v="0"/>
    <n v="899.98199999999997"/>
  </r>
  <r>
    <n v="6529"/>
    <x v="3247"/>
    <x v="2"/>
    <x v="1091"/>
    <d v="2011-12-26T00:00:00"/>
    <s v="Standard Class"/>
    <s v="BT-11530"/>
    <s v="Bradley Talbott"/>
    <x v="2"/>
    <s v="United States"/>
    <s v="New York City"/>
    <x v="15"/>
    <n v="10024"/>
    <x v="3"/>
    <s v="OFF-ST-10004946"/>
    <x v="1"/>
    <x v="4"/>
    <x v="1770"/>
    <n v="216.4"/>
    <n v="4"/>
    <n v="0"/>
    <n v="56.26400000000001"/>
  </r>
  <r>
    <n v="6530"/>
    <x v="3248"/>
    <x v="2"/>
    <x v="1116"/>
    <d v="2011-02-28T00:00:00"/>
    <s v="Standard Class"/>
    <s v="MG-17875"/>
    <s v="Michael Grace"/>
    <x v="2"/>
    <s v="United States"/>
    <s v="El Paso"/>
    <x v="5"/>
    <n v="79907"/>
    <x v="2"/>
    <s v="OFF-LA-10004425"/>
    <x v="1"/>
    <x v="2"/>
    <x v="33"/>
    <n v="6.9360000000000008"/>
    <n v="3"/>
    <n v="0.2"/>
    <n v="2.3409000000000004"/>
  </r>
  <r>
    <n v="6531"/>
    <x v="3248"/>
    <x v="2"/>
    <x v="1116"/>
    <d v="2011-02-28T00:00:00"/>
    <s v="Standard Class"/>
    <s v="MG-17875"/>
    <s v="Michael Grace"/>
    <x v="2"/>
    <s v="United States"/>
    <s v="El Paso"/>
    <x v="5"/>
    <n v="79907"/>
    <x v="2"/>
    <s v="OFF-BI-10000320"/>
    <x v="1"/>
    <x v="8"/>
    <x v="768"/>
    <n v="4.427999999999999"/>
    <n v="3"/>
    <n v="0.8"/>
    <n v="-6.8633999999999986"/>
  </r>
  <r>
    <n v="6532"/>
    <x v="3249"/>
    <x v="3"/>
    <x v="769"/>
    <d v="2014-12-09T00:00:00"/>
    <s v="Standard Class"/>
    <s v="TP-21130"/>
    <s v="Theone Pippenger"/>
    <x v="0"/>
    <s v="United States"/>
    <s v="Rochester"/>
    <x v="11"/>
    <n v="55901"/>
    <x v="2"/>
    <s v="OFF-AR-10001315"/>
    <x v="1"/>
    <x v="6"/>
    <x v="1020"/>
    <n v="8.8000000000000007"/>
    <n v="5"/>
    <n v="0"/>
    <n v="2.5519999999999996"/>
  </r>
  <r>
    <n v="6533"/>
    <x v="3249"/>
    <x v="3"/>
    <x v="769"/>
    <d v="2014-12-09T00:00:00"/>
    <s v="Standard Class"/>
    <s v="TP-21130"/>
    <s v="Theone Pippenger"/>
    <x v="0"/>
    <s v="United States"/>
    <s v="Rochester"/>
    <x v="11"/>
    <n v="55901"/>
    <x v="2"/>
    <s v="TEC-AC-10004595"/>
    <x v="2"/>
    <x v="11"/>
    <x v="1760"/>
    <n v="142.80000000000001"/>
    <n v="1"/>
    <n v="0"/>
    <n v="29.988"/>
  </r>
  <r>
    <n v="6534"/>
    <x v="3249"/>
    <x v="3"/>
    <x v="769"/>
    <d v="2014-12-09T00:00:00"/>
    <s v="Standard Class"/>
    <s v="TP-21130"/>
    <s v="Theone Pippenger"/>
    <x v="0"/>
    <s v="United States"/>
    <s v="Rochester"/>
    <x v="11"/>
    <n v="55901"/>
    <x v="2"/>
    <s v="TEC-AC-10001539"/>
    <x v="2"/>
    <x v="11"/>
    <x v="1576"/>
    <n v="399.95"/>
    <n v="5"/>
    <n v="0"/>
    <n v="143.982"/>
  </r>
  <r>
    <n v="6535"/>
    <x v="3250"/>
    <x v="2"/>
    <x v="664"/>
    <d v="2011-11-22T00:00:00"/>
    <s v="Standard Class"/>
    <s v="GT-14710"/>
    <s v="Greg Tran"/>
    <x v="0"/>
    <s v="United States"/>
    <s v="Buffalo"/>
    <x v="15"/>
    <n v="14215"/>
    <x v="3"/>
    <s v="OFF-BI-10001359"/>
    <x v="1"/>
    <x v="8"/>
    <x v="1153"/>
    <n v="2152.7760000000003"/>
    <n v="3"/>
    <n v="0.2"/>
    <n v="726.56189999999981"/>
  </r>
  <r>
    <n v="6536"/>
    <x v="3250"/>
    <x v="2"/>
    <x v="664"/>
    <d v="2011-11-22T00:00:00"/>
    <s v="Standard Class"/>
    <s v="GT-14710"/>
    <s v="Greg Tran"/>
    <x v="0"/>
    <s v="United States"/>
    <s v="Buffalo"/>
    <x v="15"/>
    <n v="14215"/>
    <x v="3"/>
    <s v="FUR-BO-10002213"/>
    <x v="0"/>
    <x v="0"/>
    <x v="1223"/>
    <n v="4007.8400000000006"/>
    <n v="10"/>
    <n v="0.2"/>
    <n v="-50.098000000000297"/>
  </r>
  <r>
    <n v="6537"/>
    <x v="3251"/>
    <x v="2"/>
    <x v="22"/>
    <d v="2011-10-23T00:00:00"/>
    <s v="First Class"/>
    <s v="FH-14365"/>
    <s v="Fred Hopkins"/>
    <x v="1"/>
    <s v="United States"/>
    <s v="Knoxville"/>
    <x v="18"/>
    <n v="37918"/>
    <x v="0"/>
    <s v="FUR-TA-10003008"/>
    <x v="0"/>
    <x v="3"/>
    <x v="946"/>
    <n v="328.59000000000003"/>
    <n v="3"/>
    <n v="0.4"/>
    <n v="-147.8655"/>
  </r>
  <r>
    <n v="6538"/>
    <x v="3251"/>
    <x v="2"/>
    <x v="22"/>
    <d v="2011-10-23T00:00:00"/>
    <s v="First Class"/>
    <s v="FH-14365"/>
    <s v="Fred Hopkins"/>
    <x v="1"/>
    <s v="United States"/>
    <s v="Knoxville"/>
    <x v="18"/>
    <n v="37918"/>
    <x v="0"/>
    <s v="OFF-ST-10000934"/>
    <x v="1"/>
    <x v="4"/>
    <x v="352"/>
    <n v="98.352000000000004"/>
    <n v="3"/>
    <n v="0.2"/>
    <n v="-24.588000000000001"/>
  </r>
  <r>
    <n v="6539"/>
    <x v="3252"/>
    <x v="1"/>
    <x v="969"/>
    <d v="2012-10-30T00:00:00"/>
    <s v="Standard Class"/>
    <s v="HK-14890"/>
    <s v="Heather Kirkland"/>
    <x v="1"/>
    <s v="United States"/>
    <s v="Newark"/>
    <x v="13"/>
    <n v="19711"/>
    <x v="3"/>
    <s v="TEC-PH-10004042"/>
    <x v="2"/>
    <x v="7"/>
    <x v="553"/>
    <n v="158.99"/>
    <n v="1"/>
    <n v="0"/>
    <n v="41.337400000000002"/>
  </r>
  <r>
    <n v="6540"/>
    <x v="3252"/>
    <x v="1"/>
    <x v="969"/>
    <d v="2012-10-30T00:00:00"/>
    <s v="Standard Class"/>
    <s v="HK-14890"/>
    <s v="Heather Kirkland"/>
    <x v="1"/>
    <s v="United States"/>
    <s v="Newark"/>
    <x v="13"/>
    <n v="19711"/>
    <x v="3"/>
    <s v="FUR-CH-10002439"/>
    <x v="0"/>
    <x v="1"/>
    <x v="1316"/>
    <n v="291.10000000000002"/>
    <n v="5"/>
    <n v="0"/>
    <n v="75.686000000000007"/>
  </r>
  <r>
    <n v="6541"/>
    <x v="3253"/>
    <x v="3"/>
    <x v="673"/>
    <d v="2014-11-20T00:00:00"/>
    <s v="First Class"/>
    <s v="CC-12220"/>
    <s v="Chris Cortes"/>
    <x v="0"/>
    <s v="United States"/>
    <s v="Seattle"/>
    <x v="4"/>
    <n v="98103"/>
    <x v="1"/>
    <s v="OFF-PA-10001363"/>
    <x v="1"/>
    <x v="10"/>
    <x v="1616"/>
    <n v="73.679999999999993"/>
    <n v="6"/>
    <n v="0"/>
    <n v="34.629599999999996"/>
  </r>
  <r>
    <n v="6542"/>
    <x v="3253"/>
    <x v="3"/>
    <x v="673"/>
    <d v="2014-11-20T00:00:00"/>
    <s v="First Class"/>
    <s v="CC-12220"/>
    <s v="Chris Cortes"/>
    <x v="0"/>
    <s v="United States"/>
    <s v="Seattle"/>
    <x v="4"/>
    <n v="98103"/>
    <x v="1"/>
    <s v="FUR-FU-10003394"/>
    <x v="0"/>
    <x v="5"/>
    <x v="578"/>
    <n v="139.91999999999999"/>
    <n v="2"/>
    <n v="0"/>
    <n v="23.786399999999986"/>
  </r>
  <r>
    <n v="6543"/>
    <x v="3253"/>
    <x v="3"/>
    <x v="673"/>
    <d v="2014-11-20T00:00:00"/>
    <s v="First Class"/>
    <s v="CC-12220"/>
    <s v="Chris Cortes"/>
    <x v="0"/>
    <s v="United States"/>
    <s v="Seattle"/>
    <x v="4"/>
    <n v="98103"/>
    <x v="1"/>
    <s v="TEC-PH-10003171"/>
    <x v="2"/>
    <x v="7"/>
    <x v="1495"/>
    <n v="107.88"/>
    <n v="3"/>
    <n v="0.2"/>
    <n v="10.787999999999997"/>
  </r>
  <r>
    <n v="6544"/>
    <x v="3253"/>
    <x v="3"/>
    <x v="673"/>
    <d v="2014-11-20T00:00:00"/>
    <s v="First Class"/>
    <s v="CC-12220"/>
    <s v="Chris Cortes"/>
    <x v="0"/>
    <s v="United States"/>
    <s v="Seattle"/>
    <x v="4"/>
    <n v="98103"/>
    <x v="1"/>
    <s v="OFF-ST-10003123"/>
    <x v="1"/>
    <x v="4"/>
    <x v="1268"/>
    <n v="33.29"/>
    <n v="1"/>
    <n v="0"/>
    <n v="7.9895999999999994"/>
  </r>
  <r>
    <n v="6545"/>
    <x v="3254"/>
    <x v="3"/>
    <x v="304"/>
    <d v="2014-05-19T00:00:00"/>
    <s v="Standard Class"/>
    <s v="DP-13000"/>
    <s v="Darren Powers"/>
    <x v="0"/>
    <s v="United States"/>
    <s v="Cleveland"/>
    <x v="24"/>
    <n v="44105"/>
    <x v="3"/>
    <s v="OFF-BI-10003007"/>
    <x v="1"/>
    <x v="8"/>
    <x v="1542"/>
    <n v="58.170000000000009"/>
    <n v="5"/>
    <n v="0.7"/>
    <n v="-46.53600000000003"/>
  </r>
  <r>
    <n v="6546"/>
    <x v="3254"/>
    <x v="3"/>
    <x v="304"/>
    <d v="2014-05-19T00:00:00"/>
    <s v="Standard Class"/>
    <s v="DP-13000"/>
    <s v="Darren Powers"/>
    <x v="0"/>
    <s v="United States"/>
    <s v="Cleveland"/>
    <x v="24"/>
    <n v="44105"/>
    <x v="3"/>
    <s v="OFF-LA-10000973"/>
    <x v="1"/>
    <x v="2"/>
    <x v="826"/>
    <n v="5.04"/>
    <n v="2"/>
    <n v="0.2"/>
    <n v="1.764"/>
  </r>
  <r>
    <n v="6547"/>
    <x v="3254"/>
    <x v="3"/>
    <x v="304"/>
    <d v="2014-05-19T00:00:00"/>
    <s v="Standard Class"/>
    <s v="DP-13000"/>
    <s v="Darren Powers"/>
    <x v="0"/>
    <s v="United States"/>
    <s v="Cleveland"/>
    <x v="24"/>
    <n v="44105"/>
    <x v="3"/>
    <s v="OFF-PA-10000483"/>
    <x v="1"/>
    <x v="10"/>
    <x v="1672"/>
    <n v="24.784000000000002"/>
    <n v="1"/>
    <n v="0.2"/>
    <n v="7.7449999999999983"/>
  </r>
  <r>
    <n v="6548"/>
    <x v="3255"/>
    <x v="2"/>
    <x v="72"/>
    <d v="2011-03-05T00:00:00"/>
    <s v="Standard Class"/>
    <s v="VF-21715"/>
    <s v="Vicky Freymann"/>
    <x v="2"/>
    <s v="United States"/>
    <s v="Elmhurst"/>
    <x v="10"/>
    <n v="60126"/>
    <x v="2"/>
    <s v="FUR-CH-10000863"/>
    <x v="0"/>
    <x v="1"/>
    <x v="83"/>
    <n v="634.11599999999999"/>
    <n v="6"/>
    <n v="0.3"/>
    <n v="-172.11720000000003"/>
  </r>
  <r>
    <n v="6549"/>
    <x v="3255"/>
    <x v="2"/>
    <x v="72"/>
    <d v="2011-03-05T00:00:00"/>
    <s v="Standard Class"/>
    <s v="VF-21715"/>
    <s v="Vicky Freymann"/>
    <x v="2"/>
    <s v="United States"/>
    <s v="Elmhurst"/>
    <x v="10"/>
    <n v="60126"/>
    <x v="2"/>
    <s v="OFF-PA-10003036"/>
    <x v="1"/>
    <x v="10"/>
    <x v="1730"/>
    <n v="17.472000000000001"/>
    <n v="3"/>
    <n v="0.2"/>
    <n v="5.6783999999999981"/>
  </r>
  <r>
    <n v="6550"/>
    <x v="3256"/>
    <x v="1"/>
    <x v="117"/>
    <d v="2012-08-01T00:00:00"/>
    <s v="First Class"/>
    <s v="GH-14410"/>
    <s v="Gary Hansen"/>
    <x v="2"/>
    <s v="United States"/>
    <s v="Lakeville"/>
    <x v="11"/>
    <n v="55044"/>
    <x v="2"/>
    <s v="FUR-CH-10002304"/>
    <x v="0"/>
    <x v="1"/>
    <x v="782"/>
    <n v="155.88"/>
    <n v="6"/>
    <n v="0"/>
    <n v="38.970000000000006"/>
  </r>
  <r>
    <n v="6551"/>
    <x v="3257"/>
    <x v="1"/>
    <x v="549"/>
    <d v="2012-11-03T00:00:00"/>
    <s v="Second Class"/>
    <s v="JH-16180"/>
    <s v="Justin Hirsh"/>
    <x v="0"/>
    <s v="United States"/>
    <s v="New York City"/>
    <x v="15"/>
    <n v="10035"/>
    <x v="3"/>
    <s v="FUR-CH-10000422"/>
    <x v="0"/>
    <x v="1"/>
    <x v="1432"/>
    <n v="327.56399999999996"/>
    <n v="4"/>
    <n v="0.1"/>
    <n v="21.837600000000023"/>
  </r>
  <r>
    <n v="6552"/>
    <x v="3258"/>
    <x v="3"/>
    <x v="819"/>
    <d v="2014-12-22T00:00:00"/>
    <s v="Second Class"/>
    <s v="RB-19465"/>
    <s v="Rick Bensley"/>
    <x v="2"/>
    <s v="United States"/>
    <s v="Los Angeles"/>
    <x v="1"/>
    <n v="90036"/>
    <x v="1"/>
    <s v="OFF-PA-10002986"/>
    <x v="1"/>
    <x v="10"/>
    <x v="477"/>
    <n v="13.36"/>
    <n v="2"/>
    <n v="0"/>
    <n v="6.4127999999999998"/>
  </r>
  <r>
    <n v="6553"/>
    <x v="3258"/>
    <x v="3"/>
    <x v="819"/>
    <d v="2014-12-22T00:00:00"/>
    <s v="Second Class"/>
    <s v="RB-19465"/>
    <s v="Rick Bensley"/>
    <x v="2"/>
    <s v="United States"/>
    <s v="Los Angeles"/>
    <x v="1"/>
    <n v="90036"/>
    <x v="1"/>
    <s v="OFF-ST-10002289"/>
    <x v="1"/>
    <x v="4"/>
    <x v="951"/>
    <n v="158.9"/>
    <n v="5"/>
    <n v="0"/>
    <n v="7.9449999999999932"/>
  </r>
  <r>
    <n v="6554"/>
    <x v="3259"/>
    <x v="2"/>
    <x v="22"/>
    <d v="2011-10-22T00:00:00"/>
    <s v="Second Class"/>
    <s v="LS-16975"/>
    <s v="Lindsay Shagiari"/>
    <x v="2"/>
    <s v="United States"/>
    <s v="Chicago"/>
    <x v="10"/>
    <n v="60653"/>
    <x v="2"/>
    <s v="TEC-AC-10001606"/>
    <x v="2"/>
    <x v="11"/>
    <x v="585"/>
    <n v="319.96800000000002"/>
    <n v="4"/>
    <n v="0.2"/>
    <n v="71.992800000000003"/>
  </r>
  <r>
    <n v="6555"/>
    <x v="3259"/>
    <x v="2"/>
    <x v="22"/>
    <d v="2011-10-22T00:00:00"/>
    <s v="Second Class"/>
    <s v="LS-16975"/>
    <s v="Lindsay Shagiari"/>
    <x v="2"/>
    <s v="United States"/>
    <s v="Chicago"/>
    <x v="10"/>
    <n v="60653"/>
    <x v="2"/>
    <s v="OFF-ST-10003805"/>
    <x v="1"/>
    <x v="4"/>
    <x v="1651"/>
    <n v="505.32000000000005"/>
    <n v="3"/>
    <n v="0.2"/>
    <n v="31.582499999999953"/>
  </r>
  <r>
    <n v="6556"/>
    <x v="3259"/>
    <x v="2"/>
    <x v="22"/>
    <d v="2011-10-22T00:00:00"/>
    <s v="Second Class"/>
    <s v="LS-16975"/>
    <s v="Lindsay Shagiari"/>
    <x v="2"/>
    <s v="United States"/>
    <s v="Chicago"/>
    <x v="10"/>
    <n v="60653"/>
    <x v="2"/>
    <s v="OFF-PA-10002109"/>
    <x v="1"/>
    <x v="10"/>
    <x v="1771"/>
    <n v="3.8079999999999998"/>
    <n v="1"/>
    <n v="0.2"/>
    <n v="1.2375999999999996"/>
  </r>
  <r>
    <n v="6557"/>
    <x v="3259"/>
    <x v="2"/>
    <x v="22"/>
    <d v="2011-10-22T00:00:00"/>
    <s v="Second Class"/>
    <s v="LS-16975"/>
    <s v="Lindsay Shagiari"/>
    <x v="2"/>
    <s v="United States"/>
    <s v="Chicago"/>
    <x v="10"/>
    <n v="60653"/>
    <x v="2"/>
    <s v="OFF-BI-10000632"/>
    <x v="1"/>
    <x v="8"/>
    <x v="1288"/>
    <n v="8.6819999999999968"/>
    <n v="1"/>
    <n v="0.8"/>
    <n v="-14.759400000000003"/>
  </r>
  <r>
    <n v="6558"/>
    <x v="3259"/>
    <x v="2"/>
    <x v="22"/>
    <d v="2011-10-22T00:00:00"/>
    <s v="Second Class"/>
    <s v="LS-16975"/>
    <s v="Lindsay Shagiari"/>
    <x v="2"/>
    <s v="United States"/>
    <s v="Chicago"/>
    <x v="10"/>
    <n v="60653"/>
    <x v="2"/>
    <s v="OFF-LA-10003510"/>
    <x v="1"/>
    <x v="2"/>
    <x v="575"/>
    <n v="24.424000000000003"/>
    <n v="1"/>
    <n v="0.2"/>
    <n v="7.9378000000000002"/>
  </r>
  <r>
    <n v="6559"/>
    <x v="3260"/>
    <x v="1"/>
    <x v="1117"/>
    <d v="2012-06-10T00:00:00"/>
    <s v="Standard Class"/>
    <s v="EB-13750"/>
    <s v="Edward Becker"/>
    <x v="1"/>
    <s v="United States"/>
    <s v="Buffalo"/>
    <x v="15"/>
    <n v="14215"/>
    <x v="3"/>
    <s v="FUR-CH-10004997"/>
    <x v="0"/>
    <x v="1"/>
    <x v="494"/>
    <n v="1522.6379999999999"/>
    <n v="9"/>
    <n v="0.1"/>
    <n v="169.18200000000004"/>
  </r>
  <r>
    <n v="6560"/>
    <x v="3261"/>
    <x v="0"/>
    <x v="658"/>
    <d v="2013-07-27T00:00:00"/>
    <s v="Standard Class"/>
    <s v="DK-12835"/>
    <s v="Damala Kotsonis"/>
    <x v="1"/>
    <s v="United States"/>
    <s v="Roseville"/>
    <x v="1"/>
    <n v="95661"/>
    <x v="1"/>
    <s v="OFF-EN-10003001"/>
    <x v="1"/>
    <x v="12"/>
    <x v="955"/>
    <n v="419.90000000000003"/>
    <n v="5"/>
    <n v="0"/>
    <n v="197.35299999999998"/>
  </r>
  <r>
    <n v="6561"/>
    <x v="3261"/>
    <x v="0"/>
    <x v="658"/>
    <d v="2013-07-27T00:00:00"/>
    <s v="Standard Class"/>
    <s v="DK-12835"/>
    <s v="Damala Kotsonis"/>
    <x v="1"/>
    <s v="United States"/>
    <s v="Roseville"/>
    <x v="1"/>
    <n v="95661"/>
    <x v="1"/>
    <s v="OFF-LA-10003766"/>
    <x v="1"/>
    <x v="2"/>
    <x v="360"/>
    <n v="3.15"/>
    <n v="1"/>
    <n v="0"/>
    <n v="1.512"/>
  </r>
  <r>
    <n v="6562"/>
    <x v="3262"/>
    <x v="3"/>
    <x v="185"/>
    <d v="2014-04-03T00:00:00"/>
    <s v="First Class"/>
    <s v="SC-20260"/>
    <s v="Scott Cohen"/>
    <x v="1"/>
    <s v="United States"/>
    <s v="Arlington"/>
    <x v="5"/>
    <n v="76017"/>
    <x v="2"/>
    <s v="OFF-AP-10003040"/>
    <x v="1"/>
    <x v="9"/>
    <x v="723"/>
    <n v="33.61999999999999"/>
    <n v="5"/>
    <n v="0.8"/>
    <n v="-90.774000000000029"/>
  </r>
  <r>
    <n v="6563"/>
    <x v="3263"/>
    <x v="2"/>
    <x v="1118"/>
    <d v="2011-05-12T00:00:00"/>
    <s v="Standard Class"/>
    <s v="CT-11995"/>
    <s v="Carol Triggs"/>
    <x v="0"/>
    <s v="United States"/>
    <s v="Lawrence"/>
    <x v="31"/>
    <n v="1841"/>
    <x v="3"/>
    <s v="OFF-BI-10001078"/>
    <x v="1"/>
    <x v="8"/>
    <x v="61"/>
    <n v="16.14"/>
    <n v="3"/>
    <n v="0"/>
    <n v="7.9085999999999999"/>
  </r>
  <r>
    <n v="6564"/>
    <x v="3263"/>
    <x v="2"/>
    <x v="1118"/>
    <d v="2011-05-12T00:00:00"/>
    <s v="Standard Class"/>
    <s v="CT-11995"/>
    <s v="Carol Triggs"/>
    <x v="0"/>
    <s v="United States"/>
    <s v="Lawrence"/>
    <x v="31"/>
    <n v="1841"/>
    <x v="3"/>
    <s v="FUR-TA-10003469"/>
    <x v="0"/>
    <x v="3"/>
    <x v="1564"/>
    <n v="194.25"/>
    <n v="2"/>
    <n v="0.3"/>
    <n v="-38.849999999999994"/>
  </r>
  <r>
    <n v="6565"/>
    <x v="3263"/>
    <x v="2"/>
    <x v="1118"/>
    <d v="2011-05-12T00:00:00"/>
    <s v="Standard Class"/>
    <s v="CT-11995"/>
    <s v="Carol Triggs"/>
    <x v="0"/>
    <s v="United States"/>
    <s v="Lawrence"/>
    <x v="31"/>
    <n v="1841"/>
    <x v="3"/>
    <s v="OFF-AR-10002578"/>
    <x v="1"/>
    <x v="6"/>
    <x v="665"/>
    <n v="8.64"/>
    <n v="3"/>
    <n v="0"/>
    <n v="2.5055999999999998"/>
  </r>
  <r>
    <n v="6566"/>
    <x v="3263"/>
    <x v="2"/>
    <x v="1118"/>
    <d v="2011-05-12T00:00:00"/>
    <s v="Standard Class"/>
    <s v="CT-11995"/>
    <s v="Carol Triggs"/>
    <x v="0"/>
    <s v="United States"/>
    <s v="Lawrence"/>
    <x v="31"/>
    <n v="1841"/>
    <x v="3"/>
    <s v="FUR-CH-10004675"/>
    <x v="0"/>
    <x v="1"/>
    <x v="629"/>
    <n v="872.32"/>
    <n v="4"/>
    <n v="0"/>
    <n v="244.24959999999999"/>
  </r>
  <r>
    <n v="6567"/>
    <x v="3264"/>
    <x v="3"/>
    <x v="1119"/>
    <d v="2014-02-09T00:00:00"/>
    <s v="Second Class"/>
    <s v="CB-12025"/>
    <s v="Cassandra Brandow"/>
    <x v="0"/>
    <s v="United States"/>
    <s v="Waco"/>
    <x v="5"/>
    <n v="76706"/>
    <x v="2"/>
    <s v="OFF-BI-10004632"/>
    <x v="1"/>
    <x v="8"/>
    <x v="564"/>
    <n v="243.99199999999996"/>
    <n v="4"/>
    <n v="0.8"/>
    <n v="-426.9860000000001"/>
  </r>
  <r>
    <n v="6568"/>
    <x v="3264"/>
    <x v="3"/>
    <x v="1119"/>
    <d v="2014-02-09T00:00:00"/>
    <s v="Second Class"/>
    <s v="CB-12025"/>
    <s v="Cassandra Brandow"/>
    <x v="0"/>
    <s v="United States"/>
    <s v="Waco"/>
    <x v="5"/>
    <n v="76706"/>
    <x v="2"/>
    <s v="OFF-AR-10003087"/>
    <x v="1"/>
    <x v="6"/>
    <x v="33"/>
    <n v="7.120000000000001"/>
    <n v="5"/>
    <n v="0.2"/>
    <n v="0.71199999999999974"/>
  </r>
  <r>
    <n v="6569"/>
    <x v="3265"/>
    <x v="2"/>
    <x v="891"/>
    <d v="2011-04-22T00:00:00"/>
    <s v="Standard Class"/>
    <s v="KM-16720"/>
    <s v="Kunst Miller"/>
    <x v="0"/>
    <s v="United States"/>
    <s v="Houston"/>
    <x v="5"/>
    <n v="77095"/>
    <x v="2"/>
    <s v="OFF-AR-10001868"/>
    <x v="1"/>
    <x v="6"/>
    <x v="59"/>
    <n v="2.6880000000000002"/>
    <n v="2"/>
    <n v="0.2"/>
    <n v="1.008"/>
  </r>
  <r>
    <n v="6570"/>
    <x v="3265"/>
    <x v="2"/>
    <x v="891"/>
    <d v="2011-04-22T00:00:00"/>
    <s v="Standard Class"/>
    <s v="KM-16720"/>
    <s v="Kunst Miller"/>
    <x v="0"/>
    <s v="United States"/>
    <s v="Houston"/>
    <x v="5"/>
    <n v="77095"/>
    <x v="2"/>
    <s v="FUR-CH-10002602"/>
    <x v="0"/>
    <x v="1"/>
    <x v="288"/>
    <n v="317.05799999999999"/>
    <n v="3"/>
    <n v="0.3"/>
    <n v="-18.117599999999996"/>
  </r>
  <r>
    <n v="6571"/>
    <x v="3265"/>
    <x v="2"/>
    <x v="891"/>
    <d v="2011-04-22T00:00:00"/>
    <s v="Standard Class"/>
    <s v="KM-16720"/>
    <s v="Kunst Miller"/>
    <x v="0"/>
    <s v="United States"/>
    <s v="Houston"/>
    <x v="5"/>
    <n v="77095"/>
    <x v="2"/>
    <s v="OFF-EN-10000056"/>
    <x v="1"/>
    <x v="12"/>
    <x v="627"/>
    <n v="149.352"/>
    <n v="3"/>
    <n v="0.2"/>
    <n v="50.40629999999998"/>
  </r>
  <r>
    <n v="6572"/>
    <x v="3265"/>
    <x v="2"/>
    <x v="891"/>
    <d v="2011-04-22T00:00:00"/>
    <s v="Standard Class"/>
    <s v="KM-16720"/>
    <s v="Kunst Miller"/>
    <x v="0"/>
    <s v="United States"/>
    <s v="Houston"/>
    <x v="5"/>
    <n v="77095"/>
    <x v="2"/>
    <s v="TEC-AC-10000474"/>
    <x v="2"/>
    <x v="11"/>
    <x v="1501"/>
    <n v="227.976"/>
    <n v="3"/>
    <n v="0.2"/>
    <n v="28.496999999999957"/>
  </r>
  <r>
    <n v="6573"/>
    <x v="3266"/>
    <x v="0"/>
    <x v="1120"/>
    <d v="2013-05-17T00:00:00"/>
    <s v="Standard Class"/>
    <s v="RD-19720"/>
    <s v="Roger Demir"/>
    <x v="0"/>
    <s v="United States"/>
    <s v="Seattle"/>
    <x v="4"/>
    <n v="98105"/>
    <x v="1"/>
    <s v="OFF-PA-10003971"/>
    <x v="1"/>
    <x v="10"/>
    <x v="1272"/>
    <n v="11.96"/>
    <n v="2"/>
    <n v="0"/>
    <n v="5.8604000000000003"/>
  </r>
  <r>
    <n v="6574"/>
    <x v="3267"/>
    <x v="0"/>
    <x v="881"/>
    <d v="2013-12-01T00:00:00"/>
    <s v="Standard Class"/>
    <s v="BP-11050"/>
    <s v="Barry Pond"/>
    <x v="1"/>
    <s v="United States"/>
    <s v="Plainfield"/>
    <x v="30"/>
    <n v="7060"/>
    <x v="3"/>
    <s v="OFF-ST-10000689"/>
    <x v="1"/>
    <x v="4"/>
    <x v="421"/>
    <n v="563.4"/>
    <n v="4"/>
    <n v="0"/>
    <n v="67.608000000000004"/>
  </r>
  <r>
    <n v="6575"/>
    <x v="3267"/>
    <x v="0"/>
    <x v="881"/>
    <d v="2013-12-01T00:00:00"/>
    <s v="Standard Class"/>
    <s v="BP-11050"/>
    <s v="Barry Pond"/>
    <x v="1"/>
    <s v="United States"/>
    <s v="Plainfield"/>
    <x v="30"/>
    <n v="7060"/>
    <x v="3"/>
    <s v="TEC-MA-10004255"/>
    <x v="2"/>
    <x v="15"/>
    <x v="1772"/>
    <n v="319.92"/>
    <n v="8"/>
    <n v="0"/>
    <n v="118.37040000000002"/>
  </r>
  <r>
    <n v="6576"/>
    <x v="3268"/>
    <x v="3"/>
    <x v="448"/>
    <d v="2014-03-09T00:00:00"/>
    <s v="Standard Class"/>
    <s v="EJ-13720"/>
    <s v="Ed Jacobs"/>
    <x v="0"/>
    <s v="United States"/>
    <s v="Los Angeles"/>
    <x v="1"/>
    <n v="90008"/>
    <x v="1"/>
    <s v="TEC-AC-10000990"/>
    <x v="2"/>
    <x v="11"/>
    <x v="1522"/>
    <n v="1049.44"/>
    <n v="8"/>
    <n v="0"/>
    <n v="440.76480000000004"/>
  </r>
  <r>
    <n v="6577"/>
    <x v="3268"/>
    <x v="3"/>
    <x v="448"/>
    <d v="2014-03-09T00:00:00"/>
    <s v="Standard Class"/>
    <s v="EJ-13720"/>
    <s v="Ed Jacobs"/>
    <x v="0"/>
    <s v="United States"/>
    <s v="Los Angeles"/>
    <x v="1"/>
    <n v="90008"/>
    <x v="1"/>
    <s v="FUR-CH-10003968"/>
    <x v="0"/>
    <x v="1"/>
    <x v="56"/>
    <n v="170.35200000000003"/>
    <n v="3"/>
    <n v="0.2"/>
    <n v="-17.035200000000003"/>
  </r>
  <r>
    <n v="6578"/>
    <x v="3269"/>
    <x v="1"/>
    <x v="401"/>
    <d v="2012-12-11T00:00:00"/>
    <s v="Second Class"/>
    <s v="RO-19780"/>
    <s v="Rose O'Brian"/>
    <x v="0"/>
    <s v="United States"/>
    <s v="Arlington"/>
    <x v="17"/>
    <n v="22204"/>
    <x v="0"/>
    <s v="TEC-PH-10001615"/>
    <x v="2"/>
    <x v="7"/>
    <x v="1108"/>
    <n v="173.94"/>
    <n v="6"/>
    <n v="0"/>
    <n v="50.442599999999977"/>
  </r>
  <r>
    <n v="6579"/>
    <x v="3270"/>
    <x v="2"/>
    <x v="55"/>
    <d v="2011-08-30T00:00:00"/>
    <s v="Standard Class"/>
    <s v="MW-18220"/>
    <s v="Mitch Webber"/>
    <x v="0"/>
    <s v="United States"/>
    <s v="Seattle"/>
    <x v="4"/>
    <n v="98103"/>
    <x v="1"/>
    <s v="TEC-PH-10000895"/>
    <x v="2"/>
    <x v="7"/>
    <x v="1128"/>
    <n v="1007.9440000000002"/>
    <n v="7"/>
    <n v="0.2"/>
    <n v="75.595799999999997"/>
  </r>
  <r>
    <n v="6580"/>
    <x v="3271"/>
    <x v="0"/>
    <x v="332"/>
    <d v="2013-10-23T00:00:00"/>
    <s v="Same Day"/>
    <s v="MS-17530"/>
    <s v="MaryBeth Skach"/>
    <x v="0"/>
    <s v="United States"/>
    <s v="Seattle"/>
    <x v="4"/>
    <n v="98105"/>
    <x v="1"/>
    <s v="OFF-PA-10003001"/>
    <x v="1"/>
    <x v="10"/>
    <x v="1064"/>
    <n v="6.68"/>
    <n v="1"/>
    <n v="0"/>
    <n v="3.2063999999999999"/>
  </r>
  <r>
    <n v="6581"/>
    <x v="3271"/>
    <x v="0"/>
    <x v="332"/>
    <d v="2013-10-23T00:00:00"/>
    <s v="Same Day"/>
    <s v="MS-17530"/>
    <s v="MaryBeth Skach"/>
    <x v="0"/>
    <s v="United States"/>
    <s v="Seattle"/>
    <x v="4"/>
    <n v="98105"/>
    <x v="1"/>
    <s v="OFF-AR-10002766"/>
    <x v="1"/>
    <x v="6"/>
    <x v="1041"/>
    <n v="8.34"/>
    <n v="3"/>
    <n v="0"/>
    <n v="2.2517999999999998"/>
  </r>
  <r>
    <n v="6582"/>
    <x v="3271"/>
    <x v="0"/>
    <x v="332"/>
    <d v="2013-10-23T00:00:00"/>
    <s v="Same Day"/>
    <s v="MS-17530"/>
    <s v="MaryBeth Skach"/>
    <x v="0"/>
    <s v="United States"/>
    <s v="Seattle"/>
    <x v="4"/>
    <n v="98105"/>
    <x v="1"/>
    <s v="FUR-FU-10003095"/>
    <x v="0"/>
    <x v="5"/>
    <x v="1773"/>
    <n v="101.94"/>
    <n v="3"/>
    <n v="0"/>
    <n v="30.581999999999987"/>
  </r>
  <r>
    <n v="6583"/>
    <x v="3272"/>
    <x v="0"/>
    <x v="1121"/>
    <d v="2013-08-12T00:00:00"/>
    <s v="Standard Class"/>
    <s v="DW-13585"/>
    <s v="Dorothy Wardle"/>
    <x v="1"/>
    <s v="United States"/>
    <s v="Edmonds"/>
    <x v="4"/>
    <n v="98026"/>
    <x v="1"/>
    <s v="TEC-AC-10003610"/>
    <x v="2"/>
    <x v="11"/>
    <x v="598"/>
    <n v="179.97"/>
    <n v="3"/>
    <n v="0"/>
    <n v="86.385600000000011"/>
  </r>
  <r>
    <n v="6584"/>
    <x v="3273"/>
    <x v="3"/>
    <x v="246"/>
    <d v="2014-07-28T00:00:00"/>
    <s v="Standard Class"/>
    <s v="AM-10705"/>
    <s v="Anne McFarland"/>
    <x v="0"/>
    <s v="United States"/>
    <s v="Salem"/>
    <x v="17"/>
    <n v="24153"/>
    <x v="0"/>
    <s v="OFF-AR-10003727"/>
    <x v="1"/>
    <x v="6"/>
    <x v="1362"/>
    <n v="101.94"/>
    <n v="6"/>
    <n v="0"/>
    <n v="29.562599999999986"/>
  </r>
  <r>
    <n v="6585"/>
    <x v="3273"/>
    <x v="3"/>
    <x v="246"/>
    <d v="2014-07-28T00:00:00"/>
    <s v="Standard Class"/>
    <s v="AM-10705"/>
    <s v="Anne McFarland"/>
    <x v="0"/>
    <s v="United States"/>
    <s v="Salem"/>
    <x v="17"/>
    <n v="24153"/>
    <x v="0"/>
    <s v="TEC-PH-10002660"/>
    <x v="2"/>
    <x v="7"/>
    <x v="697"/>
    <n v="271.95999999999998"/>
    <n v="4"/>
    <n v="0"/>
    <n v="67.990000000000009"/>
  </r>
  <r>
    <n v="6586"/>
    <x v="3273"/>
    <x v="3"/>
    <x v="246"/>
    <d v="2014-07-28T00:00:00"/>
    <s v="Standard Class"/>
    <s v="AM-10705"/>
    <s v="Anne McFarland"/>
    <x v="0"/>
    <s v="United States"/>
    <s v="Salem"/>
    <x v="17"/>
    <n v="24153"/>
    <x v="0"/>
    <s v="FUR-FU-10003274"/>
    <x v="0"/>
    <x v="5"/>
    <x v="245"/>
    <n v="8.8000000000000007"/>
    <n v="5"/>
    <n v="0"/>
    <n v="3.8720000000000003"/>
  </r>
  <r>
    <n v="6587"/>
    <x v="3273"/>
    <x v="3"/>
    <x v="246"/>
    <d v="2014-07-28T00:00:00"/>
    <s v="Standard Class"/>
    <s v="AM-10705"/>
    <s v="Anne McFarland"/>
    <x v="0"/>
    <s v="United States"/>
    <s v="Salem"/>
    <x v="17"/>
    <n v="24153"/>
    <x v="0"/>
    <s v="OFF-AR-10003829"/>
    <x v="1"/>
    <x v="6"/>
    <x v="934"/>
    <n v="19.68"/>
    <n v="6"/>
    <n v="0"/>
    <n v="5.7071999999999976"/>
  </r>
  <r>
    <n v="6588"/>
    <x v="3273"/>
    <x v="3"/>
    <x v="246"/>
    <d v="2014-07-28T00:00:00"/>
    <s v="Standard Class"/>
    <s v="AM-10705"/>
    <s v="Anne McFarland"/>
    <x v="0"/>
    <s v="United States"/>
    <s v="Salem"/>
    <x v="17"/>
    <n v="24153"/>
    <x v="0"/>
    <s v="FUR-BO-10003441"/>
    <x v="0"/>
    <x v="0"/>
    <x v="705"/>
    <n v="302.94"/>
    <n v="3"/>
    <n v="0"/>
    <n v="69.67619999999998"/>
  </r>
  <r>
    <n v="6589"/>
    <x v="3273"/>
    <x v="3"/>
    <x v="246"/>
    <d v="2014-07-28T00:00:00"/>
    <s v="Standard Class"/>
    <s v="AM-10705"/>
    <s v="Anne McFarland"/>
    <x v="0"/>
    <s v="United States"/>
    <s v="Salem"/>
    <x v="17"/>
    <n v="24153"/>
    <x v="0"/>
    <s v="OFF-BI-10003355"/>
    <x v="1"/>
    <x v="8"/>
    <x v="586"/>
    <n v="14.940000000000001"/>
    <n v="3"/>
    <n v="0"/>
    <n v="7.1712000000000007"/>
  </r>
  <r>
    <n v="6590"/>
    <x v="3273"/>
    <x v="3"/>
    <x v="246"/>
    <d v="2014-07-28T00:00:00"/>
    <s v="Standard Class"/>
    <s v="AM-10705"/>
    <s v="Anne McFarland"/>
    <x v="0"/>
    <s v="United States"/>
    <s v="Salem"/>
    <x v="17"/>
    <n v="24153"/>
    <x v="0"/>
    <s v="OFF-SU-10003505"/>
    <x v="1"/>
    <x v="14"/>
    <x v="408"/>
    <n v="231.72"/>
    <n v="2"/>
    <n v="0"/>
    <n v="11.585999999999984"/>
  </r>
  <r>
    <n v="6591"/>
    <x v="3274"/>
    <x v="2"/>
    <x v="893"/>
    <d v="2011-03-26T00:00:00"/>
    <s v="First Class"/>
    <s v="BG-11740"/>
    <s v="Bruce Geld"/>
    <x v="0"/>
    <s v="United States"/>
    <s v="Delray Beach"/>
    <x v="2"/>
    <n v="33445"/>
    <x v="0"/>
    <s v="OFF-LA-10004484"/>
    <x v="1"/>
    <x v="2"/>
    <x v="612"/>
    <n v="9.9120000000000008"/>
    <n v="3"/>
    <n v="0.2"/>
    <n v="3.2213999999999996"/>
  </r>
  <r>
    <n v="6592"/>
    <x v="3275"/>
    <x v="1"/>
    <x v="28"/>
    <d v="2012-05-06T00:00:00"/>
    <s v="Standard Class"/>
    <s v="KB-16585"/>
    <s v="Ken Black"/>
    <x v="1"/>
    <s v="United States"/>
    <s v="San Francisco"/>
    <x v="1"/>
    <n v="94110"/>
    <x v="1"/>
    <s v="OFF-AR-10000658"/>
    <x v="1"/>
    <x v="6"/>
    <x v="328"/>
    <n v="34.650000000000006"/>
    <n v="3"/>
    <n v="0"/>
    <n v="9.702"/>
  </r>
  <r>
    <n v="6593"/>
    <x v="3275"/>
    <x v="1"/>
    <x v="28"/>
    <d v="2012-05-06T00:00:00"/>
    <s v="Standard Class"/>
    <s v="KB-16585"/>
    <s v="Ken Black"/>
    <x v="1"/>
    <s v="United States"/>
    <s v="San Francisco"/>
    <x v="1"/>
    <n v="94110"/>
    <x v="1"/>
    <s v="TEC-PH-10000347"/>
    <x v="2"/>
    <x v="7"/>
    <x v="495"/>
    <n v="19.8"/>
    <n v="5"/>
    <n v="0.2"/>
    <n v="1.7324999999999999"/>
  </r>
  <r>
    <n v="6594"/>
    <x v="3276"/>
    <x v="0"/>
    <x v="900"/>
    <d v="2013-06-17T00:00:00"/>
    <s v="Second Class"/>
    <s v="GT-14710"/>
    <s v="Greg Tran"/>
    <x v="0"/>
    <s v="United States"/>
    <s v="New York City"/>
    <x v="15"/>
    <n v="10024"/>
    <x v="3"/>
    <s v="OFF-BI-10001989"/>
    <x v="1"/>
    <x v="8"/>
    <x v="537"/>
    <n v="33.568000000000005"/>
    <n v="2"/>
    <n v="0.2"/>
    <n v="11.748799999999997"/>
  </r>
  <r>
    <n v="6595"/>
    <x v="3277"/>
    <x v="1"/>
    <x v="124"/>
    <d v="2012-05-11T00:00:00"/>
    <s v="Standard Class"/>
    <s v="SV-20815"/>
    <s v="Stuart Van"/>
    <x v="1"/>
    <s v="United States"/>
    <s v="Indianapolis"/>
    <x v="14"/>
    <n v="46203"/>
    <x v="2"/>
    <s v="OFF-AR-10001897"/>
    <x v="1"/>
    <x v="6"/>
    <x v="640"/>
    <n v="125.92999999999999"/>
    <n v="7"/>
    <n v="0"/>
    <n v="35.260400000000004"/>
  </r>
  <r>
    <n v="6596"/>
    <x v="3278"/>
    <x v="3"/>
    <x v="756"/>
    <d v="2014-04-27T00:00:00"/>
    <s v="First Class"/>
    <s v="GG-14650"/>
    <s v="Greg Guthrie"/>
    <x v="1"/>
    <s v="United States"/>
    <s v="Columbus"/>
    <x v="24"/>
    <n v="43229"/>
    <x v="3"/>
    <s v="OFF-BI-10000285"/>
    <x v="1"/>
    <x v="8"/>
    <x v="456"/>
    <n v="11.760000000000002"/>
    <n v="5"/>
    <n v="0.7"/>
    <n v="-7.8399999999999963"/>
  </r>
  <r>
    <n v="6597"/>
    <x v="3278"/>
    <x v="3"/>
    <x v="756"/>
    <d v="2014-04-27T00:00:00"/>
    <s v="First Class"/>
    <s v="GG-14650"/>
    <s v="Greg Guthrie"/>
    <x v="1"/>
    <s v="United States"/>
    <s v="Columbus"/>
    <x v="24"/>
    <n v="43229"/>
    <x v="3"/>
    <s v="OFF-PA-10001804"/>
    <x v="1"/>
    <x v="10"/>
    <x v="128"/>
    <n v="5.3440000000000003"/>
    <n v="1"/>
    <n v="0.2"/>
    <n v="1.8703999999999998"/>
  </r>
  <r>
    <n v="6598"/>
    <x v="3279"/>
    <x v="2"/>
    <x v="571"/>
    <d v="2011-06-12T00:00:00"/>
    <s v="Standard Class"/>
    <s v="SV-20785"/>
    <s v="Stewart Visinsky"/>
    <x v="0"/>
    <s v="United States"/>
    <s v="Jacksonville"/>
    <x v="2"/>
    <n v="32216"/>
    <x v="0"/>
    <s v="OFF-BI-10002557"/>
    <x v="1"/>
    <x v="8"/>
    <x v="246"/>
    <n v="1.3650000000000002"/>
    <n v="1"/>
    <n v="0.7"/>
    <n v="-0.9099999999999997"/>
  </r>
  <r>
    <n v="6599"/>
    <x v="3279"/>
    <x v="2"/>
    <x v="571"/>
    <d v="2011-06-12T00:00:00"/>
    <s v="Standard Class"/>
    <s v="SV-20785"/>
    <s v="Stewart Visinsky"/>
    <x v="0"/>
    <s v="United States"/>
    <s v="Jacksonville"/>
    <x v="2"/>
    <n v="32216"/>
    <x v="0"/>
    <s v="OFF-PA-10002319"/>
    <x v="1"/>
    <x v="10"/>
    <x v="1391"/>
    <n v="62.015999999999998"/>
    <n v="2"/>
    <n v="0.2"/>
    <n v="22.480800000000002"/>
  </r>
  <r>
    <n v="6600"/>
    <x v="3280"/>
    <x v="2"/>
    <x v="266"/>
    <d v="2011-12-07T00:00:00"/>
    <s v="Standard Class"/>
    <s v="ON-18715"/>
    <s v="Odella Nelson"/>
    <x v="1"/>
    <s v="United States"/>
    <s v="Clinton"/>
    <x v="39"/>
    <n v="20735"/>
    <x v="3"/>
    <s v="FUR-FU-10003849"/>
    <x v="0"/>
    <x v="5"/>
    <x v="521"/>
    <n v="60.72"/>
    <n v="3"/>
    <n v="0"/>
    <n v="23.680799999999998"/>
  </r>
  <r>
    <n v="6601"/>
    <x v="3280"/>
    <x v="2"/>
    <x v="266"/>
    <d v="2011-12-07T00:00:00"/>
    <s v="Standard Class"/>
    <s v="ON-18715"/>
    <s v="Odella Nelson"/>
    <x v="1"/>
    <s v="United States"/>
    <s v="Clinton"/>
    <x v="39"/>
    <n v="20735"/>
    <x v="3"/>
    <s v="OFF-PA-10002923"/>
    <x v="1"/>
    <x v="10"/>
    <x v="1417"/>
    <n v="146.82"/>
    <n v="3"/>
    <n v="0"/>
    <n v="73.41"/>
  </r>
  <r>
    <n v="6602"/>
    <x v="3280"/>
    <x v="2"/>
    <x v="266"/>
    <d v="2011-12-07T00:00:00"/>
    <s v="Standard Class"/>
    <s v="ON-18715"/>
    <s v="Odella Nelson"/>
    <x v="1"/>
    <s v="United States"/>
    <s v="Clinton"/>
    <x v="39"/>
    <n v="20735"/>
    <x v="3"/>
    <s v="FUR-CH-10004754"/>
    <x v="0"/>
    <x v="1"/>
    <x v="1123"/>
    <n v="239.84"/>
    <n v="8"/>
    <n v="0"/>
    <n v="64.756799999999998"/>
  </r>
  <r>
    <n v="6603"/>
    <x v="3280"/>
    <x v="2"/>
    <x v="266"/>
    <d v="2011-12-07T00:00:00"/>
    <s v="Standard Class"/>
    <s v="ON-18715"/>
    <s v="Odella Nelson"/>
    <x v="1"/>
    <s v="United States"/>
    <s v="Clinton"/>
    <x v="39"/>
    <n v="20735"/>
    <x v="3"/>
    <s v="OFF-LA-10000634"/>
    <x v="1"/>
    <x v="2"/>
    <x v="283"/>
    <n v="15.66"/>
    <n v="6"/>
    <n v="0"/>
    <n v="7.2035999999999998"/>
  </r>
  <r>
    <n v="6604"/>
    <x v="3281"/>
    <x v="3"/>
    <x v="46"/>
    <d v="2014-06-21T00:00:00"/>
    <s v="First Class"/>
    <s v="RA-19945"/>
    <s v="Ryan Akin"/>
    <x v="0"/>
    <s v="United States"/>
    <s v="Commerce City"/>
    <x v="22"/>
    <n v="80022"/>
    <x v="1"/>
    <s v="OFF-ST-10001418"/>
    <x v="1"/>
    <x v="4"/>
    <x v="870"/>
    <n v="146.352"/>
    <n v="3"/>
    <n v="0.2"/>
    <n v="-32.929200000000002"/>
  </r>
  <r>
    <n v="6605"/>
    <x v="3282"/>
    <x v="0"/>
    <x v="439"/>
    <d v="2013-06-01T00:00:00"/>
    <s v="Standard Class"/>
    <s v="SV-20785"/>
    <s v="Stewart Visinsky"/>
    <x v="0"/>
    <s v="United States"/>
    <s v="Santa Ana"/>
    <x v="1"/>
    <n v="92704"/>
    <x v="1"/>
    <s v="OFF-FA-10003467"/>
    <x v="1"/>
    <x v="13"/>
    <x v="489"/>
    <n v="5.9399999999999995"/>
    <n v="3"/>
    <n v="0"/>
    <n v="0"/>
  </r>
  <r>
    <n v="6606"/>
    <x v="3282"/>
    <x v="0"/>
    <x v="439"/>
    <d v="2013-06-01T00:00:00"/>
    <s v="Standard Class"/>
    <s v="SV-20785"/>
    <s v="Stewart Visinsky"/>
    <x v="0"/>
    <s v="United States"/>
    <s v="Santa Ana"/>
    <x v="1"/>
    <n v="92704"/>
    <x v="1"/>
    <s v="OFF-PA-10001293"/>
    <x v="1"/>
    <x v="10"/>
    <x v="987"/>
    <n v="45.36"/>
    <n v="7"/>
    <n v="0"/>
    <n v="21.772800000000004"/>
  </r>
  <r>
    <n v="6607"/>
    <x v="3282"/>
    <x v="0"/>
    <x v="439"/>
    <d v="2013-06-01T00:00:00"/>
    <s v="Standard Class"/>
    <s v="SV-20785"/>
    <s v="Stewart Visinsky"/>
    <x v="0"/>
    <s v="United States"/>
    <s v="Santa Ana"/>
    <x v="1"/>
    <n v="92704"/>
    <x v="1"/>
    <s v="TEC-PH-10003885"/>
    <x v="2"/>
    <x v="7"/>
    <x v="772"/>
    <n v="211.16800000000001"/>
    <n v="4"/>
    <n v="0.2"/>
    <n v="23.756399999999985"/>
  </r>
  <r>
    <n v="6608"/>
    <x v="3282"/>
    <x v="0"/>
    <x v="439"/>
    <d v="2013-06-01T00:00:00"/>
    <s v="Standard Class"/>
    <s v="SV-20785"/>
    <s v="Stewart Visinsky"/>
    <x v="0"/>
    <s v="United States"/>
    <s v="Santa Ana"/>
    <x v="1"/>
    <n v="92704"/>
    <x v="1"/>
    <s v="FUR-CH-10004860"/>
    <x v="0"/>
    <x v="1"/>
    <x v="210"/>
    <n v="484.70400000000006"/>
    <n v="6"/>
    <n v="0.2"/>
    <n v="-84.823200000000071"/>
  </r>
  <r>
    <n v="6609"/>
    <x v="3282"/>
    <x v="0"/>
    <x v="439"/>
    <d v="2013-06-01T00:00:00"/>
    <s v="Standard Class"/>
    <s v="SV-20785"/>
    <s v="Stewart Visinsky"/>
    <x v="0"/>
    <s v="United States"/>
    <s v="Santa Ana"/>
    <x v="1"/>
    <n v="92704"/>
    <x v="1"/>
    <s v="TEC-MA-10002428"/>
    <x v="2"/>
    <x v="15"/>
    <x v="1498"/>
    <n v="371.97600000000006"/>
    <n v="3"/>
    <n v="0.2"/>
    <n v="116.24249999999996"/>
  </r>
  <r>
    <n v="6610"/>
    <x v="3283"/>
    <x v="1"/>
    <x v="366"/>
    <d v="2012-03-10T00:00:00"/>
    <s v="Same Day"/>
    <s v="KB-16585"/>
    <s v="Ken Black"/>
    <x v="1"/>
    <s v="United States"/>
    <s v="Clinton"/>
    <x v="39"/>
    <n v="20735"/>
    <x v="3"/>
    <s v="OFF-ST-10002406"/>
    <x v="1"/>
    <x v="4"/>
    <x v="324"/>
    <n v="89.820000000000007"/>
    <n v="6"/>
    <n v="0"/>
    <n v="25.149600000000007"/>
  </r>
  <r>
    <n v="6611"/>
    <x v="3284"/>
    <x v="0"/>
    <x v="201"/>
    <d v="2013-10-23T00:00:00"/>
    <s v="First Class"/>
    <s v="AG-10495"/>
    <s v="Andrew Gjertsen"/>
    <x v="1"/>
    <s v="United States"/>
    <s v="Los Angeles"/>
    <x v="1"/>
    <n v="90049"/>
    <x v="1"/>
    <s v="OFF-BI-10004209"/>
    <x v="1"/>
    <x v="8"/>
    <x v="1206"/>
    <n v="19.295999999999999"/>
    <n v="3"/>
    <n v="0.2"/>
    <n v="6.0299999999999994"/>
  </r>
  <r>
    <n v="6612"/>
    <x v="3285"/>
    <x v="1"/>
    <x v="1122"/>
    <d v="2012-04-28T00:00:00"/>
    <s v="Standard Class"/>
    <s v="JK-16090"/>
    <s v="Juliana Krohn"/>
    <x v="0"/>
    <s v="United States"/>
    <s v="Louisville"/>
    <x v="0"/>
    <n v="40214"/>
    <x v="0"/>
    <s v="FUR-CH-10001891"/>
    <x v="0"/>
    <x v="1"/>
    <x v="265"/>
    <n v="191.96"/>
    <n v="2"/>
    <n v="0"/>
    <n v="51.829200000000014"/>
  </r>
  <r>
    <n v="6613"/>
    <x v="3285"/>
    <x v="1"/>
    <x v="1122"/>
    <d v="2012-04-28T00:00:00"/>
    <s v="Standard Class"/>
    <s v="JK-16090"/>
    <s v="Juliana Krohn"/>
    <x v="0"/>
    <s v="United States"/>
    <s v="Louisville"/>
    <x v="0"/>
    <n v="40214"/>
    <x v="0"/>
    <s v="OFF-BI-10002215"/>
    <x v="1"/>
    <x v="8"/>
    <x v="20"/>
    <n v="21.299999999999997"/>
    <n v="3"/>
    <n v="0"/>
    <n v="9.7979999999999983"/>
  </r>
  <r>
    <n v="6614"/>
    <x v="3285"/>
    <x v="1"/>
    <x v="1122"/>
    <d v="2012-04-28T00:00:00"/>
    <s v="Standard Class"/>
    <s v="JK-16090"/>
    <s v="Juliana Krohn"/>
    <x v="0"/>
    <s v="United States"/>
    <s v="Louisville"/>
    <x v="0"/>
    <n v="40214"/>
    <x v="0"/>
    <s v="TEC-PH-10002103"/>
    <x v="2"/>
    <x v="7"/>
    <x v="534"/>
    <n v="469.95"/>
    <n v="5"/>
    <n v="0"/>
    <n v="131.58600000000001"/>
  </r>
  <r>
    <n v="6615"/>
    <x v="3285"/>
    <x v="1"/>
    <x v="1122"/>
    <d v="2012-04-28T00:00:00"/>
    <s v="Standard Class"/>
    <s v="JK-16090"/>
    <s v="Juliana Krohn"/>
    <x v="0"/>
    <s v="United States"/>
    <s v="Louisville"/>
    <x v="0"/>
    <n v="40214"/>
    <x v="0"/>
    <s v="FUR-FU-10003394"/>
    <x v="0"/>
    <x v="5"/>
    <x v="578"/>
    <n v="209.88"/>
    <n v="3"/>
    <n v="0"/>
    <n v="35.679599999999979"/>
  </r>
  <r>
    <n v="6616"/>
    <x v="3286"/>
    <x v="0"/>
    <x v="26"/>
    <d v="2013-06-20T00:00:00"/>
    <s v="First Class"/>
    <s v="MV-18190"/>
    <s v="Mike Vittorini"/>
    <x v="0"/>
    <s v="United States"/>
    <s v="Los Angeles"/>
    <x v="1"/>
    <n v="90045"/>
    <x v="1"/>
    <s v="FUR-BO-10004218"/>
    <x v="0"/>
    <x v="0"/>
    <x v="1584"/>
    <n v="239.66599999999997"/>
    <n v="2"/>
    <n v="0.15"/>
    <n v="14.097999999999999"/>
  </r>
  <r>
    <n v="6617"/>
    <x v="3286"/>
    <x v="0"/>
    <x v="26"/>
    <d v="2013-06-20T00:00:00"/>
    <s v="First Class"/>
    <s v="MV-18190"/>
    <s v="Mike Vittorini"/>
    <x v="0"/>
    <s v="United States"/>
    <s v="Los Angeles"/>
    <x v="1"/>
    <n v="90045"/>
    <x v="1"/>
    <s v="OFF-LA-10000081"/>
    <x v="1"/>
    <x v="2"/>
    <x v="1321"/>
    <n v="22.5"/>
    <n v="6"/>
    <n v="0"/>
    <n v="10.799999999999999"/>
  </r>
  <r>
    <n v="6618"/>
    <x v="3286"/>
    <x v="0"/>
    <x v="26"/>
    <d v="2013-06-20T00:00:00"/>
    <s v="First Class"/>
    <s v="MV-18190"/>
    <s v="Mike Vittorini"/>
    <x v="0"/>
    <s v="United States"/>
    <s v="Los Angeles"/>
    <x v="1"/>
    <n v="90045"/>
    <x v="1"/>
    <s v="OFF-PA-10001497"/>
    <x v="1"/>
    <x v="10"/>
    <x v="1746"/>
    <n v="219.84"/>
    <n v="4"/>
    <n v="0"/>
    <n v="107.7216"/>
  </r>
  <r>
    <n v="6619"/>
    <x v="3287"/>
    <x v="3"/>
    <x v="1123"/>
    <d v="2014-01-19T00:00:00"/>
    <s v="Second Class"/>
    <s v="CP-12085"/>
    <s v="Cathy Prescott"/>
    <x v="1"/>
    <s v="United States"/>
    <s v="Springfield"/>
    <x v="25"/>
    <n v="65807"/>
    <x v="2"/>
    <s v="OFF-PA-10004983"/>
    <x v="1"/>
    <x v="10"/>
    <x v="1323"/>
    <n v="32.400000000000006"/>
    <n v="5"/>
    <n v="0"/>
    <n v="15.552000000000001"/>
  </r>
  <r>
    <n v="6620"/>
    <x v="3287"/>
    <x v="3"/>
    <x v="1123"/>
    <d v="2014-01-19T00:00:00"/>
    <s v="Second Class"/>
    <s v="CP-12085"/>
    <s v="Cathy Prescott"/>
    <x v="1"/>
    <s v="United States"/>
    <s v="Springfield"/>
    <x v="25"/>
    <n v="65807"/>
    <x v="2"/>
    <s v="OFF-AR-10004010"/>
    <x v="1"/>
    <x v="6"/>
    <x v="1734"/>
    <n v="209.94"/>
    <n v="6"/>
    <n v="0"/>
    <n v="54.584400000000002"/>
  </r>
  <r>
    <n v="6621"/>
    <x v="3287"/>
    <x v="3"/>
    <x v="1123"/>
    <d v="2014-01-19T00:00:00"/>
    <s v="Second Class"/>
    <s v="CP-12085"/>
    <s v="Cathy Prescott"/>
    <x v="1"/>
    <s v="United States"/>
    <s v="Springfield"/>
    <x v="25"/>
    <n v="65807"/>
    <x v="2"/>
    <s v="OFF-SU-10002881"/>
    <x v="1"/>
    <x v="14"/>
    <x v="461"/>
    <n v="4164.0499999999993"/>
    <n v="5"/>
    <n v="0"/>
    <n v="83.281000000000063"/>
  </r>
  <r>
    <n v="6622"/>
    <x v="3287"/>
    <x v="3"/>
    <x v="1123"/>
    <d v="2014-01-19T00:00:00"/>
    <s v="Second Class"/>
    <s v="CP-12085"/>
    <s v="Cathy Prescott"/>
    <x v="1"/>
    <s v="United States"/>
    <s v="Springfield"/>
    <x v="25"/>
    <n v="65807"/>
    <x v="2"/>
    <s v="FUR-BO-10001608"/>
    <x v="0"/>
    <x v="0"/>
    <x v="1523"/>
    <n v="212.94"/>
    <n v="3"/>
    <n v="0"/>
    <n v="53.235000000000014"/>
  </r>
  <r>
    <n v="6623"/>
    <x v="3288"/>
    <x v="2"/>
    <x v="1124"/>
    <d v="2011-09-09T00:00:00"/>
    <s v="First Class"/>
    <s v="VP-21760"/>
    <s v="Victoria Pisteka"/>
    <x v="1"/>
    <s v="United States"/>
    <s v="San Francisco"/>
    <x v="1"/>
    <n v="94109"/>
    <x v="1"/>
    <s v="FUR-FU-10001487"/>
    <x v="0"/>
    <x v="5"/>
    <x v="5"/>
    <n v="41.88"/>
    <n v="6"/>
    <n v="0"/>
    <n v="12.145199999999997"/>
  </r>
  <r>
    <n v="6624"/>
    <x v="3288"/>
    <x v="2"/>
    <x v="1124"/>
    <d v="2011-09-09T00:00:00"/>
    <s v="First Class"/>
    <s v="VP-21760"/>
    <s v="Victoria Pisteka"/>
    <x v="1"/>
    <s v="United States"/>
    <s v="San Francisco"/>
    <x v="1"/>
    <n v="94109"/>
    <x v="1"/>
    <s v="OFF-LA-10001934"/>
    <x v="1"/>
    <x v="2"/>
    <x v="568"/>
    <n v="58.48"/>
    <n v="8"/>
    <n v="0"/>
    <n v="27.485599999999998"/>
  </r>
  <r>
    <n v="6625"/>
    <x v="3289"/>
    <x v="1"/>
    <x v="1125"/>
    <d v="2012-01-23T00:00:00"/>
    <s v="Standard Class"/>
    <s v="PM-18940"/>
    <s v="Paul MacIntyre"/>
    <x v="0"/>
    <s v="United States"/>
    <s v="Texas City"/>
    <x v="5"/>
    <n v="77590"/>
    <x v="2"/>
    <s v="FUR-TA-10002855"/>
    <x v="0"/>
    <x v="3"/>
    <x v="1189"/>
    <n v="102.438"/>
    <n v="1"/>
    <n v="0.3"/>
    <n v="-13.170600000000007"/>
  </r>
  <r>
    <n v="6626"/>
    <x v="3289"/>
    <x v="1"/>
    <x v="1125"/>
    <d v="2012-01-23T00:00:00"/>
    <s v="Standard Class"/>
    <s v="PM-18940"/>
    <s v="Paul MacIntyre"/>
    <x v="0"/>
    <s v="United States"/>
    <s v="Texas City"/>
    <x v="5"/>
    <n v="77590"/>
    <x v="2"/>
    <s v="FUR-CH-10004875"/>
    <x v="0"/>
    <x v="1"/>
    <x v="1436"/>
    <n v="199.304"/>
    <n v="4"/>
    <n v="0.3"/>
    <n v="-8.5416000000000025"/>
  </r>
  <r>
    <n v="6627"/>
    <x v="3290"/>
    <x v="2"/>
    <x v="637"/>
    <d v="2011-12-21T00:00:00"/>
    <s v="Standard Class"/>
    <s v="TB-21400"/>
    <s v="Tom Boeckenhauer"/>
    <x v="0"/>
    <s v="United States"/>
    <s v="New York City"/>
    <x v="15"/>
    <n v="10024"/>
    <x v="3"/>
    <s v="TEC-MA-10001127"/>
    <x v="2"/>
    <x v="15"/>
    <x v="1610"/>
    <n v="6999.96"/>
    <n v="4"/>
    <n v="0"/>
    <n v="2239.9871999999996"/>
  </r>
  <r>
    <n v="6628"/>
    <x v="3291"/>
    <x v="2"/>
    <x v="235"/>
    <d v="2011-05-27T00:00:00"/>
    <s v="Standard Class"/>
    <s v="EH-13990"/>
    <s v="Erica Hackney"/>
    <x v="0"/>
    <s v="United States"/>
    <s v="Bellevue"/>
    <x v="4"/>
    <n v="98006"/>
    <x v="1"/>
    <s v="OFF-PA-10003177"/>
    <x v="1"/>
    <x v="10"/>
    <x v="89"/>
    <n v="12.96"/>
    <n v="2"/>
    <n v="0"/>
    <n v="6.2208000000000006"/>
  </r>
  <r>
    <n v="6629"/>
    <x v="3292"/>
    <x v="1"/>
    <x v="444"/>
    <d v="2012-09-22T00:00:00"/>
    <s v="Second Class"/>
    <s v="GW-14605"/>
    <s v="Giulietta Weimer"/>
    <x v="0"/>
    <s v="United States"/>
    <s v="New York City"/>
    <x v="15"/>
    <n v="10024"/>
    <x v="3"/>
    <s v="TEC-PH-10000011"/>
    <x v="2"/>
    <x v="7"/>
    <x v="220"/>
    <n v="279.85999999999996"/>
    <n v="14"/>
    <n v="0"/>
    <n v="134.33279999999996"/>
  </r>
  <r>
    <n v="6630"/>
    <x v="3293"/>
    <x v="1"/>
    <x v="653"/>
    <d v="2012-10-06T00:00:00"/>
    <s v="Standard Class"/>
    <s v="NP-18685"/>
    <s v="Nora Pelletier"/>
    <x v="2"/>
    <s v="United States"/>
    <s v="Wilson"/>
    <x v="3"/>
    <n v="27893"/>
    <x v="0"/>
    <s v="OFF-BI-10001757"/>
    <x v="1"/>
    <x v="8"/>
    <x v="1158"/>
    <n v="7.3800000000000008"/>
    <n v="5"/>
    <n v="0.7"/>
    <n v="-5.4120000000000008"/>
  </r>
  <r>
    <n v="6631"/>
    <x v="3294"/>
    <x v="0"/>
    <x v="591"/>
    <d v="2013-12-31T00:00:00"/>
    <s v="Standard Class"/>
    <s v="JE-15715"/>
    <s v="Joe Elijah"/>
    <x v="0"/>
    <s v="United States"/>
    <s v="Seattle"/>
    <x v="4"/>
    <n v="98115"/>
    <x v="1"/>
    <s v="FUR-CH-10000847"/>
    <x v="0"/>
    <x v="1"/>
    <x v="986"/>
    <n v="698.35200000000009"/>
    <n v="3"/>
    <n v="0.2"/>
    <n v="52.376399999999961"/>
  </r>
  <r>
    <n v="6632"/>
    <x v="3294"/>
    <x v="0"/>
    <x v="591"/>
    <d v="2013-12-31T00:00:00"/>
    <s v="Standard Class"/>
    <s v="JE-15715"/>
    <s v="Joe Elijah"/>
    <x v="0"/>
    <s v="United States"/>
    <s v="Seattle"/>
    <x v="4"/>
    <n v="98115"/>
    <x v="1"/>
    <s v="FUR-TA-10001307"/>
    <x v="0"/>
    <x v="3"/>
    <x v="1090"/>
    <n v="1747.25"/>
    <n v="5"/>
    <n v="0"/>
    <n v="629.01"/>
  </r>
  <r>
    <n v="6633"/>
    <x v="3295"/>
    <x v="0"/>
    <x v="715"/>
    <d v="2013-05-09T00:00:00"/>
    <s v="Second Class"/>
    <s v="BE-11455"/>
    <s v="Brad Eason"/>
    <x v="2"/>
    <s v="United States"/>
    <s v="Springfield"/>
    <x v="25"/>
    <n v="65807"/>
    <x v="2"/>
    <s v="OFF-AP-10001205"/>
    <x v="1"/>
    <x v="9"/>
    <x v="1285"/>
    <n v="54.48"/>
    <n v="1"/>
    <n v="0"/>
    <n v="15.254400000000004"/>
  </r>
  <r>
    <n v="6634"/>
    <x v="3296"/>
    <x v="0"/>
    <x v="1057"/>
    <d v="2013-10-25T00:00:00"/>
    <s v="Same Day"/>
    <s v="SS-20590"/>
    <s v="Sonia Sunley"/>
    <x v="0"/>
    <s v="United States"/>
    <s v="San Francisco"/>
    <x v="1"/>
    <n v="94109"/>
    <x v="1"/>
    <s v="TEC-AC-10001838"/>
    <x v="2"/>
    <x v="11"/>
    <x v="645"/>
    <n v="199.99"/>
    <n v="1"/>
    <n v="0"/>
    <n v="85.995700000000014"/>
  </r>
  <r>
    <n v="6635"/>
    <x v="3297"/>
    <x v="3"/>
    <x v="636"/>
    <d v="2014-05-07T00:00:00"/>
    <s v="Same Day"/>
    <s v="MB-18085"/>
    <s v="Mick Brown"/>
    <x v="0"/>
    <s v="United States"/>
    <s v="Charlotte"/>
    <x v="3"/>
    <n v="28205"/>
    <x v="0"/>
    <s v="OFF-BI-10003982"/>
    <x v="1"/>
    <x v="8"/>
    <x v="346"/>
    <n v="68.541000000000011"/>
    <n v="11"/>
    <n v="0.7"/>
    <n v="-52.548099999999991"/>
  </r>
  <r>
    <n v="6636"/>
    <x v="3297"/>
    <x v="3"/>
    <x v="636"/>
    <d v="2014-05-07T00:00:00"/>
    <s v="Same Day"/>
    <s v="MB-18085"/>
    <s v="Mick Brown"/>
    <x v="0"/>
    <s v="United States"/>
    <s v="Charlotte"/>
    <x v="3"/>
    <n v="28205"/>
    <x v="0"/>
    <s v="TEC-PH-10004977"/>
    <x v="2"/>
    <x v="7"/>
    <x v="34"/>
    <n v="627.16800000000012"/>
    <n v="4"/>
    <n v="0.2"/>
    <n v="70.55639999999994"/>
  </r>
  <r>
    <n v="6637"/>
    <x v="3297"/>
    <x v="3"/>
    <x v="636"/>
    <d v="2014-05-07T00:00:00"/>
    <s v="Same Day"/>
    <s v="MB-18085"/>
    <s v="Mick Brown"/>
    <x v="0"/>
    <s v="United States"/>
    <s v="Charlotte"/>
    <x v="3"/>
    <n v="28205"/>
    <x v="0"/>
    <s v="OFF-LA-10003510"/>
    <x v="1"/>
    <x v="2"/>
    <x v="575"/>
    <n v="122.12000000000002"/>
    <n v="5"/>
    <n v="0.2"/>
    <n v="39.689000000000007"/>
  </r>
  <r>
    <n v="6638"/>
    <x v="3298"/>
    <x v="3"/>
    <x v="344"/>
    <d v="2014-12-01T00:00:00"/>
    <s v="Second Class"/>
    <s v="RP-19390"/>
    <s v="Resi Pölking"/>
    <x v="0"/>
    <s v="United States"/>
    <s v="New York City"/>
    <x v="15"/>
    <n v="10011"/>
    <x v="3"/>
    <s v="OFF-AR-10001573"/>
    <x v="1"/>
    <x v="6"/>
    <x v="368"/>
    <n v="6.99"/>
    <n v="3"/>
    <n v="0"/>
    <n v="2.027099999999999"/>
  </r>
  <r>
    <n v="6639"/>
    <x v="3298"/>
    <x v="3"/>
    <x v="344"/>
    <d v="2014-12-01T00:00:00"/>
    <s v="Second Class"/>
    <s v="RP-19390"/>
    <s v="Resi Pölking"/>
    <x v="0"/>
    <s v="United States"/>
    <s v="New York City"/>
    <x v="15"/>
    <n v="10011"/>
    <x v="3"/>
    <s v="OFF-BI-10001196"/>
    <x v="1"/>
    <x v="8"/>
    <x v="1381"/>
    <n v="107.42400000000001"/>
    <n v="6"/>
    <n v="0.2"/>
    <n v="36.255599999999994"/>
  </r>
  <r>
    <n v="6640"/>
    <x v="3299"/>
    <x v="2"/>
    <x v="656"/>
    <d v="2011-11-02T00:00:00"/>
    <s v="Second Class"/>
    <s v="AJ-10780"/>
    <s v="Anthony Jacobs"/>
    <x v="1"/>
    <s v="United States"/>
    <s v="Lorain"/>
    <x v="24"/>
    <n v="44052"/>
    <x v="3"/>
    <s v="FUR-TA-10003954"/>
    <x v="0"/>
    <x v="3"/>
    <x v="1208"/>
    <n v="1421.664"/>
    <n v="8"/>
    <n v="0.4"/>
    <n v="-734.52639999999997"/>
  </r>
  <r>
    <n v="6641"/>
    <x v="3300"/>
    <x v="3"/>
    <x v="485"/>
    <d v="2014-08-10T00:00:00"/>
    <s v="Standard Class"/>
    <s v="PO-18865"/>
    <s v="Patrick O'Donnell"/>
    <x v="0"/>
    <s v="United States"/>
    <s v="Indianapolis"/>
    <x v="14"/>
    <n v="46203"/>
    <x v="2"/>
    <s v="OFF-BI-10001989"/>
    <x v="1"/>
    <x v="8"/>
    <x v="537"/>
    <n v="125.88"/>
    <n v="6"/>
    <n v="0"/>
    <n v="60.422399999999996"/>
  </r>
  <r>
    <n v="6642"/>
    <x v="3300"/>
    <x v="3"/>
    <x v="485"/>
    <d v="2014-08-10T00:00:00"/>
    <s v="Standard Class"/>
    <s v="PO-18865"/>
    <s v="Patrick O'Donnell"/>
    <x v="0"/>
    <s v="United States"/>
    <s v="Indianapolis"/>
    <x v="14"/>
    <n v="46203"/>
    <x v="2"/>
    <s v="TEC-AC-10001714"/>
    <x v="2"/>
    <x v="11"/>
    <x v="678"/>
    <n v="79.78"/>
    <n v="2"/>
    <n v="0"/>
    <n v="29.518599999999999"/>
  </r>
  <r>
    <n v="6643"/>
    <x v="3300"/>
    <x v="3"/>
    <x v="485"/>
    <d v="2014-08-10T00:00:00"/>
    <s v="Standard Class"/>
    <s v="PO-18865"/>
    <s v="Patrick O'Donnell"/>
    <x v="0"/>
    <s v="United States"/>
    <s v="Indianapolis"/>
    <x v="14"/>
    <n v="46203"/>
    <x v="2"/>
    <s v="OFF-LA-10003498"/>
    <x v="1"/>
    <x v="2"/>
    <x v="1740"/>
    <n v="133.20000000000002"/>
    <n v="9"/>
    <n v="0"/>
    <n v="66.600000000000009"/>
  </r>
  <r>
    <n v="6644"/>
    <x v="3301"/>
    <x v="1"/>
    <x v="544"/>
    <d v="2012-08-16T00:00:00"/>
    <s v="Standard Class"/>
    <s v="WB-21850"/>
    <s v="William Brown"/>
    <x v="0"/>
    <s v="United States"/>
    <s v="Redmond"/>
    <x v="21"/>
    <n v="97756"/>
    <x v="1"/>
    <s v="TEC-PH-10000576"/>
    <x v="2"/>
    <x v="7"/>
    <x v="807"/>
    <n v="438.36800000000005"/>
    <n v="4"/>
    <n v="0.2"/>
    <n v="38.357200000000006"/>
  </r>
  <r>
    <n v="6645"/>
    <x v="3301"/>
    <x v="1"/>
    <x v="544"/>
    <d v="2012-08-16T00:00:00"/>
    <s v="Standard Class"/>
    <s v="WB-21850"/>
    <s v="William Brown"/>
    <x v="0"/>
    <s v="United States"/>
    <s v="Redmond"/>
    <x v="21"/>
    <n v="97756"/>
    <x v="1"/>
    <s v="TEC-PH-10004188"/>
    <x v="2"/>
    <x v="7"/>
    <x v="763"/>
    <n v="139.94400000000002"/>
    <n v="7"/>
    <n v="0.2"/>
    <n v="-31.487400000000001"/>
  </r>
  <r>
    <n v="6646"/>
    <x v="3301"/>
    <x v="1"/>
    <x v="544"/>
    <d v="2012-08-16T00:00:00"/>
    <s v="Standard Class"/>
    <s v="WB-21850"/>
    <s v="William Brown"/>
    <x v="0"/>
    <s v="United States"/>
    <s v="Redmond"/>
    <x v="21"/>
    <n v="97756"/>
    <x v="1"/>
    <s v="OFF-AP-10001469"/>
    <x v="1"/>
    <x v="9"/>
    <x v="581"/>
    <n v="133.47200000000001"/>
    <n v="4"/>
    <n v="0.2"/>
    <n v="15.015599999999985"/>
  </r>
  <r>
    <n v="6647"/>
    <x v="3302"/>
    <x v="0"/>
    <x v="272"/>
    <d v="2013-12-22T00:00:00"/>
    <s v="Standard Class"/>
    <s v="MP-18175"/>
    <s v="Mike Pelletier"/>
    <x v="2"/>
    <s v="United States"/>
    <s v="Springfield"/>
    <x v="21"/>
    <n v="97477"/>
    <x v="1"/>
    <s v="FUR-TA-10003473"/>
    <x v="0"/>
    <x v="3"/>
    <x v="214"/>
    <n v="564.19499999999994"/>
    <n v="3"/>
    <n v="0.5"/>
    <n v="-304.66529999999989"/>
  </r>
  <r>
    <n v="6648"/>
    <x v="3302"/>
    <x v="0"/>
    <x v="272"/>
    <d v="2013-12-22T00:00:00"/>
    <s v="Standard Class"/>
    <s v="MP-18175"/>
    <s v="Mike Pelletier"/>
    <x v="2"/>
    <s v="United States"/>
    <s v="Springfield"/>
    <x v="21"/>
    <n v="97477"/>
    <x v="1"/>
    <s v="OFF-AP-10001205"/>
    <x v="1"/>
    <x v="9"/>
    <x v="1285"/>
    <n v="87.168000000000006"/>
    <n v="2"/>
    <n v="0.2"/>
    <n v="8.7168000000000063"/>
  </r>
  <r>
    <n v="6649"/>
    <x v="3303"/>
    <x v="3"/>
    <x v="565"/>
    <d v="2014-09-12T00:00:00"/>
    <s v="First Class"/>
    <s v="BF-11020"/>
    <s v="Barry Französisch"/>
    <x v="1"/>
    <s v="United States"/>
    <s v="Arlington"/>
    <x v="5"/>
    <n v="76017"/>
    <x v="2"/>
    <s v="OFF-BI-10002429"/>
    <x v="1"/>
    <x v="8"/>
    <x v="467"/>
    <n v="42.615999999999993"/>
    <n v="7"/>
    <n v="0.8"/>
    <n v="-68.185600000000022"/>
  </r>
  <r>
    <n v="6650"/>
    <x v="3303"/>
    <x v="3"/>
    <x v="565"/>
    <d v="2014-09-12T00:00:00"/>
    <s v="First Class"/>
    <s v="BF-11020"/>
    <s v="Barry Französisch"/>
    <x v="1"/>
    <s v="United States"/>
    <s v="Arlington"/>
    <x v="5"/>
    <n v="76017"/>
    <x v="2"/>
    <s v="TEC-CO-10001943"/>
    <x v="2"/>
    <x v="16"/>
    <x v="1666"/>
    <n v="319.98400000000004"/>
    <n v="2"/>
    <n v="0.2"/>
    <n v="107.99459999999999"/>
  </r>
  <r>
    <n v="6651"/>
    <x v="3303"/>
    <x v="3"/>
    <x v="565"/>
    <d v="2014-09-12T00:00:00"/>
    <s v="First Class"/>
    <s v="BF-11020"/>
    <s v="Barry Französisch"/>
    <x v="1"/>
    <s v="United States"/>
    <s v="Arlington"/>
    <x v="5"/>
    <n v="76017"/>
    <x v="2"/>
    <s v="OFF-FA-10004854"/>
    <x v="1"/>
    <x v="13"/>
    <x v="268"/>
    <n v="45.92"/>
    <n v="5"/>
    <n v="0.2"/>
    <n v="15.498000000000001"/>
  </r>
  <r>
    <n v="6652"/>
    <x v="3303"/>
    <x v="3"/>
    <x v="565"/>
    <d v="2014-09-12T00:00:00"/>
    <s v="First Class"/>
    <s v="BF-11020"/>
    <s v="Barry Französisch"/>
    <x v="1"/>
    <s v="United States"/>
    <s v="Arlington"/>
    <x v="5"/>
    <n v="76017"/>
    <x v="2"/>
    <s v="FUR-FU-10001095"/>
    <x v="0"/>
    <x v="5"/>
    <x v="741"/>
    <n v="21.184000000000001"/>
    <n v="2"/>
    <n v="0.6"/>
    <n v="-11.651199999999999"/>
  </r>
  <r>
    <n v="6653"/>
    <x v="3303"/>
    <x v="3"/>
    <x v="565"/>
    <d v="2014-09-12T00:00:00"/>
    <s v="First Class"/>
    <s v="BF-11020"/>
    <s v="Barry Französisch"/>
    <x v="1"/>
    <s v="United States"/>
    <s v="Arlington"/>
    <x v="5"/>
    <n v="76017"/>
    <x v="2"/>
    <s v="OFF-PA-10000061"/>
    <x v="1"/>
    <x v="10"/>
    <x v="179"/>
    <n v="20.736000000000004"/>
    <n v="4"/>
    <n v="0.2"/>
    <n v="7.2576000000000001"/>
  </r>
  <r>
    <n v="6654"/>
    <x v="3303"/>
    <x v="3"/>
    <x v="565"/>
    <d v="2014-09-12T00:00:00"/>
    <s v="First Class"/>
    <s v="BF-11020"/>
    <s v="Barry Französisch"/>
    <x v="1"/>
    <s v="United States"/>
    <s v="Arlington"/>
    <x v="5"/>
    <n v="76017"/>
    <x v="2"/>
    <s v="FUR-CH-10003535"/>
    <x v="0"/>
    <x v="1"/>
    <x v="1513"/>
    <n v="213.42999999999995"/>
    <n v="5"/>
    <n v="0.3"/>
    <n v="-39.636999999999993"/>
  </r>
  <r>
    <n v="6655"/>
    <x v="3304"/>
    <x v="3"/>
    <x v="297"/>
    <d v="2014-02-28T00:00:00"/>
    <s v="Standard Class"/>
    <s v="KM-16375"/>
    <s v="Katherine Murray"/>
    <x v="2"/>
    <s v="United States"/>
    <s v="Gilbert"/>
    <x v="16"/>
    <n v="85234"/>
    <x v="1"/>
    <s v="TEC-PH-10004447"/>
    <x v="2"/>
    <x v="7"/>
    <x v="857"/>
    <n v="333.57600000000002"/>
    <n v="3"/>
    <n v="0.2"/>
    <n v="25.018199999999993"/>
  </r>
  <r>
    <n v="6656"/>
    <x v="3304"/>
    <x v="3"/>
    <x v="297"/>
    <d v="2014-02-28T00:00:00"/>
    <s v="Standard Class"/>
    <s v="KM-16375"/>
    <s v="Katherine Murray"/>
    <x v="2"/>
    <s v="United States"/>
    <s v="Gilbert"/>
    <x v="16"/>
    <n v="85234"/>
    <x v="1"/>
    <s v="TEC-AC-10001114"/>
    <x v="2"/>
    <x v="11"/>
    <x v="1202"/>
    <n v="31.992000000000004"/>
    <n v="1"/>
    <n v="0.2"/>
    <n v="4.7987999999999964"/>
  </r>
  <r>
    <n v="6657"/>
    <x v="3304"/>
    <x v="3"/>
    <x v="297"/>
    <d v="2014-02-28T00:00:00"/>
    <s v="Standard Class"/>
    <s v="KM-16375"/>
    <s v="Katherine Murray"/>
    <x v="2"/>
    <s v="United States"/>
    <s v="Gilbert"/>
    <x v="16"/>
    <n v="85234"/>
    <x v="1"/>
    <s v="OFF-ST-10000563"/>
    <x v="1"/>
    <x v="4"/>
    <x v="894"/>
    <n v="51.168000000000006"/>
    <n v="2"/>
    <n v="0.2"/>
    <n v="-6.3960000000000008"/>
  </r>
  <r>
    <n v="6658"/>
    <x v="3304"/>
    <x v="3"/>
    <x v="297"/>
    <d v="2014-02-28T00:00:00"/>
    <s v="Standard Class"/>
    <s v="KM-16375"/>
    <s v="Katherine Murray"/>
    <x v="2"/>
    <s v="United States"/>
    <s v="Gilbert"/>
    <x v="16"/>
    <n v="85234"/>
    <x v="1"/>
    <s v="OFF-EN-10004846"/>
    <x v="1"/>
    <x v="12"/>
    <x v="1488"/>
    <n v="10.64"/>
    <n v="5"/>
    <n v="0.2"/>
    <n v="3.8570000000000002"/>
  </r>
  <r>
    <n v="6659"/>
    <x v="3304"/>
    <x v="3"/>
    <x v="297"/>
    <d v="2014-02-28T00:00:00"/>
    <s v="Standard Class"/>
    <s v="KM-16375"/>
    <s v="Katherine Murray"/>
    <x v="2"/>
    <s v="United States"/>
    <s v="Gilbert"/>
    <x v="16"/>
    <n v="85234"/>
    <x v="1"/>
    <s v="FUR-FU-10002253"/>
    <x v="0"/>
    <x v="5"/>
    <x v="587"/>
    <n v="68.703999999999994"/>
    <n v="2"/>
    <n v="0.2"/>
    <n v="16.317200000000003"/>
  </r>
  <r>
    <n v="6660"/>
    <x v="3304"/>
    <x v="3"/>
    <x v="297"/>
    <d v="2014-02-28T00:00:00"/>
    <s v="Standard Class"/>
    <s v="KM-16375"/>
    <s v="Katherine Murray"/>
    <x v="2"/>
    <s v="United States"/>
    <s v="Gilbert"/>
    <x v="16"/>
    <n v="85234"/>
    <x v="1"/>
    <s v="FUR-TA-10001039"/>
    <x v="0"/>
    <x v="3"/>
    <x v="824"/>
    <n v="386.91"/>
    <n v="9"/>
    <n v="0.5"/>
    <n v="-185.71679999999998"/>
  </r>
  <r>
    <n v="6661"/>
    <x v="3305"/>
    <x v="1"/>
    <x v="816"/>
    <d v="2012-08-10T00:00:00"/>
    <s v="Second Class"/>
    <s v="DB-13405"/>
    <s v="Denny Blanton"/>
    <x v="0"/>
    <s v="United States"/>
    <s v="Lawrence"/>
    <x v="31"/>
    <n v="1841"/>
    <x v="3"/>
    <s v="OFF-AR-10004587"/>
    <x v="1"/>
    <x v="6"/>
    <x v="1624"/>
    <n v="39.659999999999997"/>
    <n v="2"/>
    <n v="0"/>
    <n v="11.897999999999996"/>
  </r>
  <r>
    <n v="6662"/>
    <x v="3305"/>
    <x v="1"/>
    <x v="816"/>
    <d v="2012-08-10T00:00:00"/>
    <s v="Second Class"/>
    <s v="DB-13405"/>
    <s v="Denny Blanton"/>
    <x v="0"/>
    <s v="United States"/>
    <s v="Lawrence"/>
    <x v="31"/>
    <n v="1841"/>
    <x v="3"/>
    <s v="OFF-AP-10004336"/>
    <x v="1"/>
    <x v="9"/>
    <x v="1031"/>
    <n v="113.92"/>
    <n v="2"/>
    <n v="0"/>
    <n v="33.036799999999985"/>
  </r>
  <r>
    <n v="6663"/>
    <x v="3305"/>
    <x v="1"/>
    <x v="816"/>
    <d v="2012-08-10T00:00:00"/>
    <s v="Second Class"/>
    <s v="DB-13405"/>
    <s v="Denny Blanton"/>
    <x v="0"/>
    <s v="United States"/>
    <s v="Lawrence"/>
    <x v="31"/>
    <n v="1841"/>
    <x v="3"/>
    <s v="OFF-BI-10001718"/>
    <x v="1"/>
    <x v="8"/>
    <x v="1216"/>
    <n v="447.85999999999996"/>
    <n v="7"/>
    <n v="0"/>
    <n v="210.49419999999998"/>
  </r>
  <r>
    <n v="6664"/>
    <x v="3306"/>
    <x v="3"/>
    <x v="40"/>
    <d v="2014-11-02T00:00:00"/>
    <s v="Standard Class"/>
    <s v="OT-18730"/>
    <s v="Olvera Toch"/>
    <x v="0"/>
    <s v="United States"/>
    <s v="Virginia Beach"/>
    <x v="17"/>
    <n v="23464"/>
    <x v="0"/>
    <s v="FUR-TA-10001520"/>
    <x v="0"/>
    <x v="3"/>
    <x v="711"/>
    <n v="356.85"/>
    <n v="5"/>
    <n v="0"/>
    <n v="60.664499999999961"/>
  </r>
  <r>
    <n v="6665"/>
    <x v="3306"/>
    <x v="3"/>
    <x v="40"/>
    <d v="2014-11-02T00:00:00"/>
    <s v="Standard Class"/>
    <s v="OT-18730"/>
    <s v="Olvera Toch"/>
    <x v="0"/>
    <s v="United States"/>
    <s v="Virginia Beach"/>
    <x v="17"/>
    <n v="23464"/>
    <x v="0"/>
    <s v="OFF-EN-10002831"/>
    <x v="1"/>
    <x v="12"/>
    <x v="828"/>
    <n v="251.57999999999998"/>
    <n v="7"/>
    <n v="0"/>
    <n v="113.21099999999998"/>
  </r>
  <r>
    <n v="6666"/>
    <x v="3307"/>
    <x v="0"/>
    <x v="216"/>
    <d v="2013-07-19T00:00:00"/>
    <s v="Second Class"/>
    <s v="JS-15880"/>
    <s v="John Stevenson"/>
    <x v="0"/>
    <s v="United States"/>
    <s v="Irving"/>
    <x v="5"/>
    <n v="75061"/>
    <x v="2"/>
    <s v="OFF-PA-10001497"/>
    <x v="1"/>
    <x v="10"/>
    <x v="1746"/>
    <n v="219.84000000000003"/>
    <n v="5"/>
    <n v="0.2"/>
    <n v="79.691999999999979"/>
  </r>
  <r>
    <n v="6667"/>
    <x v="3308"/>
    <x v="3"/>
    <x v="605"/>
    <d v="2014-05-15T00:00:00"/>
    <s v="Second Class"/>
    <s v="CA-12775"/>
    <s v="Cynthia Arntzen"/>
    <x v="0"/>
    <s v="United States"/>
    <s v="Vineland"/>
    <x v="30"/>
    <n v="8360"/>
    <x v="3"/>
    <s v="FUR-FU-10000719"/>
    <x v="0"/>
    <x v="5"/>
    <x v="1664"/>
    <n v="42.85"/>
    <n v="5"/>
    <n v="0"/>
    <n v="15.426000000000002"/>
  </r>
  <r>
    <n v="6668"/>
    <x v="3308"/>
    <x v="3"/>
    <x v="605"/>
    <d v="2014-05-15T00:00:00"/>
    <s v="Second Class"/>
    <s v="CA-12775"/>
    <s v="Cynthia Arntzen"/>
    <x v="0"/>
    <s v="United States"/>
    <s v="Vineland"/>
    <x v="30"/>
    <n v="8360"/>
    <x v="3"/>
    <s v="OFF-LA-10002271"/>
    <x v="1"/>
    <x v="2"/>
    <x v="635"/>
    <n v="6.16"/>
    <n v="2"/>
    <n v="0"/>
    <n v="2.9567999999999999"/>
  </r>
  <r>
    <n v="6669"/>
    <x v="3308"/>
    <x v="3"/>
    <x v="605"/>
    <d v="2014-05-15T00:00:00"/>
    <s v="Second Class"/>
    <s v="CA-12775"/>
    <s v="Cynthia Arntzen"/>
    <x v="0"/>
    <s v="United States"/>
    <s v="Vineland"/>
    <x v="30"/>
    <n v="8360"/>
    <x v="3"/>
    <s v="OFF-SU-10004661"/>
    <x v="1"/>
    <x v="14"/>
    <x v="1748"/>
    <n v="17"/>
    <n v="2"/>
    <n v="0"/>
    <n v="4.42"/>
  </r>
  <r>
    <n v="6670"/>
    <x v="3308"/>
    <x v="3"/>
    <x v="605"/>
    <d v="2014-05-15T00:00:00"/>
    <s v="Second Class"/>
    <s v="CA-12775"/>
    <s v="Cynthia Arntzen"/>
    <x v="0"/>
    <s v="United States"/>
    <s v="Vineland"/>
    <x v="30"/>
    <n v="8360"/>
    <x v="3"/>
    <s v="TEC-AC-10004859"/>
    <x v="2"/>
    <x v="11"/>
    <x v="1545"/>
    <n v="87.4"/>
    <n v="5"/>
    <n v="0"/>
    <n v="34.960000000000008"/>
  </r>
  <r>
    <n v="6671"/>
    <x v="3309"/>
    <x v="3"/>
    <x v="1126"/>
    <d v="2014-05-30T00:00:00"/>
    <s v="Standard Class"/>
    <s v="MH-18115"/>
    <s v="Mick Hernandez"/>
    <x v="2"/>
    <s v="United States"/>
    <s v="Columbus"/>
    <x v="32"/>
    <n v="31907"/>
    <x v="0"/>
    <s v="OFF-BI-10002824"/>
    <x v="1"/>
    <x v="8"/>
    <x v="523"/>
    <n v="29.84"/>
    <n v="2"/>
    <n v="0"/>
    <n v="13.427999999999997"/>
  </r>
  <r>
    <n v="6672"/>
    <x v="3310"/>
    <x v="2"/>
    <x v="709"/>
    <d v="2011-08-27T00:00:00"/>
    <s v="Second Class"/>
    <s v="RB-19645"/>
    <s v="Robert Barroso"/>
    <x v="1"/>
    <s v="United States"/>
    <s v="Los Angeles"/>
    <x v="1"/>
    <n v="90032"/>
    <x v="1"/>
    <s v="OFF-BI-10001575"/>
    <x v="1"/>
    <x v="8"/>
    <x v="577"/>
    <n v="49.568000000000005"/>
    <n v="2"/>
    <n v="0.2"/>
    <n v="17.348799999999997"/>
  </r>
  <r>
    <n v="6673"/>
    <x v="3311"/>
    <x v="1"/>
    <x v="861"/>
    <d v="2012-09-16T00:00:00"/>
    <s v="Standard Class"/>
    <s v="SB-20290"/>
    <s v="Sean Braxton"/>
    <x v="1"/>
    <s v="United States"/>
    <s v="San Diego"/>
    <x v="1"/>
    <n v="92024"/>
    <x v="1"/>
    <s v="OFF-AR-10000380"/>
    <x v="1"/>
    <x v="6"/>
    <x v="108"/>
    <n v="265.85999999999996"/>
    <n v="7"/>
    <n v="0"/>
    <n v="79.757999999999967"/>
  </r>
  <r>
    <n v="6674"/>
    <x v="3312"/>
    <x v="1"/>
    <x v="577"/>
    <d v="2012-09-12T00:00:00"/>
    <s v="Standard Class"/>
    <s v="TW-21025"/>
    <s v="Tamara Willingham"/>
    <x v="2"/>
    <s v="United States"/>
    <s v="Charlottesville"/>
    <x v="17"/>
    <n v="22901"/>
    <x v="0"/>
    <s v="FUR-FU-10000820"/>
    <x v="0"/>
    <x v="5"/>
    <x v="1774"/>
    <n v="67.959999999999994"/>
    <n v="4"/>
    <n v="0"/>
    <n v="12.232799999999997"/>
  </r>
  <r>
    <n v="6675"/>
    <x v="3313"/>
    <x v="1"/>
    <x v="82"/>
    <d v="2012-11-23T00:00:00"/>
    <s v="Second Class"/>
    <s v="DL-13330"/>
    <s v="Denise Leinenbach"/>
    <x v="0"/>
    <s v="United States"/>
    <s v="Lawrence"/>
    <x v="14"/>
    <n v="46226"/>
    <x v="2"/>
    <s v="OFF-AR-10003759"/>
    <x v="1"/>
    <x v="6"/>
    <x v="838"/>
    <n v="10.92"/>
    <n v="6"/>
    <n v="0"/>
    <n v="4.9139999999999997"/>
  </r>
  <r>
    <n v="6676"/>
    <x v="3313"/>
    <x v="1"/>
    <x v="82"/>
    <d v="2012-11-23T00:00:00"/>
    <s v="Second Class"/>
    <s v="DL-13330"/>
    <s v="Denise Leinenbach"/>
    <x v="0"/>
    <s v="United States"/>
    <s v="Lawrence"/>
    <x v="14"/>
    <n v="46226"/>
    <x v="2"/>
    <s v="TEC-MA-10002930"/>
    <x v="2"/>
    <x v="15"/>
    <x v="1775"/>
    <n v="83.9"/>
    <n v="2"/>
    <n v="0"/>
    <n v="22.653000000000006"/>
  </r>
  <r>
    <n v="6677"/>
    <x v="3313"/>
    <x v="1"/>
    <x v="82"/>
    <d v="2012-11-23T00:00:00"/>
    <s v="Second Class"/>
    <s v="DL-13330"/>
    <s v="Denise Leinenbach"/>
    <x v="0"/>
    <s v="United States"/>
    <s v="Lawrence"/>
    <x v="14"/>
    <n v="46226"/>
    <x v="2"/>
    <s v="OFF-AP-10004052"/>
    <x v="1"/>
    <x v="9"/>
    <x v="1662"/>
    <n v="19.75"/>
    <n v="5"/>
    <n v="0"/>
    <n v="5.1350000000000007"/>
  </r>
  <r>
    <n v="6678"/>
    <x v="3313"/>
    <x v="1"/>
    <x v="82"/>
    <d v="2012-11-23T00:00:00"/>
    <s v="Second Class"/>
    <s v="DL-13330"/>
    <s v="Denise Leinenbach"/>
    <x v="0"/>
    <s v="United States"/>
    <s v="Lawrence"/>
    <x v="14"/>
    <n v="46226"/>
    <x v="2"/>
    <s v="TEC-AC-10000990"/>
    <x v="2"/>
    <x v="11"/>
    <x v="1522"/>
    <n v="393.54"/>
    <n v="3"/>
    <n v="0"/>
    <n v="165.28680000000003"/>
  </r>
  <r>
    <n v="6679"/>
    <x v="3314"/>
    <x v="2"/>
    <x v="982"/>
    <d v="2011-10-14T00:00:00"/>
    <s v="Standard Class"/>
    <s v="SD-20485"/>
    <s v="Shirley Daniels"/>
    <x v="2"/>
    <s v="United States"/>
    <s v="Phoenix"/>
    <x v="16"/>
    <n v="85023"/>
    <x v="1"/>
    <s v="FUR-FU-10003724"/>
    <x v="0"/>
    <x v="5"/>
    <x v="887"/>
    <n v="46.872"/>
    <n v="7"/>
    <n v="0.2"/>
    <n v="3.5153999999999979"/>
  </r>
  <r>
    <n v="6680"/>
    <x v="3315"/>
    <x v="3"/>
    <x v="264"/>
    <d v="2014-09-08T00:00:00"/>
    <s v="Second Class"/>
    <s v="TB-21055"/>
    <s v="Ted Butterfield"/>
    <x v="0"/>
    <s v="United States"/>
    <s v="Meriden"/>
    <x v="29"/>
    <n v="6450"/>
    <x v="3"/>
    <s v="OFF-ST-10000918"/>
    <x v="1"/>
    <x v="4"/>
    <x v="372"/>
    <n v="10.9"/>
    <n v="1"/>
    <n v="0"/>
    <n v="2.8339999999999996"/>
  </r>
  <r>
    <n v="6681"/>
    <x v="3315"/>
    <x v="3"/>
    <x v="264"/>
    <d v="2014-09-08T00:00:00"/>
    <s v="Second Class"/>
    <s v="TB-21055"/>
    <s v="Ted Butterfield"/>
    <x v="0"/>
    <s v="United States"/>
    <s v="Meriden"/>
    <x v="29"/>
    <n v="6450"/>
    <x v="3"/>
    <s v="OFF-PA-10000157"/>
    <x v="1"/>
    <x v="10"/>
    <x v="364"/>
    <n v="79.92"/>
    <n v="4"/>
    <n v="0"/>
    <n v="37.562399999999997"/>
  </r>
  <r>
    <n v="6682"/>
    <x v="3315"/>
    <x v="3"/>
    <x v="264"/>
    <d v="2014-09-08T00:00:00"/>
    <s v="Second Class"/>
    <s v="TB-21055"/>
    <s v="Ted Butterfield"/>
    <x v="0"/>
    <s v="United States"/>
    <s v="Meriden"/>
    <x v="29"/>
    <n v="6450"/>
    <x v="3"/>
    <s v="OFF-PA-10002499"/>
    <x v="1"/>
    <x v="10"/>
    <x v="1601"/>
    <n v="146.82"/>
    <n v="3"/>
    <n v="0"/>
    <n v="73.41"/>
  </r>
  <r>
    <n v="6683"/>
    <x v="3316"/>
    <x v="3"/>
    <x v="314"/>
    <d v="2014-01-03T00:00:00"/>
    <s v="First Class"/>
    <s v="DP-13390"/>
    <s v="Dennis Pardue"/>
    <x v="2"/>
    <s v="United States"/>
    <s v="Franklin"/>
    <x v="6"/>
    <n v="53132"/>
    <x v="2"/>
    <s v="OFF-BI-10002012"/>
    <x v="1"/>
    <x v="8"/>
    <x v="742"/>
    <n v="3.6"/>
    <n v="2"/>
    <n v="0"/>
    <n v="1.728"/>
  </r>
  <r>
    <n v="6684"/>
    <x v="3317"/>
    <x v="2"/>
    <x v="1127"/>
    <d v="2011-11-10T00:00:00"/>
    <s v="Standard Class"/>
    <s v="DE-13255"/>
    <s v="Deanra Eno"/>
    <x v="2"/>
    <s v="United States"/>
    <s v="Los Angeles"/>
    <x v="1"/>
    <n v="90008"/>
    <x v="1"/>
    <s v="FUR-FU-10000320"/>
    <x v="0"/>
    <x v="5"/>
    <x v="1512"/>
    <n v="20.04"/>
    <n v="6"/>
    <n v="0"/>
    <n v="8.8176000000000023"/>
  </r>
  <r>
    <n v="6685"/>
    <x v="3318"/>
    <x v="1"/>
    <x v="997"/>
    <d v="2012-12-22T00:00:00"/>
    <s v="Standard Class"/>
    <s v="MC-18100"/>
    <s v="Mick Crebagga"/>
    <x v="0"/>
    <s v="United States"/>
    <s v="Bloomington"/>
    <x v="10"/>
    <n v="61701"/>
    <x v="2"/>
    <s v="OFF-ST-10003716"/>
    <x v="1"/>
    <x v="4"/>
    <x v="889"/>
    <n v="180.01600000000002"/>
    <n v="1"/>
    <n v="0.2"/>
    <n v="-15.751400000000004"/>
  </r>
  <r>
    <n v="6686"/>
    <x v="3318"/>
    <x v="1"/>
    <x v="997"/>
    <d v="2012-12-22T00:00:00"/>
    <s v="Standard Class"/>
    <s v="MC-18100"/>
    <s v="Mick Crebagga"/>
    <x v="0"/>
    <s v="United States"/>
    <s v="Bloomington"/>
    <x v="10"/>
    <n v="61701"/>
    <x v="2"/>
    <s v="FUR-FU-10000965"/>
    <x v="0"/>
    <x v="5"/>
    <x v="682"/>
    <n v="41.552"/>
    <n v="2"/>
    <n v="0.6"/>
    <n v="-19.737199999999994"/>
  </r>
  <r>
    <n v="6687"/>
    <x v="3318"/>
    <x v="1"/>
    <x v="997"/>
    <d v="2012-12-22T00:00:00"/>
    <s v="Standard Class"/>
    <s v="MC-18100"/>
    <s v="Mick Crebagga"/>
    <x v="0"/>
    <s v="United States"/>
    <s v="Bloomington"/>
    <x v="10"/>
    <n v="61701"/>
    <x v="2"/>
    <s v="OFF-AR-10003829"/>
    <x v="1"/>
    <x v="6"/>
    <x v="934"/>
    <n v="13.120000000000001"/>
    <n v="5"/>
    <n v="0.2"/>
    <n v="1.4759999999999982"/>
  </r>
  <r>
    <n v="6688"/>
    <x v="3319"/>
    <x v="1"/>
    <x v="263"/>
    <d v="2012-05-21T00:00:00"/>
    <s v="Standard Class"/>
    <s v="HG-15025"/>
    <s v="Hunter Glantz"/>
    <x v="0"/>
    <s v="United States"/>
    <s v="Los Angeles"/>
    <x v="1"/>
    <n v="90032"/>
    <x v="1"/>
    <s v="OFF-ST-10003470"/>
    <x v="1"/>
    <x v="4"/>
    <x v="1339"/>
    <n v="1117.92"/>
    <n v="4"/>
    <n v="0"/>
    <n v="55.895999999999958"/>
  </r>
  <r>
    <n v="6689"/>
    <x v="3320"/>
    <x v="3"/>
    <x v="434"/>
    <d v="2014-03-16T00:00:00"/>
    <s v="Second Class"/>
    <s v="CM-11815"/>
    <s v="Candace McMahon"/>
    <x v="1"/>
    <s v="United States"/>
    <s v="San Francisco"/>
    <x v="1"/>
    <n v="94109"/>
    <x v="1"/>
    <s v="TEC-AC-10004568"/>
    <x v="2"/>
    <x v="11"/>
    <x v="1109"/>
    <n v="111.96"/>
    <n v="4"/>
    <n v="0"/>
    <n v="21.27239999999999"/>
  </r>
  <r>
    <n v="6690"/>
    <x v="3321"/>
    <x v="3"/>
    <x v="574"/>
    <d v="2014-12-10T00:00:00"/>
    <s v="Standard Class"/>
    <s v="RP-19855"/>
    <s v="Roy Phan"/>
    <x v="1"/>
    <s v="United States"/>
    <s v="Houston"/>
    <x v="5"/>
    <n v="77095"/>
    <x v="2"/>
    <s v="OFF-AR-10000817"/>
    <x v="1"/>
    <x v="6"/>
    <x v="1255"/>
    <n v="12.160000000000002"/>
    <n v="5"/>
    <n v="0.2"/>
    <n v="2.1279999999999988"/>
  </r>
  <r>
    <n v="6691"/>
    <x v="3322"/>
    <x v="3"/>
    <x v="689"/>
    <d v="2014-08-06T00:00:00"/>
    <s v="Standard Class"/>
    <s v="LS-17200"/>
    <s v="Luke Schmidt"/>
    <x v="1"/>
    <s v="United States"/>
    <s v="Milwaukee"/>
    <x v="6"/>
    <n v="53209"/>
    <x v="2"/>
    <s v="OFF-BI-10003460"/>
    <x v="1"/>
    <x v="8"/>
    <x v="234"/>
    <n v="17.52"/>
    <n v="4"/>
    <n v="0"/>
    <n v="8.4095999999999993"/>
  </r>
  <r>
    <n v="6692"/>
    <x v="3322"/>
    <x v="3"/>
    <x v="689"/>
    <d v="2014-08-06T00:00:00"/>
    <s v="Standard Class"/>
    <s v="LS-17200"/>
    <s v="Luke Schmidt"/>
    <x v="1"/>
    <s v="United States"/>
    <s v="Milwaukee"/>
    <x v="6"/>
    <n v="53209"/>
    <x v="2"/>
    <s v="OFF-AP-10002472"/>
    <x v="1"/>
    <x v="9"/>
    <x v="403"/>
    <n v="155.88"/>
    <n v="6"/>
    <n v="0"/>
    <n v="54.558"/>
  </r>
  <r>
    <n v="6693"/>
    <x v="3323"/>
    <x v="3"/>
    <x v="938"/>
    <d v="2014-08-14T00:00:00"/>
    <s v="Second Class"/>
    <s v="DR-12940"/>
    <s v="Daniel Raglin"/>
    <x v="2"/>
    <s v="United States"/>
    <s v="Lake Charles"/>
    <x v="28"/>
    <n v="70601"/>
    <x v="0"/>
    <s v="OFF-BI-10000632"/>
    <x v="1"/>
    <x v="8"/>
    <x v="1288"/>
    <n v="477.51"/>
    <n v="11"/>
    <n v="0"/>
    <n v="219.65459999999999"/>
  </r>
  <r>
    <n v="6694"/>
    <x v="3324"/>
    <x v="3"/>
    <x v="1033"/>
    <d v="2014-10-03T00:00:00"/>
    <s v="Second Class"/>
    <s v="CC-12475"/>
    <s v="Cindy Chapman"/>
    <x v="0"/>
    <s v="United States"/>
    <s v="Baltimore"/>
    <x v="39"/>
    <n v="21215"/>
    <x v="3"/>
    <s v="OFF-PA-10000062"/>
    <x v="1"/>
    <x v="10"/>
    <x v="1375"/>
    <n v="164.88"/>
    <n v="3"/>
    <n v="0"/>
    <n v="80.791200000000003"/>
  </r>
  <r>
    <n v="6695"/>
    <x v="3325"/>
    <x v="0"/>
    <x v="370"/>
    <d v="2013-08-31T00:00:00"/>
    <s v="Standard Class"/>
    <s v="SS-20515"/>
    <s v="Shirley Schmidt"/>
    <x v="2"/>
    <s v="United States"/>
    <s v="Franklin"/>
    <x v="6"/>
    <n v="53132"/>
    <x v="2"/>
    <s v="TEC-AC-10002006"/>
    <x v="2"/>
    <x v="11"/>
    <x v="1078"/>
    <n v="47.97"/>
    <n v="3"/>
    <n v="0"/>
    <n v="14.870699999999998"/>
  </r>
  <r>
    <n v="6696"/>
    <x v="3326"/>
    <x v="0"/>
    <x v="499"/>
    <d v="2013-12-08T00:00:00"/>
    <s v="Standard Class"/>
    <s v="JF-15190"/>
    <s v="Jamie Frazer"/>
    <x v="0"/>
    <s v="United States"/>
    <s v="New York City"/>
    <x v="15"/>
    <n v="10024"/>
    <x v="3"/>
    <s v="OFF-BI-10004318"/>
    <x v="1"/>
    <x v="8"/>
    <x v="1574"/>
    <n v="415.17600000000004"/>
    <n v="3"/>
    <n v="0.2"/>
    <n v="134.93219999999999"/>
  </r>
  <r>
    <n v="6697"/>
    <x v="3326"/>
    <x v="0"/>
    <x v="499"/>
    <d v="2013-12-08T00:00:00"/>
    <s v="Standard Class"/>
    <s v="JF-15190"/>
    <s v="Jamie Frazer"/>
    <x v="0"/>
    <s v="United States"/>
    <s v="New York City"/>
    <x v="15"/>
    <n v="10024"/>
    <x v="3"/>
    <s v="OFF-BI-10004236"/>
    <x v="1"/>
    <x v="8"/>
    <x v="891"/>
    <n v="35.231999999999999"/>
    <n v="3"/>
    <n v="0.2"/>
    <n v="11.450399999999998"/>
  </r>
  <r>
    <n v="6698"/>
    <x v="3326"/>
    <x v="0"/>
    <x v="499"/>
    <d v="2013-12-08T00:00:00"/>
    <s v="Standard Class"/>
    <s v="JF-15190"/>
    <s v="Jamie Frazer"/>
    <x v="0"/>
    <s v="United States"/>
    <s v="New York City"/>
    <x v="15"/>
    <n v="10024"/>
    <x v="3"/>
    <s v="OFF-PA-10000062"/>
    <x v="1"/>
    <x v="10"/>
    <x v="1375"/>
    <n v="54.96"/>
    <n v="1"/>
    <n v="0"/>
    <n v="26.930399999999999"/>
  </r>
  <r>
    <n v="6699"/>
    <x v="3327"/>
    <x v="3"/>
    <x v="246"/>
    <d v="2014-07-26T00:00:00"/>
    <s v="Standard Class"/>
    <s v="SW-20455"/>
    <s v="Shaun Weien"/>
    <x v="0"/>
    <s v="United States"/>
    <s v="San Diego"/>
    <x v="1"/>
    <n v="92024"/>
    <x v="1"/>
    <s v="OFF-PA-10003205"/>
    <x v="1"/>
    <x v="10"/>
    <x v="1776"/>
    <n v="16.34"/>
    <n v="2"/>
    <n v="0"/>
    <n v="7.6798000000000002"/>
  </r>
  <r>
    <n v="6700"/>
    <x v="3327"/>
    <x v="3"/>
    <x v="246"/>
    <d v="2014-07-26T00:00:00"/>
    <s v="Standard Class"/>
    <s v="SW-20455"/>
    <s v="Shaun Weien"/>
    <x v="0"/>
    <s v="United States"/>
    <s v="San Diego"/>
    <x v="1"/>
    <n v="92024"/>
    <x v="1"/>
    <s v="FUR-CH-10000988"/>
    <x v="0"/>
    <x v="1"/>
    <x v="1132"/>
    <n v="225.29600000000002"/>
    <n v="2"/>
    <n v="0.2"/>
    <n v="22.529599999999995"/>
  </r>
  <r>
    <n v="6701"/>
    <x v="3327"/>
    <x v="3"/>
    <x v="246"/>
    <d v="2014-07-26T00:00:00"/>
    <s v="Standard Class"/>
    <s v="SW-20455"/>
    <s v="Shaun Weien"/>
    <x v="0"/>
    <s v="United States"/>
    <s v="San Diego"/>
    <x v="1"/>
    <n v="92024"/>
    <x v="1"/>
    <s v="OFF-BI-10001524"/>
    <x v="1"/>
    <x v="8"/>
    <x v="298"/>
    <n v="50.352000000000004"/>
    <n v="3"/>
    <n v="0.2"/>
    <n v="17.623199999999997"/>
  </r>
  <r>
    <n v="6702"/>
    <x v="3328"/>
    <x v="1"/>
    <x v="1128"/>
    <d v="2012-05-24T00:00:00"/>
    <s v="Standard Class"/>
    <s v="SG-20470"/>
    <s v="Sheri Gordon"/>
    <x v="0"/>
    <s v="United States"/>
    <s v="Wilson"/>
    <x v="3"/>
    <n v="27893"/>
    <x v="0"/>
    <s v="FUR-FU-10001986"/>
    <x v="0"/>
    <x v="5"/>
    <x v="1133"/>
    <n v="163.136"/>
    <n v="4"/>
    <n v="0.2"/>
    <n v="20.391999999999989"/>
  </r>
  <r>
    <n v="6703"/>
    <x v="3328"/>
    <x v="1"/>
    <x v="1128"/>
    <d v="2012-05-24T00:00:00"/>
    <s v="Standard Class"/>
    <s v="SG-20470"/>
    <s v="Sheri Gordon"/>
    <x v="0"/>
    <s v="United States"/>
    <s v="Wilson"/>
    <x v="3"/>
    <n v="27893"/>
    <x v="0"/>
    <s v="OFF-BI-10001031"/>
    <x v="1"/>
    <x v="8"/>
    <x v="865"/>
    <n v="6.4080000000000004"/>
    <n v="4"/>
    <n v="0.7"/>
    <n v="-4.9127999999999989"/>
  </r>
  <r>
    <n v="6704"/>
    <x v="3329"/>
    <x v="1"/>
    <x v="537"/>
    <d v="2012-06-28T00:00:00"/>
    <s v="Standard Class"/>
    <s v="CS-12355"/>
    <s v="Christine Sundaresam"/>
    <x v="0"/>
    <s v="United States"/>
    <s v="Long Beach"/>
    <x v="1"/>
    <n v="90805"/>
    <x v="1"/>
    <s v="TEC-PH-10002468"/>
    <x v="2"/>
    <x v="7"/>
    <x v="1210"/>
    <n v="217.58400000000003"/>
    <n v="2"/>
    <n v="0.2"/>
    <n v="19.03860000000001"/>
  </r>
  <r>
    <n v="6705"/>
    <x v="3329"/>
    <x v="1"/>
    <x v="537"/>
    <d v="2012-06-28T00:00:00"/>
    <s v="Standard Class"/>
    <s v="CS-12355"/>
    <s v="Christine Sundaresam"/>
    <x v="0"/>
    <s v="United States"/>
    <s v="Long Beach"/>
    <x v="1"/>
    <n v="90805"/>
    <x v="1"/>
    <s v="OFF-FA-10003059"/>
    <x v="1"/>
    <x v="13"/>
    <x v="794"/>
    <n v="5.43"/>
    <n v="3"/>
    <n v="0"/>
    <n v="1.7918999999999998"/>
  </r>
  <r>
    <n v="6706"/>
    <x v="3329"/>
    <x v="1"/>
    <x v="537"/>
    <d v="2012-06-28T00:00:00"/>
    <s v="Standard Class"/>
    <s v="CS-12355"/>
    <s v="Christine Sundaresam"/>
    <x v="0"/>
    <s v="United States"/>
    <s v="Long Beach"/>
    <x v="1"/>
    <n v="90805"/>
    <x v="1"/>
    <s v="TEC-PH-10003931"/>
    <x v="2"/>
    <x v="7"/>
    <x v="159"/>
    <n v="143.976"/>
    <n v="3"/>
    <n v="0.2"/>
    <n v="8.998500000000007"/>
  </r>
  <r>
    <n v="6707"/>
    <x v="3330"/>
    <x v="0"/>
    <x v="545"/>
    <d v="2013-09-16T00:00:00"/>
    <s v="Standard Class"/>
    <s v="SC-20695"/>
    <s v="Steve Chapman"/>
    <x v="1"/>
    <s v="United States"/>
    <s v="Fort Lauderdale"/>
    <x v="2"/>
    <n v="33311"/>
    <x v="0"/>
    <s v="TEC-PH-10003505"/>
    <x v="2"/>
    <x v="7"/>
    <x v="901"/>
    <n v="519.67999999999995"/>
    <n v="7"/>
    <n v="0.2"/>
    <n v="58.46399999999997"/>
  </r>
  <r>
    <n v="6708"/>
    <x v="3331"/>
    <x v="2"/>
    <x v="138"/>
    <d v="2011-04-18T00:00:00"/>
    <s v="Standard Class"/>
    <s v="BF-11170"/>
    <s v="Ben Ferrer"/>
    <x v="2"/>
    <s v="United States"/>
    <s v="Baltimore"/>
    <x v="39"/>
    <n v="21215"/>
    <x v="3"/>
    <s v="OFF-LA-10002368"/>
    <x v="1"/>
    <x v="2"/>
    <x v="1777"/>
    <n v="7.83"/>
    <n v="3"/>
    <n v="0"/>
    <n v="3.6017999999999999"/>
  </r>
  <r>
    <n v="6709"/>
    <x v="3332"/>
    <x v="1"/>
    <x v="717"/>
    <d v="2012-11-19T00:00:00"/>
    <s v="Standard Class"/>
    <s v="GZ-14470"/>
    <s v="Gary Zandusky"/>
    <x v="0"/>
    <s v="United States"/>
    <s v="Rio Rancho"/>
    <x v="27"/>
    <n v="87124"/>
    <x v="1"/>
    <s v="FUR-CH-10004287"/>
    <x v="0"/>
    <x v="1"/>
    <x v="156"/>
    <n v="883.84"/>
    <n v="4"/>
    <n v="0.2"/>
    <n v="99.431999999999931"/>
  </r>
  <r>
    <n v="6710"/>
    <x v="3332"/>
    <x v="1"/>
    <x v="717"/>
    <d v="2012-11-19T00:00:00"/>
    <s v="Standard Class"/>
    <s v="GZ-14470"/>
    <s v="Gary Zandusky"/>
    <x v="0"/>
    <s v="United States"/>
    <s v="Rio Rancho"/>
    <x v="27"/>
    <n v="87124"/>
    <x v="1"/>
    <s v="FUR-CH-10001891"/>
    <x v="0"/>
    <x v="1"/>
    <x v="265"/>
    <n v="230.35200000000003"/>
    <n v="3"/>
    <n v="0.2"/>
    <n v="20.155800000000013"/>
  </r>
  <r>
    <n v="6711"/>
    <x v="3333"/>
    <x v="0"/>
    <x v="10"/>
    <d v="2013-12-13T00:00:00"/>
    <s v="First Class"/>
    <s v="SP-20650"/>
    <s v="Stephanie Phelps"/>
    <x v="1"/>
    <s v="United States"/>
    <s v="Stockton"/>
    <x v="1"/>
    <n v="95207"/>
    <x v="1"/>
    <s v="OFF-BI-10002133"/>
    <x v="1"/>
    <x v="8"/>
    <x v="1138"/>
    <n v="273.92"/>
    <n v="8"/>
    <n v="0.2"/>
    <n v="99.295999999999978"/>
  </r>
  <r>
    <n v="6712"/>
    <x v="3334"/>
    <x v="3"/>
    <x v="238"/>
    <d v="2014-08-22T00:00:00"/>
    <s v="Second Class"/>
    <s v="PJ-19015"/>
    <s v="Pauline Johnson"/>
    <x v="0"/>
    <s v="United States"/>
    <s v="Columbus"/>
    <x v="24"/>
    <n v="43229"/>
    <x v="3"/>
    <s v="OFF-AR-10001419"/>
    <x v="1"/>
    <x v="6"/>
    <x v="1006"/>
    <n v="9.9120000000000008"/>
    <n v="3"/>
    <n v="0.2"/>
    <n v="1.2389999999999994"/>
  </r>
  <r>
    <n v="6713"/>
    <x v="3335"/>
    <x v="3"/>
    <x v="817"/>
    <d v="2014-12-15T00:00:00"/>
    <s v="Same Day"/>
    <s v="DB-13060"/>
    <s v="Dave Brooks"/>
    <x v="0"/>
    <s v="United States"/>
    <s v="Skokie"/>
    <x v="10"/>
    <n v="60076"/>
    <x v="2"/>
    <s v="FUR-FU-10002298"/>
    <x v="0"/>
    <x v="5"/>
    <x v="1296"/>
    <n v="266.35200000000003"/>
    <n v="6"/>
    <n v="0.6"/>
    <n v="-292.98719999999997"/>
  </r>
  <r>
    <n v="6714"/>
    <x v="3335"/>
    <x v="3"/>
    <x v="817"/>
    <d v="2014-12-15T00:00:00"/>
    <s v="Same Day"/>
    <s v="DB-13060"/>
    <s v="Dave Brooks"/>
    <x v="0"/>
    <s v="United States"/>
    <s v="Skokie"/>
    <x v="10"/>
    <n v="60076"/>
    <x v="2"/>
    <s v="FUR-FU-10004091"/>
    <x v="0"/>
    <x v="5"/>
    <x v="264"/>
    <n v="56.328000000000003"/>
    <n v="3"/>
    <n v="0.6"/>
    <n v="-26.755799999999994"/>
  </r>
  <r>
    <n v="6715"/>
    <x v="3335"/>
    <x v="3"/>
    <x v="817"/>
    <d v="2014-12-15T00:00:00"/>
    <s v="Same Day"/>
    <s v="DB-13060"/>
    <s v="Dave Brooks"/>
    <x v="0"/>
    <s v="United States"/>
    <s v="Skokie"/>
    <x v="10"/>
    <n v="60076"/>
    <x v="2"/>
    <s v="TEC-AC-10004510"/>
    <x v="2"/>
    <x v="11"/>
    <x v="944"/>
    <n v="39.264000000000003"/>
    <n v="3"/>
    <n v="0.2"/>
    <n v="-4.908000000000003"/>
  </r>
  <r>
    <n v="6716"/>
    <x v="3335"/>
    <x v="3"/>
    <x v="817"/>
    <d v="2014-12-15T00:00:00"/>
    <s v="Same Day"/>
    <s v="DB-13060"/>
    <s v="Dave Brooks"/>
    <x v="0"/>
    <s v="United States"/>
    <s v="Skokie"/>
    <x v="10"/>
    <n v="60076"/>
    <x v="2"/>
    <s v="OFF-AR-10002987"/>
    <x v="1"/>
    <x v="6"/>
    <x v="1553"/>
    <n v="95.231999999999999"/>
    <n v="6"/>
    <n v="0.2"/>
    <n v="24.998400000000011"/>
  </r>
  <r>
    <n v="6717"/>
    <x v="3336"/>
    <x v="0"/>
    <x v="143"/>
    <d v="2013-04-16T00:00:00"/>
    <s v="Standard Class"/>
    <s v="CK-12325"/>
    <s v="Christine Kargatis"/>
    <x v="2"/>
    <s v="United States"/>
    <s v="Hot Springs"/>
    <x v="36"/>
    <n v="71901"/>
    <x v="0"/>
    <s v="OFF-FA-10002280"/>
    <x v="1"/>
    <x v="13"/>
    <x v="653"/>
    <n v="30"/>
    <n v="6"/>
    <n v="0"/>
    <n v="14.399999999999999"/>
  </r>
  <r>
    <n v="6718"/>
    <x v="3336"/>
    <x v="0"/>
    <x v="143"/>
    <d v="2013-04-16T00:00:00"/>
    <s v="Standard Class"/>
    <s v="CK-12325"/>
    <s v="Christine Kargatis"/>
    <x v="2"/>
    <s v="United States"/>
    <s v="Hot Springs"/>
    <x v="36"/>
    <n v="71901"/>
    <x v="0"/>
    <s v="OFF-PA-10001934"/>
    <x v="1"/>
    <x v="10"/>
    <x v="543"/>
    <n v="25.92"/>
    <n v="4"/>
    <n v="0"/>
    <n v="12.700800000000001"/>
  </r>
  <r>
    <n v="6719"/>
    <x v="3336"/>
    <x v="0"/>
    <x v="143"/>
    <d v="2013-04-16T00:00:00"/>
    <s v="Standard Class"/>
    <s v="CK-12325"/>
    <s v="Christine Kargatis"/>
    <x v="2"/>
    <s v="United States"/>
    <s v="Hot Springs"/>
    <x v="36"/>
    <n v="71901"/>
    <x v="0"/>
    <s v="FUR-FU-10003268"/>
    <x v="0"/>
    <x v="5"/>
    <x v="876"/>
    <n v="159.91999999999999"/>
    <n v="4"/>
    <n v="0"/>
    <n v="31.983999999999995"/>
  </r>
  <r>
    <n v="6720"/>
    <x v="3337"/>
    <x v="0"/>
    <x v="186"/>
    <d v="2013-12-20T00:00:00"/>
    <s v="First Class"/>
    <s v="SF-20065"/>
    <s v="Sandra Flanagan"/>
    <x v="0"/>
    <s v="United States"/>
    <s v="Goldsboro"/>
    <x v="3"/>
    <n v="27534"/>
    <x v="0"/>
    <s v="OFF-AP-10004859"/>
    <x v="1"/>
    <x v="9"/>
    <x v="921"/>
    <n v="34.944000000000003"/>
    <n v="3"/>
    <n v="0.2"/>
    <n v="3.0576000000000008"/>
  </r>
  <r>
    <n v="6721"/>
    <x v="3338"/>
    <x v="3"/>
    <x v="20"/>
    <d v="2014-09-25T00:00:00"/>
    <s v="Standard Class"/>
    <s v="DP-13105"/>
    <s v="Dave Poirier"/>
    <x v="1"/>
    <s v="United States"/>
    <s v="Los Angeles"/>
    <x v="1"/>
    <n v="90032"/>
    <x v="1"/>
    <s v="TEC-AC-10000057"/>
    <x v="2"/>
    <x v="11"/>
    <x v="626"/>
    <n v="149.94999999999999"/>
    <n v="5"/>
    <n v="0"/>
    <n v="31.489499999999992"/>
  </r>
  <r>
    <n v="6722"/>
    <x v="3338"/>
    <x v="3"/>
    <x v="20"/>
    <d v="2014-09-25T00:00:00"/>
    <s v="Standard Class"/>
    <s v="DP-13105"/>
    <s v="Dave Poirier"/>
    <x v="1"/>
    <s v="United States"/>
    <s v="Los Angeles"/>
    <x v="1"/>
    <n v="90032"/>
    <x v="1"/>
    <s v="OFF-AR-10000914"/>
    <x v="1"/>
    <x v="6"/>
    <x v="1739"/>
    <n v="23.32"/>
    <n v="2"/>
    <n v="0"/>
    <n v="6.0632000000000019"/>
  </r>
  <r>
    <n v="6723"/>
    <x v="3338"/>
    <x v="3"/>
    <x v="20"/>
    <d v="2014-09-25T00:00:00"/>
    <s v="Standard Class"/>
    <s v="DP-13105"/>
    <s v="Dave Poirier"/>
    <x v="1"/>
    <s v="United States"/>
    <s v="Los Angeles"/>
    <x v="1"/>
    <n v="90032"/>
    <x v="1"/>
    <s v="OFF-AR-10004956"/>
    <x v="1"/>
    <x v="6"/>
    <x v="1235"/>
    <n v="16.740000000000002"/>
    <n v="3"/>
    <n v="0"/>
    <n v="4.8545999999999978"/>
  </r>
  <r>
    <n v="6724"/>
    <x v="3339"/>
    <x v="3"/>
    <x v="507"/>
    <d v="2014-09-07T00:00:00"/>
    <s v="Second Class"/>
    <s v="VM-21835"/>
    <s v="Vivian Mathis"/>
    <x v="0"/>
    <s v="United States"/>
    <s v="Nashua"/>
    <x v="38"/>
    <n v="3060"/>
    <x v="3"/>
    <s v="OFF-FA-10001843"/>
    <x v="1"/>
    <x v="13"/>
    <x v="33"/>
    <n v="14.82"/>
    <n v="6"/>
    <n v="0"/>
    <n v="6.9654000000000007"/>
  </r>
  <r>
    <n v="6725"/>
    <x v="3340"/>
    <x v="0"/>
    <x v="126"/>
    <d v="2013-09-17T00:00:00"/>
    <s v="Standard Class"/>
    <s v="SF-20200"/>
    <s v="Sarah Foster"/>
    <x v="0"/>
    <s v="United States"/>
    <s v="Seattle"/>
    <x v="4"/>
    <n v="98103"/>
    <x v="1"/>
    <s v="OFF-FA-10000585"/>
    <x v="1"/>
    <x v="13"/>
    <x v="202"/>
    <n v="10.47"/>
    <n v="3"/>
    <n v="0"/>
    <n v="4.8162000000000003"/>
  </r>
  <r>
    <n v="6726"/>
    <x v="3340"/>
    <x v="0"/>
    <x v="126"/>
    <d v="2013-09-17T00:00:00"/>
    <s v="Standard Class"/>
    <s v="SF-20200"/>
    <s v="Sarah Foster"/>
    <x v="0"/>
    <s v="United States"/>
    <s v="Seattle"/>
    <x v="4"/>
    <n v="98103"/>
    <x v="1"/>
    <s v="OFF-LA-10003720"/>
    <x v="1"/>
    <x v="2"/>
    <x v="1627"/>
    <n v="11.07"/>
    <n v="3"/>
    <n v="0"/>
    <n v="5.2028999999999996"/>
  </r>
  <r>
    <n v="6727"/>
    <x v="3340"/>
    <x v="0"/>
    <x v="126"/>
    <d v="2013-09-17T00:00:00"/>
    <s v="Standard Class"/>
    <s v="SF-20200"/>
    <s v="Sarah Foster"/>
    <x v="0"/>
    <s v="United States"/>
    <s v="Seattle"/>
    <x v="4"/>
    <n v="98103"/>
    <x v="1"/>
    <s v="OFF-BI-10000301"/>
    <x v="1"/>
    <x v="8"/>
    <x v="619"/>
    <n v="20.704000000000001"/>
    <n v="4"/>
    <n v="0.2"/>
    <n v="7.7639999999999993"/>
  </r>
  <r>
    <n v="6728"/>
    <x v="3341"/>
    <x v="3"/>
    <x v="682"/>
    <d v="2014-08-16T00:00:00"/>
    <s v="Second Class"/>
    <s v="SC-20695"/>
    <s v="Steve Chapman"/>
    <x v="1"/>
    <s v="United States"/>
    <s v="Richmond"/>
    <x v="14"/>
    <n v="47374"/>
    <x v="2"/>
    <s v="OFF-PA-10003302"/>
    <x v="1"/>
    <x v="10"/>
    <x v="1712"/>
    <n v="177.2"/>
    <n v="5"/>
    <n v="0"/>
    <n v="83.283999999999992"/>
  </r>
  <r>
    <n v="6729"/>
    <x v="3342"/>
    <x v="0"/>
    <x v="254"/>
    <d v="2013-11-10T00:00:00"/>
    <s v="Standard Class"/>
    <s v="MF-17665"/>
    <s v="Maureen Fritzler"/>
    <x v="1"/>
    <s v="United States"/>
    <s v="Miami"/>
    <x v="2"/>
    <n v="33180"/>
    <x v="0"/>
    <s v="FUR-FU-10001889"/>
    <x v="0"/>
    <x v="5"/>
    <x v="1149"/>
    <n v="50.496000000000002"/>
    <n v="6"/>
    <n v="0.2"/>
    <n v="8.2055999999999987"/>
  </r>
  <r>
    <n v="6730"/>
    <x v="3343"/>
    <x v="1"/>
    <x v="652"/>
    <d v="2012-06-20T00:00:00"/>
    <s v="First Class"/>
    <s v="BV-11245"/>
    <s v="Benjamin Venier"/>
    <x v="1"/>
    <s v="United States"/>
    <s v="Smyrna"/>
    <x v="18"/>
    <n v="37167"/>
    <x v="0"/>
    <s v="OFF-BI-10002982"/>
    <x v="1"/>
    <x v="8"/>
    <x v="1258"/>
    <n v="6.1290000000000004"/>
    <n v="3"/>
    <n v="0.7"/>
    <n v="-4.4945999999999984"/>
  </r>
  <r>
    <n v="6731"/>
    <x v="3343"/>
    <x v="1"/>
    <x v="652"/>
    <d v="2012-06-20T00:00:00"/>
    <s v="First Class"/>
    <s v="BV-11245"/>
    <s v="Benjamin Venier"/>
    <x v="1"/>
    <s v="United States"/>
    <s v="Smyrna"/>
    <x v="18"/>
    <n v="37167"/>
    <x v="0"/>
    <s v="FUR-CH-10002965"/>
    <x v="0"/>
    <x v="1"/>
    <x v="226"/>
    <n v="643.13599999999997"/>
    <n v="4"/>
    <n v="0.2"/>
    <n v="56.274400000000014"/>
  </r>
  <r>
    <n v="6732"/>
    <x v="3343"/>
    <x v="1"/>
    <x v="652"/>
    <d v="2012-06-20T00:00:00"/>
    <s v="First Class"/>
    <s v="BV-11245"/>
    <s v="Benjamin Venier"/>
    <x v="1"/>
    <s v="United States"/>
    <s v="Smyrna"/>
    <x v="18"/>
    <n v="37167"/>
    <x v="0"/>
    <s v="OFF-PA-10001937"/>
    <x v="1"/>
    <x v="10"/>
    <x v="286"/>
    <n v="20.736000000000004"/>
    <n v="4"/>
    <n v="0.2"/>
    <n v="7.2576000000000001"/>
  </r>
  <r>
    <n v="6733"/>
    <x v="3344"/>
    <x v="2"/>
    <x v="1129"/>
    <d v="2011-07-07T00:00:00"/>
    <s v="First Class"/>
    <s v="KE-16420"/>
    <s v="Katrina Edelman"/>
    <x v="1"/>
    <s v="United States"/>
    <s v="Aurora"/>
    <x v="22"/>
    <n v="80013"/>
    <x v="1"/>
    <s v="OFF-PA-10001977"/>
    <x v="1"/>
    <x v="10"/>
    <x v="1464"/>
    <n v="177.536"/>
    <n v="4"/>
    <n v="0.2"/>
    <n v="62.137599999999992"/>
  </r>
  <r>
    <n v="6734"/>
    <x v="3344"/>
    <x v="2"/>
    <x v="1129"/>
    <d v="2011-07-07T00:00:00"/>
    <s v="First Class"/>
    <s v="KE-16420"/>
    <s v="Katrina Edelman"/>
    <x v="1"/>
    <s v="United States"/>
    <s v="Aurora"/>
    <x v="22"/>
    <n v="80013"/>
    <x v="1"/>
    <s v="OFF-AP-10000692"/>
    <x v="1"/>
    <x v="9"/>
    <x v="1241"/>
    <n v="32.432000000000002"/>
    <n v="2"/>
    <n v="0.2"/>
    <n v="3.2432000000000016"/>
  </r>
  <r>
    <n v="6735"/>
    <x v="3345"/>
    <x v="1"/>
    <x v="139"/>
    <d v="2012-12-25T00:00:00"/>
    <s v="Standard Class"/>
    <s v="EM-14200"/>
    <s v="Evan Minnotte"/>
    <x v="2"/>
    <s v="United States"/>
    <s v="Miami"/>
    <x v="2"/>
    <n v="33142"/>
    <x v="0"/>
    <s v="OFF-LA-10004093"/>
    <x v="1"/>
    <x v="2"/>
    <x v="670"/>
    <n v="11.696"/>
    <n v="2"/>
    <n v="0.2"/>
    <n v="3.9473999999999996"/>
  </r>
  <r>
    <n v="6736"/>
    <x v="3346"/>
    <x v="0"/>
    <x v="342"/>
    <d v="2013-04-18T00:00:00"/>
    <s v="Standard Class"/>
    <s v="BT-11680"/>
    <s v="Brian Thompson"/>
    <x v="0"/>
    <s v="United States"/>
    <s v="San Francisco"/>
    <x v="1"/>
    <n v="94122"/>
    <x v="1"/>
    <s v="OFF-AP-10004980"/>
    <x v="1"/>
    <x v="9"/>
    <x v="967"/>
    <n v="113.76"/>
    <n v="3"/>
    <n v="0"/>
    <n v="44.366400000000006"/>
  </r>
  <r>
    <n v="6737"/>
    <x v="3346"/>
    <x v="0"/>
    <x v="342"/>
    <d v="2013-04-18T00:00:00"/>
    <s v="Standard Class"/>
    <s v="BT-11680"/>
    <s v="Brian Thompson"/>
    <x v="0"/>
    <s v="United States"/>
    <s v="San Francisco"/>
    <x v="1"/>
    <n v="94122"/>
    <x v="1"/>
    <s v="OFF-ST-10001932"/>
    <x v="1"/>
    <x v="4"/>
    <x v="1641"/>
    <n v="579.51"/>
    <n v="3"/>
    <n v="0"/>
    <n v="81.131400000000014"/>
  </r>
  <r>
    <n v="6738"/>
    <x v="3346"/>
    <x v="0"/>
    <x v="342"/>
    <d v="2013-04-18T00:00:00"/>
    <s v="Standard Class"/>
    <s v="BT-11680"/>
    <s v="Brian Thompson"/>
    <x v="0"/>
    <s v="United States"/>
    <s v="San Francisco"/>
    <x v="1"/>
    <n v="94122"/>
    <x v="1"/>
    <s v="OFF-ST-10000636"/>
    <x v="1"/>
    <x v="4"/>
    <x v="1744"/>
    <n v="150.66"/>
    <n v="9"/>
    <n v="0"/>
    <n v="6.0263999999999918"/>
  </r>
  <r>
    <n v="6739"/>
    <x v="3346"/>
    <x v="0"/>
    <x v="342"/>
    <d v="2013-04-18T00:00:00"/>
    <s v="Standard Class"/>
    <s v="BT-11680"/>
    <s v="Brian Thompson"/>
    <x v="0"/>
    <s v="United States"/>
    <s v="San Francisco"/>
    <x v="1"/>
    <n v="94122"/>
    <x v="1"/>
    <s v="OFF-BI-10000069"/>
    <x v="1"/>
    <x v="8"/>
    <x v="486"/>
    <n v="48.032000000000004"/>
    <n v="4"/>
    <n v="0.2"/>
    <n v="15.610399999999993"/>
  </r>
  <r>
    <n v="6740"/>
    <x v="3347"/>
    <x v="2"/>
    <x v="542"/>
    <d v="2011-05-31T00:00:00"/>
    <s v="Standard Class"/>
    <s v="MM-18055"/>
    <s v="Michelle Moray"/>
    <x v="0"/>
    <s v="United States"/>
    <s v="Chicago"/>
    <x v="10"/>
    <n v="60623"/>
    <x v="2"/>
    <s v="OFF-ST-10001837"/>
    <x v="1"/>
    <x v="4"/>
    <x v="1331"/>
    <n v="102.624"/>
    <n v="3"/>
    <n v="0.2"/>
    <n v="7.6968000000000032"/>
  </r>
  <r>
    <n v="6741"/>
    <x v="3347"/>
    <x v="2"/>
    <x v="542"/>
    <d v="2011-05-31T00:00:00"/>
    <s v="Standard Class"/>
    <s v="MM-18055"/>
    <s v="Michelle Moray"/>
    <x v="0"/>
    <s v="United States"/>
    <s v="Chicago"/>
    <x v="10"/>
    <n v="60623"/>
    <x v="2"/>
    <s v="FUR-CH-10003981"/>
    <x v="0"/>
    <x v="1"/>
    <x v="1166"/>
    <n v="359.77199999999999"/>
    <n v="2"/>
    <n v="0.3"/>
    <n v="-5.1396000000000583"/>
  </r>
  <r>
    <n v="6742"/>
    <x v="3347"/>
    <x v="2"/>
    <x v="542"/>
    <d v="2011-05-31T00:00:00"/>
    <s v="Standard Class"/>
    <s v="MM-18055"/>
    <s v="Michelle Moray"/>
    <x v="0"/>
    <s v="United States"/>
    <s v="Chicago"/>
    <x v="10"/>
    <n v="60623"/>
    <x v="2"/>
    <s v="OFF-AR-10000716"/>
    <x v="1"/>
    <x v="6"/>
    <x v="786"/>
    <n v="13.392000000000001"/>
    <n v="3"/>
    <n v="0.2"/>
    <n v="3.1806000000000005"/>
  </r>
  <r>
    <n v="6743"/>
    <x v="3348"/>
    <x v="3"/>
    <x v="91"/>
    <d v="2014-07-12T00:00:00"/>
    <s v="Standard Class"/>
    <s v="PO-18850"/>
    <s v="Patrick O'Brill"/>
    <x v="0"/>
    <s v="United States"/>
    <s v="Los Angeles"/>
    <x v="1"/>
    <n v="90008"/>
    <x v="1"/>
    <s v="FUR-CH-10001146"/>
    <x v="0"/>
    <x v="1"/>
    <x v="124"/>
    <n v="122.13600000000001"/>
    <n v="3"/>
    <n v="0.2"/>
    <n v="-13.740299999999994"/>
  </r>
  <r>
    <n v="6744"/>
    <x v="3349"/>
    <x v="1"/>
    <x v="1130"/>
    <d v="2012-02-20T00:00:00"/>
    <s v="Standard Class"/>
    <s v="SP-20860"/>
    <s v="Sung Pak"/>
    <x v="1"/>
    <s v="United States"/>
    <s v="Dover"/>
    <x v="38"/>
    <n v="3820"/>
    <x v="3"/>
    <s v="OFF-PA-10002751"/>
    <x v="1"/>
    <x v="10"/>
    <x v="150"/>
    <n v="35.880000000000003"/>
    <n v="6"/>
    <n v="0"/>
    <n v="16.146000000000001"/>
  </r>
  <r>
    <n v="6745"/>
    <x v="3350"/>
    <x v="3"/>
    <x v="114"/>
    <d v="2014-06-19T00:00:00"/>
    <s v="Second Class"/>
    <s v="CS-12355"/>
    <s v="Christine Sundaresam"/>
    <x v="0"/>
    <s v="United States"/>
    <s v="Dublin"/>
    <x v="24"/>
    <n v="43017"/>
    <x v="3"/>
    <s v="TEC-AC-10001606"/>
    <x v="2"/>
    <x v="11"/>
    <x v="585"/>
    <n v="479.952"/>
    <n v="6"/>
    <n v="0.2"/>
    <n v="107.98920000000001"/>
  </r>
  <r>
    <n v="6746"/>
    <x v="3350"/>
    <x v="3"/>
    <x v="114"/>
    <d v="2014-06-19T00:00:00"/>
    <s v="Second Class"/>
    <s v="CS-12355"/>
    <s v="Christine Sundaresam"/>
    <x v="0"/>
    <s v="United States"/>
    <s v="Dublin"/>
    <x v="24"/>
    <n v="43017"/>
    <x v="3"/>
    <s v="OFF-AR-10001427"/>
    <x v="1"/>
    <x v="6"/>
    <x v="248"/>
    <n v="23.92"/>
    <n v="5"/>
    <n v="0.2"/>
    <n v="1.7940000000000005"/>
  </r>
  <r>
    <n v="6747"/>
    <x v="3351"/>
    <x v="3"/>
    <x v="38"/>
    <d v="2014-11-17T00:00:00"/>
    <s v="First Class"/>
    <s v="KB-16600"/>
    <s v="Ken Brennan"/>
    <x v="1"/>
    <s v="United States"/>
    <s v="New York City"/>
    <x v="15"/>
    <n v="10009"/>
    <x v="3"/>
    <s v="TEC-PH-10004389"/>
    <x v="2"/>
    <x v="7"/>
    <x v="1422"/>
    <n v="629.94999999999993"/>
    <n v="5"/>
    <n v="0"/>
    <n v="163.78700000000003"/>
  </r>
  <r>
    <n v="6748"/>
    <x v="3352"/>
    <x v="3"/>
    <x v="157"/>
    <d v="2014-12-16T00:00:00"/>
    <s v="Standard Class"/>
    <s v="AA-10375"/>
    <s v="Allen Armold"/>
    <x v="0"/>
    <s v="United States"/>
    <s v="New York City"/>
    <x v="15"/>
    <n v="10035"/>
    <x v="3"/>
    <s v="OFF-BI-10002498"/>
    <x v="1"/>
    <x v="8"/>
    <x v="435"/>
    <n v="14.952000000000002"/>
    <n v="1"/>
    <n v="0.2"/>
    <n v="5.0462999999999996"/>
  </r>
  <r>
    <n v="6749"/>
    <x v="3352"/>
    <x v="3"/>
    <x v="157"/>
    <d v="2014-12-16T00:00:00"/>
    <s v="Standard Class"/>
    <s v="AA-10375"/>
    <s v="Allen Armold"/>
    <x v="0"/>
    <s v="United States"/>
    <s v="New York City"/>
    <x v="15"/>
    <n v="10035"/>
    <x v="3"/>
    <s v="OFF-PA-10002245"/>
    <x v="1"/>
    <x v="10"/>
    <x v="1334"/>
    <n v="17.940000000000001"/>
    <n v="3"/>
    <n v="0"/>
    <n v="8.0730000000000004"/>
  </r>
  <r>
    <n v="6750"/>
    <x v="3352"/>
    <x v="3"/>
    <x v="157"/>
    <d v="2014-12-16T00:00:00"/>
    <s v="Standard Class"/>
    <s v="AA-10375"/>
    <s v="Allen Armold"/>
    <x v="0"/>
    <s v="United States"/>
    <s v="New York City"/>
    <x v="15"/>
    <n v="10035"/>
    <x v="3"/>
    <s v="TEC-PH-10004522"/>
    <x v="2"/>
    <x v="7"/>
    <x v="1695"/>
    <n v="116.98"/>
    <n v="2"/>
    <n v="0"/>
    <n v="29.245000000000005"/>
  </r>
  <r>
    <n v="6751"/>
    <x v="3353"/>
    <x v="0"/>
    <x v="931"/>
    <d v="2013-07-01T00:00:00"/>
    <s v="Second Class"/>
    <s v="BP-11155"/>
    <s v="Becky Pak"/>
    <x v="0"/>
    <s v="United States"/>
    <s v="Paterson"/>
    <x v="30"/>
    <n v="7501"/>
    <x v="3"/>
    <s v="FUR-CH-10003535"/>
    <x v="0"/>
    <x v="1"/>
    <x v="1513"/>
    <n v="121.96"/>
    <n v="2"/>
    <n v="0"/>
    <n v="20.733199999999997"/>
  </r>
  <r>
    <n v="6752"/>
    <x v="3353"/>
    <x v="0"/>
    <x v="931"/>
    <d v="2013-07-01T00:00:00"/>
    <s v="Second Class"/>
    <s v="BP-11155"/>
    <s v="Becky Pak"/>
    <x v="0"/>
    <s v="United States"/>
    <s v="Paterson"/>
    <x v="30"/>
    <n v="7501"/>
    <x v="3"/>
    <s v="OFF-AP-10000595"/>
    <x v="1"/>
    <x v="9"/>
    <x v="1496"/>
    <n v="8.74"/>
    <n v="2"/>
    <n v="0"/>
    <n v="2.2724000000000002"/>
  </r>
  <r>
    <n v="6753"/>
    <x v="3353"/>
    <x v="0"/>
    <x v="931"/>
    <d v="2013-07-01T00:00:00"/>
    <s v="Second Class"/>
    <s v="BP-11155"/>
    <s v="Becky Pak"/>
    <x v="0"/>
    <s v="United States"/>
    <s v="Paterson"/>
    <x v="30"/>
    <n v="7501"/>
    <x v="3"/>
    <s v="OFF-PA-10003039"/>
    <x v="1"/>
    <x v="10"/>
    <x v="330"/>
    <n v="61.96"/>
    <n v="2"/>
    <n v="0"/>
    <n v="27.881999999999998"/>
  </r>
  <r>
    <n v="6754"/>
    <x v="3353"/>
    <x v="0"/>
    <x v="931"/>
    <d v="2013-07-01T00:00:00"/>
    <s v="Second Class"/>
    <s v="BP-11155"/>
    <s v="Becky Pak"/>
    <x v="0"/>
    <s v="United States"/>
    <s v="Paterson"/>
    <x v="30"/>
    <n v="7501"/>
    <x v="3"/>
    <s v="OFF-BI-10002003"/>
    <x v="1"/>
    <x v="8"/>
    <x v="1384"/>
    <n v="7.96"/>
    <n v="2"/>
    <n v="0"/>
    <n v="3.7412000000000001"/>
  </r>
  <r>
    <n v="6755"/>
    <x v="3353"/>
    <x v="0"/>
    <x v="931"/>
    <d v="2013-07-01T00:00:00"/>
    <s v="Second Class"/>
    <s v="BP-11155"/>
    <s v="Becky Pak"/>
    <x v="0"/>
    <s v="United States"/>
    <s v="Paterson"/>
    <x v="30"/>
    <n v="7501"/>
    <x v="3"/>
    <s v="OFF-AP-10002311"/>
    <x v="1"/>
    <x v="9"/>
    <x v="14"/>
    <n v="275.24"/>
    <n v="4"/>
    <n v="0"/>
    <n v="121.10560000000001"/>
  </r>
  <r>
    <n v="6756"/>
    <x v="3354"/>
    <x v="3"/>
    <x v="175"/>
    <d v="2014-09-20T00:00:00"/>
    <s v="Standard Class"/>
    <s v="TC-21145"/>
    <s v="Theresa Coyne"/>
    <x v="1"/>
    <s v="United States"/>
    <s v="Lakewood"/>
    <x v="30"/>
    <n v="8701"/>
    <x v="3"/>
    <s v="FUR-FU-10002445"/>
    <x v="0"/>
    <x v="5"/>
    <x v="1439"/>
    <n v="47.400000000000006"/>
    <n v="5"/>
    <n v="0"/>
    <n v="18.960000000000004"/>
  </r>
  <r>
    <n v="6757"/>
    <x v="3354"/>
    <x v="3"/>
    <x v="175"/>
    <d v="2014-09-20T00:00:00"/>
    <s v="Standard Class"/>
    <s v="TC-21145"/>
    <s v="Theresa Coyne"/>
    <x v="1"/>
    <s v="United States"/>
    <s v="Lakewood"/>
    <x v="30"/>
    <n v="8701"/>
    <x v="3"/>
    <s v="FUR-CH-10003606"/>
    <x v="0"/>
    <x v="1"/>
    <x v="1566"/>
    <n v="512.96"/>
    <n v="4"/>
    <n v="0"/>
    <n v="143.62880000000001"/>
  </r>
  <r>
    <n v="6758"/>
    <x v="3354"/>
    <x v="3"/>
    <x v="175"/>
    <d v="2014-09-20T00:00:00"/>
    <s v="Standard Class"/>
    <s v="TC-21145"/>
    <s v="Theresa Coyne"/>
    <x v="1"/>
    <s v="United States"/>
    <s v="Lakewood"/>
    <x v="30"/>
    <n v="8701"/>
    <x v="3"/>
    <s v="TEC-PH-10002115"/>
    <x v="2"/>
    <x v="7"/>
    <x v="793"/>
    <n v="395.93999999999994"/>
    <n v="6"/>
    <n v="0"/>
    <n v="102.94440000000002"/>
  </r>
  <r>
    <n v="6759"/>
    <x v="3354"/>
    <x v="3"/>
    <x v="175"/>
    <d v="2014-09-20T00:00:00"/>
    <s v="Standard Class"/>
    <s v="TC-21145"/>
    <s v="Theresa Coyne"/>
    <x v="1"/>
    <s v="United States"/>
    <s v="Lakewood"/>
    <x v="30"/>
    <n v="8701"/>
    <x v="3"/>
    <s v="OFF-ST-10000934"/>
    <x v="1"/>
    <x v="4"/>
    <x v="352"/>
    <n v="81.96"/>
    <n v="2"/>
    <n v="0"/>
    <n v="0"/>
  </r>
  <r>
    <n v="6760"/>
    <x v="3355"/>
    <x v="3"/>
    <x v="574"/>
    <d v="2014-12-09T00:00:00"/>
    <s v="Standard Class"/>
    <s v="BG-11035"/>
    <s v="Barry Gonzalez"/>
    <x v="0"/>
    <s v="United States"/>
    <s v="Greensboro"/>
    <x v="3"/>
    <n v="27405"/>
    <x v="0"/>
    <s v="OFF-AR-10003903"/>
    <x v="1"/>
    <x v="6"/>
    <x v="878"/>
    <n v="32.776000000000003"/>
    <n v="1"/>
    <n v="0.2"/>
    <n v="2.4581999999999997"/>
  </r>
  <r>
    <n v="6761"/>
    <x v="3356"/>
    <x v="3"/>
    <x v="335"/>
    <d v="2014-07-01T00:00:00"/>
    <s v="Standard Class"/>
    <s v="DO-13435"/>
    <s v="Denny Ordway"/>
    <x v="0"/>
    <s v="United States"/>
    <s v="New York City"/>
    <x v="15"/>
    <n v="10035"/>
    <x v="3"/>
    <s v="OFF-ST-10004123"/>
    <x v="1"/>
    <x v="4"/>
    <x v="72"/>
    <n v="272.94"/>
    <n v="3"/>
    <n v="0"/>
    <n v="0"/>
  </r>
  <r>
    <n v="6762"/>
    <x v="3357"/>
    <x v="0"/>
    <x v="1131"/>
    <d v="2013-07-27T00:00:00"/>
    <s v="Second Class"/>
    <s v="DB-12970"/>
    <s v="Darren Budd"/>
    <x v="1"/>
    <s v="United States"/>
    <s v="New York City"/>
    <x v="15"/>
    <n v="10035"/>
    <x v="3"/>
    <s v="FUR-CH-10001708"/>
    <x v="0"/>
    <x v="1"/>
    <x v="884"/>
    <n v="253.76399999999998"/>
    <n v="2"/>
    <n v="0.1"/>
    <n v="31.015599999999978"/>
  </r>
  <r>
    <n v="6763"/>
    <x v="3358"/>
    <x v="0"/>
    <x v="476"/>
    <d v="2013-09-09T00:00:00"/>
    <s v="Standard Class"/>
    <s v="RL-19615"/>
    <s v="Rob Lucas"/>
    <x v="0"/>
    <s v="United States"/>
    <s v="Chicago"/>
    <x v="10"/>
    <n v="60623"/>
    <x v="2"/>
    <s v="OFF-LA-10000240"/>
    <x v="1"/>
    <x v="2"/>
    <x v="2"/>
    <n v="29.24"/>
    <n v="5"/>
    <n v="0.2"/>
    <n v="9.8685000000000009"/>
  </r>
  <r>
    <n v="6764"/>
    <x v="3358"/>
    <x v="0"/>
    <x v="476"/>
    <d v="2013-09-09T00:00:00"/>
    <s v="Standard Class"/>
    <s v="RL-19615"/>
    <s v="Rob Lucas"/>
    <x v="0"/>
    <s v="United States"/>
    <s v="Chicago"/>
    <x v="10"/>
    <n v="60623"/>
    <x v="2"/>
    <s v="OFF-ST-10002485"/>
    <x v="1"/>
    <x v="4"/>
    <x v="209"/>
    <n v="35.167999999999999"/>
    <n v="2"/>
    <n v="0.2"/>
    <n v="-8.3524000000000012"/>
  </r>
  <r>
    <n v="6765"/>
    <x v="3358"/>
    <x v="0"/>
    <x v="476"/>
    <d v="2013-09-09T00:00:00"/>
    <s v="Standard Class"/>
    <s v="RL-19615"/>
    <s v="Rob Lucas"/>
    <x v="0"/>
    <s v="United States"/>
    <s v="Chicago"/>
    <x v="10"/>
    <n v="60623"/>
    <x v="2"/>
    <s v="TEC-MA-10003230"/>
    <x v="2"/>
    <x v="15"/>
    <x v="1778"/>
    <n v="1362.8999999999999"/>
    <n v="3"/>
    <n v="0.3"/>
    <n v="-19.470000000000141"/>
  </r>
  <r>
    <n v="6766"/>
    <x v="3359"/>
    <x v="3"/>
    <x v="693"/>
    <d v="2014-04-25T00:00:00"/>
    <s v="Standard Class"/>
    <s v="SJ-20215"/>
    <s v="Sarah Jordon"/>
    <x v="0"/>
    <s v="United States"/>
    <s v="Chicago"/>
    <x v="10"/>
    <n v="60653"/>
    <x v="2"/>
    <s v="FUR-CH-10002602"/>
    <x v="0"/>
    <x v="1"/>
    <x v="288"/>
    <n v="317.05799999999999"/>
    <n v="3"/>
    <n v="0.3"/>
    <n v="-18.117599999999996"/>
  </r>
  <r>
    <n v="6767"/>
    <x v="3359"/>
    <x v="3"/>
    <x v="693"/>
    <d v="2014-04-25T00:00:00"/>
    <s v="Standard Class"/>
    <s v="SJ-20215"/>
    <s v="Sarah Jordon"/>
    <x v="0"/>
    <s v="United States"/>
    <s v="Chicago"/>
    <x v="10"/>
    <n v="60653"/>
    <x v="2"/>
    <s v="OFF-AR-10001683"/>
    <x v="1"/>
    <x v="6"/>
    <x v="32"/>
    <n v="15.76"/>
    <n v="2"/>
    <n v="0.2"/>
    <n v="3.5460000000000007"/>
  </r>
  <r>
    <n v="6768"/>
    <x v="3359"/>
    <x v="3"/>
    <x v="693"/>
    <d v="2014-04-25T00:00:00"/>
    <s v="Standard Class"/>
    <s v="SJ-20215"/>
    <s v="Sarah Jordon"/>
    <x v="0"/>
    <s v="United States"/>
    <s v="Chicago"/>
    <x v="10"/>
    <n v="60653"/>
    <x v="2"/>
    <s v="FUR-FU-10002456"/>
    <x v="0"/>
    <x v="5"/>
    <x v="1009"/>
    <n v="14.560000000000002"/>
    <n v="5"/>
    <n v="0.6"/>
    <n v="-6.1879999999999988"/>
  </r>
  <r>
    <n v="6769"/>
    <x v="3360"/>
    <x v="2"/>
    <x v="1132"/>
    <d v="2011-08-16T00:00:00"/>
    <s v="Standard Class"/>
    <s v="CS-12175"/>
    <s v="Charles Sheldon"/>
    <x v="1"/>
    <s v="United States"/>
    <s v="Lakewood"/>
    <x v="30"/>
    <n v="8701"/>
    <x v="3"/>
    <s v="OFF-BI-10002854"/>
    <x v="1"/>
    <x v="8"/>
    <x v="895"/>
    <n v="196.21"/>
    <n v="7"/>
    <n v="0"/>
    <n v="98.105000000000004"/>
  </r>
  <r>
    <n v="6770"/>
    <x v="3361"/>
    <x v="3"/>
    <x v="20"/>
    <d v="2014-09-24T00:00:00"/>
    <s v="Standard Class"/>
    <s v="JP-16135"/>
    <s v="Julie Prescott"/>
    <x v="2"/>
    <s v="United States"/>
    <s v="Columbus"/>
    <x v="32"/>
    <n v="31907"/>
    <x v="0"/>
    <s v="OFF-AR-10002445"/>
    <x v="1"/>
    <x v="6"/>
    <x v="1637"/>
    <n v="35.4"/>
    <n v="5"/>
    <n v="0"/>
    <n v="13.452000000000002"/>
  </r>
  <r>
    <n v="6771"/>
    <x v="3362"/>
    <x v="3"/>
    <x v="34"/>
    <d v="2014-12-14T00:00:00"/>
    <s v="Standard Class"/>
    <s v="NC-18535"/>
    <s v="Nick Crebassa"/>
    <x v="1"/>
    <s v="United States"/>
    <s v="Phoenix"/>
    <x v="16"/>
    <n v="85023"/>
    <x v="1"/>
    <s v="OFF-PA-10004359"/>
    <x v="1"/>
    <x v="10"/>
    <x v="1059"/>
    <n v="419.4"/>
    <n v="5"/>
    <n v="0.2"/>
    <n v="146.79"/>
  </r>
  <r>
    <n v="6772"/>
    <x v="3362"/>
    <x v="3"/>
    <x v="34"/>
    <d v="2014-12-14T00:00:00"/>
    <s v="Standard Class"/>
    <s v="NC-18535"/>
    <s v="Nick Crebassa"/>
    <x v="1"/>
    <s v="United States"/>
    <s v="Phoenix"/>
    <x v="16"/>
    <n v="85023"/>
    <x v="1"/>
    <s v="OFF-BI-10000279"/>
    <x v="1"/>
    <x v="8"/>
    <x v="1765"/>
    <n v="13.005000000000003"/>
    <n v="3"/>
    <n v="0.7"/>
    <n v="-9.9704999999999977"/>
  </r>
  <r>
    <n v="6773"/>
    <x v="3363"/>
    <x v="0"/>
    <x v="254"/>
    <d v="2013-11-09T00:00:00"/>
    <s v="Standard Class"/>
    <s v="CW-11905"/>
    <s v="Carl Weiss"/>
    <x v="2"/>
    <s v="United States"/>
    <s v="Los Angeles"/>
    <x v="1"/>
    <n v="90004"/>
    <x v="1"/>
    <s v="OFF-BI-10003314"/>
    <x v="1"/>
    <x v="8"/>
    <x v="305"/>
    <n v="7.7120000000000006"/>
    <n v="2"/>
    <n v="0.2"/>
    <n v="2.7956000000000003"/>
  </r>
  <r>
    <n v="6774"/>
    <x v="3363"/>
    <x v="0"/>
    <x v="254"/>
    <d v="2013-11-09T00:00:00"/>
    <s v="Standard Class"/>
    <s v="CW-11905"/>
    <s v="Carl Weiss"/>
    <x v="2"/>
    <s v="United States"/>
    <s v="Los Angeles"/>
    <x v="1"/>
    <n v="90004"/>
    <x v="1"/>
    <s v="OFF-BI-10000494"/>
    <x v="1"/>
    <x v="8"/>
    <x v="1563"/>
    <n v="4.1760000000000002"/>
    <n v="1"/>
    <n v="0.2"/>
    <n v="1.3049999999999997"/>
  </r>
  <r>
    <n v="6775"/>
    <x v="3363"/>
    <x v="0"/>
    <x v="254"/>
    <d v="2013-11-09T00:00:00"/>
    <s v="Standard Class"/>
    <s v="CW-11905"/>
    <s v="Carl Weiss"/>
    <x v="2"/>
    <s v="United States"/>
    <s v="Los Angeles"/>
    <x v="1"/>
    <n v="90004"/>
    <x v="1"/>
    <s v="OFF-PA-10000295"/>
    <x v="1"/>
    <x v="10"/>
    <x v="1779"/>
    <n v="38.880000000000003"/>
    <n v="6"/>
    <n v="0"/>
    <n v="18.662400000000002"/>
  </r>
  <r>
    <n v="6776"/>
    <x v="3364"/>
    <x v="1"/>
    <x v="368"/>
    <d v="2012-04-04T00:00:00"/>
    <s v="Standard Class"/>
    <s v="CM-12115"/>
    <s v="Chad McGuire"/>
    <x v="0"/>
    <s v="United States"/>
    <s v="New York City"/>
    <x v="15"/>
    <n v="10024"/>
    <x v="3"/>
    <s v="OFF-PA-10002615"/>
    <x v="1"/>
    <x v="10"/>
    <x v="247"/>
    <n v="17.64"/>
    <n v="4"/>
    <n v="0"/>
    <n v="8.1143999999999998"/>
  </r>
  <r>
    <n v="6777"/>
    <x v="3365"/>
    <x v="0"/>
    <x v="64"/>
    <d v="2013-09-12T00:00:00"/>
    <s v="Standard Class"/>
    <s v="PT-19090"/>
    <s v="Pete Takahito"/>
    <x v="0"/>
    <s v="United States"/>
    <s v="San Antonio"/>
    <x v="5"/>
    <n v="78207"/>
    <x v="2"/>
    <s v="OFF-ST-10003479"/>
    <x v="1"/>
    <x v="4"/>
    <x v="41"/>
    <n v="93.456000000000003"/>
    <n v="3"/>
    <n v="0.2"/>
    <n v="-17.523000000000014"/>
  </r>
  <r>
    <n v="6778"/>
    <x v="3366"/>
    <x v="3"/>
    <x v="480"/>
    <d v="2014-02-02T00:00:00"/>
    <s v="Standard Class"/>
    <s v="CL-12700"/>
    <s v="Craig Leslie"/>
    <x v="2"/>
    <s v="United States"/>
    <s v="New York City"/>
    <x v="15"/>
    <n v="10009"/>
    <x v="3"/>
    <s v="TEC-AC-10002800"/>
    <x v="2"/>
    <x v="11"/>
    <x v="1207"/>
    <n v="449.91"/>
    <n v="9"/>
    <n v="0"/>
    <n v="157.46849999999998"/>
  </r>
  <r>
    <n v="6779"/>
    <x v="3367"/>
    <x v="0"/>
    <x v="323"/>
    <d v="2013-09-09T00:00:00"/>
    <s v="Second Class"/>
    <s v="HF-14995"/>
    <s v="Herbert Flentye"/>
    <x v="0"/>
    <s v="United States"/>
    <s v="Baltimore"/>
    <x v="39"/>
    <n v="21215"/>
    <x v="3"/>
    <s v="FUR-BO-10003159"/>
    <x v="0"/>
    <x v="0"/>
    <x v="1100"/>
    <n v="344.94"/>
    <n v="3"/>
    <n v="0"/>
    <n v="31.044599999999974"/>
  </r>
  <r>
    <n v="6780"/>
    <x v="3367"/>
    <x v="0"/>
    <x v="323"/>
    <d v="2013-09-09T00:00:00"/>
    <s v="Second Class"/>
    <s v="HF-14995"/>
    <s v="Herbert Flentye"/>
    <x v="0"/>
    <s v="United States"/>
    <s v="Baltimore"/>
    <x v="39"/>
    <n v="21215"/>
    <x v="3"/>
    <s v="FUR-FU-10002364"/>
    <x v="0"/>
    <x v="5"/>
    <x v="1231"/>
    <n v="14.76"/>
    <n v="2"/>
    <n v="0"/>
    <n v="4.2803999999999984"/>
  </r>
  <r>
    <n v="6781"/>
    <x v="3367"/>
    <x v="0"/>
    <x v="323"/>
    <d v="2013-09-09T00:00:00"/>
    <s v="Second Class"/>
    <s v="HF-14995"/>
    <s v="Herbert Flentye"/>
    <x v="0"/>
    <s v="United States"/>
    <s v="Baltimore"/>
    <x v="39"/>
    <n v="21215"/>
    <x v="3"/>
    <s v="OFF-BI-10003350"/>
    <x v="1"/>
    <x v="8"/>
    <x v="834"/>
    <n v="12.76"/>
    <n v="2"/>
    <n v="0"/>
    <n v="5.8695999999999993"/>
  </r>
  <r>
    <n v="6782"/>
    <x v="3367"/>
    <x v="0"/>
    <x v="323"/>
    <d v="2013-09-09T00:00:00"/>
    <s v="Second Class"/>
    <s v="HF-14995"/>
    <s v="Herbert Flentye"/>
    <x v="0"/>
    <s v="United States"/>
    <s v="Baltimore"/>
    <x v="39"/>
    <n v="21215"/>
    <x v="3"/>
    <s v="OFF-LA-10004093"/>
    <x v="1"/>
    <x v="2"/>
    <x v="670"/>
    <n v="58.48"/>
    <n v="8"/>
    <n v="0"/>
    <n v="27.485599999999998"/>
  </r>
  <r>
    <n v="6783"/>
    <x v="3368"/>
    <x v="3"/>
    <x v="800"/>
    <d v="2014-07-29T00:00:00"/>
    <s v="Second Class"/>
    <s v="JC-15775"/>
    <s v="John Castell"/>
    <x v="0"/>
    <s v="United States"/>
    <s v="Philadelphia"/>
    <x v="9"/>
    <n v="19143"/>
    <x v="3"/>
    <s v="FUR-FU-10000732"/>
    <x v="0"/>
    <x v="5"/>
    <x v="540"/>
    <n v="20.096000000000004"/>
    <n v="4"/>
    <n v="0.2"/>
    <n v="3.0143999999999984"/>
  </r>
  <r>
    <n v="6784"/>
    <x v="3368"/>
    <x v="3"/>
    <x v="800"/>
    <d v="2014-07-29T00:00:00"/>
    <s v="Second Class"/>
    <s v="JC-15775"/>
    <s v="John Castell"/>
    <x v="0"/>
    <s v="United States"/>
    <s v="Philadelphia"/>
    <x v="9"/>
    <n v="19143"/>
    <x v="3"/>
    <s v="OFF-SU-10004884"/>
    <x v="1"/>
    <x v="14"/>
    <x v="1780"/>
    <n v="37.752000000000002"/>
    <n v="3"/>
    <n v="0.2"/>
    <n v="4.2470999999999943"/>
  </r>
  <r>
    <n v="6785"/>
    <x v="3368"/>
    <x v="3"/>
    <x v="800"/>
    <d v="2014-07-29T00:00:00"/>
    <s v="Second Class"/>
    <s v="JC-15775"/>
    <s v="John Castell"/>
    <x v="0"/>
    <s v="United States"/>
    <s v="Philadelphia"/>
    <x v="9"/>
    <n v="19143"/>
    <x v="3"/>
    <s v="FUR-TA-10001771"/>
    <x v="0"/>
    <x v="3"/>
    <x v="1724"/>
    <n v="138.58799999999999"/>
    <n v="1"/>
    <n v="0.4"/>
    <n v="-34.646999999999991"/>
  </r>
  <r>
    <n v="6786"/>
    <x v="3368"/>
    <x v="3"/>
    <x v="800"/>
    <d v="2014-07-29T00:00:00"/>
    <s v="Second Class"/>
    <s v="JC-15775"/>
    <s v="John Castell"/>
    <x v="0"/>
    <s v="United States"/>
    <s v="Philadelphia"/>
    <x v="9"/>
    <n v="19143"/>
    <x v="3"/>
    <s v="OFF-ST-10000060"/>
    <x v="1"/>
    <x v="4"/>
    <x v="387"/>
    <n v="259.92000000000007"/>
    <n v="5"/>
    <n v="0.2"/>
    <n v="-25.992000000000004"/>
  </r>
  <r>
    <n v="6787"/>
    <x v="3368"/>
    <x v="3"/>
    <x v="800"/>
    <d v="2014-07-29T00:00:00"/>
    <s v="Second Class"/>
    <s v="JC-15775"/>
    <s v="John Castell"/>
    <x v="0"/>
    <s v="United States"/>
    <s v="Philadelphia"/>
    <x v="9"/>
    <n v="19143"/>
    <x v="3"/>
    <s v="OFF-PA-10004100"/>
    <x v="1"/>
    <x v="10"/>
    <x v="257"/>
    <n v="20.736000000000004"/>
    <n v="4"/>
    <n v="0.2"/>
    <n v="7.2576000000000001"/>
  </r>
  <r>
    <n v="6788"/>
    <x v="3369"/>
    <x v="1"/>
    <x v="1023"/>
    <d v="2012-09-20T00:00:00"/>
    <s v="Standard Class"/>
    <s v="JH-15910"/>
    <s v="Jonathan Howell"/>
    <x v="0"/>
    <s v="United States"/>
    <s v="Atlanta"/>
    <x v="32"/>
    <n v="30318"/>
    <x v="0"/>
    <s v="FUR-FU-10003975"/>
    <x v="0"/>
    <x v="5"/>
    <x v="775"/>
    <n v="129.93"/>
    <n v="3"/>
    <n v="0"/>
    <n v="12.992999999999988"/>
  </r>
  <r>
    <n v="6789"/>
    <x v="3369"/>
    <x v="1"/>
    <x v="1023"/>
    <d v="2012-09-20T00:00:00"/>
    <s v="Standard Class"/>
    <s v="JH-15910"/>
    <s v="Jonathan Howell"/>
    <x v="0"/>
    <s v="United States"/>
    <s v="Atlanta"/>
    <x v="32"/>
    <n v="30318"/>
    <x v="0"/>
    <s v="OFF-PA-10001712"/>
    <x v="1"/>
    <x v="10"/>
    <x v="974"/>
    <n v="69.930000000000007"/>
    <n v="7"/>
    <n v="0"/>
    <n v="31.468499999999999"/>
  </r>
  <r>
    <n v="6790"/>
    <x v="3370"/>
    <x v="1"/>
    <x v="67"/>
    <d v="2012-09-09T00:00:00"/>
    <s v="Second Class"/>
    <s v="CC-12610"/>
    <s v="Corey Catlett"/>
    <x v="1"/>
    <s v="United States"/>
    <s v="Durham"/>
    <x v="3"/>
    <n v="27707"/>
    <x v="0"/>
    <s v="OFF-AR-10001953"/>
    <x v="1"/>
    <x v="6"/>
    <x v="395"/>
    <n v="140.73599999999999"/>
    <n v="4"/>
    <n v="0.2"/>
    <n v="12.314400000000006"/>
  </r>
  <r>
    <n v="6791"/>
    <x v="3371"/>
    <x v="0"/>
    <x v="76"/>
    <d v="2013-11-18T00:00:00"/>
    <s v="First Class"/>
    <s v="IM-15055"/>
    <s v="Ionia McGrath"/>
    <x v="0"/>
    <s v="United States"/>
    <s v="Roseville"/>
    <x v="1"/>
    <n v="95661"/>
    <x v="1"/>
    <s v="OFF-BI-10004967"/>
    <x v="1"/>
    <x v="8"/>
    <x v="253"/>
    <n v="8.32"/>
    <n v="5"/>
    <n v="0.2"/>
    <n v="2.8079999999999998"/>
  </r>
  <r>
    <n v="6792"/>
    <x v="3372"/>
    <x v="0"/>
    <x v="338"/>
    <d v="2013-11-16T00:00:00"/>
    <s v="Standard Class"/>
    <s v="BF-11170"/>
    <s v="Ben Ferrer"/>
    <x v="2"/>
    <s v="United States"/>
    <s v="Sacramento"/>
    <x v="1"/>
    <n v="95823"/>
    <x v="1"/>
    <s v="FUR-FU-10003731"/>
    <x v="0"/>
    <x v="5"/>
    <x v="1593"/>
    <n v="9.98"/>
    <n v="1"/>
    <n v="0"/>
    <n v="2.7944000000000004"/>
  </r>
  <r>
    <n v="6793"/>
    <x v="3373"/>
    <x v="2"/>
    <x v="860"/>
    <d v="2011-08-18T00:00:00"/>
    <s v="First Class"/>
    <s v="CS-12355"/>
    <s v="Christine Sundaresam"/>
    <x v="0"/>
    <s v="United States"/>
    <s v="Fairfield"/>
    <x v="29"/>
    <n v="6824"/>
    <x v="3"/>
    <s v="OFF-BI-10001989"/>
    <x v="1"/>
    <x v="8"/>
    <x v="537"/>
    <n v="62.94"/>
    <n v="3"/>
    <n v="0"/>
    <n v="30.211199999999998"/>
  </r>
  <r>
    <n v="6794"/>
    <x v="3374"/>
    <x v="1"/>
    <x v="547"/>
    <d v="2012-11-20T00:00:00"/>
    <s v="Standard Class"/>
    <s v="MC-17605"/>
    <s v="Matt Connell"/>
    <x v="1"/>
    <s v="United States"/>
    <s v="Chicago"/>
    <x v="10"/>
    <n v="60610"/>
    <x v="2"/>
    <s v="OFF-ST-10000344"/>
    <x v="1"/>
    <x v="4"/>
    <x v="1013"/>
    <n v="21.488"/>
    <n v="2"/>
    <n v="0.2"/>
    <n v="1.6115999999999993"/>
  </r>
  <r>
    <n v="6795"/>
    <x v="3374"/>
    <x v="1"/>
    <x v="547"/>
    <d v="2012-11-20T00:00:00"/>
    <s v="Standard Class"/>
    <s v="MC-17605"/>
    <s v="Matt Connell"/>
    <x v="1"/>
    <s v="United States"/>
    <s v="Chicago"/>
    <x v="10"/>
    <n v="60610"/>
    <x v="2"/>
    <s v="TEC-PH-10001051"/>
    <x v="2"/>
    <x v="7"/>
    <x v="1254"/>
    <n v="239.976"/>
    <n v="3"/>
    <n v="0.2"/>
    <n v="26.997299999999967"/>
  </r>
  <r>
    <n v="6796"/>
    <x v="3374"/>
    <x v="1"/>
    <x v="547"/>
    <d v="2012-11-20T00:00:00"/>
    <s v="Standard Class"/>
    <s v="MC-17605"/>
    <s v="Matt Connell"/>
    <x v="1"/>
    <s v="United States"/>
    <s v="Chicago"/>
    <x v="10"/>
    <n v="60610"/>
    <x v="2"/>
    <s v="FUR-FU-10001215"/>
    <x v="0"/>
    <x v="5"/>
    <x v="1600"/>
    <n v="34.504000000000005"/>
    <n v="2"/>
    <n v="0.6"/>
    <n v="-15.526799999999994"/>
  </r>
  <r>
    <n v="6797"/>
    <x v="3375"/>
    <x v="1"/>
    <x v="767"/>
    <d v="2012-08-25T00:00:00"/>
    <s v="Same Day"/>
    <s v="MC-18100"/>
    <s v="Mick Crebagga"/>
    <x v="0"/>
    <s v="United States"/>
    <s v="Houston"/>
    <x v="5"/>
    <n v="77041"/>
    <x v="2"/>
    <s v="FUR-FU-10001473"/>
    <x v="0"/>
    <x v="5"/>
    <x v="1244"/>
    <n v="20.103999999999999"/>
    <n v="2"/>
    <n v="0.6"/>
    <n v="-16.585799999999999"/>
  </r>
  <r>
    <n v="6798"/>
    <x v="3375"/>
    <x v="1"/>
    <x v="767"/>
    <d v="2012-08-25T00:00:00"/>
    <s v="Same Day"/>
    <s v="MC-18100"/>
    <s v="Mick Crebagga"/>
    <x v="0"/>
    <s v="United States"/>
    <s v="Houston"/>
    <x v="5"/>
    <n v="77041"/>
    <x v="2"/>
    <s v="OFF-BI-10000315"/>
    <x v="1"/>
    <x v="8"/>
    <x v="407"/>
    <n v="3.7979999999999987"/>
    <n v="1"/>
    <n v="0.8"/>
    <n v="-6.0768000000000004"/>
  </r>
  <r>
    <n v="6799"/>
    <x v="3375"/>
    <x v="1"/>
    <x v="767"/>
    <d v="2012-08-25T00:00:00"/>
    <s v="Same Day"/>
    <s v="MC-18100"/>
    <s v="Mick Crebagga"/>
    <x v="0"/>
    <s v="United States"/>
    <s v="Houston"/>
    <x v="5"/>
    <n v="77041"/>
    <x v="2"/>
    <s v="FUR-FU-10002240"/>
    <x v="0"/>
    <x v="5"/>
    <x v="1781"/>
    <n v="7.8800000000000008"/>
    <n v="5"/>
    <n v="0.6"/>
    <n v="-3.9399999999999995"/>
  </r>
  <r>
    <n v="6800"/>
    <x v="3376"/>
    <x v="0"/>
    <x v="591"/>
    <d v="2014-01-02T00:00:00"/>
    <s v="Standard Class"/>
    <s v="LW-16825"/>
    <s v="Laurel Workman"/>
    <x v="1"/>
    <s v="United States"/>
    <s v="Phoenix"/>
    <x v="16"/>
    <n v="85023"/>
    <x v="1"/>
    <s v="FUR-TA-10002607"/>
    <x v="0"/>
    <x v="3"/>
    <x v="221"/>
    <n v="35.445"/>
    <n v="1"/>
    <n v="0.5"/>
    <n v="-24.102599999999995"/>
  </r>
  <r>
    <n v="6801"/>
    <x v="3376"/>
    <x v="0"/>
    <x v="591"/>
    <d v="2014-01-02T00:00:00"/>
    <s v="Standard Class"/>
    <s v="LW-16825"/>
    <s v="Laurel Workman"/>
    <x v="1"/>
    <s v="United States"/>
    <s v="Phoenix"/>
    <x v="16"/>
    <n v="85023"/>
    <x v="1"/>
    <s v="TEC-MA-10003356"/>
    <x v="2"/>
    <x v="15"/>
    <x v="1361"/>
    <n v="269.97000000000003"/>
    <n v="2"/>
    <n v="0.7"/>
    <n v="-386.95699999999999"/>
  </r>
  <r>
    <n v="6802"/>
    <x v="3376"/>
    <x v="0"/>
    <x v="591"/>
    <d v="2014-01-02T00:00:00"/>
    <s v="Standard Class"/>
    <s v="LW-16825"/>
    <s v="Laurel Workman"/>
    <x v="1"/>
    <s v="United States"/>
    <s v="Phoenix"/>
    <x v="16"/>
    <n v="85023"/>
    <x v="1"/>
    <s v="TEC-AC-10002217"/>
    <x v="2"/>
    <x v="11"/>
    <x v="1178"/>
    <n v="45.120000000000005"/>
    <n v="3"/>
    <n v="0.2"/>
    <n v="-7.8960000000000008"/>
  </r>
  <r>
    <n v="6803"/>
    <x v="3376"/>
    <x v="0"/>
    <x v="591"/>
    <d v="2014-01-02T00:00:00"/>
    <s v="Standard Class"/>
    <s v="LW-16825"/>
    <s v="Laurel Workman"/>
    <x v="1"/>
    <s v="United States"/>
    <s v="Phoenix"/>
    <x v="16"/>
    <n v="85023"/>
    <x v="1"/>
    <s v="TEC-AC-10004353"/>
    <x v="2"/>
    <x v="11"/>
    <x v="717"/>
    <n v="100.80000000000001"/>
    <n v="2"/>
    <n v="0.2"/>
    <n v="21.42"/>
  </r>
  <r>
    <n v="6804"/>
    <x v="3376"/>
    <x v="0"/>
    <x v="591"/>
    <d v="2014-01-02T00:00:00"/>
    <s v="Standard Class"/>
    <s v="LW-16825"/>
    <s v="Laurel Workman"/>
    <x v="1"/>
    <s v="United States"/>
    <s v="Phoenix"/>
    <x v="16"/>
    <n v="85023"/>
    <x v="1"/>
    <s v="FUR-CH-10004754"/>
    <x v="0"/>
    <x v="1"/>
    <x v="1123"/>
    <n v="47.968000000000004"/>
    <n v="2"/>
    <n v="0.2"/>
    <n v="4.1971999999999987"/>
  </r>
  <r>
    <n v="6805"/>
    <x v="3377"/>
    <x v="2"/>
    <x v="1082"/>
    <d v="2011-10-06T00:00:00"/>
    <s v="First Class"/>
    <s v="KH-16510"/>
    <s v="Keith Herrera"/>
    <x v="0"/>
    <s v="United States"/>
    <s v="Pomona"/>
    <x v="1"/>
    <n v="91767"/>
    <x v="1"/>
    <s v="TEC-AC-10002800"/>
    <x v="2"/>
    <x v="11"/>
    <x v="1207"/>
    <n v="99.98"/>
    <n v="2"/>
    <n v="0"/>
    <n v="34.992999999999995"/>
  </r>
  <r>
    <n v="6806"/>
    <x v="3378"/>
    <x v="2"/>
    <x v="754"/>
    <d v="2011-11-25T00:00:00"/>
    <s v="First Class"/>
    <s v="RB-19645"/>
    <s v="Robert Barroso"/>
    <x v="1"/>
    <s v="United States"/>
    <s v="Atlanta"/>
    <x v="32"/>
    <n v="30318"/>
    <x v="0"/>
    <s v="OFF-PA-10001752"/>
    <x v="1"/>
    <x v="10"/>
    <x v="1360"/>
    <n v="9.9600000000000009"/>
    <n v="2"/>
    <n v="0"/>
    <n v="4.8804000000000007"/>
  </r>
  <r>
    <n v="6807"/>
    <x v="3379"/>
    <x v="3"/>
    <x v="53"/>
    <d v="2014-12-30T00:00:00"/>
    <s v="Standard Class"/>
    <s v="GD-14590"/>
    <s v="Giulietta Dortch"/>
    <x v="1"/>
    <s v="United States"/>
    <s v="Everett"/>
    <x v="4"/>
    <n v="98208"/>
    <x v="1"/>
    <s v="OFF-BI-10003314"/>
    <x v="1"/>
    <x v="8"/>
    <x v="305"/>
    <n v="3.8560000000000003"/>
    <n v="1"/>
    <n v="0.2"/>
    <n v="1.3978000000000002"/>
  </r>
  <r>
    <n v="6808"/>
    <x v="3380"/>
    <x v="1"/>
    <x v="1052"/>
    <d v="2012-04-05T00:00:00"/>
    <s v="Standard Class"/>
    <s v="EB-13705"/>
    <s v="Ed Braxton"/>
    <x v="1"/>
    <s v="United States"/>
    <s v="Houston"/>
    <x v="5"/>
    <n v="77095"/>
    <x v="2"/>
    <s v="OFF-PA-10000357"/>
    <x v="1"/>
    <x v="10"/>
    <x v="442"/>
    <n v="98.376000000000005"/>
    <n v="3"/>
    <n v="0.2"/>
    <n v="35.661300000000004"/>
  </r>
  <r>
    <n v="6809"/>
    <x v="3380"/>
    <x v="1"/>
    <x v="1052"/>
    <d v="2012-04-05T00:00:00"/>
    <s v="Standard Class"/>
    <s v="EB-13705"/>
    <s v="Ed Braxton"/>
    <x v="1"/>
    <s v="United States"/>
    <s v="Houston"/>
    <x v="5"/>
    <n v="77095"/>
    <x v="2"/>
    <s v="FUR-FU-10001085"/>
    <x v="0"/>
    <x v="5"/>
    <x v="1590"/>
    <n v="22.38"/>
    <n v="3"/>
    <n v="0.6"/>
    <n v="-7.8330000000000055"/>
  </r>
  <r>
    <n v="6810"/>
    <x v="3381"/>
    <x v="3"/>
    <x v="32"/>
    <d v="2014-09-16T00:00:00"/>
    <s v="First Class"/>
    <s v="PS-18760"/>
    <s v="Pamela Stobb"/>
    <x v="0"/>
    <s v="United States"/>
    <s v="Philadelphia"/>
    <x v="9"/>
    <n v="19140"/>
    <x v="3"/>
    <s v="OFF-BI-10000301"/>
    <x v="1"/>
    <x v="8"/>
    <x v="619"/>
    <n v="3.8820000000000006"/>
    <n v="2"/>
    <n v="0.7"/>
    <n v="-2.5880000000000001"/>
  </r>
  <r>
    <n v="6811"/>
    <x v="3381"/>
    <x v="3"/>
    <x v="32"/>
    <d v="2014-09-16T00:00:00"/>
    <s v="First Class"/>
    <s v="PS-18760"/>
    <s v="Pamela Stobb"/>
    <x v="0"/>
    <s v="United States"/>
    <s v="Philadelphia"/>
    <x v="9"/>
    <n v="19140"/>
    <x v="3"/>
    <s v="TEC-MA-10002930"/>
    <x v="2"/>
    <x v="15"/>
    <x v="1775"/>
    <n v="12.585000000000003"/>
    <n v="1"/>
    <n v="0.7"/>
    <n v="-18.038499999999996"/>
  </r>
  <r>
    <n v="6812"/>
    <x v="3381"/>
    <x v="3"/>
    <x v="32"/>
    <d v="2014-09-16T00:00:00"/>
    <s v="First Class"/>
    <s v="PS-18760"/>
    <s v="Pamela Stobb"/>
    <x v="0"/>
    <s v="United States"/>
    <s v="Philadelphia"/>
    <x v="9"/>
    <n v="19140"/>
    <x v="3"/>
    <s v="FUR-CH-10002372"/>
    <x v="0"/>
    <x v="1"/>
    <x v="390"/>
    <n v="113.372"/>
    <n v="2"/>
    <n v="0.3"/>
    <n v="-29.152799999999992"/>
  </r>
  <r>
    <n v="6813"/>
    <x v="3381"/>
    <x v="3"/>
    <x v="32"/>
    <d v="2014-09-16T00:00:00"/>
    <s v="First Class"/>
    <s v="PS-18760"/>
    <s v="Pamela Stobb"/>
    <x v="0"/>
    <s v="United States"/>
    <s v="Philadelphia"/>
    <x v="9"/>
    <n v="19140"/>
    <x v="3"/>
    <s v="OFF-BI-10003707"/>
    <x v="1"/>
    <x v="8"/>
    <x v="776"/>
    <n v="18.312000000000001"/>
    <n v="4"/>
    <n v="0.7"/>
    <n v="-12.207999999999995"/>
  </r>
  <r>
    <n v="6814"/>
    <x v="3381"/>
    <x v="3"/>
    <x v="32"/>
    <d v="2014-09-16T00:00:00"/>
    <s v="First Class"/>
    <s v="PS-18760"/>
    <s v="Pamela Stobb"/>
    <x v="0"/>
    <s v="United States"/>
    <s v="Philadelphia"/>
    <x v="9"/>
    <n v="19140"/>
    <x v="3"/>
    <s v="FUR-FU-10001057"/>
    <x v="0"/>
    <x v="5"/>
    <x v="1782"/>
    <n v="127.93599999999999"/>
    <n v="8"/>
    <n v="0.2"/>
    <n v="4.7975999999999992"/>
  </r>
  <r>
    <n v="6815"/>
    <x v="3381"/>
    <x v="3"/>
    <x v="32"/>
    <d v="2014-09-16T00:00:00"/>
    <s v="First Class"/>
    <s v="PS-18760"/>
    <s v="Pamela Stobb"/>
    <x v="0"/>
    <s v="United States"/>
    <s v="Philadelphia"/>
    <x v="9"/>
    <n v="19140"/>
    <x v="3"/>
    <s v="TEC-MA-10001681"/>
    <x v="2"/>
    <x v="15"/>
    <x v="340"/>
    <n v="241.17000000000002"/>
    <n v="2"/>
    <n v="0.7"/>
    <n v="-168.8189999999999"/>
  </r>
  <r>
    <n v="6816"/>
    <x v="3382"/>
    <x v="2"/>
    <x v="1103"/>
    <d v="2011-06-21T00:00:00"/>
    <s v="Standard Class"/>
    <s v="GH-14425"/>
    <s v="Gary Hwang"/>
    <x v="0"/>
    <s v="United States"/>
    <s v="Seattle"/>
    <x v="4"/>
    <n v="98105"/>
    <x v="1"/>
    <s v="FUR-FU-10003981"/>
    <x v="0"/>
    <x v="5"/>
    <x v="322"/>
    <n v="6.24"/>
    <n v="3"/>
    <n v="0"/>
    <n v="2.6208000000000005"/>
  </r>
  <r>
    <n v="6817"/>
    <x v="3382"/>
    <x v="2"/>
    <x v="1103"/>
    <d v="2011-06-21T00:00:00"/>
    <s v="Standard Class"/>
    <s v="GH-14425"/>
    <s v="Gary Hwang"/>
    <x v="0"/>
    <s v="United States"/>
    <s v="Seattle"/>
    <x v="4"/>
    <n v="98105"/>
    <x v="1"/>
    <s v="OFF-FA-10000624"/>
    <x v="1"/>
    <x v="13"/>
    <x v="291"/>
    <n v="17.899999999999999"/>
    <n v="5"/>
    <n v="0"/>
    <n v="8.9499999999999993"/>
  </r>
  <r>
    <n v="6818"/>
    <x v="3382"/>
    <x v="2"/>
    <x v="1103"/>
    <d v="2011-06-21T00:00:00"/>
    <s v="Standard Class"/>
    <s v="GH-14425"/>
    <s v="Gary Hwang"/>
    <x v="0"/>
    <s v="United States"/>
    <s v="Seattle"/>
    <x v="4"/>
    <n v="98105"/>
    <x v="1"/>
    <s v="OFF-BI-10004995"/>
    <x v="1"/>
    <x v="8"/>
    <x v="313"/>
    <n v="3266.3760000000002"/>
    <n v="3"/>
    <n v="0.2"/>
    <n v="1061.5721999999998"/>
  </r>
  <r>
    <n v="6819"/>
    <x v="3383"/>
    <x v="3"/>
    <x v="116"/>
    <d v="2015-01-02T00:00:00"/>
    <s v="Standard Class"/>
    <s v="LO-17170"/>
    <s v="Lori Olson"/>
    <x v="1"/>
    <s v="United States"/>
    <s v="Peoria"/>
    <x v="10"/>
    <n v="61604"/>
    <x v="2"/>
    <s v="OFF-BI-10003784"/>
    <x v="1"/>
    <x v="8"/>
    <x v="1314"/>
    <n v="1.6799999999999995"/>
    <n v="5"/>
    <n v="0.8"/>
    <n v="-2.6880000000000015"/>
  </r>
  <r>
    <n v="6820"/>
    <x v="3383"/>
    <x v="3"/>
    <x v="116"/>
    <d v="2015-01-02T00:00:00"/>
    <s v="Standard Class"/>
    <s v="LO-17170"/>
    <s v="Lori Olson"/>
    <x v="1"/>
    <s v="United States"/>
    <s v="Peoria"/>
    <x v="10"/>
    <n v="61604"/>
    <x v="2"/>
    <s v="FUR-FU-10004586"/>
    <x v="0"/>
    <x v="5"/>
    <x v="1473"/>
    <n v="7.968"/>
    <n v="3"/>
    <n v="0.6"/>
    <n v="-2.3903999999999996"/>
  </r>
  <r>
    <n v="6821"/>
    <x v="3383"/>
    <x v="3"/>
    <x v="116"/>
    <d v="2015-01-02T00:00:00"/>
    <s v="Standard Class"/>
    <s v="LO-17170"/>
    <s v="Lori Olson"/>
    <x v="1"/>
    <s v="United States"/>
    <s v="Peoria"/>
    <x v="10"/>
    <n v="61604"/>
    <x v="2"/>
    <s v="FUR-CH-10004698"/>
    <x v="0"/>
    <x v="1"/>
    <x v="166"/>
    <n v="113.372"/>
    <n v="2"/>
    <n v="0.3"/>
    <n v="-3.2391999999999896"/>
  </r>
  <r>
    <n v="6822"/>
    <x v="3383"/>
    <x v="3"/>
    <x v="116"/>
    <d v="2015-01-02T00:00:00"/>
    <s v="Standard Class"/>
    <s v="LO-17170"/>
    <s v="Lori Olson"/>
    <x v="1"/>
    <s v="United States"/>
    <s v="Peoria"/>
    <x v="10"/>
    <n v="61604"/>
    <x v="2"/>
    <s v="FUR-FU-10001935"/>
    <x v="0"/>
    <x v="5"/>
    <x v="341"/>
    <n v="2.9600000000000004"/>
    <n v="2"/>
    <n v="0.6"/>
    <n v="-1.4059999999999997"/>
  </r>
  <r>
    <n v="6823"/>
    <x v="3384"/>
    <x v="3"/>
    <x v="808"/>
    <d v="2014-11-08T00:00:00"/>
    <s v="Standard Class"/>
    <s v="CS-12505"/>
    <s v="Cindy Stewart"/>
    <x v="0"/>
    <s v="United States"/>
    <s v="Los Angeles"/>
    <x v="1"/>
    <n v="90036"/>
    <x v="1"/>
    <s v="OFF-AP-10003040"/>
    <x v="1"/>
    <x v="9"/>
    <x v="723"/>
    <n v="168.1"/>
    <n v="5"/>
    <n v="0"/>
    <n v="43.705999999999996"/>
  </r>
  <r>
    <n v="6824"/>
    <x v="3385"/>
    <x v="1"/>
    <x v="395"/>
    <d v="2012-07-29T00:00:00"/>
    <s v="Standard Class"/>
    <s v="YS-21880"/>
    <s v="Yana Sorensen"/>
    <x v="1"/>
    <s v="United States"/>
    <s v="Montgomery"/>
    <x v="19"/>
    <n v="36116"/>
    <x v="0"/>
    <s v="OFF-EN-10001335"/>
    <x v="1"/>
    <x v="12"/>
    <x v="462"/>
    <n v="98.46"/>
    <n v="9"/>
    <n v="0"/>
    <n v="49.23"/>
  </r>
  <r>
    <n v="6825"/>
    <x v="3385"/>
    <x v="1"/>
    <x v="395"/>
    <d v="2012-07-29T00:00:00"/>
    <s v="Standard Class"/>
    <s v="YS-21880"/>
    <s v="Yana Sorensen"/>
    <x v="1"/>
    <s v="United States"/>
    <s v="Montgomery"/>
    <x v="19"/>
    <n v="36116"/>
    <x v="0"/>
    <s v="FUR-TA-10002041"/>
    <x v="0"/>
    <x v="3"/>
    <x v="358"/>
    <n v="358.58"/>
    <n v="2"/>
    <n v="0"/>
    <n v="39.44380000000001"/>
  </r>
  <r>
    <n v="6826"/>
    <x v="3386"/>
    <x v="0"/>
    <x v="824"/>
    <d v="2013-10-10T00:00:00"/>
    <s v="Standard Class"/>
    <s v="TC-20980"/>
    <s v="Tamara Chand"/>
    <x v="1"/>
    <s v="United States"/>
    <s v="Lafayette"/>
    <x v="14"/>
    <n v="47905"/>
    <x v="2"/>
    <s v="OFF-ST-10001558"/>
    <x v="1"/>
    <x v="4"/>
    <x v="712"/>
    <n v="32.479999999999997"/>
    <n v="2"/>
    <n v="0"/>
    <n v="4.8719999999999999"/>
  </r>
  <r>
    <n v="6827"/>
    <x v="3386"/>
    <x v="0"/>
    <x v="824"/>
    <d v="2013-10-10T00:00:00"/>
    <s v="Standard Class"/>
    <s v="TC-20980"/>
    <s v="Tamara Chand"/>
    <x v="1"/>
    <s v="United States"/>
    <s v="Lafayette"/>
    <x v="14"/>
    <n v="47905"/>
    <x v="2"/>
    <s v="TEC-CO-10004722"/>
    <x v="2"/>
    <x v="16"/>
    <x v="1365"/>
    <n v="17499.949999999997"/>
    <n v="5"/>
    <n v="0"/>
    <n v="8399.9759999999987"/>
  </r>
  <r>
    <n v="6828"/>
    <x v="3386"/>
    <x v="0"/>
    <x v="824"/>
    <d v="2013-10-10T00:00:00"/>
    <s v="Standard Class"/>
    <s v="TC-20980"/>
    <s v="Tamara Chand"/>
    <x v="1"/>
    <s v="United States"/>
    <s v="Lafayette"/>
    <x v="14"/>
    <n v="47905"/>
    <x v="2"/>
    <s v="OFF-BI-10004600"/>
    <x v="1"/>
    <x v="8"/>
    <x v="1477"/>
    <n v="735.98"/>
    <n v="2"/>
    <n v="0"/>
    <n v="331.19099999999997"/>
  </r>
  <r>
    <n v="6829"/>
    <x v="3386"/>
    <x v="0"/>
    <x v="824"/>
    <d v="2013-10-10T00:00:00"/>
    <s v="Standard Class"/>
    <s v="TC-20980"/>
    <s v="Tamara Chand"/>
    <x v="1"/>
    <s v="United States"/>
    <s v="Lafayette"/>
    <x v="14"/>
    <n v="47905"/>
    <x v="2"/>
    <s v="OFF-BI-10003712"/>
    <x v="1"/>
    <x v="8"/>
    <x v="689"/>
    <n v="34.370000000000005"/>
    <n v="7"/>
    <n v="0"/>
    <n v="16.8413"/>
  </r>
  <r>
    <n v="6830"/>
    <x v="3386"/>
    <x v="0"/>
    <x v="824"/>
    <d v="2013-10-10T00:00:00"/>
    <s v="Standard Class"/>
    <s v="TC-20980"/>
    <s v="Tamara Chand"/>
    <x v="1"/>
    <s v="United States"/>
    <s v="Lafayette"/>
    <x v="14"/>
    <n v="47905"/>
    <x v="2"/>
    <s v="OFF-AR-10001958"/>
    <x v="1"/>
    <x v="6"/>
    <x v="206"/>
    <n v="33.96"/>
    <n v="2"/>
    <n v="0"/>
    <n v="9.5088000000000008"/>
  </r>
  <r>
    <n v="6831"/>
    <x v="3387"/>
    <x v="0"/>
    <x v="435"/>
    <d v="2013-12-28T00:00:00"/>
    <s v="Second Class"/>
    <s v="PW-19030"/>
    <s v="Pauline Webber"/>
    <x v="1"/>
    <s v="United States"/>
    <s v="New York City"/>
    <x v="15"/>
    <n v="10009"/>
    <x v="3"/>
    <s v="TEC-PH-10001750"/>
    <x v="2"/>
    <x v="7"/>
    <x v="968"/>
    <n v="197.96999999999997"/>
    <n v="3"/>
    <n v="0"/>
    <n v="53.451900000000009"/>
  </r>
  <r>
    <n v="6832"/>
    <x v="3388"/>
    <x v="3"/>
    <x v="246"/>
    <d v="2014-07-28T00:00:00"/>
    <s v="Standard Class"/>
    <s v="CS-11860"/>
    <s v="Cari Schnelling"/>
    <x v="0"/>
    <s v="United States"/>
    <s v="New York City"/>
    <x v="15"/>
    <n v="10024"/>
    <x v="3"/>
    <s v="OFF-AP-10002287"/>
    <x v="1"/>
    <x v="9"/>
    <x v="1274"/>
    <n v="17.48"/>
    <n v="4"/>
    <n v="0"/>
    <n v="4.5448000000000004"/>
  </r>
  <r>
    <n v="6833"/>
    <x v="3389"/>
    <x v="1"/>
    <x v="998"/>
    <d v="2012-10-17T00:00:00"/>
    <s v="Standard Class"/>
    <s v="DP-13165"/>
    <s v="David Philippe"/>
    <x v="0"/>
    <s v="United States"/>
    <s v="Chicago"/>
    <x v="10"/>
    <n v="60610"/>
    <x v="2"/>
    <s v="OFF-AR-10003183"/>
    <x v="1"/>
    <x v="6"/>
    <x v="1390"/>
    <n v="8.016"/>
    <n v="3"/>
    <n v="0.2"/>
    <n v="1.0019999999999993"/>
  </r>
  <r>
    <n v="6834"/>
    <x v="3390"/>
    <x v="0"/>
    <x v="162"/>
    <d v="2013-09-09T00:00:00"/>
    <s v="Same Day"/>
    <s v="PJ-19015"/>
    <s v="Pauline Johnson"/>
    <x v="0"/>
    <s v="United States"/>
    <s v="Santa Ana"/>
    <x v="1"/>
    <n v="92704"/>
    <x v="1"/>
    <s v="FUR-TA-10003008"/>
    <x v="0"/>
    <x v="3"/>
    <x v="946"/>
    <n v="146.04000000000002"/>
    <n v="1"/>
    <n v="0.2"/>
    <n v="-12.778499999999994"/>
  </r>
  <r>
    <n v="6835"/>
    <x v="3391"/>
    <x v="0"/>
    <x v="73"/>
    <d v="2013-11-25T00:00:00"/>
    <s v="Standard Class"/>
    <s v="BM-11575"/>
    <s v="Brendan Murry"/>
    <x v="1"/>
    <s v="United States"/>
    <s v="Montebello"/>
    <x v="1"/>
    <n v="90640"/>
    <x v="1"/>
    <s v="TEC-AC-10004803"/>
    <x v="2"/>
    <x v="11"/>
    <x v="1756"/>
    <n v="27.88"/>
    <n v="2"/>
    <n v="0"/>
    <n v="3.9032000000000018"/>
  </r>
  <r>
    <n v="6836"/>
    <x v="3392"/>
    <x v="3"/>
    <x v="453"/>
    <d v="2014-10-21T00:00:00"/>
    <s v="Standard Class"/>
    <s v="DL-13495"/>
    <s v="Dionis Lloyd"/>
    <x v="1"/>
    <s v="United States"/>
    <s v="Thousand Oaks"/>
    <x v="1"/>
    <n v="91360"/>
    <x v="1"/>
    <s v="OFF-LA-10003510"/>
    <x v="1"/>
    <x v="2"/>
    <x v="575"/>
    <n v="152.65"/>
    <n v="5"/>
    <n v="0"/>
    <n v="70.219000000000008"/>
  </r>
  <r>
    <n v="6837"/>
    <x v="3392"/>
    <x v="3"/>
    <x v="453"/>
    <d v="2014-10-21T00:00:00"/>
    <s v="Standard Class"/>
    <s v="DL-13495"/>
    <s v="Dionis Lloyd"/>
    <x v="1"/>
    <s v="United States"/>
    <s v="Thousand Oaks"/>
    <x v="1"/>
    <n v="91360"/>
    <x v="1"/>
    <s v="FUR-FU-10000087"/>
    <x v="0"/>
    <x v="5"/>
    <x v="204"/>
    <n v="22.72"/>
    <n v="1"/>
    <n v="0"/>
    <n v="9.3152000000000008"/>
  </r>
  <r>
    <n v="6838"/>
    <x v="3393"/>
    <x v="1"/>
    <x v="380"/>
    <d v="2012-07-12T00:00:00"/>
    <s v="Standard Class"/>
    <s v="BF-10975"/>
    <s v="Barbara Fisher"/>
    <x v="1"/>
    <s v="United States"/>
    <s v="Vineland"/>
    <x v="30"/>
    <n v="8360"/>
    <x v="3"/>
    <s v="OFF-AR-10003732"/>
    <x v="1"/>
    <x v="6"/>
    <x v="321"/>
    <n v="11.12"/>
    <n v="4"/>
    <n v="0"/>
    <n v="2.8911999999999995"/>
  </r>
  <r>
    <n v="6839"/>
    <x v="3394"/>
    <x v="3"/>
    <x v="1119"/>
    <d v="2014-02-10T00:00:00"/>
    <s v="Standard Class"/>
    <s v="FC-14335"/>
    <s v="Fred Chung"/>
    <x v="1"/>
    <s v="United States"/>
    <s v="Torrance"/>
    <x v="1"/>
    <n v="90503"/>
    <x v="1"/>
    <s v="OFF-AP-10000275"/>
    <x v="1"/>
    <x v="9"/>
    <x v="1719"/>
    <n v="1640.6999999999998"/>
    <n v="5"/>
    <n v="0"/>
    <n v="459.39599999999996"/>
  </r>
  <r>
    <n v="6840"/>
    <x v="3394"/>
    <x v="3"/>
    <x v="1119"/>
    <d v="2014-02-10T00:00:00"/>
    <s v="Standard Class"/>
    <s v="FC-14335"/>
    <s v="Fred Chung"/>
    <x v="1"/>
    <s v="United States"/>
    <s v="Torrance"/>
    <x v="1"/>
    <n v="90503"/>
    <x v="1"/>
    <s v="TEC-PH-10003505"/>
    <x v="2"/>
    <x v="7"/>
    <x v="901"/>
    <n v="371.2"/>
    <n v="5"/>
    <n v="0.2"/>
    <n v="41.759999999999948"/>
  </r>
  <r>
    <n v="6841"/>
    <x v="3395"/>
    <x v="1"/>
    <x v="401"/>
    <d v="2012-12-07T00:00:00"/>
    <s v="First Class"/>
    <s v="MP-18175"/>
    <s v="Mike Pelletier"/>
    <x v="2"/>
    <s v="United States"/>
    <s v="Troy"/>
    <x v="24"/>
    <n v="45373"/>
    <x v="3"/>
    <s v="OFF-BI-10002852"/>
    <x v="1"/>
    <x v="8"/>
    <x v="91"/>
    <n v="14.832000000000003"/>
    <n v="3"/>
    <n v="0.7"/>
    <n v="-10.382399999999997"/>
  </r>
  <r>
    <n v="6842"/>
    <x v="3396"/>
    <x v="0"/>
    <x v="126"/>
    <d v="2013-09-18T00:00:00"/>
    <s v="Standard Class"/>
    <s v="AJ-10795"/>
    <s v="Anthony Johnson"/>
    <x v="1"/>
    <s v="United States"/>
    <s v="Springfield"/>
    <x v="17"/>
    <n v="22153"/>
    <x v="0"/>
    <s v="TEC-AC-10004877"/>
    <x v="2"/>
    <x v="11"/>
    <x v="1670"/>
    <n v="20.700000000000003"/>
    <n v="3"/>
    <n v="0"/>
    <n v="1.6559999999999988"/>
  </r>
  <r>
    <n v="6843"/>
    <x v="3396"/>
    <x v="0"/>
    <x v="126"/>
    <d v="2013-09-18T00:00:00"/>
    <s v="Standard Class"/>
    <s v="AJ-10795"/>
    <s v="Anthony Johnson"/>
    <x v="1"/>
    <s v="United States"/>
    <s v="Springfield"/>
    <x v="17"/>
    <n v="22153"/>
    <x v="0"/>
    <s v="OFF-FA-10002975"/>
    <x v="1"/>
    <x v="13"/>
    <x v="33"/>
    <n v="11.34"/>
    <n v="3"/>
    <n v="0"/>
    <n v="5.2164000000000001"/>
  </r>
  <r>
    <n v="6844"/>
    <x v="3396"/>
    <x v="0"/>
    <x v="126"/>
    <d v="2013-09-18T00:00:00"/>
    <s v="Standard Class"/>
    <s v="AJ-10795"/>
    <s v="Anthony Johnson"/>
    <x v="1"/>
    <s v="United States"/>
    <s v="Springfield"/>
    <x v="17"/>
    <n v="22153"/>
    <x v="0"/>
    <s v="OFF-ST-10000419"/>
    <x v="1"/>
    <x v="4"/>
    <x v="1015"/>
    <n v="67.900000000000006"/>
    <n v="5"/>
    <n v="0"/>
    <n v="0.67899999999999849"/>
  </r>
  <r>
    <n v="6845"/>
    <x v="3396"/>
    <x v="0"/>
    <x v="126"/>
    <d v="2013-09-18T00:00:00"/>
    <s v="Standard Class"/>
    <s v="AJ-10795"/>
    <s v="Anthony Johnson"/>
    <x v="1"/>
    <s v="United States"/>
    <s v="Springfield"/>
    <x v="17"/>
    <n v="22153"/>
    <x v="0"/>
    <s v="FUR-CH-10002073"/>
    <x v="0"/>
    <x v="1"/>
    <x v="1783"/>
    <n v="1059.1199999999999"/>
    <n v="4"/>
    <n v="0"/>
    <n v="307.14479999999992"/>
  </r>
  <r>
    <n v="6846"/>
    <x v="3397"/>
    <x v="2"/>
    <x v="522"/>
    <d v="2011-07-12T00:00:00"/>
    <s v="Standard Class"/>
    <s v="BC-11125"/>
    <s v="Becky Castell"/>
    <x v="2"/>
    <s v="United States"/>
    <s v="El Cajon"/>
    <x v="1"/>
    <n v="92020"/>
    <x v="1"/>
    <s v="FUR-CH-10000155"/>
    <x v="0"/>
    <x v="1"/>
    <x v="1157"/>
    <n v="478.48"/>
    <n v="2"/>
    <n v="0.2"/>
    <n v="47.848000000000013"/>
  </r>
  <r>
    <n v="6847"/>
    <x v="3398"/>
    <x v="0"/>
    <x v="195"/>
    <d v="2013-05-15T00:00:00"/>
    <s v="Standard Class"/>
    <s v="RS-19420"/>
    <s v="Ricardo Sperren"/>
    <x v="1"/>
    <s v="United States"/>
    <s v="Los Angeles"/>
    <x v="1"/>
    <n v="90036"/>
    <x v="1"/>
    <s v="OFF-PA-10001260"/>
    <x v="1"/>
    <x v="10"/>
    <x v="1769"/>
    <n v="32.04"/>
    <n v="4"/>
    <n v="0"/>
    <n v="14.417999999999999"/>
  </r>
  <r>
    <n v="6848"/>
    <x v="3399"/>
    <x v="0"/>
    <x v="427"/>
    <d v="2013-07-23T00:00:00"/>
    <s v="Standard Class"/>
    <s v="NP-18670"/>
    <s v="Nora Paige"/>
    <x v="0"/>
    <s v="United States"/>
    <s v="Phoenix"/>
    <x v="16"/>
    <n v="85023"/>
    <x v="1"/>
    <s v="TEC-PH-10001924"/>
    <x v="2"/>
    <x v="7"/>
    <x v="426"/>
    <n v="55.991999999999997"/>
    <n v="1"/>
    <n v="0.2"/>
    <n v="3.4995000000000029"/>
  </r>
  <r>
    <n v="6849"/>
    <x v="3400"/>
    <x v="0"/>
    <x v="1133"/>
    <d v="2013-06-22T00:00:00"/>
    <s v="First Class"/>
    <s v="BT-11440"/>
    <s v="Bobby Trafton"/>
    <x v="0"/>
    <s v="United States"/>
    <s v="Frankfort"/>
    <x v="10"/>
    <n v="60423"/>
    <x v="2"/>
    <s v="OFF-PA-10003134"/>
    <x v="1"/>
    <x v="10"/>
    <x v="1663"/>
    <n v="76.864000000000004"/>
    <n v="2"/>
    <n v="0.2"/>
    <n v="26.902399999999993"/>
  </r>
  <r>
    <n v="6850"/>
    <x v="3401"/>
    <x v="2"/>
    <x v="1017"/>
    <d v="2011-04-25T00:00:00"/>
    <s v="Standard Class"/>
    <s v="BP-11230"/>
    <s v="Benjamin Patterson"/>
    <x v="0"/>
    <s v="United States"/>
    <s v="Los Angeles"/>
    <x v="1"/>
    <n v="90045"/>
    <x v="1"/>
    <s v="FUR-FU-10000409"/>
    <x v="0"/>
    <x v="5"/>
    <x v="1421"/>
    <n v="59.92"/>
    <n v="4"/>
    <n v="0"/>
    <n v="27.563200000000002"/>
  </r>
  <r>
    <n v="6851"/>
    <x v="3402"/>
    <x v="0"/>
    <x v="1134"/>
    <d v="2013-01-12T00:00:00"/>
    <s v="Standard Class"/>
    <s v="JO-15145"/>
    <s v="Jack O'Briant"/>
    <x v="1"/>
    <s v="United States"/>
    <s v="Franklin"/>
    <x v="6"/>
    <n v="53132"/>
    <x v="2"/>
    <s v="FUR-BO-10002545"/>
    <x v="0"/>
    <x v="0"/>
    <x v="37"/>
    <n v="1565.88"/>
    <n v="6"/>
    <n v="0"/>
    <n v="407.12880000000007"/>
  </r>
  <r>
    <n v="6852"/>
    <x v="3402"/>
    <x v="0"/>
    <x v="1134"/>
    <d v="2013-01-12T00:00:00"/>
    <s v="Standard Class"/>
    <s v="JO-15145"/>
    <s v="Jack O'Briant"/>
    <x v="1"/>
    <s v="United States"/>
    <s v="Franklin"/>
    <x v="6"/>
    <n v="53132"/>
    <x v="2"/>
    <s v="OFF-BI-10001460"/>
    <x v="1"/>
    <x v="8"/>
    <x v="58"/>
    <n v="106.05"/>
    <n v="7"/>
    <n v="0"/>
    <n v="49.843499999999999"/>
  </r>
  <r>
    <n v="6853"/>
    <x v="3403"/>
    <x v="3"/>
    <x v="331"/>
    <d v="2014-12-29T00:00:00"/>
    <s v="Second Class"/>
    <s v="MF-18250"/>
    <s v="Monica Federle"/>
    <x v="1"/>
    <s v="United States"/>
    <s v="Little Rock"/>
    <x v="36"/>
    <n v="72209"/>
    <x v="0"/>
    <s v="OFF-ST-10001328"/>
    <x v="1"/>
    <x v="4"/>
    <x v="176"/>
    <n v="62.04"/>
    <n v="4"/>
    <n v="0"/>
    <n v="17.371200000000002"/>
  </r>
  <r>
    <n v="6854"/>
    <x v="3403"/>
    <x v="3"/>
    <x v="331"/>
    <d v="2014-12-29T00:00:00"/>
    <s v="Second Class"/>
    <s v="MF-18250"/>
    <s v="Monica Federle"/>
    <x v="1"/>
    <s v="United States"/>
    <s v="Little Rock"/>
    <x v="36"/>
    <n v="72209"/>
    <x v="0"/>
    <s v="TEC-PH-10003601"/>
    <x v="2"/>
    <x v="7"/>
    <x v="1383"/>
    <n v="494.97"/>
    <n v="3"/>
    <n v="0"/>
    <n v="148.49099999999996"/>
  </r>
  <r>
    <n v="6855"/>
    <x v="3403"/>
    <x v="3"/>
    <x v="331"/>
    <d v="2014-12-29T00:00:00"/>
    <s v="Second Class"/>
    <s v="MF-18250"/>
    <s v="Monica Federle"/>
    <x v="1"/>
    <s v="United States"/>
    <s v="Little Rock"/>
    <x v="36"/>
    <n v="72209"/>
    <x v="0"/>
    <s v="OFF-ST-10001522"/>
    <x v="1"/>
    <x v="4"/>
    <x v="195"/>
    <n v="367.96"/>
    <n v="4"/>
    <n v="0"/>
    <n v="14.718399999999974"/>
  </r>
  <r>
    <n v="6856"/>
    <x v="3403"/>
    <x v="3"/>
    <x v="331"/>
    <d v="2014-12-29T00:00:00"/>
    <s v="Second Class"/>
    <s v="MF-18250"/>
    <s v="Monica Federle"/>
    <x v="1"/>
    <s v="United States"/>
    <s v="Little Rock"/>
    <x v="36"/>
    <n v="72209"/>
    <x v="0"/>
    <s v="OFF-PA-10001994"/>
    <x v="1"/>
    <x v="10"/>
    <x v="1113"/>
    <n v="44.96"/>
    <n v="2"/>
    <n v="0"/>
    <n v="20.6816"/>
  </r>
  <r>
    <n v="6857"/>
    <x v="3403"/>
    <x v="3"/>
    <x v="331"/>
    <d v="2014-12-29T00:00:00"/>
    <s v="Second Class"/>
    <s v="MF-18250"/>
    <s v="Monica Federle"/>
    <x v="1"/>
    <s v="United States"/>
    <s v="Little Rock"/>
    <x v="36"/>
    <n v="72209"/>
    <x v="0"/>
    <s v="OFF-EN-10001453"/>
    <x v="1"/>
    <x v="12"/>
    <x v="1676"/>
    <n v="182.94"/>
    <n v="3"/>
    <n v="0"/>
    <n v="85.981799999999993"/>
  </r>
  <r>
    <n v="6858"/>
    <x v="3404"/>
    <x v="3"/>
    <x v="827"/>
    <d v="2014-04-23T00:00:00"/>
    <s v="Standard Class"/>
    <s v="PS-18760"/>
    <s v="Pamela Stobb"/>
    <x v="0"/>
    <s v="United States"/>
    <s v="Los Angeles"/>
    <x v="1"/>
    <n v="90008"/>
    <x v="1"/>
    <s v="OFF-PA-10004911"/>
    <x v="1"/>
    <x v="10"/>
    <x v="929"/>
    <n v="28.14"/>
    <n v="3"/>
    <n v="0"/>
    <n v="13.507200000000001"/>
  </r>
  <r>
    <n v="6859"/>
    <x v="3404"/>
    <x v="3"/>
    <x v="827"/>
    <d v="2014-04-23T00:00:00"/>
    <s v="Standard Class"/>
    <s v="PS-18760"/>
    <s v="Pamela Stobb"/>
    <x v="0"/>
    <s v="United States"/>
    <s v="Los Angeles"/>
    <x v="1"/>
    <n v="90008"/>
    <x v="1"/>
    <s v="OFF-LA-10001404"/>
    <x v="1"/>
    <x v="2"/>
    <x v="916"/>
    <n v="7.38"/>
    <n v="2"/>
    <n v="0"/>
    <n v="3.4685999999999999"/>
  </r>
  <r>
    <n v="6860"/>
    <x v="3404"/>
    <x v="3"/>
    <x v="827"/>
    <d v="2014-04-23T00:00:00"/>
    <s v="Standard Class"/>
    <s v="PS-18760"/>
    <s v="Pamela Stobb"/>
    <x v="0"/>
    <s v="United States"/>
    <s v="Los Angeles"/>
    <x v="1"/>
    <n v="90008"/>
    <x v="1"/>
    <s v="OFF-FA-10001561"/>
    <x v="1"/>
    <x v="13"/>
    <x v="831"/>
    <n v="10.9"/>
    <n v="5"/>
    <n v="0"/>
    <n v="3.5970000000000004"/>
  </r>
  <r>
    <n v="6861"/>
    <x v="3404"/>
    <x v="3"/>
    <x v="827"/>
    <d v="2014-04-23T00:00:00"/>
    <s v="Standard Class"/>
    <s v="PS-18760"/>
    <s v="Pamela Stobb"/>
    <x v="0"/>
    <s v="United States"/>
    <s v="Los Angeles"/>
    <x v="1"/>
    <n v="90008"/>
    <x v="1"/>
    <s v="TEC-AC-10001383"/>
    <x v="2"/>
    <x v="11"/>
    <x v="601"/>
    <n v="274.89"/>
    <n v="11"/>
    <n v="0"/>
    <n v="46.731299999999962"/>
  </r>
  <r>
    <n v="6862"/>
    <x v="3404"/>
    <x v="3"/>
    <x v="827"/>
    <d v="2014-04-23T00:00:00"/>
    <s v="Standard Class"/>
    <s v="PS-18760"/>
    <s v="Pamela Stobb"/>
    <x v="0"/>
    <s v="United States"/>
    <s v="Los Angeles"/>
    <x v="1"/>
    <n v="90008"/>
    <x v="1"/>
    <s v="OFF-LA-10003190"/>
    <x v="1"/>
    <x v="2"/>
    <x v="1163"/>
    <n v="23.04"/>
    <n v="8"/>
    <n v="0"/>
    <n v="11.2896"/>
  </r>
  <r>
    <n v="6863"/>
    <x v="3404"/>
    <x v="3"/>
    <x v="827"/>
    <d v="2014-04-23T00:00:00"/>
    <s v="Standard Class"/>
    <s v="PS-18760"/>
    <s v="Pamela Stobb"/>
    <x v="0"/>
    <s v="United States"/>
    <s v="Los Angeles"/>
    <x v="1"/>
    <n v="90008"/>
    <x v="1"/>
    <s v="FUR-CH-10003774"/>
    <x v="0"/>
    <x v="1"/>
    <x v="1185"/>
    <n v="218.35200000000003"/>
    <n v="3"/>
    <n v="0.2"/>
    <n v="-19.105800000000016"/>
  </r>
  <r>
    <n v="6864"/>
    <x v="3405"/>
    <x v="3"/>
    <x v="96"/>
    <d v="2014-12-09T00:00:00"/>
    <s v="Standard Class"/>
    <s v="MY-17380"/>
    <s v="Maribeth Yedwab"/>
    <x v="1"/>
    <s v="United States"/>
    <s v="San Antonio"/>
    <x v="5"/>
    <n v="78207"/>
    <x v="2"/>
    <s v="OFF-PA-10000520"/>
    <x v="1"/>
    <x v="10"/>
    <x v="1419"/>
    <n v="10.368000000000002"/>
    <n v="2"/>
    <n v="0.2"/>
    <n v="3.6288"/>
  </r>
  <r>
    <n v="6865"/>
    <x v="3406"/>
    <x v="0"/>
    <x v="1036"/>
    <d v="2013-08-29T00:00:00"/>
    <s v="Standard Class"/>
    <s v="SC-20230"/>
    <s v="Scot Coram"/>
    <x v="1"/>
    <s v="United States"/>
    <s v="Los Angeles"/>
    <x v="1"/>
    <n v="90004"/>
    <x v="1"/>
    <s v="OFF-BI-10004465"/>
    <x v="1"/>
    <x v="8"/>
    <x v="732"/>
    <n v="12.672000000000001"/>
    <n v="2"/>
    <n v="0.2"/>
    <n v="4.7519999999999998"/>
  </r>
  <r>
    <n v="6866"/>
    <x v="3406"/>
    <x v="0"/>
    <x v="1036"/>
    <d v="2013-08-29T00:00:00"/>
    <s v="Standard Class"/>
    <s v="SC-20230"/>
    <s v="Scot Coram"/>
    <x v="1"/>
    <s v="United States"/>
    <s v="Los Angeles"/>
    <x v="1"/>
    <n v="90004"/>
    <x v="1"/>
    <s v="TEC-PH-10003555"/>
    <x v="2"/>
    <x v="7"/>
    <x v="457"/>
    <n v="91.96"/>
    <n v="5"/>
    <n v="0.2"/>
    <n v="-20.690999999999992"/>
  </r>
  <r>
    <n v="6867"/>
    <x v="3406"/>
    <x v="0"/>
    <x v="1036"/>
    <d v="2013-08-29T00:00:00"/>
    <s v="Standard Class"/>
    <s v="SC-20230"/>
    <s v="Scot Coram"/>
    <x v="1"/>
    <s v="United States"/>
    <s v="Los Angeles"/>
    <x v="1"/>
    <n v="90004"/>
    <x v="1"/>
    <s v="TEC-AC-10000844"/>
    <x v="2"/>
    <x v="11"/>
    <x v="106"/>
    <n v="254.96999999999997"/>
    <n v="3"/>
    <n v="0"/>
    <n v="91.789199999999994"/>
  </r>
  <r>
    <n v="6868"/>
    <x v="3406"/>
    <x v="0"/>
    <x v="1036"/>
    <d v="2013-08-29T00:00:00"/>
    <s v="Standard Class"/>
    <s v="SC-20230"/>
    <s v="Scot Coram"/>
    <x v="1"/>
    <s v="United States"/>
    <s v="Los Angeles"/>
    <x v="1"/>
    <n v="90004"/>
    <x v="1"/>
    <s v="TEC-PH-10003187"/>
    <x v="2"/>
    <x v="7"/>
    <x v="1410"/>
    <n v="31.983999999999998"/>
    <n v="2"/>
    <n v="0.2"/>
    <n v="-7.9959999999999996"/>
  </r>
  <r>
    <n v="6869"/>
    <x v="3406"/>
    <x v="0"/>
    <x v="1036"/>
    <d v="2013-08-29T00:00:00"/>
    <s v="Standard Class"/>
    <s v="SC-20230"/>
    <s v="Scot Coram"/>
    <x v="1"/>
    <s v="United States"/>
    <s v="Los Angeles"/>
    <x v="1"/>
    <n v="90004"/>
    <x v="1"/>
    <s v="FUR-TA-10003569"/>
    <x v="0"/>
    <x v="3"/>
    <x v="1358"/>
    <n v="2887.0560000000005"/>
    <n v="9"/>
    <n v="0.2"/>
    <n v="180.44099999999992"/>
  </r>
  <r>
    <n v="6870"/>
    <x v="3406"/>
    <x v="0"/>
    <x v="1036"/>
    <d v="2013-08-29T00:00:00"/>
    <s v="Standard Class"/>
    <s v="SC-20230"/>
    <s v="Scot Coram"/>
    <x v="1"/>
    <s v="United States"/>
    <s v="Los Angeles"/>
    <x v="1"/>
    <n v="90004"/>
    <x v="1"/>
    <s v="OFF-PA-10003848"/>
    <x v="1"/>
    <x v="10"/>
    <x v="1442"/>
    <n v="12.96"/>
    <n v="2"/>
    <n v="0"/>
    <n v="6.2208000000000006"/>
  </r>
  <r>
    <n v="6871"/>
    <x v="3406"/>
    <x v="0"/>
    <x v="1036"/>
    <d v="2013-08-29T00:00:00"/>
    <s v="Standard Class"/>
    <s v="SC-20230"/>
    <s v="Scot Coram"/>
    <x v="1"/>
    <s v="United States"/>
    <s v="Los Angeles"/>
    <x v="1"/>
    <n v="90004"/>
    <x v="1"/>
    <s v="OFF-PA-10002606"/>
    <x v="1"/>
    <x v="10"/>
    <x v="1592"/>
    <n v="47.52"/>
    <n v="9"/>
    <n v="0"/>
    <n v="21.384"/>
  </r>
  <r>
    <n v="6872"/>
    <x v="3407"/>
    <x v="0"/>
    <x v="5"/>
    <d v="2013-12-09T00:00:00"/>
    <s v="Second Class"/>
    <s v="RF-19345"/>
    <s v="Randy Ferguson"/>
    <x v="1"/>
    <s v="United States"/>
    <s v="Chicago"/>
    <x v="10"/>
    <n v="60610"/>
    <x v="2"/>
    <s v="OFF-LA-10004853"/>
    <x v="1"/>
    <x v="2"/>
    <x v="683"/>
    <n v="11.952000000000002"/>
    <n v="3"/>
    <n v="0.2"/>
    <n v="3.8843999999999994"/>
  </r>
  <r>
    <n v="6873"/>
    <x v="3408"/>
    <x v="1"/>
    <x v="1135"/>
    <d v="2012-12-19T00:00:00"/>
    <s v="First Class"/>
    <s v="SG-20080"/>
    <s v="Sandra Glassco"/>
    <x v="0"/>
    <s v="United States"/>
    <s v="Seattle"/>
    <x v="4"/>
    <n v="98105"/>
    <x v="1"/>
    <s v="OFF-PA-10004948"/>
    <x v="1"/>
    <x v="10"/>
    <x v="1647"/>
    <n v="4.9800000000000004"/>
    <n v="1"/>
    <n v="0"/>
    <n v="2.3406000000000002"/>
  </r>
  <r>
    <n v="6874"/>
    <x v="3409"/>
    <x v="2"/>
    <x v="1136"/>
    <d v="2011-10-22T00:00:00"/>
    <s v="Second Class"/>
    <s v="TB-21520"/>
    <s v="Tracy Blumstein"/>
    <x v="0"/>
    <s v="United States"/>
    <s v="Beaumont"/>
    <x v="5"/>
    <n v="77705"/>
    <x v="2"/>
    <s v="OFF-BI-10003676"/>
    <x v="1"/>
    <x v="8"/>
    <x v="816"/>
    <n v="10.779999999999996"/>
    <n v="5"/>
    <n v="0.8"/>
    <n v="-17.248000000000008"/>
  </r>
  <r>
    <n v="6875"/>
    <x v="3409"/>
    <x v="2"/>
    <x v="1136"/>
    <d v="2011-10-22T00:00:00"/>
    <s v="Second Class"/>
    <s v="TB-21520"/>
    <s v="Tracy Blumstein"/>
    <x v="0"/>
    <s v="United States"/>
    <s v="Beaumont"/>
    <x v="5"/>
    <n v="77705"/>
    <x v="2"/>
    <s v="TEC-AC-10001314"/>
    <x v="2"/>
    <x v="11"/>
    <x v="943"/>
    <n v="119.97600000000001"/>
    <n v="3"/>
    <n v="0.2"/>
    <n v="-17.996400000000019"/>
  </r>
  <r>
    <n v="6876"/>
    <x v="3410"/>
    <x v="0"/>
    <x v="64"/>
    <d v="2013-09-11T00:00:00"/>
    <s v="Standard Class"/>
    <s v="MM-17920"/>
    <s v="Michael Moore"/>
    <x v="0"/>
    <s v="United States"/>
    <s v="Chesapeake"/>
    <x v="17"/>
    <n v="23320"/>
    <x v="0"/>
    <s v="OFF-LA-10004545"/>
    <x v="1"/>
    <x v="2"/>
    <x v="1328"/>
    <n v="25.06"/>
    <n v="2"/>
    <n v="0"/>
    <n v="11.778199999999998"/>
  </r>
  <r>
    <n v="6877"/>
    <x v="3410"/>
    <x v="0"/>
    <x v="64"/>
    <d v="2013-09-11T00:00:00"/>
    <s v="Standard Class"/>
    <s v="MM-17920"/>
    <s v="Michael Moore"/>
    <x v="0"/>
    <s v="United States"/>
    <s v="Chesapeake"/>
    <x v="17"/>
    <n v="23320"/>
    <x v="0"/>
    <s v="FUR-TA-10003238"/>
    <x v="0"/>
    <x v="3"/>
    <x v="1233"/>
    <n v="1652.94"/>
    <n v="3"/>
    <n v="0"/>
    <n v="314.05859999999996"/>
  </r>
  <r>
    <n v="6878"/>
    <x v="3411"/>
    <x v="1"/>
    <x v="52"/>
    <d v="2012-10-15T00:00:00"/>
    <s v="Same Day"/>
    <s v="CG-12520"/>
    <s v="Claire Gute"/>
    <x v="0"/>
    <s v="United States"/>
    <s v="Dallas"/>
    <x v="5"/>
    <n v="75217"/>
    <x v="2"/>
    <s v="FUR-FU-10004952"/>
    <x v="0"/>
    <x v="5"/>
    <x v="845"/>
    <n v="131.376"/>
    <n v="6"/>
    <n v="0.6"/>
    <n v="-95.24760000000002"/>
  </r>
  <r>
    <n v="6879"/>
    <x v="3411"/>
    <x v="1"/>
    <x v="52"/>
    <d v="2012-10-15T00:00:00"/>
    <s v="Same Day"/>
    <s v="CG-12520"/>
    <s v="Claire Gute"/>
    <x v="0"/>
    <s v="United States"/>
    <s v="Dallas"/>
    <x v="5"/>
    <n v="75217"/>
    <x v="2"/>
    <s v="OFF-PA-10003001"/>
    <x v="1"/>
    <x v="10"/>
    <x v="1064"/>
    <n v="5.3440000000000003"/>
    <n v="1"/>
    <n v="0.2"/>
    <n v="1.8703999999999998"/>
  </r>
  <r>
    <n v="6880"/>
    <x v="3412"/>
    <x v="1"/>
    <x v="494"/>
    <d v="2012-12-05T00:00:00"/>
    <s v="Second Class"/>
    <s v="TW-21025"/>
    <s v="Tamara Willingham"/>
    <x v="2"/>
    <s v="United States"/>
    <s v="Seattle"/>
    <x v="4"/>
    <n v="98105"/>
    <x v="1"/>
    <s v="FUR-CH-10001215"/>
    <x v="0"/>
    <x v="1"/>
    <x v="440"/>
    <n v="2003.9200000000003"/>
    <n v="5"/>
    <n v="0.2"/>
    <n v="125.24499999999995"/>
  </r>
  <r>
    <n v="6881"/>
    <x v="3412"/>
    <x v="1"/>
    <x v="494"/>
    <d v="2012-12-05T00:00:00"/>
    <s v="Second Class"/>
    <s v="TW-21025"/>
    <s v="Tamara Willingham"/>
    <x v="2"/>
    <s v="United States"/>
    <s v="Seattle"/>
    <x v="4"/>
    <n v="98105"/>
    <x v="1"/>
    <s v="OFF-PA-10004255"/>
    <x v="1"/>
    <x v="10"/>
    <x v="1306"/>
    <n v="32.400000000000006"/>
    <n v="5"/>
    <n v="0"/>
    <n v="15.552000000000001"/>
  </r>
  <r>
    <n v="6882"/>
    <x v="3412"/>
    <x v="1"/>
    <x v="494"/>
    <d v="2012-12-05T00:00:00"/>
    <s v="Second Class"/>
    <s v="TW-21025"/>
    <s v="Tamara Willingham"/>
    <x v="2"/>
    <s v="United States"/>
    <s v="Seattle"/>
    <x v="4"/>
    <n v="98105"/>
    <x v="1"/>
    <s v="FUR-TA-10001705"/>
    <x v="0"/>
    <x v="3"/>
    <x v="213"/>
    <n v="1913.3999999999999"/>
    <n v="9"/>
    <n v="0"/>
    <n v="401.81399999999985"/>
  </r>
  <r>
    <n v="6883"/>
    <x v="3412"/>
    <x v="1"/>
    <x v="494"/>
    <d v="2012-12-05T00:00:00"/>
    <s v="Second Class"/>
    <s v="TW-21025"/>
    <s v="Tamara Willingham"/>
    <x v="2"/>
    <s v="United States"/>
    <s v="Seattle"/>
    <x v="4"/>
    <n v="98105"/>
    <x v="1"/>
    <s v="OFF-ST-10002554"/>
    <x v="1"/>
    <x v="4"/>
    <x v="1144"/>
    <n v="146.72999999999999"/>
    <n v="3"/>
    <n v="0"/>
    <n v="2.9346000000000032"/>
  </r>
  <r>
    <n v="6884"/>
    <x v="3412"/>
    <x v="1"/>
    <x v="494"/>
    <d v="2012-12-05T00:00:00"/>
    <s v="Second Class"/>
    <s v="TW-21025"/>
    <s v="Tamara Willingham"/>
    <x v="2"/>
    <s v="United States"/>
    <s v="Seattle"/>
    <x v="4"/>
    <n v="98105"/>
    <x v="1"/>
    <s v="OFF-PA-10002222"/>
    <x v="1"/>
    <x v="10"/>
    <x v="389"/>
    <n v="114.2"/>
    <n v="5"/>
    <n v="0"/>
    <n v="52.531999999999996"/>
  </r>
  <r>
    <n v="6885"/>
    <x v="3413"/>
    <x v="1"/>
    <x v="70"/>
    <d v="2012-06-04T00:00:00"/>
    <s v="Standard Class"/>
    <s v="BD-11320"/>
    <s v="Bill Donatelli"/>
    <x v="0"/>
    <s v="United States"/>
    <s v="Minneapolis"/>
    <x v="11"/>
    <n v="55407"/>
    <x v="2"/>
    <s v="FUR-CH-10002320"/>
    <x v="0"/>
    <x v="1"/>
    <x v="1454"/>
    <n v="2567.84"/>
    <n v="8"/>
    <n v="0"/>
    <n v="770.35199999999986"/>
  </r>
  <r>
    <n v="6886"/>
    <x v="3414"/>
    <x v="3"/>
    <x v="18"/>
    <d v="2014-09-18T00:00:00"/>
    <s v="Standard Class"/>
    <s v="HA-14905"/>
    <s v="Helen Abelman"/>
    <x v="0"/>
    <s v="United States"/>
    <s v="Springfield"/>
    <x v="24"/>
    <n v="45503"/>
    <x v="3"/>
    <s v="TEC-AC-10003499"/>
    <x v="2"/>
    <x v="11"/>
    <x v="103"/>
    <n v="37.056000000000004"/>
    <n v="4"/>
    <n v="0.2"/>
    <n v="8.8008000000000006"/>
  </r>
  <r>
    <n v="6887"/>
    <x v="3414"/>
    <x v="3"/>
    <x v="18"/>
    <d v="2014-09-18T00:00:00"/>
    <s v="Standard Class"/>
    <s v="HA-14905"/>
    <s v="Helen Abelman"/>
    <x v="0"/>
    <s v="United States"/>
    <s v="Springfield"/>
    <x v="24"/>
    <n v="45503"/>
    <x v="3"/>
    <s v="TEC-PH-10003580"/>
    <x v="2"/>
    <x v="7"/>
    <x v="997"/>
    <n v="259.89600000000002"/>
    <n v="2"/>
    <n v="0.4"/>
    <n v="-56.310799999999972"/>
  </r>
  <r>
    <n v="6888"/>
    <x v="3415"/>
    <x v="3"/>
    <x v="1016"/>
    <d v="2014-05-03T00:00:00"/>
    <s v="Standard Class"/>
    <s v="LL-16840"/>
    <s v="Lauren Leatherbury"/>
    <x v="0"/>
    <s v="United States"/>
    <s v="Los Angeles"/>
    <x v="1"/>
    <n v="90032"/>
    <x v="1"/>
    <s v="OFF-PA-10004675"/>
    <x v="1"/>
    <x v="10"/>
    <x v="69"/>
    <n v="19.049999999999997"/>
    <n v="3"/>
    <n v="0"/>
    <n v="8.7629999999999999"/>
  </r>
  <r>
    <n v="6889"/>
    <x v="3415"/>
    <x v="3"/>
    <x v="1016"/>
    <d v="2014-05-03T00:00:00"/>
    <s v="Standard Class"/>
    <s v="LL-16840"/>
    <s v="Lauren Leatherbury"/>
    <x v="0"/>
    <s v="United States"/>
    <s v="Los Angeles"/>
    <x v="1"/>
    <n v="90032"/>
    <x v="1"/>
    <s v="OFF-BI-10000666"/>
    <x v="1"/>
    <x v="8"/>
    <x v="980"/>
    <n v="73.343999999999994"/>
    <n v="3"/>
    <n v="0.2"/>
    <n v="27.503999999999998"/>
  </r>
  <r>
    <n v="6890"/>
    <x v="3416"/>
    <x v="3"/>
    <x v="65"/>
    <d v="2014-09-23T00:00:00"/>
    <s v="Standard Class"/>
    <s v="SS-20140"/>
    <s v="Saphhira Shifley"/>
    <x v="1"/>
    <s v="United States"/>
    <s v="Columbus"/>
    <x v="32"/>
    <n v="31907"/>
    <x v="0"/>
    <s v="TEC-PH-10001552"/>
    <x v="2"/>
    <x v="7"/>
    <x v="178"/>
    <n v="95.68"/>
    <n v="8"/>
    <n v="0"/>
    <n v="26.790400000000005"/>
  </r>
  <r>
    <n v="6891"/>
    <x v="3416"/>
    <x v="3"/>
    <x v="65"/>
    <d v="2014-09-23T00:00:00"/>
    <s v="Standard Class"/>
    <s v="SS-20140"/>
    <s v="Saphhira Shifley"/>
    <x v="1"/>
    <s v="United States"/>
    <s v="Columbus"/>
    <x v="32"/>
    <n v="31907"/>
    <x v="0"/>
    <s v="OFF-PA-10000673"/>
    <x v="1"/>
    <x v="10"/>
    <x v="249"/>
    <n v="50.96"/>
    <n v="7"/>
    <n v="0"/>
    <n v="24.460800000000003"/>
  </r>
  <r>
    <n v="6892"/>
    <x v="3416"/>
    <x v="3"/>
    <x v="65"/>
    <d v="2014-09-23T00:00:00"/>
    <s v="Standard Class"/>
    <s v="SS-20140"/>
    <s v="Saphhira Shifley"/>
    <x v="1"/>
    <s v="United States"/>
    <s v="Columbus"/>
    <x v="32"/>
    <n v="31907"/>
    <x v="0"/>
    <s v="OFF-AR-10000380"/>
    <x v="1"/>
    <x v="6"/>
    <x v="108"/>
    <n v="113.94"/>
    <n v="3"/>
    <n v="0"/>
    <n v="34.181999999999988"/>
  </r>
  <r>
    <n v="6893"/>
    <x v="3416"/>
    <x v="3"/>
    <x v="65"/>
    <d v="2014-09-23T00:00:00"/>
    <s v="Standard Class"/>
    <s v="SS-20140"/>
    <s v="Saphhira Shifley"/>
    <x v="1"/>
    <s v="United States"/>
    <s v="Columbus"/>
    <x v="32"/>
    <n v="31907"/>
    <x v="0"/>
    <s v="OFF-PA-10003848"/>
    <x v="1"/>
    <x v="10"/>
    <x v="1442"/>
    <n v="25.92"/>
    <n v="4"/>
    <n v="0"/>
    <n v="12.441600000000001"/>
  </r>
  <r>
    <n v="6894"/>
    <x v="3416"/>
    <x v="3"/>
    <x v="65"/>
    <d v="2014-09-23T00:00:00"/>
    <s v="Standard Class"/>
    <s v="SS-20140"/>
    <s v="Saphhira Shifley"/>
    <x v="1"/>
    <s v="United States"/>
    <s v="Columbus"/>
    <x v="32"/>
    <n v="31907"/>
    <x v="0"/>
    <s v="FUR-FU-10002963"/>
    <x v="0"/>
    <x v="5"/>
    <x v="1502"/>
    <n v="20.32"/>
    <n v="4"/>
    <n v="0"/>
    <n v="6.9087999999999994"/>
  </r>
  <r>
    <n v="6895"/>
    <x v="3416"/>
    <x v="3"/>
    <x v="65"/>
    <d v="2014-09-23T00:00:00"/>
    <s v="Standard Class"/>
    <s v="SS-20140"/>
    <s v="Saphhira Shifley"/>
    <x v="1"/>
    <s v="United States"/>
    <s v="Columbus"/>
    <x v="32"/>
    <n v="31907"/>
    <x v="0"/>
    <s v="TEC-PH-10002447"/>
    <x v="2"/>
    <x v="7"/>
    <x v="53"/>
    <n v="411.98"/>
    <n v="2"/>
    <n v="0"/>
    <n v="119.4742"/>
  </r>
  <r>
    <n v="6896"/>
    <x v="3416"/>
    <x v="3"/>
    <x v="65"/>
    <d v="2014-09-23T00:00:00"/>
    <s v="Standard Class"/>
    <s v="SS-20140"/>
    <s v="Saphhira Shifley"/>
    <x v="1"/>
    <s v="United States"/>
    <s v="Columbus"/>
    <x v="32"/>
    <n v="31907"/>
    <x v="0"/>
    <s v="OFF-SU-10004261"/>
    <x v="1"/>
    <x v="14"/>
    <x v="605"/>
    <n v="34.479999999999997"/>
    <n v="2"/>
    <n v="0"/>
    <n v="9.9991999999999948"/>
  </r>
  <r>
    <n v="6897"/>
    <x v="3416"/>
    <x v="3"/>
    <x v="65"/>
    <d v="2014-09-23T00:00:00"/>
    <s v="Standard Class"/>
    <s v="SS-20140"/>
    <s v="Saphhira Shifley"/>
    <x v="1"/>
    <s v="United States"/>
    <s v="Columbus"/>
    <x v="32"/>
    <n v="31907"/>
    <x v="0"/>
    <s v="OFF-PA-10003228"/>
    <x v="1"/>
    <x v="10"/>
    <x v="1668"/>
    <n v="244.54999999999998"/>
    <n v="5"/>
    <n v="0"/>
    <n v="114.93849999999998"/>
  </r>
  <r>
    <n v="6898"/>
    <x v="3417"/>
    <x v="3"/>
    <x v="238"/>
    <d v="2014-08-26T00:00:00"/>
    <s v="Standard Class"/>
    <s v="CK-12205"/>
    <s v="Chloris Kastensmidt"/>
    <x v="0"/>
    <s v="United States"/>
    <s v="Lakewood"/>
    <x v="24"/>
    <n v="44107"/>
    <x v="3"/>
    <s v="OFF-BI-10004817"/>
    <x v="1"/>
    <x v="8"/>
    <x v="1199"/>
    <n v="10.782000000000002"/>
    <n v="3"/>
    <n v="0.7"/>
    <n v="-7.9067999999999969"/>
  </r>
  <r>
    <n v="6899"/>
    <x v="3418"/>
    <x v="1"/>
    <x v="1137"/>
    <d v="2012-05-26T00:00:00"/>
    <s v="Second Class"/>
    <s v="VS-21820"/>
    <s v="Vivek Sundaresam"/>
    <x v="0"/>
    <s v="United States"/>
    <s v="Naperville"/>
    <x v="10"/>
    <n v="60540"/>
    <x v="2"/>
    <s v="FUR-CH-10002880"/>
    <x v="0"/>
    <x v="1"/>
    <x v="801"/>
    <n v="602.65099999999995"/>
    <n v="7"/>
    <n v="0.3"/>
    <n v="-163.57670000000005"/>
  </r>
  <r>
    <n v="6900"/>
    <x v="3418"/>
    <x v="1"/>
    <x v="1137"/>
    <d v="2012-05-26T00:00:00"/>
    <s v="Second Class"/>
    <s v="VS-21820"/>
    <s v="Vivek Sundaresam"/>
    <x v="0"/>
    <s v="United States"/>
    <s v="Naperville"/>
    <x v="10"/>
    <n v="60540"/>
    <x v="2"/>
    <s v="OFF-BI-10001249"/>
    <x v="1"/>
    <x v="8"/>
    <x v="1182"/>
    <n v="7.6559999999999988"/>
    <n v="6"/>
    <n v="0.8"/>
    <n v="-13.015200000000004"/>
  </r>
  <r>
    <n v="6901"/>
    <x v="3419"/>
    <x v="1"/>
    <x v="67"/>
    <d v="2012-09-11T00:00:00"/>
    <s v="Standard Class"/>
    <s v="TN-21040"/>
    <s v="Tanja Norvell"/>
    <x v="2"/>
    <s v="United States"/>
    <s v="New York City"/>
    <x v="15"/>
    <n v="10009"/>
    <x v="3"/>
    <s v="TEC-AC-10002402"/>
    <x v="2"/>
    <x v="11"/>
    <x v="651"/>
    <n v="559.92999999999995"/>
    <n v="7"/>
    <n v="0"/>
    <n v="167.97899999999996"/>
  </r>
  <r>
    <n v="6902"/>
    <x v="3420"/>
    <x v="3"/>
    <x v="1138"/>
    <d v="2014-07-25T00:00:00"/>
    <s v="Same Day"/>
    <s v="HR-14830"/>
    <s v="Harold Ryan"/>
    <x v="1"/>
    <s v="United States"/>
    <s v="Huntington Beach"/>
    <x v="1"/>
    <n v="92646"/>
    <x v="1"/>
    <s v="TEC-CO-10001449"/>
    <x v="2"/>
    <x v="16"/>
    <x v="303"/>
    <n v="2399.96"/>
    <n v="5"/>
    <n v="0.2"/>
    <n v="839.9860000000001"/>
  </r>
  <r>
    <n v="6903"/>
    <x v="3421"/>
    <x v="3"/>
    <x v="264"/>
    <d v="2014-09-09T00:00:00"/>
    <s v="Standard Class"/>
    <s v="JS-15595"/>
    <s v="Jill Stevenson"/>
    <x v="1"/>
    <s v="United States"/>
    <s v="Chicago"/>
    <x v="10"/>
    <n v="60653"/>
    <x v="2"/>
    <s v="OFF-FA-10002280"/>
    <x v="1"/>
    <x v="13"/>
    <x v="653"/>
    <n v="16"/>
    <n v="4"/>
    <n v="0.2"/>
    <n v="5.6"/>
  </r>
  <r>
    <n v="6904"/>
    <x v="3421"/>
    <x v="3"/>
    <x v="264"/>
    <d v="2014-09-09T00:00:00"/>
    <s v="Standard Class"/>
    <s v="JS-15595"/>
    <s v="Jill Stevenson"/>
    <x v="1"/>
    <s v="United States"/>
    <s v="Chicago"/>
    <x v="10"/>
    <n v="60653"/>
    <x v="2"/>
    <s v="OFF-AP-10003278"/>
    <x v="1"/>
    <x v="9"/>
    <x v="1784"/>
    <n v="5.5879999999999992"/>
    <n v="2"/>
    <n v="0.8"/>
    <n v="-15.087600000000002"/>
  </r>
  <r>
    <n v="6905"/>
    <x v="3421"/>
    <x v="3"/>
    <x v="264"/>
    <d v="2014-09-09T00:00:00"/>
    <s v="Standard Class"/>
    <s v="JS-15595"/>
    <s v="Jill Stevenson"/>
    <x v="1"/>
    <s v="United States"/>
    <s v="Chicago"/>
    <x v="10"/>
    <n v="60653"/>
    <x v="2"/>
    <s v="OFF-ST-10003994"/>
    <x v="1"/>
    <x v="4"/>
    <x v="1736"/>
    <n v="235.92"/>
    <n v="5"/>
    <n v="0.2"/>
    <n v="-44.235000000000007"/>
  </r>
  <r>
    <n v="6906"/>
    <x v="3422"/>
    <x v="3"/>
    <x v="1139"/>
    <d v="2014-12-09T00:00:00"/>
    <s v="Second Class"/>
    <s v="BN-11470"/>
    <s v="Brad Norvell"/>
    <x v="1"/>
    <s v="United States"/>
    <s v="Brentwood"/>
    <x v="1"/>
    <n v="94513"/>
    <x v="1"/>
    <s v="OFF-ST-10003221"/>
    <x v="1"/>
    <x v="4"/>
    <x v="33"/>
    <n v="10.68"/>
    <n v="1"/>
    <n v="0"/>
    <n v="2.8836000000000004"/>
  </r>
  <r>
    <n v="6907"/>
    <x v="3423"/>
    <x v="3"/>
    <x v="968"/>
    <d v="2014-05-21T00:00:00"/>
    <s v="Same Day"/>
    <s v="AR-10405"/>
    <s v="Allen Rosenblatt"/>
    <x v="1"/>
    <s v="United States"/>
    <s v="Trenton"/>
    <x v="12"/>
    <n v="48183"/>
    <x v="2"/>
    <s v="OFF-BI-10002225"/>
    <x v="1"/>
    <x v="8"/>
    <x v="336"/>
    <n v="41.28"/>
    <n v="2"/>
    <n v="0"/>
    <n v="19.814399999999999"/>
  </r>
  <r>
    <n v="6908"/>
    <x v="3424"/>
    <x v="0"/>
    <x v="720"/>
    <d v="2013-10-04T00:00:00"/>
    <s v="Standard Class"/>
    <s v="SW-20455"/>
    <s v="Shaun Weien"/>
    <x v="0"/>
    <s v="United States"/>
    <s v="Seattle"/>
    <x v="4"/>
    <n v="98103"/>
    <x v="1"/>
    <s v="TEC-PH-10002584"/>
    <x v="2"/>
    <x v="7"/>
    <x v="1696"/>
    <n v="1001.5840000000001"/>
    <n v="2"/>
    <n v="0.2"/>
    <n v="125.19799999999992"/>
  </r>
  <r>
    <n v="6909"/>
    <x v="3425"/>
    <x v="3"/>
    <x v="389"/>
    <d v="2014-12-16T00:00:00"/>
    <s v="Standard Class"/>
    <s v="JE-16165"/>
    <s v="Justin Ellison"/>
    <x v="1"/>
    <s v="United States"/>
    <s v="North Charleston"/>
    <x v="20"/>
    <n v="29406"/>
    <x v="0"/>
    <s v="FUR-FU-10002364"/>
    <x v="0"/>
    <x v="5"/>
    <x v="1231"/>
    <n v="14.76"/>
    <n v="2"/>
    <n v="0"/>
    <n v="4.2803999999999984"/>
  </r>
  <r>
    <n v="6910"/>
    <x v="3426"/>
    <x v="2"/>
    <x v="103"/>
    <d v="2011-09-18T00:00:00"/>
    <s v="Second Class"/>
    <s v="LH-16900"/>
    <s v="Lena Hernandez"/>
    <x v="0"/>
    <s v="United States"/>
    <s v="Columbus"/>
    <x v="24"/>
    <n v="43229"/>
    <x v="3"/>
    <s v="OFF-BI-10004022"/>
    <x v="1"/>
    <x v="8"/>
    <x v="748"/>
    <n v="2.5020000000000002"/>
    <n v="3"/>
    <n v="0.7"/>
    <n v="-2.0015999999999998"/>
  </r>
  <r>
    <n v="6911"/>
    <x v="3427"/>
    <x v="3"/>
    <x v="570"/>
    <d v="2014-08-03T00:00:00"/>
    <s v="Standard Class"/>
    <s v="VG-21790"/>
    <s v="Vivek Gonzalez"/>
    <x v="0"/>
    <s v="United States"/>
    <s v="Seattle"/>
    <x v="4"/>
    <n v="98103"/>
    <x v="1"/>
    <s v="FUR-BO-10004709"/>
    <x v="0"/>
    <x v="0"/>
    <x v="263"/>
    <n v="115.96"/>
    <n v="2"/>
    <n v="0"/>
    <n v="25.511200000000002"/>
  </r>
  <r>
    <n v="6912"/>
    <x v="3428"/>
    <x v="3"/>
    <x v="378"/>
    <d v="2014-08-06T00:00:00"/>
    <s v="Second Class"/>
    <s v="EM-13960"/>
    <s v="Eric Murdock"/>
    <x v="0"/>
    <s v="United States"/>
    <s v="San Francisco"/>
    <x v="1"/>
    <n v="94109"/>
    <x v="1"/>
    <s v="OFF-ST-10004340"/>
    <x v="1"/>
    <x v="4"/>
    <x v="809"/>
    <n v="186.54"/>
    <n v="3"/>
    <n v="0"/>
    <n v="50.365800000000007"/>
  </r>
  <r>
    <n v="6913"/>
    <x v="3429"/>
    <x v="3"/>
    <x v="743"/>
    <d v="2014-05-06T00:00:00"/>
    <s v="Second Class"/>
    <s v="EM-13825"/>
    <s v="Elizabeth Moffitt"/>
    <x v="1"/>
    <s v="United States"/>
    <s v="Los Angeles"/>
    <x v="1"/>
    <n v="90049"/>
    <x v="1"/>
    <s v="TEC-AC-10001714"/>
    <x v="2"/>
    <x v="11"/>
    <x v="678"/>
    <n v="159.56"/>
    <n v="4"/>
    <n v="0"/>
    <n v="59.037199999999999"/>
  </r>
  <r>
    <n v="6914"/>
    <x v="3430"/>
    <x v="1"/>
    <x v="821"/>
    <d v="2012-06-16T00:00:00"/>
    <s v="Standard Class"/>
    <s v="JH-15910"/>
    <s v="Jonathan Howell"/>
    <x v="0"/>
    <s v="United States"/>
    <s v="West Palm Beach"/>
    <x v="2"/>
    <n v="33407"/>
    <x v="0"/>
    <s v="TEC-PH-10002844"/>
    <x v="2"/>
    <x v="7"/>
    <x v="104"/>
    <n v="55.984000000000009"/>
    <n v="2"/>
    <n v="0.2"/>
    <n v="4.1987999999999985"/>
  </r>
  <r>
    <n v="6915"/>
    <x v="3431"/>
    <x v="2"/>
    <x v="1091"/>
    <d v="2011-12-29T00:00:00"/>
    <s v="Standard Class"/>
    <s v="NP-18700"/>
    <s v="Nora Preis"/>
    <x v="0"/>
    <s v="United States"/>
    <s v="Chicago"/>
    <x v="10"/>
    <n v="60623"/>
    <x v="2"/>
    <s v="OFF-ST-10000585"/>
    <x v="1"/>
    <x v="4"/>
    <x v="541"/>
    <n v="132.16"/>
    <n v="1"/>
    <n v="0.2"/>
    <n v="9.911999999999999"/>
  </r>
  <r>
    <n v="6916"/>
    <x v="3431"/>
    <x v="2"/>
    <x v="1091"/>
    <d v="2011-12-29T00:00:00"/>
    <s v="Standard Class"/>
    <s v="NP-18700"/>
    <s v="Nora Preis"/>
    <x v="0"/>
    <s v="United States"/>
    <s v="Chicago"/>
    <x v="10"/>
    <n v="60623"/>
    <x v="2"/>
    <s v="OFF-BI-10002824"/>
    <x v="1"/>
    <x v="8"/>
    <x v="523"/>
    <n v="17.903999999999996"/>
    <n v="6"/>
    <n v="0.8"/>
    <n v="-31.332000000000008"/>
  </r>
  <r>
    <n v="6917"/>
    <x v="3431"/>
    <x v="2"/>
    <x v="1091"/>
    <d v="2011-12-29T00:00:00"/>
    <s v="Standard Class"/>
    <s v="NP-18700"/>
    <s v="Nora Preis"/>
    <x v="0"/>
    <s v="United States"/>
    <s v="Chicago"/>
    <x v="10"/>
    <n v="60623"/>
    <x v="2"/>
    <s v="OFF-PA-10001289"/>
    <x v="1"/>
    <x v="10"/>
    <x v="952"/>
    <n v="124.032"/>
    <n v="4"/>
    <n v="0.2"/>
    <n v="44.961600000000004"/>
  </r>
  <r>
    <n v="6918"/>
    <x v="3432"/>
    <x v="2"/>
    <x v="757"/>
    <d v="2011-12-21T00:00:00"/>
    <s v="Standard Class"/>
    <s v="SH-20635"/>
    <s v="Stefanie Holloman"/>
    <x v="1"/>
    <s v="United States"/>
    <s v="Sacramento"/>
    <x v="1"/>
    <n v="95823"/>
    <x v="1"/>
    <s v="FUR-CH-10001854"/>
    <x v="0"/>
    <x v="1"/>
    <x v="1110"/>
    <n v="1403.9200000000003"/>
    <n v="5"/>
    <n v="0.2"/>
    <n v="70.196000000000026"/>
  </r>
  <r>
    <n v="6919"/>
    <x v="3433"/>
    <x v="0"/>
    <x v="947"/>
    <d v="2013-04-19T00:00:00"/>
    <s v="Second Class"/>
    <s v="BM-11785"/>
    <s v="Bryan Mills"/>
    <x v="0"/>
    <s v="United States"/>
    <s v="Seattle"/>
    <x v="4"/>
    <n v="98115"/>
    <x v="1"/>
    <s v="OFF-SU-10003567"/>
    <x v="1"/>
    <x v="14"/>
    <x v="1489"/>
    <n v="28.799999999999997"/>
    <n v="3"/>
    <n v="0"/>
    <n v="0.86400000000000077"/>
  </r>
  <r>
    <n v="6920"/>
    <x v="3434"/>
    <x v="1"/>
    <x v="1031"/>
    <d v="2012-05-28T00:00:00"/>
    <s v="Standard Class"/>
    <s v="HG-14965"/>
    <s v="Henry Goldwyn"/>
    <x v="1"/>
    <s v="United States"/>
    <s v="Philadelphia"/>
    <x v="9"/>
    <n v="19143"/>
    <x v="3"/>
    <s v="OFF-BI-10001597"/>
    <x v="1"/>
    <x v="8"/>
    <x v="790"/>
    <n v="24.588000000000001"/>
    <n v="2"/>
    <n v="0.7"/>
    <n v="-18.031199999999998"/>
  </r>
  <r>
    <n v="6921"/>
    <x v="3435"/>
    <x v="3"/>
    <x v="425"/>
    <d v="2014-03-03T00:00:00"/>
    <s v="Standard Class"/>
    <s v="BM-11140"/>
    <s v="Becky Martin"/>
    <x v="0"/>
    <s v="United States"/>
    <s v="Santa Barbara"/>
    <x v="1"/>
    <n v="93101"/>
    <x v="1"/>
    <s v="OFF-AP-10003287"/>
    <x v="1"/>
    <x v="9"/>
    <x v="538"/>
    <n v="356.78999999999996"/>
    <n v="7"/>
    <n v="0"/>
    <n v="99.901199999999989"/>
  </r>
  <r>
    <n v="6922"/>
    <x v="3436"/>
    <x v="3"/>
    <x v="1095"/>
    <d v="2014-04-11T00:00:00"/>
    <s v="Standard Class"/>
    <s v="PS-19045"/>
    <s v="Penelope Sewall"/>
    <x v="2"/>
    <s v="United States"/>
    <s v="New York City"/>
    <x v="15"/>
    <n v="10011"/>
    <x v="3"/>
    <s v="OFF-EN-10001532"/>
    <x v="1"/>
    <x v="12"/>
    <x v="613"/>
    <n v="16.98"/>
    <n v="1"/>
    <n v="0"/>
    <n v="8.49"/>
  </r>
  <r>
    <n v="6923"/>
    <x v="3437"/>
    <x v="1"/>
    <x v="199"/>
    <d v="2012-03-19T00:00:00"/>
    <s v="Second Class"/>
    <s v="MS-17710"/>
    <s v="Maurice Satty"/>
    <x v="0"/>
    <s v="United States"/>
    <s v="Auburn"/>
    <x v="19"/>
    <n v="36830"/>
    <x v="0"/>
    <s v="OFF-LA-10003930"/>
    <x v="1"/>
    <x v="2"/>
    <x v="503"/>
    <n v="491.55"/>
    <n v="5"/>
    <n v="0"/>
    <n v="240.8595"/>
  </r>
  <r>
    <n v="6924"/>
    <x v="3437"/>
    <x v="1"/>
    <x v="199"/>
    <d v="2012-03-19T00:00:00"/>
    <s v="Second Class"/>
    <s v="MS-17710"/>
    <s v="Maurice Satty"/>
    <x v="0"/>
    <s v="United States"/>
    <s v="Auburn"/>
    <x v="19"/>
    <n v="36830"/>
    <x v="0"/>
    <s v="OFF-EN-10003845"/>
    <x v="1"/>
    <x v="12"/>
    <x v="431"/>
    <n v="7.38"/>
    <n v="2"/>
    <n v="0"/>
    <n v="3.3947999999999996"/>
  </r>
  <r>
    <n v="6925"/>
    <x v="3438"/>
    <x v="1"/>
    <x v="672"/>
    <d v="2012-12-04T00:00:00"/>
    <s v="Standard Class"/>
    <s v="JL-15235"/>
    <s v="Janet Lee"/>
    <x v="0"/>
    <s v="United States"/>
    <s v="New York City"/>
    <x v="15"/>
    <n v="10035"/>
    <x v="3"/>
    <s v="OFF-PA-10002659"/>
    <x v="1"/>
    <x v="10"/>
    <x v="922"/>
    <n v="23.66"/>
    <n v="7"/>
    <n v="0"/>
    <n v="10.883599999999998"/>
  </r>
  <r>
    <n v="6926"/>
    <x v="3438"/>
    <x v="1"/>
    <x v="672"/>
    <d v="2012-12-04T00:00:00"/>
    <s v="Standard Class"/>
    <s v="JL-15235"/>
    <s v="Janet Lee"/>
    <x v="0"/>
    <s v="United States"/>
    <s v="New York City"/>
    <x v="15"/>
    <n v="10035"/>
    <x v="3"/>
    <s v="FUR-BO-10001608"/>
    <x v="0"/>
    <x v="0"/>
    <x v="1523"/>
    <n v="681.40800000000013"/>
    <n v="12"/>
    <n v="0.2"/>
    <n v="42.588000000000022"/>
  </r>
  <r>
    <n v="6927"/>
    <x v="3439"/>
    <x v="0"/>
    <x v="1062"/>
    <d v="2013-08-04T00:00:00"/>
    <s v="Standard Class"/>
    <s v="KM-16660"/>
    <s v="Khloe Miller"/>
    <x v="0"/>
    <s v="United States"/>
    <s v="Los Angeles"/>
    <x v="1"/>
    <n v="90032"/>
    <x v="1"/>
    <s v="OFF-LA-10000305"/>
    <x v="1"/>
    <x v="2"/>
    <x v="1707"/>
    <n v="18.899999999999999"/>
    <n v="3"/>
    <n v="0"/>
    <n v="8.6939999999999991"/>
  </r>
  <r>
    <n v="6928"/>
    <x v="3440"/>
    <x v="0"/>
    <x v="661"/>
    <d v="2013-06-26T00:00:00"/>
    <s v="Second Class"/>
    <s v="RD-19900"/>
    <s v="Ruben Dartt"/>
    <x v="0"/>
    <s v="United States"/>
    <s v="San Francisco"/>
    <x v="1"/>
    <n v="94109"/>
    <x v="1"/>
    <s v="OFF-ST-10003638"/>
    <x v="1"/>
    <x v="4"/>
    <x v="1222"/>
    <n v="93.68"/>
    <n v="4"/>
    <n v="0"/>
    <n v="25.293599999999998"/>
  </r>
  <r>
    <n v="6929"/>
    <x v="3440"/>
    <x v="0"/>
    <x v="661"/>
    <d v="2013-06-26T00:00:00"/>
    <s v="Second Class"/>
    <s v="RD-19900"/>
    <s v="Ruben Dartt"/>
    <x v="0"/>
    <s v="United States"/>
    <s v="San Francisco"/>
    <x v="1"/>
    <n v="94109"/>
    <x v="1"/>
    <s v="OFF-LA-10001934"/>
    <x v="1"/>
    <x v="2"/>
    <x v="568"/>
    <n v="21.93"/>
    <n v="3"/>
    <n v="0"/>
    <n v="10.307099999999998"/>
  </r>
  <r>
    <n v="6930"/>
    <x v="3440"/>
    <x v="0"/>
    <x v="661"/>
    <d v="2013-06-26T00:00:00"/>
    <s v="Second Class"/>
    <s v="RD-19900"/>
    <s v="Ruben Dartt"/>
    <x v="0"/>
    <s v="United States"/>
    <s v="San Francisco"/>
    <x v="1"/>
    <n v="94109"/>
    <x v="1"/>
    <s v="TEC-PH-10003012"/>
    <x v="2"/>
    <x v="7"/>
    <x v="344"/>
    <n v="862.34400000000005"/>
    <n v="7"/>
    <n v="0.2"/>
    <n v="97.013699999999858"/>
  </r>
  <r>
    <n v="6931"/>
    <x v="3440"/>
    <x v="0"/>
    <x v="661"/>
    <d v="2013-06-26T00:00:00"/>
    <s v="Second Class"/>
    <s v="RD-19900"/>
    <s v="Ruben Dartt"/>
    <x v="0"/>
    <s v="United States"/>
    <s v="San Francisco"/>
    <x v="1"/>
    <n v="94109"/>
    <x v="1"/>
    <s v="OFF-PA-10001019"/>
    <x v="1"/>
    <x v="10"/>
    <x v="675"/>
    <n v="19.98"/>
    <n v="1"/>
    <n v="0"/>
    <n v="9.3905999999999992"/>
  </r>
  <r>
    <n v="6932"/>
    <x v="3441"/>
    <x v="2"/>
    <x v="686"/>
    <d v="2011-07-18T00:00:00"/>
    <s v="Standard Class"/>
    <s v="ST-20530"/>
    <s v="Shui Tom"/>
    <x v="0"/>
    <s v="United States"/>
    <s v="Philadelphia"/>
    <x v="9"/>
    <n v="19140"/>
    <x v="3"/>
    <s v="TEC-PH-10002070"/>
    <x v="2"/>
    <x v="7"/>
    <x v="1785"/>
    <n v="13.493999999999998"/>
    <n v="1"/>
    <n v="0.4"/>
    <n v="-2.2490000000000023"/>
  </r>
  <r>
    <n v="6933"/>
    <x v="3441"/>
    <x v="2"/>
    <x v="686"/>
    <d v="2011-07-18T00:00:00"/>
    <s v="Standard Class"/>
    <s v="ST-20530"/>
    <s v="Shui Tom"/>
    <x v="0"/>
    <s v="United States"/>
    <s v="Philadelphia"/>
    <x v="9"/>
    <n v="19140"/>
    <x v="3"/>
    <s v="TEC-PH-10002583"/>
    <x v="2"/>
    <x v="7"/>
    <x v="1708"/>
    <n v="23.987999999999996"/>
    <n v="2"/>
    <n v="0.4"/>
    <n v="-13.993000000000004"/>
  </r>
  <r>
    <n v="6934"/>
    <x v="3441"/>
    <x v="2"/>
    <x v="686"/>
    <d v="2011-07-18T00:00:00"/>
    <s v="Standard Class"/>
    <s v="ST-20530"/>
    <s v="Shui Tom"/>
    <x v="0"/>
    <s v="United States"/>
    <s v="Philadelphia"/>
    <x v="9"/>
    <n v="19140"/>
    <x v="3"/>
    <s v="FUR-FU-10001057"/>
    <x v="0"/>
    <x v="5"/>
    <x v="1782"/>
    <n v="31.983999999999998"/>
    <n v="2"/>
    <n v="0.2"/>
    <n v="1.1993999999999998"/>
  </r>
  <r>
    <n v="6935"/>
    <x v="3441"/>
    <x v="2"/>
    <x v="686"/>
    <d v="2011-07-18T00:00:00"/>
    <s v="Standard Class"/>
    <s v="ST-20530"/>
    <s v="Shui Tom"/>
    <x v="0"/>
    <s v="United States"/>
    <s v="Philadelphia"/>
    <x v="9"/>
    <n v="19140"/>
    <x v="3"/>
    <s v="OFF-AR-10001044"/>
    <x v="1"/>
    <x v="6"/>
    <x v="1042"/>
    <n v="41.584000000000003"/>
    <n v="2"/>
    <n v="0.2"/>
    <n v="4.6781999999999968"/>
  </r>
  <r>
    <n v="6936"/>
    <x v="3442"/>
    <x v="3"/>
    <x v="329"/>
    <d v="2014-12-04T00:00:00"/>
    <s v="Second Class"/>
    <s v="BP-11095"/>
    <s v="Bart Pistole"/>
    <x v="1"/>
    <s v="United States"/>
    <s v="El Paso"/>
    <x v="5"/>
    <n v="79907"/>
    <x v="2"/>
    <s v="TEC-AC-10001767"/>
    <x v="2"/>
    <x v="11"/>
    <x v="97"/>
    <n v="95.976000000000013"/>
    <n v="3"/>
    <n v="0.2"/>
    <n v="-10.797300000000011"/>
  </r>
  <r>
    <n v="6937"/>
    <x v="3443"/>
    <x v="0"/>
    <x v="476"/>
    <d v="2013-09-05T00:00:00"/>
    <s v="First Class"/>
    <s v="TA-21385"/>
    <s v="Tom Ashbrook"/>
    <x v="2"/>
    <s v="United States"/>
    <s v="Chicago"/>
    <x v="10"/>
    <n v="60653"/>
    <x v="2"/>
    <s v="FUR-FU-10000277"/>
    <x v="0"/>
    <x v="5"/>
    <x v="1786"/>
    <n v="84.272000000000006"/>
    <n v="2"/>
    <n v="0.6"/>
    <n v="-75.844800000000006"/>
  </r>
  <r>
    <n v="6938"/>
    <x v="3444"/>
    <x v="2"/>
    <x v="345"/>
    <d v="2011-06-15T00:00:00"/>
    <s v="Same Day"/>
    <s v="PS-18760"/>
    <s v="Pamela Stobb"/>
    <x v="0"/>
    <s v="United States"/>
    <s v="El Paso"/>
    <x v="5"/>
    <n v="79907"/>
    <x v="2"/>
    <s v="OFF-PA-10001952"/>
    <x v="1"/>
    <x v="10"/>
    <x v="1747"/>
    <n v="36.544000000000004"/>
    <n v="2"/>
    <n v="0.2"/>
    <n v="11.876799999999998"/>
  </r>
  <r>
    <n v="6939"/>
    <x v="3445"/>
    <x v="0"/>
    <x v="732"/>
    <d v="2013-11-10T00:00:00"/>
    <s v="Standard Class"/>
    <s v="NP-18700"/>
    <s v="Nora Preis"/>
    <x v="0"/>
    <s v="United States"/>
    <s v="Seattle"/>
    <x v="4"/>
    <n v="98105"/>
    <x v="1"/>
    <s v="TEC-AC-10004420"/>
    <x v="2"/>
    <x v="11"/>
    <x v="1787"/>
    <n v="479.72"/>
    <n v="4"/>
    <n v="0"/>
    <n v="52.769200000000012"/>
  </r>
  <r>
    <n v="6940"/>
    <x v="3446"/>
    <x v="3"/>
    <x v="335"/>
    <d v="2014-07-01T00:00:00"/>
    <s v="Standard Class"/>
    <s v="SC-20260"/>
    <s v="Scott Cohen"/>
    <x v="1"/>
    <s v="United States"/>
    <s v="New York City"/>
    <x v="15"/>
    <n v="10009"/>
    <x v="3"/>
    <s v="OFF-BI-10001071"/>
    <x v="1"/>
    <x v="8"/>
    <x v="663"/>
    <n v="102.36799999999999"/>
    <n v="2"/>
    <n v="0.2"/>
    <n v="37.108400000000003"/>
  </r>
  <r>
    <n v="6941"/>
    <x v="3446"/>
    <x v="3"/>
    <x v="335"/>
    <d v="2014-07-01T00:00:00"/>
    <s v="Standard Class"/>
    <s v="SC-20260"/>
    <s v="Scott Cohen"/>
    <x v="1"/>
    <s v="United States"/>
    <s v="New York City"/>
    <x v="15"/>
    <n v="10009"/>
    <x v="3"/>
    <s v="OFF-SU-10002503"/>
    <x v="1"/>
    <x v="14"/>
    <x v="669"/>
    <n v="28.4"/>
    <n v="5"/>
    <n v="0"/>
    <n v="8.2359999999999989"/>
  </r>
  <r>
    <n v="6942"/>
    <x v="3446"/>
    <x v="3"/>
    <x v="335"/>
    <d v="2014-07-01T00:00:00"/>
    <s v="Standard Class"/>
    <s v="SC-20260"/>
    <s v="Scott Cohen"/>
    <x v="1"/>
    <s v="United States"/>
    <s v="New York City"/>
    <x v="15"/>
    <n v="10009"/>
    <x v="3"/>
    <s v="OFF-ST-10001490"/>
    <x v="1"/>
    <x v="4"/>
    <x v="513"/>
    <n v="713.88"/>
    <n v="4"/>
    <n v="0"/>
    <n v="214.16399999999993"/>
  </r>
  <r>
    <n v="6943"/>
    <x v="3446"/>
    <x v="3"/>
    <x v="335"/>
    <d v="2014-07-01T00:00:00"/>
    <s v="Standard Class"/>
    <s v="SC-20260"/>
    <s v="Scott Cohen"/>
    <x v="1"/>
    <s v="United States"/>
    <s v="New York City"/>
    <x v="15"/>
    <n v="10009"/>
    <x v="3"/>
    <s v="OFF-PA-10003790"/>
    <x v="1"/>
    <x v="10"/>
    <x v="1250"/>
    <n v="68.52"/>
    <n v="3"/>
    <n v="0"/>
    <n v="31.519199999999998"/>
  </r>
  <r>
    <n v="6944"/>
    <x v="3447"/>
    <x v="1"/>
    <x v="395"/>
    <d v="2012-07-30T00:00:00"/>
    <s v="Standard Class"/>
    <s v="RD-19930"/>
    <s v="Russell D'Ascenzo"/>
    <x v="0"/>
    <s v="United States"/>
    <s v="Los Angeles"/>
    <x v="1"/>
    <n v="90032"/>
    <x v="1"/>
    <s v="TEC-PH-10004094"/>
    <x v="2"/>
    <x v="7"/>
    <x v="1788"/>
    <n v="623.96"/>
    <n v="5"/>
    <n v="0.2"/>
    <n v="38.997500000000002"/>
  </r>
  <r>
    <n v="6945"/>
    <x v="3448"/>
    <x v="2"/>
    <x v="865"/>
    <d v="2011-09-27T00:00:00"/>
    <s v="Standard Class"/>
    <s v="TH-21115"/>
    <s v="Thea Hudgings"/>
    <x v="1"/>
    <s v="United States"/>
    <s v="Newark"/>
    <x v="13"/>
    <n v="19711"/>
    <x v="3"/>
    <s v="OFF-BI-10004876"/>
    <x v="1"/>
    <x v="8"/>
    <x v="977"/>
    <n v="11.12"/>
    <n v="4"/>
    <n v="0"/>
    <n v="5.4487999999999994"/>
  </r>
  <r>
    <n v="6946"/>
    <x v="3449"/>
    <x v="0"/>
    <x v="955"/>
    <d v="2013-10-05T00:00:00"/>
    <s v="Standard Class"/>
    <s v="GM-14680"/>
    <s v="Greg Matthias"/>
    <x v="0"/>
    <s v="United States"/>
    <s v="New York City"/>
    <x v="15"/>
    <n v="10011"/>
    <x v="3"/>
    <s v="FUR-BO-10003034"/>
    <x v="0"/>
    <x v="0"/>
    <x v="1194"/>
    <n v="523.91999999999996"/>
    <n v="5"/>
    <n v="0.2"/>
    <n v="-26.195999999999984"/>
  </r>
  <r>
    <n v="6947"/>
    <x v="3450"/>
    <x v="1"/>
    <x v="529"/>
    <d v="2012-11-13T00:00:00"/>
    <s v="Standard Class"/>
    <s v="JO-15550"/>
    <s v="Jesus Ocampo"/>
    <x v="2"/>
    <s v="United States"/>
    <s v="Roseville"/>
    <x v="1"/>
    <n v="95661"/>
    <x v="1"/>
    <s v="OFF-FA-10000490"/>
    <x v="1"/>
    <x v="13"/>
    <x v="307"/>
    <n v="2.48"/>
    <n v="2"/>
    <n v="0"/>
    <n v="1.1656"/>
  </r>
  <r>
    <n v="6948"/>
    <x v="3451"/>
    <x v="1"/>
    <x v="334"/>
    <d v="2012-04-29T00:00:00"/>
    <s v="Standard Class"/>
    <s v="ZC-21910"/>
    <s v="Zuschuss Carroll"/>
    <x v="0"/>
    <s v="United States"/>
    <s v="Aurora"/>
    <x v="10"/>
    <n v="60505"/>
    <x v="2"/>
    <s v="OFF-ST-10002574"/>
    <x v="1"/>
    <x v="4"/>
    <x v="926"/>
    <n v="221.024"/>
    <n v="2"/>
    <n v="0.2"/>
    <n v="-55.256"/>
  </r>
  <r>
    <n v="6949"/>
    <x v="3451"/>
    <x v="1"/>
    <x v="334"/>
    <d v="2012-04-29T00:00:00"/>
    <s v="Standard Class"/>
    <s v="ZC-21910"/>
    <s v="Zuschuss Carroll"/>
    <x v="0"/>
    <s v="United States"/>
    <s v="Aurora"/>
    <x v="10"/>
    <n v="60505"/>
    <x v="2"/>
    <s v="FUR-CH-10003535"/>
    <x v="0"/>
    <x v="1"/>
    <x v="1513"/>
    <n v="128.05799999999999"/>
    <n v="3"/>
    <n v="0.3"/>
    <n v="-23.782199999999996"/>
  </r>
  <r>
    <n v="6950"/>
    <x v="3452"/>
    <x v="3"/>
    <x v="123"/>
    <d v="2014-11-20T00:00:00"/>
    <s v="Same Day"/>
    <s v="AP-10720"/>
    <s v="Anne Pryor"/>
    <x v="2"/>
    <s v="United States"/>
    <s v="New York City"/>
    <x v="15"/>
    <n v="10011"/>
    <x v="3"/>
    <s v="OFF-BI-10001628"/>
    <x v="1"/>
    <x v="8"/>
    <x v="1103"/>
    <n v="58.407999999999994"/>
    <n v="7"/>
    <n v="0.2"/>
    <n v="18.252499999999998"/>
  </r>
  <r>
    <n v="6951"/>
    <x v="3452"/>
    <x v="3"/>
    <x v="123"/>
    <d v="2014-11-20T00:00:00"/>
    <s v="Same Day"/>
    <s v="AP-10720"/>
    <s v="Anne Pryor"/>
    <x v="2"/>
    <s v="United States"/>
    <s v="New York City"/>
    <x v="15"/>
    <n v="10011"/>
    <x v="3"/>
    <s v="FUR-TA-10001676"/>
    <x v="0"/>
    <x v="3"/>
    <x v="957"/>
    <n v="79.97399999999999"/>
    <n v="3"/>
    <n v="0.4"/>
    <n v="-29.323800000000006"/>
  </r>
  <r>
    <n v="6952"/>
    <x v="3453"/>
    <x v="1"/>
    <x v="312"/>
    <d v="2012-11-24T00:00:00"/>
    <s v="Standard Class"/>
    <s v="GK-14620"/>
    <s v="Grace Kelly"/>
    <x v="1"/>
    <s v="United States"/>
    <s v="Dallas"/>
    <x v="5"/>
    <n v="75217"/>
    <x v="2"/>
    <s v="TEC-MA-10002790"/>
    <x v="2"/>
    <x v="15"/>
    <x v="1789"/>
    <n v="479.988"/>
    <n v="2"/>
    <n v="0.4"/>
    <n v="55.998599999999954"/>
  </r>
  <r>
    <n v="6953"/>
    <x v="3454"/>
    <x v="1"/>
    <x v="653"/>
    <d v="2012-10-03T00:00:00"/>
    <s v="First Class"/>
    <s v="HM-14980"/>
    <s v="Henry MacAllister"/>
    <x v="0"/>
    <s v="United States"/>
    <s v="Los Angeles"/>
    <x v="1"/>
    <n v="90008"/>
    <x v="1"/>
    <s v="OFF-BI-10001757"/>
    <x v="1"/>
    <x v="8"/>
    <x v="1158"/>
    <n v="11.808"/>
    <n v="3"/>
    <n v="0.2"/>
    <n v="4.1327999999999996"/>
  </r>
  <r>
    <n v="6954"/>
    <x v="3454"/>
    <x v="1"/>
    <x v="653"/>
    <d v="2012-10-03T00:00:00"/>
    <s v="First Class"/>
    <s v="HM-14980"/>
    <s v="Henry MacAllister"/>
    <x v="0"/>
    <s v="United States"/>
    <s v="Los Angeles"/>
    <x v="1"/>
    <n v="90008"/>
    <x v="1"/>
    <s v="OFF-BI-10004828"/>
    <x v="1"/>
    <x v="8"/>
    <x v="1578"/>
    <n v="53.567999999999998"/>
    <n v="4"/>
    <n v="0.2"/>
    <n v="19.418399999999995"/>
  </r>
  <r>
    <n v="6955"/>
    <x v="3454"/>
    <x v="1"/>
    <x v="653"/>
    <d v="2012-10-03T00:00:00"/>
    <s v="First Class"/>
    <s v="HM-14980"/>
    <s v="Henry MacAllister"/>
    <x v="0"/>
    <s v="United States"/>
    <s v="Los Angeles"/>
    <x v="1"/>
    <n v="90008"/>
    <x v="1"/>
    <s v="TEC-PH-10000369"/>
    <x v="2"/>
    <x v="7"/>
    <x v="1346"/>
    <n v="503.96000000000004"/>
    <n v="5"/>
    <n v="0.2"/>
    <n v="50.396000000000015"/>
  </r>
  <r>
    <n v="6956"/>
    <x v="3455"/>
    <x v="1"/>
    <x v="334"/>
    <d v="2012-05-02T00:00:00"/>
    <s v="Standard Class"/>
    <s v="LS-16945"/>
    <s v="Linda Southworth"/>
    <x v="1"/>
    <s v="United States"/>
    <s v="Los Angeles"/>
    <x v="1"/>
    <n v="90004"/>
    <x v="1"/>
    <s v="OFF-EN-10003862"/>
    <x v="1"/>
    <x v="12"/>
    <x v="753"/>
    <n v="21.34"/>
    <n v="2"/>
    <n v="0"/>
    <n v="9.8163999999999998"/>
  </r>
  <r>
    <n v="6957"/>
    <x v="3456"/>
    <x v="0"/>
    <x v="216"/>
    <d v="2013-07-20T00:00:00"/>
    <s v="Standard Class"/>
    <s v="AR-10570"/>
    <s v="Anemone Ratner"/>
    <x v="0"/>
    <s v="United States"/>
    <s v="Columbus"/>
    <x v="32"/>
    <n v="31907"/>
    <x v="0"/>
    <s v="OFF-BI-10003963"/>
    <x v="1"/>
    <x v="8"/>
    <x v="1320"/>
    <n v="36.4"/>
    <n v="5"/>
    <n v="0"/>
    <n v="17.107999999999997"/>
  </r>
  <r>
    <n v="6958"/>
    <x v="3456"/>
    <x v="0"/>
    <x v="216"/>
    <d v="2013-07-20T00:00:00"/>
    <s v="Standard Class"/>
    <s v="AR-10570"/>
    <s v="Anemone Ratner"/>
    <x v="0"/>
    <s v="United States"/>
    <s v="Columbus"/>
    <x v="32"/>
    <n v="31907"/>
    <x v="0"/>
    <s v="FUR-FU-10004848"/>
    <x v="0"/>
    <x v="5"/>
    <x v="28"/>
    <n v="51.75"/>
    <n v="1"/>
    <n v="0"/>
    <n v="15.524999999999999"/>
  </r>
  <r>
    <n v="6959"/>
    <x v="3457"/>
    <x v="1"/>
    <x v="874"/>
    <d v="2012-09-29T00:00:00"/>
    <s v="Second Class"/>
    <s v="RH-19510"/>
    <s v="Rick Huthwaite"/>
    <x v="2"/>
    <s v="United States"/>
    <s v="San Francisco"/>
    <x v="1"/>
    <n v="94110"/>
    <x v="1"/>
    <s v="OFF-ST-10001328"/>
    <x v="1"/>
    <x v="4"/>
    <x v="176"/>
    <n v="15.51"/>
    <n v="1"/>
    <n v="0"/>
    <n v="4.3428000000000004"/>
  </r>
  <r>
    <n v="6960"/>
    <x v="3457"/>
    <x v="1"/>
    <x v="874"/>
    <d v="2012-09-29T00:00:00"/>
    <s v="Second Class"/>
    <s v="RH-19510"/>
    <s v="Rick Huthwaite"/>
    <x v="2"/>
    <s v="United States"/>
    <s v="San Francisco"/>
    <x v="1"/>
    <n v="94110"/>
    <x v="1"/>
    <s v="OFF-PA-10002377"/>
    <x v="1"/>
    <x v="10"/>
    <x v="127"/>
    <n v="146.82"/>
    <n v="3"/>
    <n v="0"/>
    <n v="73.41"/>
  </r>
  <r>
    <n v="6961"/>
    <x v="3457"/>
    <x v="1"/>
    <x v="874"/>
    <d v="2012-09-29T00:00:00"/>
    <s v="Second Class"/>
    <s v="RH-19510"/>
    <s v="Rick Huthwaite"/>
    <x v="2"/>
    <s v="United States"/>
    <s v="San Francisco"/>
    <x v="1"/>
    <n v="94110"/>
    <x v="1"/>
    <s v="OFF-PA-10003441"/>
    <x v="1"/>
    <x v="10"/>
    <x v="485"/>
    <n v="12.96"/>
    <n v="2"/>
    <n v="0"/>
    <n v="6.2208000000000006"/>
  </r>
  <r>
    <n v="6962"/>
    <x v="3458"/>
    <x v="3"/>
    <x v="468"/>
    <d v="2014-11-11T00:00:00"/>
    <s v="Same Day"/>
    <s v="TB-21190"/>
    <s v="Thomas Brumley"/>
    <x v="2"/>
    <s v="United States"/>
    <s v="Riverside"/>
    <x v="1"/>
    <n v="92503"/>
    <x v="1"/>
    <s v="OFF-AR-10002221"/>
    <x v="1"/>
    <x v="6"/>
    <x v="1008"/>
    <n v="7.8000000000000007"/>
    <n v="3"/>
    <n v="0"/>
    <n v="2.1060000000000008"/>
  </r>
  <r>
    <n v="6963"/>
    <x v="3459"/>
    <x v="0"/>
    <x v="87"/>
    <d v="2013-07-21T00:00:00"/>
    <s v="Second Class"/>
    <s v="JD-15895"/>
    <s v="Jonathan Doherty"/>
    <x v="1"/>
    <s v="United States"/>
    <s v="Columbia"/>
    <x v="20"/>
    <n v="29203"/>
    <x v="0"/>
    <s v="OFF-EN-10001509"/>
    <x v="1"/>
    <x v="12"/>
    <x v="29"/>
    <n v="10.199999999999999"/>
    <n v="5"/>
    <n v="0"/>
    <n v="4.7939999999999996"/>
  </r>
  <r>
    <n v="6964"/>
    <x v="3459"/>
    <x v="0"/>
    <x v="87"/>
    <d v="2013-07-21T00:00:00"/>
    <s v="Second Class"/>
    <s v="JD-15895"/>
    <s v="Jonathan Doherty"/>
    <x v="1"/>
    <s v="United States"/>
    <s v="Columbia"/>
    <x v="20"/>
    <n v="29203"/>
    <x v="0"/>
    <s v="OFF-AR-10003338"/>
    <x v="1"/>
    <x v="6"/>
    <x v="1430"/>
    <n v="22.32"/>
    <n v="3"/>
    <n v="0"/>
    <n v="5.580000000000001"/>
  </r>
  <r>
    <n v="6965"/>
    <x v="3459"/>
    <x v="0"/>
    <x v="87"/>
    <d v="2013-07-21T00:00:00"/>
    <s v="Second Class"/>
    <s v="JD-15895"/>
    <s v="Jonathan Doherty"/>
    <x v="1"/>
    <s v="United States"/>
    <s v="Columbia"/>
    <x v="20"/>
    <n v="29203"/>
    <x v="0"/>
    <s v="OFF-BI-10004728"/>
    <x v="1"/>
    <x v="8"/>
    <x v="539"/>
    <n v="24.1"/>
    <n v="5"/>
    <n v="0"/>
    <n v="11.086"/>
  </r>
  <r>
    <n v="6966"/>
    <x v="3459"/>
    <x v="0"/>
    <x v="87"/>
    <d v="2013-07-21T00:00:00"/>
    <s v="Second Class"/>
    <s v="JD-15895"/>
    <s v="Jonathan Doherty"/>
    <x v="1"/>
    <s v="United States"/>
    <s v="Columbia"/>
    <x v="20"/>
    <n v="29203"/>
    <x v="0"/>
    <s v="TEC-AC-10000358"/>
    <x v="2"/>
    <x v="11"/>
    <x v="1278"/>
    <n v="75.98"/>
    <n v="2"/>
    <n v="0"/>
    <n v="18.235199999999999"/>
  </r>
  <r>
    <n v="6967"/>
    <x v="3459"/>
    <x v="0"/>
    <x v="87"/>
    <d v="2013-07-21T00:00:00"/>
    <s v="Second Class"/>
    <s v="JD-15895"/>
    <s v="Jonathan Doherty"/>
    <x v="1"/>
    <s v="United States"/>
    <s v="Columbia"/>
    <x v="20"/>
    <n v="29203"/>
    <x v="0"/>
    <s v="OFF-BI-10002764"/>
    <x v="1"/>
    <x v="8"/>
    <x v="502"/>
    <n v="6.46"/>
    <n v="2"/>
    <n v="0"/>
    <n v="3.1654"/>
  </r>
  <r>
    <n v="6968"/>
    <x v="3459"/>
    <x v="0"/>
    <x v="87"/>
    <d v="2013-07-21T00:00:00"/>
    <s v="Second Class"/>
    <s v="JD-15895"/>
    <s v="Jonathan Doherty"/>
    <x v="1"/>
    <s v="United States"/>
    <s v="Columbia"/>
    <x v="20"/>
    <n v="29203"/>
    <x v="0"/>
    <s v="OFF-PA-10001461"/>
    <x v="1"/>
    <x v="10"/>
    <x v="1587"/>
    <n v="60.12"/>
    <n v="9"/>
    <n v="0"/>
    <n v="28.857599999999998"/>
  </r>
  <r>
    <n v="6969"/>
    <x v="3460"/>
    <x v="1"/>
    <x v="1140"/>
    <d v="2012-10-20T00:00:00"/>
    <s v="Second Class"/>
    <s v="MP-17965"/>
    <s v="Michael Paige"/>
    <x v="1"/>
    <s v="United States"/>
    <s v="New York City"/>
    <x v="15"/>
    <n v="10011"/>
    <x v="3"/>
    <s v="TEC-PH-10004165"/>
    <x v="2"/>
    <x v="7"/>
    <x v="886"/>
    <n v="824.97"/>
    <n v="3"/>
    <n v="0"/>
    <n v="214.4922"/>
  </r>
  <r>
    <n v="6970"/>
    <x v="3461"/>
    <x v="0"/>
    <x v="994"/>
    <d v="2013-01-13T00:00:00"/>
    <s v="Second Class"/>
    <s v="JB-16000"/>
    <s v="Joy Bell-"/>
    <x v="0"/>
    <s v="United States"/>
    <s v="Longview"/>
    <x v="4"/>
    <n v="98632"/>
    <x v="1"/>
    <s v="FUR-FU-10000010"/>
    <x v="0"/>
    <x v="5"/>
    <x v="522"/>
    <n v="24.849999999999998"/>
    <n v="5"/>
    <n v="0"/>
    <n v="7.7034999999999982"/>
  </r>
  <r>
    <n v="6971"/>
    <x v="3462"/>
    <x v="3"/>
    <x v="20"/>
    <d v="2014-09-26T00:00:00"/>
    <s v="Standard Class"/>
    <s v="AB-10105"/>
    <s v="Adrian Barton"/>
    <x v="0"/>
    <s v="United States"/>
    <s v="Phoenix"/>
    <x v="16"/>
    <n v="85023"/>
    <x v="1"/>
    <s v="OFF-ST-10000321"/>
    <x v="1"/>
    <x v="4"/>
    <x v="1534"/>
    <n v="12.624000000000001"/>
    <n v="2"/>
    <n v="0.2"/>
    <n v="-2.5248000000000022"/>
  </r>
  <r>
    <n v="6972"/>
    <x v="3462"/>
    <x v="3"/>
    <x v="20"/>
    <d v="2014-09-26T00:00:00"/>
    <s v="Standard Class"/>
    <s v="AB-10105"/>
    <s v="Adrian Barton"/>
    <x v="0"/>
    <s v="United States"/>
    <s v="Phoenix"/>
    <x v="16"/>
    <n v="85023"/>
    <x v="1"/>
    <s v="TEC-AC-10000109"/>
    <x v="2"/>
    <x v="11"/>
    <x v="200"/>
    <n v="89.584000000000003"/>
    <n v="2"/>
    <n v="0.2"/>
    <n v="4.4792000000000058"/>
  </r>
  <r>
    <n v="6973"/>
    <x v="3462"/>
    <x v="3"/>
    <x v="20"/>
    <d v="2014-09-26T00:00:00"/>
    <s v="Standard Class"/>
    <s v="AB-10105"/>
    <s v="Adrian Barton"/>
    <x v="0"/>
    <s v="United States"/>
    <s v="Phoenix"/>
    <x v="16"/>
    <n v="85023"/>
    <x v="1"/>
    <s v="TEC-PH-10002415"/>
    <x v="2"/>
    <x v="7"/>
    <x v="1517"/>
    <n v="471.92"/>
    <n v="2"/>
    <n v="0.2"/>
    <n v="29.495000000000019"/>
  </r>
  <r>
    <n v="6974"/>
    <x v="3462"/>
    <x v="3"/>
    <x v="20"/>
    <d v="2014-09-26T00:00:00"/>
    <s v="Standard Class"/>
    <s v="AB-10105"/>
    <s v="Adrian Barton"/>
    <x v="0"/>
    <s v="United States"/>
    <s v="Phoenix"/>
    <x v="16"/>
    <n v="85023"/>
    <x v="1"/>
    <s v="OFF-BI-10001460"/>
    <x v="1"/>
    <x v="8"/>
    <x v="58"/>
    <n v="18.180000000000003"/>
    <n v="4"/>
    <n v="0.7"/>
    <n v="-13.938000000000002"/>
  </r>
  <r>
    <n v="6975"/>
    <x v="3463"/>
    <x v="3"/>
    <x v="175"/>
    <d v="2014-09-20T00:00:00"/>
    <s v="Standard Class"/>
    <s v="CC-12145"/>
    <s v="Charles Crestani"/>
    <x v="0"/>
    <s v="United States"/>
    <s v="Houston"/>
    <x v="5"/>
    <n v="77095"/>
    <x v="2"/>
    <s v="OFF-AR-10002987"/>
    <x v="1"/>
    <x v="6"/>
    <x v="1553"/>
    <n v="31.744"/>
    <n v="2"/>
    <n v="0.2"/>
    <n v="8.3328000000000024"/>
  </r>
  <r>
    <n v="6976"/>
    <x v="3464"/>
    <x v="1"/>
    <x v="1141"/>
    <d v="2012-07-02T00:00:00"/>
    <s v="Standard Class"/>
    <s v="CY-12745"/>
    <s v="Craig Yedwab"/>
    <x v="1"/>
    <s v="United States"/>
    <s v="Gilbert"/>
    <x v="16"/>
    <n v="85234"/>
    <x v="1"/>
    <s v="OFF-LA-10000443"/>
    <x v="1"/>
    <x v="2"/>
    <x v="1118"/>
    <n v="5.9039999999999999"/>
    <n v="2"/>
    <n v="0.2"/>
    <n v="1.9925999999999999"/>
  </r>
  <r>
    <n v="6977"/>
    <x v="3464"/>
    <x v="1"/>
    <x v="1141"/>
    <d v="2012-07-02T00:00:00"/>
    <s v="Standard Class"/>
    <s v="CY-12745"/>
    <s v="Craig Yedwab"/>
    <x v="1"/>
    <s v="United States"/>
    <s v="Gilbert"/>
    <x v="16"/>
    <n v="85234"/>
    <x v="1"/>
    <s v="FUR-FU-10004306"/>
    <x v="0"/>
    <x v="5"/>
    <x v="616"/>
    <n v="621.7600000000001"/>
    <n v="4"/>
    <n v="0.2"/>
    <n v="46.631999999999977"/>
  </r>
  <r>
    <n v="6978"/>
    <x v="3465"/>
    <x v="0"/>
    <x v="881"/>
    <d v="2013-11-29T00:00:00"/>
    <s v="First Class"/>
    <s v="EP-13915"/>
    <s v="Emily Phan"/>
    <x v="0"/>
    <s v="United States"/>
    <s v="Jonesboro"/>
    <x v="36"/>
    <n v="72401"/>
    <x v="0"/>
    <s v="TEC-PH-10002564"/>
    <x v="2"/>
    <x v="7"/>
    <x v="976"/>
    <n v="59.98"/>
    <n v="2"/>
    <n v="0"/>
    <n v="17.993999999999993"/>
  </r>
  <r>
    <n v="6979"/>
    <x v="3466"/>
    <x v="3"/>
    <x v="920"/>
    <d v="2014-11-30T00:00:00"/>
    <s v="Second Class"/>
    <s v="DL-13315"/>
    <s v="Delfina Latchford"/>
    <x v="0"/>
    <s v="United States"/>
    <s v="Atlanta"/>
    <x v="32"/>
    <n v="30318"/>
    <x v="0"/>
    <s v="OFF-PA-10003724"/>
    <x v="1"/>
    <x v="10"/>
    <x v="357"/>
    <n v="48.87"/>
    <n v="9"/>
    <n v="0"/>
    <n v="23.946299999999997"/>
  </r>
  <r>
    <n v="6980"/>
    <x v="3467"/>
    <x v="3"/>
    <x v="424"/>
    <d v="2014-01-20T00:00:00"/>
    <s v="Standard Class"/>
    <s v="SO-20335"/>
    <s v="Sean O'Donnell"/>
    <x v="0"/>
    <s v="United States"/>
    <s v="Los Angeles"/>
    <x v="1"/>
    <n v="90036"/>
    <x v="1"/>
    <s v="OFF-PA-10000483"/>
    <x v="1"/>
    <x v="10"/>
    <x v="1672"/>
    <n v="154.9"/>
    <n v="5"/>
    <n v="0"/>
    <n v="69.704999999999998"/>
  </r>
  <r>
    <n v="6981"/>
    <x v="3468"/>
    <x v="2"/>
    <x v="845"/>
    <d v="2011-11-08T00:00:00"/>
    <s v="First Class"/>
    <s v="BP-11095"/>
    <s v="Bart Pistole"/>
    <x v="1"/>
    <s v="United States"/>
    <s v="New York City"/>
    <x v="15"/>
    <n v="10024"/>
    <x v="3"/>
    <s v="OFF-FA-10000611"/>
    <x v="1"/>
    <x v="13"/>
    <x v="1065"/>
    <n v="5.92"/>
    <n v="4"/>
    <n v="0"/>
    <n v="2.8415999999999997"/>
  </r>
  <r>
    <n v="6982"/>
    <x v="3468"/>
    <x v="2"/>
    <x v="845"/>
    <d v="2011-11-08T00:00:00"/>
    <s v="First Class"/>
    <s v="BP-11095"/>
    <s v="Bart Pistole"/>
    <x v="1"/>
    <s v="United States"/>
    <s v="New York City"/>
    <x v="15"/>
    <n v="10024"/>
    <x v="3"/>
    <s v="OFF-PA-10000246"/>
    <x v="1"/>
    <x v="10"/>
    <x v="1586"/>
    <n v="30.18"/>
    <n v="3"/>
    <n v="0"/>
    <n v="13.8828"/>
  </r>
  <r>
    <n v="6983"/>
    <x v="3469"/>
    <x v="0"/>
    <x v="142"/>
    <d v="2013-09-06T00:00:00"/>
    <s v="Standard Class"/>
    <s v="JA-15970"/>
    <s v="Joseph Airdo"/>
    <x v="0"/>
    <s v="United States"/>
    <s v="Detroit"/>
    <x v="12"/>
    <n v="48227"/>
    <x v="2"/>
    <s v="OFF-BI-10004728"/>
    <x v="1"/>
    <x v="8"/>
    <x v="539"/>
    <n v="24.1"/>
    <n v="5"/>
    <n v="0"/>
    <n v="11.086"/>
  </r>
  <r>
    <n v="6984"/>
    <x v="3469"/>
    <x v="0"/>
    <x v="142"/>
    <d v="2013-09-06T00:00:00"/>
    <s v="Standard Class"/>
    <s v="JA-15970"/>
    <s v="Joseph Airdo"/>
    <x v="0"/>
    <s v="United States"/>
    <s v="Detroit"/>
    <x v="12"/>
    <n v="48227"/>
    <x v="2"/>
    <s v="TEC-PH-10002365"/>
    <x v="2"/>
    <x v="7"/>
    <x v="398"/>
    <n v="8.7799999999999994"/>
    <n v="1"/>
    <n v="0"/>
    <n v="2.2827999999999999"/>
  </r>
  <r>
    <n v="6985"/>
    <x v="3469"/>
    <x v="0"/>
    <x v="142"/>
    <d v="2013-09-06T00:00:00"/>
    <s v="Standard Class"/>
    <s v="JA-15970"/>
    <s v="Joseph Airdo"/>
    <x v="0"/>
    <s v="United States"/>
    <s v="Detroit"/>
    <x v="12"/>
    <n v="48227"/>
    <x v="2"/>
    <s v="OFF-AP-10002457"/>
    <x v="1"/>
    <x v="9"/>
    <x v="544"/>
    <n v="376.74"/>
    <n v="4"/>
    <n v="0.1"/>
    <n v="71.161999999999978"/>
  </r>
  <r>
    <n v="6986"/>
    <x v="3469"/>
    <x v="0"/>
    <x v="142"/>
    <d v="2013-09-06T00:00:00"/>
    <s v="Standard Class"/>
    <s v="JA-15970"/>
    <s v="Joseph Airdo"/>
    <x v="0"/>
    <s v="United States"/>
    <s v="Detroit"/>
    <x v="12"/>
    <n v="48227"/>
    <x v="2"/>
    <s v="OFF-BI-10000320"/>
    <x v="1"/>
    <x v="8"/>
    <x v="768"/>
    <n v="29.52"/>
    <n v="4"/>
    <n v="0"/>
    <n v="14.4648"/>
  </r>
  <r>
    <n v="6987"/>
    <x v="3469"/>
    <x v="0"/>
    <x v="142"/>
    <d v="2013-09-06T00:00:00"/>
    <s v="Standard Class"/>
    <s v="JA-15970"/>
    <s v="Joseph Airdo"/>
    <x v="0"/>
    <s v="United States"/>
    <s v="Detroit"/>
    <x v="12"/>
    <n v="48227"/>
    <x v="2"/>
    <s v="OFF-AR-10004999"/>
    <x v="1"/>
    <x v="6"/>
    <x v="864"/>
    <n v="11.96"/>
    <n v="2"/>
    <n v="0"/>
    <n v="2.99"/>
  </r>
  <r>
    <n v="6988"/>
    <x v="3469"/>
    <x v="0"/>
    <x v="142"/>
    <d v="2013-09-06T00:00:00"/>
    <s v="Standard Class"/>
    <s v="JA-15970"/>
    <s v="Joseph Airdo"/>
    <x v="0"/>
    <s v="United States"/>
    <s v="Detroit"/>
    <x v="12"/>
    <n v="48227"/>
    <x v="2"/>
    <s v="OFF-BI-10001116"/>
    <x v="1"/>
    <x v="8"/>
    <x v="1066"/>
    <n v="26.400000000000002"/>
    <n v="5"/>
    <n v="0"/>
    <n v="12.672000000000001"/>
  </r>
  <r>
    <n v="6989"/>
    <x v="3470"/>
    <x v="3"/>
    <x v="343"/>
    <d v="2014-11-17T00:00:00"/>
    <s v="Second Class"/>
    <s v="BB-11545"/>
    <s v="Brenda Bowman"/>
    <x v="1"/>
    <s v="United States"/>
    <s v="Fort Lauderdale"/>
    <x v="2"/>
    <n v="33311"/>
    <x v="0"/>
    <s v="OFF-AP-10002651"/>
    <x v="1"/>
    <x v="9"/>
    <x v="1341"/>
    <n v="1158.1199999999999"/>
    <n v="5"/>
    <n v="0.2"/>
    <n v="130.28849999999983"/>
  </r>
  <r>
    <n v="6990"/>
    <x v="3471"/>
    <x v="3"/>
    <x v="157"/>
    <d v="2014-12-14T00:00:00"/>
    <s v="First Class"/>
    <s v="DK-13375"/>
    <s v="Dennis Kane"/>
    <x v="0"/>
    <s v="United States"/>
    <s v="Abilene"/>
    <x v="5"/>
    <n v="79605"/>
    <x v="2"/>
    <s v="OFF-AP-10001634"/>
    <x v="1"/>
    <x v="9"/>
    <x v="1790"/>
    <n v="1.3919999999999997"/>
    <n v="2"/>
    <n v="0.8"/>
    <n v="-3.7584000000000009"/>
  </r>
  <r>
    <n v="6991"/>
    <x v="3472"/>
    <x v="1"/>
    <x v="627"/>
    <d v="2012-11-13T00:00:00"/>
    <s v="Second Class"/>
    <s v="RH-19600"/>
    <s v="Rob Haberlin"/>
    <x v="0"/>
    <s v="United States"/>
    <s v="Hampton"/>
    <x v="17"/>
    <n v="23666"/>
    <x v="0"/>
    <s v="OFF-AP-10003266"/>
    <x v="1"/>
    <x v="9"/>
    <x v="661"/>
    <n v="44.43"/>
    <n v="3"/>
    <n v="0"/>
    <n v="18.660600000000002"/>
  </r>
  <r>
    <n v="6992"/>
    <x v="3472"/>
    <x v="1"/>
    <x v="627"/>
    <d v="2012-11-13T00:00:00"/>
    <s v="Second Class"/>
    <s v="RH-19600"/>
    <s v="Rob Haberlin"/>
    <x v="0"/>
    <s v="United States"/>
    <s v="Hampton"/>
    <x v="17"/>
    <n v="23666"/>
    <x v="0"/>
    <s v="TEC-PH-10002890"/>
    <x v="2"/>
    <x v="7"/>
    <x v="1387"/>
    <n v="226.20000000000002"/>
    <n v="5"/>
    <n v="0"/>
    <n v="58.811999999999998"/>
  </r>
  <r>
    <n v="6993"/>
    <x v="3472"/>
    <x v="1"/>
    <x v="627"/>
    <d v="2012-11-13T00:00:00"/>
    <s v="Second Class"/>
    <s v="RH-19600"/>
    <s v="Rob Haberlin"/>
    <x v="0"/>
    <s v="United States"/>
    <s v="Hampton"/>
    <x v="17"/>
    <n v="23666"/>
    <x v="0"/>
    <s v="FUR-FU-10000308"/>
    <x v="0"/>
    <x v="5"/>
    <x v="1269"/>
    <n v="186.54"/>
    <n v="3"/>
    <n v="0"/>
    <n v="41.038800000000002"/>
  </r>
  <r>
    <n v="6994"/>
    <x v="3472"/>
    <x v="1"/>
    <x v="627"/>
    <d v="2012-11-13T00:00:00"/>
    <s v="Second Class"/>
    <s v="RH-19600"/>
    <s v="Rob Haberlin"/>
    <x v="0"/>
    <s v="United States"/>
    <s v="Hampton"/>
    <x v="17"/>
    <n v="23666"/>
    <x v="0"/>
    <s v="OFF-AR-10000380"/>
    <x v="1"/>
    <x v="6"/>
    <x v="108"/>
    <n v="265.85999999999996"/>
    <n v="7"/>
    <n v="0"/>
    <n v="79.757999999999967"/>
  </r>
  <r>
    <n v="6995"/>
    <x v="3472"/>
    <x v="1"/>
    <x v="627"/>
    <d v="2012-11-13T00:00:00"/>
    <s v="Second Class"/>
    <s v="RH-19600"/>
    <s v="Rob Haberlin"/>
    <x v="0"/>
    <s v="United States"/>
    <s v="Hampton"/>
    <x v="17"/>
    <n v="23666"/>
    <x v="0"/>
    <s v="OFF-AR-10000122"/>
    <x v="1"/>
    <x v="6"/>
    <x v="308"/>
    <n v="27.9"/>
    <n v="5"/>
    <n v="0"/>
    <n v="6.9749999999999979"/>
  </r>
  <r>
    <n v="6996"/>
    <x v="3473"/>
    <x v="1"/>
    <x v="902"/>
    <d v="2012-11-26T00:00:00"/>
    <s v="Standard Class"/>
    <s v="AG-10300"/>
    <s v="Aleksandra Gannaway"/>
    <x v="1"/>
    <s v="United States"/>
    <s v="Las Vegas"/>
    <x v="33"/>
    <n v="89115"/>
    <x v="1"/>
    <s v="OFF-AP-10004868"/>
    <x v="1"/>
    <x v="9"/>
    <x v="1018"/>
    <n v="31.08"/>
    <n v="4"/>
    <n v="0"/>
    <n v="8.3916000000000004"/>
  </r>
  <r>
    <n v="6997"/>
    <x v="3474"/>
    <x v="3"/>
    <x v="331"/>
    <d v="2014-12-26T00:00:00"/>
    <s v="Second Class"/>
    <s v="JB-15400"/>
    <s v="Jennifer Braxton"/>
    <x v="1"/>
    <s v="United States"/>
    <s v="Rockford"/>
    <x v="10"/>
    <n v="61107"/>
    <x v="2"/>
    <s v="OFF-BI-10004002"/>
    <x v="1"/>
    <x v="8"/>
    <x v="152"/>
    <n v="13.839999999999998"/>
    <n v="4"/>
    <n v="0.8"/>
    <n v="-22.144000000000005"/>
  </r>
  <r>
    <n v="6998"/>
    <x v="3474"/>
    <x v="3"/>
    <x v="331"/>
    <d v="2014-12-26T00:00:00"/>
    <s v="Second Class"/>
    <s v="JB-15400"/>
    <s v="Jennifer Braxton"/>
    <x v="1"/>
    <s v="United States"/>
    <s v="Rockford"/>
    <x v="10"/>
    <n v="61107"/>
    <x v="2"/>
    <s v="OFF-PA-10004475"/>
    <x v="1"/>
    <x v="10"/>
    <x v="1063"/>
    <n v="175.87200000000001"/>
    <n v="4"/>
    <n v="0.2"/>
    <n v="63.753599999999992"/>
  </r>
  <r>
    <n v="6999"/>
    <x v="3475"/>
    <x v="0"/>
    <x v="1142"/>
    <d v="2013-09-23T00:00:00"/>
    <s v="Standard Class"/>
    <s v="BC-11125"/>
    <s v="Becky Castell"/>
    <x v="2"/>
    <s v="United States"/>
    <s v="Laguna Niguel"/>
    <x v="1"/>
    <n v="92677"/>
    <x v="1"/>
    <s v="OFF-PA-10002195"/>
    <x v="1"/>
    <x v="10"/>
    <x v="1543"/>
    <n v="12.96"/>
    <n v="2"/>
    <n v="0"/>
    <n v="6.3504000000000005"/>
  </r>
  <r>
    <n v="7000"/>
    <x v="3476"/>
    <x v="3"/>
    <x v="1143"/>
    <d v="2014-05-30T00:00:00"/>
    <s v="First Class"/>
    <s v="KC-16675"/>
    <s v="Kimberly Carter"/>
    <x v="1"/>
    <s v="United States"/>
    <s v="Louisville"/>
    <x v="0"/>
    <n v="40214"/>
    <x v="0"/>
    <s v="OFF-AP-10002670"/>
    <x v="1"/>
    <x v="9"/>
    <x v="1690"/>
    <n v="208.44"/>
    <n v="3"/>
    <n v="0"/>
    <n v="62.531999999999982"/>
  </r>
  <r>
    <n v="7001"/>
    <x v="3476"/>
    <x v="3"/>
    <x v="1143"/>
    <d v="2014-05-30T00:00:00"/>
    <s v="First Class"/>
    <s v="KC-16675"/>
    <s v="Kimberly Carter"/>
    <x v="1"/>
    <s v="United States"/>
    <s v="Louisville"/>
    <x v="0"/>
    <n v="40214"/>
    <x v="0"/>
    <s v="OFF-SU-10004498"/>
    <x v="1"/>
    <x v="14"/>
    <x v="500"/>
    <n v="25.76"/>
    <n v="2"/>
    <n v="0"/>
    <n v="0.77280000000000015"/>
  </r>
  <r>
    <n v="7002"/>
    <x v="3477"/>
    <x v="1"/>
    <x v="1110"/>
    <d v="2012-04-03T00:00:00"/>
    <s v="Standard Class"/>
    <s v="DR-12940"/>
    <s v="Daniel Raglin"/>
    <x v="2"/>
    <s v="United States"/>
    <s v="Normal"/>
    <x v="10"/>
    <n v="61761"/>
    <x v="2"/>
    <s v="FUR-CH-10003298"/>
    <x v="0"/>
    <x v="1"/>
    <x v="1567"/>
    <n v="366.74399999999997"/>
    <n v="4"/>
    <n v="0.3"/>
    <n v="-110.02320000000003"/>
  </r>
  <r>
    <n v="7003"/>
    <x v="3478"/>
    <x v="2"/>
    <x v="710"/>
    <d v="2011-08-21T00:00:00"/>
    <s v="Second Class"/>
    <s v="DW-13195"/>
    <s v="David Wiener"/>
    <x v="1"/>
    <s v="United States"/>
    <s v="Los Angeles"/>
    <x v="1"/>
    <n v="90045"/>
    <x v="1"/>
    <s v="FUR-FU-10000723"/>
    <x v="0"/>
    <x v="5"/>
    <x v="475"/>
    <n v="289.24"/>
    <n v="7"/>
    <n v="0"/>
    <n v="26.031600000000012"/>
  </r>
  <r>
    <n v="7004"/>
    <x v="3478"/>
    <x v="2"/>
    <x v="710"/>
    <d v="2011-08-21T00:00:00"/>
    <s v="Second Class"/>
    <s v="DW-13195"/>
    <s v="David Wiener"/>
    <x v="1"/>
    <s v="United States"/>
    <s v="Los Angeles"/>
    <x v="1"/>
    <n v="90045"/>
    <x v="1"/>
    <s v="OFF-BI-10000632"/>
    <x v="1"/>
    <x v="8"/>
    <x v="1288"/>
    <n v="69.456000000000003"/>
    <n v="2"/>
    <n v="0.2"/>
    <n v="22.573199999999996"/>
  </r>
  <r>
    <n v="7005"/>
    <x v="3479"/>
    <x v="2"/>
    <x v="851"/>
    <d v="2011-12-28T00:00:00"/>
    <s v="Standard Class"/>
    <s v="ME-18010"/>
    <s v="Michelle Ellison"/>
    <x v="1"/>
    <s v="United States"/>
    <s v="Port Arthur"/>
    <x v="5"/>
    <n v="77642"/>
    <x v="2"/>
    <s v="OFF-PA-10000223"/>
    <x v="1"/>
    <x v="10"/>
    <x v="1374"/>
    <n v="5.1840000000000011"/>
    <n v="1"/>
    <n v="0.2"/>
    <n v="1.8144"/>
  </r>
  <r>
    <n v="7006"/>
    <x v="3480"/>
    <x v="1"/>
    <x v="549"/>
    <d v="2012-11-05T00:00:00"/>
    <s v="Standard Class"/>
    <s v="JF-15490"/>
    <s v="Jeremy Farry"/>
    <x v="0"/>
    <s v="United States"/>
    <s v="New York City"/>
    <x v="15"/>
    <n v="10009"/>
    <x v="3"/>
    <s v="FUR-CH-10001545"/>
    <x v="0"/>
    <x v="1"/>
    <x v="1737"/>
    <n v="205.16400000000002"/>
    <n v="2"/>
    <n v="0.1"/>
    <n v="13.677600000000002"/>
  </r>
  <r>
    <n v="7007"/>
    <x v="3481"/>
    <x v="2"/>
    <x v="534"/>
    <d v="2011-12-21T00:00:00"/>
    <s v="Standard Class"/>
    <s v="SP-20860"/>
    <s v="Sung Pak"/>
    <x v="1"/>
    <s v="United States"/>
    <s v="Chicago"/>
    <x v="10"/>
    <n v="60623"/>
    <x v="2"/>
    <s v="FUR-FU-10001546"/>
    <x v="0"/>
    <x v="5"/>
    <x v="1423"/>
    <n v="8.5440000000000005"/>
    <n v="2"/>
    <n v="0.6"/>
    <n v="-7.4759999999999991"/>
  </r>
  <r>
    <n v="7008"/>
    <x v="3482"/>
    <x v="1"/>
    <x v="291"/>
    <d v="2012-08-25T00:00:00"/>
    <s v="Standard Class"/>
    <s v="KN-16390"/>
    <s v="Katherine Nockton"/>
    <x v="1"/>
    <s v="United States"/>
    <s v="Springfield"/>
    <x v="24"/>
    <n v="45503"/>
    <x v="3"/>
    <s v="OFF-BI-10001098"/>
    <x v="1"/>
    <x v="8"/>
    <x v="405"/>
    <n v="12.828000000000001"/>
    <n v="2"/>
    <n v="0.7"/>
    <n v="-8.9795999999999978"/>
  </r>
  <r>
    <n v="7009"/>
    <x v="3482"/>
    <x v="1"/>
    <x v="291"/>
    <d v="2012-08-25T00:00:00"/>
    <s v="Standard Class"/>
    <s v="KN-16390"/>
    <s v="Katherine Nockton"/>
    <x v="1"/>
    <s v="United States"/>
    <s v="Springfield"/>
    <x v="24"/>
    <n v="45503"/>
    <x v="3"/>
    <s v="FUR-CH-10003379"/>
    <x v="0"/>
    <x v="1"/>
    <x v="459"/>
    <n v="598.45799999999997"/>
    <n v="3"/>
    <n v="0.3"/>
    <n v="-42.746999999999957"/>
  </r>
  <r>
    <n v="7010"/>
    <x v="3482"/>
    <x v="1"/>
    <x v="291"/>
    <d v="2012-08-25T00:00:00"/>
    <s v="Standard Class"/>
    <s v="KN-16390"/>
    <s v="Katherine Nockton"/>
    <x v="1"/>
    <s v="United States"/>
    <s v="Springfield"/>
    <x v="24"/>
    <n v="45503"/>
    <x v="3"/>
    <s v="FUR-FU-10000193"/>
    <x v="0"/>
    <x v="5"/>
    <x v="1503"/>
    <n v="25.983999999999998"/>
    <n v="1"/>
    <n v="0.2"/>
    <n v="-3.8976000000000015"/>
  </r>
  <r>
    <n v="7011"/>
    <x v="3483"/>
    <x v="2"/>
    <x v="235"/>
    <d v="2011-05-27T00:00:00"/>
    <s v="Standard Class"/>
    <s v="GT-14710"/>
    <s v="Greg Tran"/>
    <x v="0"/>
    <s v="United States"/>
    <s v="New York City"/>
    <x v="15"/>
    <n v="10035"/>
    <x v="3"/>
    <s v="OFF-BI-10000829"/>
    <x v="1"/>
    <x v="8"/>
    <x v="304"/>
    <n v="17.96"/>
    <n v="5"/>
    <n v="0.2"/>
    <n v="5.8369999999999997"/>
  </r>
  <r>
    <n v="7012"/>
    <x v="3483"/>
    <x v="2"/>
    <x v="235"/>
    <d v="2011-05-27T00:00:00"/>
    <s v="Standard Class"/>
    <s v="GT-14710"/>
    <s v="Greg Tran"/>
    <x v="0"/>
    <s v="United States"/>
    <s v="New York City"/>
    <x v="15"/>
    <n v="10035"/>
    <x v="3"/>
    <s v="OFF-SU-10003002"/>
    <x v="1"/>
    <x v="14"/>
    <x v="1558"/>
    <n v="5.04"/>
    <n v="2"/>
    <n v="0"/>
    <n v="0.15120000000000022"/>
  </r>
  <r>
    <n v="7013"/>
    <x v="3483"/>
    <x v="2"/>
    <x v="235"/>
    <d v="2011-05-27T00:00:00"/>
    <s v="Standard Class"/>
    <s v="GT-14710"/>
    <s v="Greg Tran"/>
    <x v="0"/>
    <s v="United States"/>
    <s v="New York City"/>
    <x v="15"/>
    <n v="10035"/>
    <x v="3"/>
    <s v="OFF-AP-10002118"/>
    <x v="1"/>
    <x v="9"/>
    <x v="77"/>
    <n v="208.16"/>
    <n v="1"/>
    <n v="0"/>
    <n v="56.20320000000001"/>
  </r>
  <r>
    <n v="7014"/>
    <x v="3484"/>
    <x v="3"/>
    <x v="34"/>
    <d v="2014-12-12T00:00:00"/>
    <s v="Second Class"/>
    <s v="DB-12910"/>
    <s v="Daniel Byrd"/>
    <x v="2"/>
    <s v="United States"/>
    <s v="Salinas"/>
    <x v="1"/>
    <n v="93905"/>
    <x v="1"/>
    <s v="FUR-BO-10001519"/>
    <x v="0"/>
    <x v="0"/>
    <x v="666"/>
    <n v="148.25700000000001"/>
    <n v="3"/>
    <n v="0.15"/>
    <n v="15.697800000000004"/>
  </r>
  <r>
    <n v="7015"/>
    <x v="3485"/>
    <x v="2"/>
    <x v="518"/>
    <d v="2011-03-13T00:00:00"/>
    <s v="Second Class"/>
    <s v="FM-14215"/>
    <s v="Filia McAdams"/>
    <x v="1"/>
    <s v="United States"/>
    <s v="Richmond"/>
    <x v="0"/>
    <n v="40475"/>
    <x v="0"/>
    <s v="OFF-AP-10002578"/>
    <x v="1"/>
    <x v="9"/>
    <x v="409"/>
    <n v="146.76"/>
    <n v="3"/>
    <n v="0"/>
    <n v="38.157600000000002"/>
  </r>
  <r>
    <n v="7016"/>
    <x v="3485"/>
    <x v="2"/>
    <x v="518"/>
    <d v="2011-03-13T00:00:00"/>
    <s v="Second Class"/>
    <s v="FM-14215"/>
    <s v="Filia McAdams"/>
    <x v="1"/>
    <s v="United States"/>
    <s v="Richmond"/>
    <x v="0"/>
    <n v="40475"/>
    <x v="0"/>
    <s v="TEC-AC-10000710"/>
    <x v="2"/>
    <x v="11"/>
    <x v="672"/>
    <n v="32.96"/>
    <n v="2"/>
    <n v="0"/>
    <n v="14.172800000000002"/>
  </r>
  <r>
    <n v="7017"/>
    <x v="3485"/>
    <x v="2"/>
    <x v="518"/>
    <d v="2011-03-13T00:00:00"/>
    <s v="Second Class"/>
    <s v="FM-14215"/>
    <s v="Filia McAdams"/>
    <x v="1"/>
    <s v="United States"/>
    <s v="Richmond"/>
    <x v="0"/>
    <n v="40475"/>
    <x v="0"/>
    <s v="TEC-PH-10000984"/>
    <x v="2"/>
    <x v="7"/>
    <x v="465"/>
    <n v="587.97"/>
    <n v="3"/>
    <n v="0"/>
    <n v="164.63160000000005"/>
  </r>
  <r>
    <n v="7018"/>
    <x v="3485"/>
    <x v="2"/>
    <x v="518"/>
    <d v="2011-03-13T00:00:00"/>
    <s v="Second Class"/>
    <s v="FM-14215"/>
    <s v="Filia McAdams"/>
    <x v="1"/>
    <s v="United States"/>
    <s v="Richmond"/>
    <x v="0"/>
    <n v="40475"/>
    <x v="0"/>
    <s v="OFF-PA-10000213"/>
    <x v="1"/>
    <x v="10"/>
    <x v="1440"/>
    <n v="14.940000000000001"/>
    <n v="3"/>
    <n v="0"/>
    <n v="7.0218000000000007"/>
  </r>
  <r>
    <n v="7019"/>
    <x v="3486"/>
    <x v="0"/>
    <x v="661"/>
    <d v="2013-06-28T00:00:00"/>
    <s v="Second Class"/>
    <s v="SM-20005"/>
    <s v="Sally Matthias"/>
    <x v="0"/>
    <s v="United States"/>
    <s v="New York City"/>
    <x v="15"/>
    <n v="10035"/>
    <x v="3"/>
    <s v="OFF-LA-10003720"/>
    <x v="1"/>
    <x v="2"/>
    <x v="1627"/>
    <n v="25.83"/>
    <n v="7"/>
    <n v="0"/>
    <n v="12.1401"/>
  </r>
  <r>
    <n v="7020"/>
    <x v="3487"/>
    <x v="2"/>
    <x v="709"/>
    <d v="2011-08-27T00:00:00"/>
    <s v="Standard Class"/>
    <s v="AP-10915"/>
    <s v="Arthur Prichep"/>
    <x v="0"/>
    <s v="United States"/>
    <s v="Denver"/>
    <x v="22"/>
    <n v="80219"/>
    <x v="1"/>
    <s v="OFF-PA-10001837"/>
    <x v="1"/>
    <x v="10"/>
    <x v="1791"/>
    <n v="15.552000000000003"/>
    <n v="3"/>
    <n v="0.2"/>
    <n v="5.4432"/>
  </r>
  <r>
    <n v="7021"/>
    <x v="3487"/>
    <x v="2"/>
    <x v="709"/>
    <d v="2011-08-27T00:00:00"/>
    <s v="Standard Class"/>
    <s v="AP-10915"/>
    <s v="Arthur Prichep"/>
    <x v="0"/>
    <s v="United States"/>
    <s v="Denver"/>
    <x v="22"/>
    <n v="80219"/>
    <x v="1"/>
    <s v="OFF-SU-10004661"/>
    <x v="1"/>
    <x v="14"/>
    <x v="1748"/>
    <n v="6.8000000000000007"/>
    <n v="1"/>
    <n v="0.2"/>
    <n v="0.50999999999999979"/>
  </r>
  <r>
    <n v="7022"/>
    <x v="3487"/>
    <x v="2"/>
    <x v="709"/>
    <d v="2011-08-27T00:00:00"/>
    <s v="Standard Class"/>
    <s v="AP-10915"/>
    <s v="Arthur Prichep"/>
    <x v="0"/>
    <s v="United States"/>
    <s v="Denver"/>
    <x v="22"/>
    <n v="80219"/>
    <x v="1"/>
    <s v="FUR-FU-10003274"/>
    <x v="0"/>
    <x v="5"/>
    <x v="245"/>
    <n v="4.2240000000000002"/>
    <n v="3"/>
    <n v="0.2"/>
    <n v="1.2672000000000003"/>
  </r>
  <r>
    <n v="7023"/>
    <x v="3487"/>
    <x v="2"/>
    <x v="709"/>
    <d v="2011-08-27T00:00:00"/>
    <s v="Standard Class"/>
    <s v="AP-10915"/>
    <s v="Arthur Prichep"/>
    <x v="0"/>
    <s v="United States"/>
    <s v="Denver"/>
    <x v="22"/>
    <n v="80219"/>
    <x v="1"/>
    <s v="TEC-PH-10000149"/>
    <x v="2"/>
    <x v="7"/>
    <x v="419"/>
    <n v="143.64000000000001"/>
    <n v="9"/>
    <n v="0.2"/>
    <n v="10.772999999999989"/>
  </r>
  <r>
    <n v="7024"/>
    <x v="3487"/>
    <x v="2"/>
    <x v="709"/>
    <d v="2011-08-27T00:00:00"/>
    <s v="Standard Class"/>
    <s v="AP-10915"/>
    <s v="Arthur Prichep"/>
    <x v="0"/>
    <s v="United States"/>
    <s v="Denver"/>
    <x v="22"/>
    <n v="80219"/>
    <x v="1"/>
    <s v="OFF-PA-10000019"/>
    <x v="1"/>
    <x v="10"/>
    <x v="704"/>
    <n v="31.104000000000006"/>
    <n v="6"/>
    <n v="0.2"/>
    <n v="10.8864"/>
  </r>
  <r>
    <n v="7025"/>
    <x v="3487"/>
    <x v="2"/>
    <x v="709"/>
    <d v="2011-08-27T00:00:00"/>
    <s v="Standard Class"/>
    <s v="AP-10915"/>
    <s v="Arthur Prichep"/>
    <x v="0"/>
    <s v="United States"/>
    <s v="Denver"/>
    <x v="22"/>
    <n v="80219"/>
    <x v="1"/>
    <s v="OFF-PA-10001125"/>
    <x v="1"/>
    <x v="10"/>
    <x v="1012"/>
    <n v="223.05600000000001"/>
    <n v="9"/>
    <n v="0.2"/>
    <n v="69.704999999999984"/>
  </r>
  <r>
    <n v="7026"/>
    <x v="3488"/>
    <x v="3"/>
    <x v="695"/>
    <d v="2014-02-13T00:00:00"/>
    <s v="Standard Class"/>
    <s v="SP-20545"/>
    <s v="Sibella Parks"/>
    <x v="1"/>
    <s v="United States"/>
    <s v="New York City"/>
    <x v="15"/>
    <n v="10024"/>
    <x v="3"/>
    <s v="TEC-PH-10002538"/>
    <x v="2"/>
    <x v="7"/>
    <x v="524"/>
    <n v="227.45999999999998"/>
    <n v="6"/>
    <n v="0"/>
    <n v="65.963399999999979"/>
  </r>
  <r>
    <n v="7027"/>
    <x v="3488"/>
    <x v="3"/>
    <x v="695"/>
    <d v="2014-02-13T00:00:00"/>
    <s v="Standard Class"/>
    <s v="SP-20545"/>
    <s v="Sibella Parks"/>
    <x v="1"/>
    <s v="United States"/>
    <s v="New York City"/>
    <x v="15"/>
    <n v="10024"/>
    <x v="3"/>
    <s v="OFF-BI-10000279"/>
    <x v="1"/>
    <x v="8"/>
    <x v="1765"/>
    <n v="46.24"/>
    <n v="4"/>
    <n v="0.2"/>
    <n v="15.605999999999996"/>
  </r>
  <r>
    <n v="7028"/>
    <x v="3489"/>
    <x v="3"/>
    <x v="926"/>
    <d v="2014-02-06T00:00:00"/>
    <s v="Standard Class"/>
    <s v="RD-19585"/>
    <s v="Rob Dowd"/>
    <x v="0"/>
    <s v="United States"/>
    <s v="New York City"/>
    <x v="15"/>
    <n v="10011"/>
    <x v="3"/>
    <s v="OFF-LA-10001045"/>
    <x v="1"/>
    <x v="2"/>
    <x v="701"/>
    <n v="5.22"/>
    <n v="2"/>
    <n v="0"/>
    <n v="2.4011999999999998"/>
  </r>
  <r>
    <n v="7029"/>
    <x v="3490"/>
    <x v="0"/>
    <x v="887"/>
    <d v="2013-12-24T00:00:00"/>
    <s v="Second Class"/>
    <s v="MC-17575"/>
    <s v="Matt Collins"/>
    <x v="0"/>
    <s v="United States"/>
    <s v="Fremont"/>
    <x v="8"/>
    <n v="68025"/>
    <x v="2"/>
    <s v="OFF-PA-10003673"/>
    <x v="1"/>
    <x v="10"/>
    <x v="971"/>
    <n v="33.9"/>
    <n v="5"/>
    <n v="0"/>
    <n v="15.593999999999999"/>
  </r>
  <r>
    <n v="7030"/>
    <x v="3491"/>
    <x v="0"/>
    <x v="583"/>
    <d v="2013-11-17T00:00:00"/>
    <s v="Standard Class"/>
    <s v="EB-13750"/>
    <s v="Edward Becker"/>
    <x v="1"/>
    <s v="United States"/>
    <s v="New York City"/>
    <x v="15"/>
    <n v="10011"/>
    <x v="3"/>
    <s v="OFF-ST-10002562"/>
    <x v="1"/>
    <x v="4"/>
    <x v="33"/>
    <n v="28.14"/>
    <n v="3"/>
    <n v="0"/>
    <n v="7.8792000000000009"/>
  </r>
  <r>
    <n v="7031"/>
    <x v="3491"/>
    <x v="0"/>
    <x v="583"/>
    <d v="2013-11-17T00:00:00"/>
    <s v="Standard Class"/>
    <s v="EB-13750"/>
    <s v="Edward Becker"/>
    <x v="1"/>
    <s v="United States"/>
    <s v="New York City"/>
    <x v="15"/>
    <n v="10011"/>
    <x v="3"/>
    <s v="TEC-AC-10002305"/>
    <x v="2"/>
    <x v="11"/>
    <x v="1521"/>
    <n v="36"/>
    <n v="2"/>
    <n v="0"/>
    <n v="6.4799999999999969"/>
  </r>
  <r>
    <n v="7032"/>
    <x v="3491"/>
    <x v="0"/>
    <x v="583"/>
    <d v="2013-11-17T00:00:00"/>
    <s v="Standard Class"/>
    <s v="EB-13750"/>
    <s v="Edward Becker"/>
    <x v="1"/>
    <s v="United States"/>
    <s v="New York City"/>
    <x v="15"/>
    <n v="10011"/>
    <x v="3"/>
    <s v="OFF-AR-10003373"/>
    <x v="1"/>
    <x v="6"/>
    <x v="287"/>
    <n v="92.94"/>
    <n v="3"/>
    <n v="0"/>
    <n v="25.093799999999998"/>
  </r>
  <r>
    <n v="7033"/>
    <x v="3491"/>
    <x v="0"/>
    <x v="583"/>
    <d v="2013-11-17T00:00:00"/>
    <s v="Standard Class"/>
    <s v="EB-13750"/>
    <s v="Edward Becker"/>
    <x v="1"/>
    <s v="United States"/>
    <s v="New York City"/>
    <x v="15"/>
    <n v="10011"/>
    <x v="3"/>
    <s v="FUR-CH-10003774"/>
    <x v="0"/>
    <x v="1"/>
    <x v="1185"/>
    <n v="245.64600000000002"/>
    <n v="3"/>
    <n v="0.1"/>
    <n v="8.1881999999999877"/>
  </r>
  <r>
    <n v="7034"/>
    <x v="3491"/>
    <x v="0"/>
    <x v="583"/>
    <d v="2013-11-17T00:00:00"/>
    <s v="Standard Class"/>
    <s v="EB-13750"/>
    <s v="Edward Becker"/>
    <x v="1"/>
    <s v="United States"/>
    <s v="New York City"/>
    <x v="15"/>
    <n v="10011"/>
    <x v="3"/>
    <s v="OFF-BI-10001510"/>
    <x v="1"/>
    <x v="8"/>
    <x v="702"/>
    <n v="55.00800000000001"/>
    <n v="3"/>
    <n v="0.2"/>
    <n v="17.189999999999998"/>
  </r>
  <r>
    <n v="7035"/>
    <x v="3491"/>
    <x v="0"/>
    <x v="583"/>
    <d v="2013-11-17T00:00:00"/>
    <s v="Standard Class"/>
    <s v="EB-13750"/>
    <s v="Edward Becker"/>
    <x v="1"/>
    <s v="United States"/>
    <s v="New York City"/>
    <x v="15"/>
    <n v="10011"/>
    <x v="3"/>
    <s v="OFF-BI-10004236"/>
    <x v="1"/>
    <x v="8"/>
    <x v="891"/>
    <n v="35.231999999999999"/>
    <n v="3"/>
    <n v="0.2"/>
    <n v="11.450399999999998"/>
  </r>
  <r>
    <n v="7036"/>
    <x v="3492"/>
    <x v="3"/>
    <x v="45"/>
    <d v="2014-11-14T00:00:00"/>
    <s v="Standard Class"/>
    <s v="JE-15610"/>
    <s v="Jim Epp"/>
    <x v="1"/>
    <s v="United States"/>
    <s v="San Diego"/>
    <x v="1"/>
    <n v="92105"/>
    <x v="1"/>
    <s v="FUR-CH-10004675"/>
    <x v="0"/>
    <x v="1"/>
    <x v="629"/>
    <n v="523.39200000000005"/>
    <n v="3"/>
    <n v="0.2"/>
    <n v="52.339199999999977"/>
  </r>
  <r>
    <n v="7037"/>
    <x v="3493"/>
    <x v="2"/>
    <x v="1073"/>
    <d v="2011-05-04T00:00:00"/>
    <s v="Second Class"/>
    <s v="CS-11860"/>
    <s v="Cari Schnelling"/>
    <x v="0"/>
    <s v="United States"/>
    <s v="Lakeland"/>
    <x v="2"/>
    <n v="33801"/>
    <x v="0"/>
    <s v="TEC-CO-10004202"/>
    <x v="2"/>
    <x v="16"/>
    <x v="836"/>
    <n v="479.98400000000004"/>
    <n v="2"/>
    <n v="0.2"/>
    <n v="89.996999999999986"/>
  </r>
  <r>
    <n v="7038"/>
    <x v="3494"/>
    <x v="3"/>
    <x v="585"/>
    <d v="2014-09-28T00:00:00"/>
    <s v="Standard Class"/>
    <s v="PB-19105"/>
    <s v="Peter Bühler"/>
    <x v="0"/>
    <s v="United States"/>
    <s v="Smyrna"/>
    <x v="32"/>
    <n v="30080"/>
    <x v="0"/>
    <s v="OFF-PA-10004255"/>
    <x v="1"/>
    <x v="10"/>
    <x v="1306"/>
    <n v="12.96"/>
    <n v="2"/>
    <n v="0"/>
    <n v="6.2208000000000006"/>
  </r>
  <r>
    <n v="7039"/>
    <x v="3494"/>
    <x v="3"/>
    <x v="585"/>
    <d v="2014-09-28T00:00:00"/>
    <s v="Standard Class"/>
    <s v="PB-19105"/>
    <s v="Peter Bühler"/>
    <x v="0"/>
    <s v="United States"/>
    <s v="Smyrna"/>
    <x v="32"/>
    <n v="30080"/>
    <x v="0"/>
    <s v="OFF-AR-10003896"/>
    <x v="1"/>
    <x v="6"/>
    <x v="1792"/>
    <n v="17.940000000000001"/>
    <n v="3"/>
    <n v="0"/>
    <n v="6.4584000000000001"/>
  </r>
  <r>
    <n v="7040"/>
    <x v="3495"/>
    <x v="3"/>
    <x v="94"/>
    <d v="2014-12-24T00:00:00"/>
    <s v="Standard Class"/>
    <s v="AT-10735"/>
    <s v="Annie Thurman"/>
    <x v="0"/>
    <s v="United States"/>
    <s v="New York City"/>
    <x v="15"/>
    <n v="10009"/>
    <x v="3"/>
    <s v="OFF-ST-10002276"/>
    <x v="1"/>
    <x v="4"/>
    <x v="223"/>
    <n v="166.72"/>
    <n v="2"/>
    <n v="0"/>
    <n v="41.680000000000007"/>
  </r>
  <r>
    <n v="7041"/>
    <x v="3495"/>
    <x v="3"/>
    <x v="94"/>
    <d v="2014-12-24T00:00:00"/>
    <s v="Standard Class"/>
    <s v="AT-10735"/>
    <s v="Annie Thurman"/>
    <x v="0"/>
    <s v="United States"/>
    <s v="New York City"/>
    <x v="15"/>
    <n v="10009"/>
    <x v="3"/>
    <s v="OFF-BI-10001617"/>
    <x v="1"/>
    <x v="8"/>
    <x v="1315"/>
    <n v="24.816000000000003"/>
    <n v="3"/>
    <n v="0.2"/>
    <n v="8.3753999999999991"/>
  </r>
  <r>
    <n v="7042"/>
    <x v="3495"/>
    <x v="3"/>
    <x v="94"/>
    <d v="2014-12-24T00:00:00"/>
    <s v="Standard Class"/>
    <s v="AT-10735"/>
    <s v="Annie Thurman"/>
    <x v="0"/>
    <s v="United States"/>
    <s v="New York City"/>
    <x v="15"/>
    <n v="10009"/>
    <x v="3"/>
    <s v="FUR-FU-10000308"/>
    <x v="0"/>
    <x v="5"/>
    <x v="1269"/>
    <n v="124.36"/>
    <n v="2"/>
    <n v="0"/>
    <n v="27.359200000000001"/>
  </r>
  <r>
    <n v="7043"/>
    <x v="3496"/>
    <x v="3"/>
    <x v="930"/>
    <d v="2014-07-24T00:00:00"/>
    <s v="Standard Class"/>
    <s v="SV-20365"/>
    <s v="Seth Vernon"/>
    <x v="0"/>
    <s v="United States"/>
    <s v="Philadelphia"/>
    <x v="9"/>
    <n v="19134"/>
    <x v="3"/>
    <s v="TEC-CO-10001943"/>
    <x v="2"/>
    <x v="16"/>
    <x v="1666"/>
    <n v="599.97"/>
    <n v="5"/>
    <n v="0.4"/>
    <n v="69.996499999999969"/>
  </r>
  <r>
    <n v="7044"/>
    <x v="3496"/>
    <x v="3"/>
    <x v="930"/>
    <d v="2014-07-24T00:00:00"/>
    <s v="Standard Class"/>
    <s v="SV-20365"/>
    <s v="Seth Vernon"/>
    <x v="0"/>
    <s v="United States"/>
    <s v="Philadelphia"/>
    <x v="9"/>
    <n v="19134"/>
    <x v="3"/>
    <s v="FUR-CH-10002647"/>
    <x v="0"/>
    <x v="1"/>
    <x v="470"/>
    <n v="198.744"/>
    <n v="4"/>
    <n v="0.3"/>
    <n v="-14.195999999999984"/>
  </r>
  <r>
    <n v="7045"/>
    <x v="3496"/>
    <x v="3"/>
    <x v="930"/>
    <d v="2014-07-24T00:00:00"/>
    <s v="Standard Class"/>
    <s v="SV-20365"/>
    <s v="Seth Vernon"/>
    <x v="0"/>
    <s v="United States"/>
    <s v="Philadelphia"/>
    <x v="9"/>
    <n v="19134"/>
    <x v="3"/>
    <s v="OFF-SU-10004768"/>
    <x v="1"/>
    <x v="14"/>
    <x v="1299"/>
    <n v="9.1840000000000011"/>
    <n v="2"/>
    <n v="0.2"/>
    <n v="1.1479999999999988"/>
  </r>
  <r>
    <n v="7046"/>
    <x v="3497"/>
    <x v="0"/>
    <x v="54"/>
    <d v="2013-11-10T00:00:00"/>
    <s v="Standard Class"/>
    <s v="PJ-18835"/>
    <s v="Patrick Jones"/>
    <x v="1"/>
    <s v="United States"/>
    <s v="Dallas"/>
    <x v="5"/>
    <n v="75217"/>
    <x v="2"/>
    <s v="OFF-PA-10002160"/>
    <x v="1"/>
    <x v="10"/>
    <x v="1190"/>
    <n v="9.2480000000000011"/>
    <n v="2"/>
    <n v="0.2"/>
    <n v="3.3524000000000003"/>
  </r>
  <r>
    <n v="7047"/>
    <x v="3498"/>
    <x v="2"/>
    <x v="918"/>
    <d v="2011-04-12T00:00:00"/>
    <s v="Standard Class"/>
    <s v="NM-18445"/>
    <s v="Nathan Mautz"/>
    <x v="2"/>
    <s v="United States"/>
    <s v="Concord"/>
    <x v="1"/>
    <n v="94521"/>
    <x v="1"/>
    <s v="FUR-TA-10003748"/>
    <x v="0"/>
    <x v="3"/>
    <x v="208"/>
    <n v="99.591999999999999"/>
    <n v="1"/>
    <n v="0.2"/>
    <n v="2.4897999999999989"/>
  </r>
  <r>
    <n v="7048"/>
    <x v="3498"/>
    <x v="2"/>
    <x v="918"/>
    <d v="2011-04-12T00:00:00"/>
    <s v="Standard Class"/>
    <s v="NM-18445"/>
    <s v="Nathan Mautz"/>
    <x v="2"/>
    <s v="United States"/>
    <s v="Concord"/>
    <x v="1"/>
    <n v="94521"/>
    <x v="1"/>
    <s v="TEC-AC-10001908"/>
    <x v="2"/>
    <x v="11"/>
    <x v="292"/>
    <n v="399.96"/>
    <n v="4"/>
    <n v="0"/>
    <n v="139.98599999999999"/>
  </r>
  <r>
    <n v="7049"/>
    <x v="3499"/>
    <x v="0"/>
    <x v="1041"/>
    <d v="2013-08-17T00:00:00"/>
    <s v="First Class"/>
    <s v="TR-21325"/>
    <s v="Toby Ritter"/>
    <x v="0"/>
    <s v="United States"/>
    <s v="Nashville"/>
    <x v="18"/>
    <n v="37211"/>
    <x v="0"/>
    <s v="OFF-PA-10000552"/>
    <x v="1"/>
    <x v="10"/>
    <x v="1532"/>
    <n v="15.552000000000003"/>
    <n v="3"/>
    <n v="0.2"/>
    <n v="5.4432"/>
  </r>
  <r>
    <n v="7050"/>
    <x v="3500"/>
    <x v="2"/>
    <x v="794"/>
    <d v="2011-09-30T00:00:00"/>
    <s v="Standard Class"/>
    <s v="BF-11005"/>
    <s v="Barry Franz"/>
    <x v="2"/>
    <s v="United States"/>
    <s v="Aurora"/>
    <x v="22"/>
    <n v="80013"/>
    <x v="1"/>
    <s v="OFF-AR-10003179"/>
    <x v="1"/>
    <x v="6"/>
    <x v="1565"/>
    <n v="14.576000000000001"/>
    <n v="2"/>
    <n v="0.2"/>
    <n v="2.3685999999999989"/>
  </r>
  <r>
    <n v="7051"/>
    <x v="3501"/>
    <x v="0"/>
    <x v="25"/>
    <d v="2013-12-12T00:00:00"/>
    <s v="Same Day"/>
    <s v="WB-21850"/>
    <s v="William Brown"/>
    <x v="0"/>
    <s v="United States"/>
    <s v="Anaheim"/>
    <x v="1"/>
    <n v="92804"/>
    <x v="1"/>
    <s v="OFF-BI-10004593"/>
    <x v="1"/>
    <x v="8"/>
    <x v="267"/>
    <n v="209.60000000000002"/>
    <n v="5"/>
    <n v="0.2"/>
    <n v="68.11999999999999"/>
  </r>
  <r>
    <n v="7052"/>
    <x v="3501"/>
    <x v="0"/>
    <x v="25"/>
    <d v="2013-12-12T00:00:00"/>
    <s v="Same Day"/>
    <s v="WB-21850"/>
    <s v="William Brown"/>
    <x v="0"/>
    <s v="United States"/>
    <s v="Anaheim"/>
    <x v="1"/>
    <n v="92804"/>
    <x v="1"/>
    <s v="OFF-AR-10000914"/>
    <x v="1"/>
    <x v="6"/>
    <x v="1739"/>
    <n v="23.32"/>
    <n v="2"/>
    <n v="0"/>
    <n v="6.0632000000000019"/>
  </r>
  <r>
    <n v="7053"/>
    <x v="3501"/>
    <x v="0"/>
    <x v="25"/>
    <d v="2013-12-12T00:00:00"/>
    <s v="Same Day"/>
    <s v="WB-21850"/>
    <s v="William Brown"/>
    <x v="0"/>
    <s v="United States"/>
    <s v="Anaheim"/>
    <x v="1"/>
    <n v="92804"/>
    <x v="1"/>
    <s v="OFF-PA-10000241"/>
    <x v="1"/>
    <x v="10"/>
    <x v="1151"/>
    <n v="30.98"/>
    <n v="1"/>
    <n v="0"/>
    <n v="13.940999999999999"/>
  </r>
  <r>
    <n v="7054"/>
    <x v="3501"/>
    <x v="0"/>
    <x v="25"/>
    <d v="2013-12-12T00:00:00"/>
    <s v="Same Day"/>
    <s v="WB-21850"/>
    <s v="William Brown"/>
    <x v="0"/>
    <s v="United States"/>
    <s v="Anaheim"/>
    <x v="1"/>
    <n v="92804"/>
    <x v="1"/>
    <s v="TEC-AC-10000057"/>
    <x v="2"/>
    <x v="11"/>
    <x v="626"/>
    <n v="119.96"/>
    <n v="4"/>
    <n v="0"/>
    <n v="25.191599999999994"/>
  </r>
  <r>
    <n v="7055"/>
    <x v="3501"/>
    <x v="0"/>
    <x v="25"/>
    <d v="2013-12-12T00:00:00"/>
    <s v="Same Day"/>
    <s v="WB-21850"/>
    <s v="William Brown"/>
    <x v="0"/>
    <s v="United States"/>
    <s v="Anaheim"/>
    <x v="1"/>
    <n v="92804"/>
    <x v="1"/>
    <s v="FUR-CH-10003774"/>
    <x v="0"/>
    <x v="1"/>
    <x v="1185"/>
    <n v="363.92"/>
    <n v="5"/>
    <n v="0.2"/>
    <n v="-31.843000000000018"/>
  </r>
  <r>
    <n v="7056"/>
    <x v="3501"/>
    <x v="0"/>
    <x v="25"/>
    <d v="2013-12-12T00:00:00"/>
    <s v="Same Day"/>
    <s v="WB-21850"/>
    <s v="William Brown"/>
    <x v="0"/>
    <s v="United States"/>
    <s v="Anaheim"/>
    <x v="1"/>
    <n v="92804"/>
    <x v="1"/>
    <s v="OFF-BI-10002824"/>
    <x v="1"/>
    <x v="8"/>
    <x v="523"/>
    <n v="35.808"/>
    <n v="3"/>
    <n v="0.2"/>
    <n v="11.189999999999996"/>
  </r>
  <r>
    <n v="7057"/>
    <x v="3501"/>
    <x v="0"/>
    <x v="25"/>
    <d v="2013-12-12T00:00:00"/>
    <s v="Same Day"/>
    <s v="WB-21850"/>
    <s v="William Brown"/>
    <x v="0"/>
    <s v="United States"/>
    <s v="Anaheim"/>
    <x v="1"/>
    <n v="92804"/>
    <x v="1"/>
    <s v="OFF-BI-10004001"/>
    <x v="1"/>
    <x v="8"/>
    <x v="810"/>
    <n v="122.688"/>
    <n v="9"/>
    <n v="0.2"/>
    <n v="39.873599999999982"/>
  </r>
  <r>
    <n v="7058"/>
    <x v="3501"/>
    <x v="0"/>
    <x v="25"/>
    <d v="2013-12-12T00:00:00"/>
    <s v="Same Day"/>
    <s v="WB-21850"/>
    <s v="William Brown"/>
    <x v="0"/>
    <s v="United States"/>
    <s v="Anaheim"/>
    <x v="1"/>
    <n v="92804"/>
    <x v="1"/>
    <s v="FUR-TA-10004619"/>
    <x v="0"/>
    <x v="3"/>
    <x v="882"/>
    <n v="892.13600000000008"/>
    <n v="7"/>
    <n v="0.2"/>
    <n v="111.51699999999991"/>
  </r>
  <r>
    <n v="7059"/>
    <x v="3501"/>
    <x v="0"/>
    <x v="25"/>
    <d v="2013-12-12T00:00:00"/>
    <s v="Same Day"/>
    <s v="WB-21850"/>
    <s v="William Brown"/>
    <x v="0"/>
    <s v="United States"/>
    <s v="Anaheim"/>
    <x v="1"/>
    <n v="92804"/>
    <x v="1"/>
    <s v="OFF-ST-10000636"/>
    <x v="1"/>
    <x v="4"/>
    <x v="1744"/>
    <n v="50.22"/>
    <n v="3"/>
    <n v="0"/>
    <n v="2.0087999999999973"/>
  </r>
  <r>
    <n v="7060"/>
    <x v="3501"/>
    <x v="0"/>
    <x v="25"/>
    <d v="2013-12-12T00:00:00"/>
    <s v="Same Day"/>
    <s v="WB-21850"/>
    <s v="William Brown"/>
    <x v="0"/>
    <s v="United States"/>
    <s v="Anaheim"/>
    <x v="1"/>
    <n v="92804"/>
    <x v="1"/>
    <s v="OFF-AP-10001469"/>
    <x v="1"/>
    <x v="9"/>
    <x v="581"/>
    <n v="83.42"/>
    <n v="2"/>
    <n v="0"/>
    <n v="24.191799999999994"/>
  </r>
  <r>
    <n v="7061"/>
    <x v="3501"/>
    <x v="0"/>
    <x v="25"/>
    <d v="2013-12-12T00:00:00"/>
    <s v="Same Day"/>
    <s v="WB-21850"/>
    <s v="William Brown"/>
    <x v="0"/>
    <s v="United States"/>
    <s v="Anaheim"/>
    <x v="1"/>
    <n v="92804"/>
    <x v="1"/>
    <s v="OFF-BI-10002897"/>
    <x v="1"/>
    <x v="8"/>
    <x v="1793"/>
    <n v="5.8719999999999999"/>
    <n v="2"/>
    <n v="0.2"/>
    <n v="2.1286"/>
  </r>
  <r>
    <n v="7062"/>
    <x v="3502"/>
    <x v="1"/>
    <x v="302"/>
    <d v="2012-02-05T00:00:00"/>
    <s v="Second Class"/>
    <s v="KH-16630"/>
    <s v="Ken Heidel"/>
    <x v="1"/>
    <s v="United States"/>
    <s v="Pleasant Grove"/>
    <x v="7"/>
    <n v="84062"/>
    <x v="1"/>
    <s v="OFF-BI-10002432"/>
    <x v="1"/>
    <x v="8"/>
    <x v="866"/>
    <n v="12.144"/>
    <n v="3"/>
    <n v="0.2"/>
    <n v="4.0985999999999994"/>
  </r>
  <r>
    <n v="7063"/>
    <x v="3503"/>
    <x v="0"/>
    <x v="723"/>
    <d v="2014-01-01T00:00:00"/>
    <s v="Second Class"/>
    <s v="KL-16645"/>
    <s v="Ken Lonsdale"/>
    <x v="0"/>
    <s v="United States"/>
    <s v="Springfield"/>
    <x v="21"/>
    <n v="97477"/>
    <x v="1"/>
    <s v="OFF-EN-10002592"/>
    <x v="1"/>
    <x v="12"/>
    <x v="1702"/>
    <n v="27.792000000000002"/>
    <n v="3"/>
    <n v="0.2"/>
    <n v="10.422000000000001"/>
  </r>
  <r>
    <n v="7064"/>
    <x v="3504"/>
    <x v="3"/>
    <x v="515"/>
    <d v="2014-09-06T00:00:00"/>
    <s v="Standard Class"/>
    <s v="MG-17890"/>
    <s v="Michael Granlund"/>
    <x v="2"/>
    <s v="United States"/>
    <s v="Salem"/>
    <x v="21"/>
    <n v="97301"/>
    <x v="1"/>
    <s v="OFF-SU-10002522"/>
    <x v="1"/>
    <x v="14"/>
    <x v="1544"/>
    <n v="6.2080000000000002"/>
    <n v="2"/>
    <n v="0.2"/>
    <n v="0.69839999999999902"/>
  </r>
  <r>
    <n v="7065"/>
    <x v="3505"/>
    <x v="3"/>
    <x v="1144"/>
    <d v="2014-02-10T00:00:00"/>
    <s v="Standard Class"/>
    <s v="JF-15355"/>
    <s v="Jay Fein"/>
    <x v="0"/>
    <s v="United States"/>
    <s v="Rochester"/>
    <x v="15"/>
    <n v="14609"/>
    <x v="3"/>
    <s v="OFF-AP-10003971"/>
    <x v="1"/>
    <x v="9"/>
    <x v="914"/>
    <n v="32.67"/>
    <n v="3"/>
    <n v="0"/>
    <n v="8.4942000000000011"/>
  </r>
  <r>
    <n v="7066"/>
    <x v="3506"/>
    <x v="2"/>
    <x v="776"/>
    <d v="2011-12-08T00:00:00"/>
    <s v="First Class"/>
    <s v="RS-19765"/>
    <s v="Roland Schwarz"/>
    <x v="1"/>
    <s v="United States"/>
    <s v="Los Angeles"/>
    <x v="1"/>
    <n v="90008"/>
    <x v="1"/>
    <s v="OFF-ST-10001496"/>
    <x v="1"/>
    <x v="4"/>
    <x v="726"/>
    <n v="1261.33"/>
    <n v="7"/>
    <n v="0"/>
    <n v="327.94580000000002"/>
  </r>
  <r>
    <n v="7067"/>
    <x v="3507"/>
    <x v="0"/>
    <x v="198"/>
    <d v="2013-06-04T00:00:00"/>
    <s v="Standard Class"/>
    <s v="NL-18310"/>
    <s v="Nancy Lomonaco"/>
    <x v="2"/>
    <s v="United States"/>
    <s v="Los Angeles"/>
    <x v="1"/>
    <n v="90049"/>
    <x v="1"/>
    <s v="OFF-PA-10004782"/>
    <x v="1"/>
    <x v="10"/>
    <x v="1413"/>
    <n v="38.880000000000003"/>
    <n v="6"/>
    <n v="0"/>
    <n v="18.662400000000002"/>
  </r>
  <r>
    <n v="7068"/>
    <x v="3508"/>
    <x v="0"/>
    <x v="206"/>
    <d v="2013-05-27T00:00:00"/>
    <s v="Standard Class"/>
    <s v="AS-10285"/>
    <s v="Alejandro Savely"/>
    <x v="1"/>
    <s v="United States"/>
    <s v="Dallas"/>
    <x v="5"/>
    <n v="75081"/>
    <x v="2"/>
    <s v="OFF-BI-10000343"/>
    <x v="1"/>
    <x v="8"/>
    <x v="184"/>
    <n v="1.9639999999999995"/>
    <n v="2"/>
    <n v="0.8"/>
    <n v="-3.2406000000000006"/>
  </r>
  <r>
    <n v="7069"/>
    <x v="3508"/>
    <x v="0"/>
    <x v="206"/>
    <d v="2013-05-27T00:00:00"/>
    <s v="Standard Class"/>
    <s v="AS-10285"/>
    <s v="Alejandro Savely"/>
    <x v="1"/>
    <s v="United States"/>
    <s v="Dallas"/>
    <x v="5"/>
    <n v="75081"/>
    <x v="2"/>
    <s v="OFF-PA-10003591"/>
    <x v="1"/>
    <x v="10"/>
    <x v="686"/>
    <n v="82.656000000000006"/>
    <n v="9"/>
    <n v="0.2"/>
    <n v="30.996000000000002"/>
  </r>
  <r>
    <n v="7070"/>
    <x v="3509"/>
    <x v="2"/>
    <x v="128"/>
    <d v="2011-08-14T00:00:00"/>
    <s v="Standard Class"/>
    <s v="GM-14500"/>
    <s v="Gene McClure"/>
    <x v="0"/>
    <s v="United States"/>
    <s v="Fresno"/>
    <x v="1"/>
    <n v="93727"/>
    <x v="1"/>
    <s v="OFF-PA-10001667"/>
    <x v="1"/>
    <x v="10"/>
    <x v="453"/>
    <n v="5.98"/>
    <n v="1"/>
    <n v="0"/>
    <n v="2.6909999999999998"/>
  </r>
  <r>
    <n v="7071"/>
    <x v="3510"/>
    <x v="0"/>
    <x v="64"/>
    <d v="2013-09-11T00:00:00"/>
    <s v="Second Class"/>
    <s v="SU-20665"/>
    <s v="Stephanie Ulpright"/>
    <x v="2"/>
    <s v="United States"/>
    <s v="Chicago"/>
    <x v="10"/>
    <n v="60653"/>
    <x v="2"/>
    <s v="OFF-PA-10004971"/>
    <x v="1"/>
    <x v="10"/>
    <x v="604"/>
    <n v="9.2480000000000011"/>
    <n v="2"/>
    <n v="0.2"/>
    <n v="3.3524000000000003"/>
  </r>
  <r>
    <n v="7072"/>
    <x v="3511"/>
    <x v="0"/>
    <x v="310"/>
    <d v="2013-07-29T00:00:00"/>
    <s v="Standard Class"/>
    <s v="CK-12205"/>
    <s v="Chloris Kastensmidt"/>
    <x v="0"/>
    <s v="United States"/>
    <s v="Mcallen"/>
    <x v="5"/>
    <n v="78501"/>
    <x v="2"/>
    <s v="OFF-AR-10001216"/>
    <x v="1"/>
    <x v="6"/>
    <x v="1455"/>
    <n v="4.4479999999999995"/>
    <n v="2"/>
    <n v="0.2"/>
    <n v="0.3335999999999999"/>
  </r>
  <r>
    <n v="7073"/>
    <x v="3511"/>
    <x v="0"/>
    <x v="310"/>
    <d v="2013-07-29T00:00:00"/>
    <s v="Standard Class"/>
    <s v="CK-12205"/>
    <s v="Chloris Kastensmidt"/>
    <x v="0"/>
    <s v="United States"/>
    <s v="Mcallen"/>
    <x v="5"/>
    <n v="78501"/>
    <x v="2"/>
    <s v="OFF-PA-10004355"/>
    <x v="1"/>
    <x v="10"/>
    <x v="1094"/>
    <n v="5.1840000000000011"/>
    <n v="1"/>
    <n v="0.2"/>
    <n v="1.8144"/>
  </r>
  <r>
    <n v="7074"/>
    <x v="3511"/>
    <x v="0"/>
    <x v="310"/>
    <d v="2013-07-29T00:00:00"/>
    <s v="Standard Class"/>
    <s v="CK-12205"/>
    <s v="Chloris Kastensmidt"/>
    <x v="0"/>
    <s v="United States"/>
    <s v="Mcallen"/>
    <x v="5"/>
    <n v="78501"/>
    <x v="2"/>
    <s v="OFF-AR-10001953"/>
    <x v="1"/>
    <x v="6"/>
    <x v="395"/>
    <n v="175.92"/>
    <n v="5"/>
    <n v="0.2"/>
    <n v="15.393000000000008"/>
  </r>
  <r>
    <n v="7075"/>
    <x v="3511"/>
    <x v="0"/>
    <x v="310"/>
    <d v="2013-07-29T00:00:00"/>
    <s v="Standard Class"/>
    <s v="CK-12205"/>
    <s v="Chloris Kastensmidt"/>
    <x v="0"/>
    <s v="United States"/>
    <s v="Mcallen"/>
    <x v="5"/>
    <n v="78501"/>
    <x v="2"/>
    <s v="OFF-BI-10004364"/>
    <x v="1"/>
    <x v="8"/>
    <x v="302"/>
    <n v="4.7519999999999989"/>
    <n v="4"/>
    <n v="0.8"/>
    <n v="-8.3160000000000025"/>
  </r>
  <r>
    <n v="7076"/>
    <x v="3511"/>
    <x v="0"/>
    <x v="310"/>
    <d v="2013-07-29T00:00:00"/>
    <s v="Standard Class"/>
    <s v="CK-12205"/>
    <s v="Chloris Kastensmidt"/>
    <x v="0"/>
    <s v="United States"/>
    <s v="Mcallen"/>
    <x v="5"/>
    <n v="78501"/>
    <x v="2"/>
    <s v="OFF-SU-10001165"/>
    <x v="1"/>
    <x v="14"/>
    <x v="1039"/>
    <n v="13.344000000000001"/>
    <n v="2"/>
    <n v="0.2"/>
    <n v="1.0007999999999999"/>
  </r>
  <r>
    <n v="7077"/>
    <x v="3512"/>
    <x v="0"/>
    <x v="536"/>
    <d v="2013-05-18T00:00:00"/>
    <s v="Standard Class"/>
    <s v="JM-15580"/>
    <s v="Jill Matthias"/>
    <x v="0"/>
    <s v="United States"/>
    <s v="Seattle"/>
    <x v="4"/>
    <n v="98105"/>
    <x v="1"/>
    <s v="OFF-EN-10001141"/>
    <x v="1"/>
    <x v="12"/>
    <x v="593"/>
    <n v="54.900000000000006"/>
    <n v="5"/>
    <n v="0"/>
    <n v="26.901000000000003"/>
  </r>
  <r>
    <n v="7078"/>
    <x v="3513"/>
    <x v="0"/>
    <x v="476"/>
    <d v="2013-09-07T00:00:00"/>
    <s v="Standard Class"/>
    <s v="JE-15715"/>
    <s v="Joe Elijah"/>
    <x v="0"/>
    <s v="United States"/>
    <s v="Charlotte"/>
    <x v="3"/>
    <n v="28205"/>
    <x v="0"/>
    <s v="OFF-BI-10000014"/>
    <x v="1"/>
    <x v="8"/>
    <x v="628"/>
    <n v="22.911000000000005"/>
    <n v="7"/>
    <n v="0.7"/>
    <n v="-17.565099999999994"/>
  </r>
  <r>
    <n v="7079"/>
    <x v="3513"/>
    <x v="0"/>
    <x v="476"/>
    <d v="2013-09-07T00:00:00"/>
    <s v="Standard Class"/>
    <s v="JE-15715"/>
    <s v="Joe Elijah"/>
    <x v="0"/>
    <s v="United States"/>
    <s v="Charlotte"/>
    <x v="3"/>
    <n v="28205"/>
    <x v="0"/>
    <s v="OFF-AP-10000159"/>
    <x v="1"/>
    <x v="9"/>
    <x v="1407"/>
    <n v="309.45600000000002"/>
    <n v="9"/>
    <n v="0.2"/>
    <n v="34.813799999999944"/>
  </r>
  <r>
    <n v="7080"/>
    <x v="3513"/>
    <x v="0"/>
    <x v="476"/>
    <d v="2013-09-07T00:00:00"/>
    <s v="Standard Class"/>
    <s v="JE-15715"/>
    <s v="Joe Elijah"/>
    <x v="0"/>
    <s v="United States"/>
    <s v="Charlotte"/>
    <x v="3"/>
    <n v="28205"/>
    <x v="0"/>
    <s v="OFF-AR-10003560"/>
    <x v="1"/>
    <x v="6"/>
    <x v="482"/>
    <n v="19.456000000000003"/>
    <n v="4"/>
    <n v="0.2"/>
    <n v="3.4047999999999981"/>
  </r>
  <r>
    <n v="7081"/>
    <x v="3513"/>
    <x v="0"/>
    <x v="476"/>
    <d v="2013-09-07T00:00:00"/>
    <s v="Standard Class"/>
    <s v="JE-15715"/>
    <s v="Joe Elijah"/>
    <x v="0"/>
    <s v="United States"/>
    <s v="Charlotte"/>
    <x v="3"/>
    <n v="28205"/>
    <x v="0"/>
    <s v="FUR-TA-10001768"/>
    <x v="0"/>
    <x v="3"/>
    <x v="114"/>
    <n v="472.51800000000003"/>
    <n v="3"/>
    <n v="0.4"/>
    <n v="-149.63070000000005"/>
  </r>
  <r>
    <n v="7082"/>
    <x v="3513"/>
    <x v="0"/>
    <x v="476"/>
    <d v="2013-09-07T00:00:00"/>
    <s v="Standard Class"/>
    <s v="JE-15715"/>
    <s v="Joe Elijah"/>
    <x v="0"/>
    <s v="United States"/>
    <s v="Charlotte"/>
    <x v="3"/>
    <n v="28205"/>
    <x v="0"/>
    <s v="TEC-AC-10002049"/>
    <x v="2"/>
    <x v="11"/>
    <x v="1053"/>
    <n v="1012.6800000000001"/>
    <n v="3"/>
    <n v="0.2"/>
    <n v="303.80400000000003"/>
  </r>
  <r>
    <n v="7083"/>
    <x v="3513"/>
    <x v="0"/>
    <x v="476"/>
    <d v="2013-09-07T00:00:00"/>
    <s v="Standard Class"/>
    <s v="JE-15715"/>
    <s v="Joe Elijah"/>
    <x v="0"/>
    <s v="United States"/>
    <s v="Charlotte"/>
    <x v="3"/>
    <n v="28205"/>
    <x v="0"/>
    <s v="OFF-BI-10003166"/>
    <x v="1"/>
    <x v="8"/>
    <x v="1405"/>
    <n v="17.220000000000006"/>
    <n v="5"/>
    <n v="0.7"/>
    <n v="-12.628"/>
  </r>
  <r>
    <n v="7084"/>
    <x v="3514"/>
    <x v="3"/>
    <x v="246"/>
    <d v="2014-07-26T00:00:00"/>
    <s v="Second Class"/>
    <s v="AR-10825"/>
    <s v="Anthony Rawles"/>
    <x v="1"/>
    <s v="United States"/>
    <s v="Concord"/>
    <x v="1"/>
    <n v="94521"/>
    <x v="1"/>
    <s v="OFF-AR-10003469"/>
    <x v="1"/>
    <x v="6"/>
    <x v="1249"/>
    <n v="3.52"/>
    <n v="2"/>
    <n v="0"/>
    <n v="1.6896"/>
  </r>
  <r>
    <n v="7085"/>
    <x v="3514"/>
    <x v="3"/>
    <x v="246"/>
    <d v="2014-07-26T00:00:00"/>
    <s v="Second Class"/>
    <s v="AR-10825"/>
    <s v="Anthony Rawles"/>
    <x v="1"/>
    <s v="United States"/>
    <s v="Concord"/>
    <x v="1"/>
    <n v="94521"/>
    <x v="1"/>
    <s v="TEC-PH-10002549"/>
    <x v="2"/>
    <x v="7"/>
    <x v="928"/>
    <n v="1626.1920000000002"/>
    <n v="9"/>
    <n v="0.2"/>
    <n v="121.96440000000001"/>
  </r>
  <r>
    <n v="7086"/>
    <x v="3515"/>
    <x v="3"/>
    <x v="145"/>
    <d v="2014-09-29T00:00:00"/>
    <s v="First Class"/>
    <s v="AH-10075"/>
    <s v="Adam Hart"/>
    <x v="1"/>
    <s v="United States"/>
    <s v="Chester"/>
    <x v="9"/>
    <n v="19013"/>
    <x v="3"/>
    <s v="OFF-BI-10003476"/>
    <x v="1"/>
    <x v="8"/>
    <x v="1526"/>
    <n v="8.5950000000000024"/>
    <n v="5"/>
    <n v="0.7"/>
    <n v="-6.3030000000000008"/>
  </r>
  <r>
    <n v="7087"/>
    <x v="3515"/>
    <x v="3"/>
    <x v="145"/>
    <d v="2014-09-29T00:00:00"/>
    <s v="First Class"/>
    <s v="AH-10075"/>
    <s v="Adam Hart"/>
    <x v="1"/>
    <s v="United States"/>
    <s v="Chester"/>
    <x v="9"/>
    <n v="19013"/>
    <x v="3"/>
    <s v="OFF-SU-10000157"/>
    <x v="1"/>
    <x v="14"/>
    <x v="1399"/>
    <n v="190.89600000000002"/>
    <n v="2"/>
    <n v="0.2"/>
    <n v="-42.951599999999999"/>
  </r>
  <r>
    <n v="7088"/>
    <x v="3516"/>
    <x v="3"/>
    <x v="646"/>
    <d v="2014-08-07T00:00:00"/>
    <s v="Second Class"/>
    <s v="GA-14515"/>
    <s v="George Ashbrook"/>
    <x v="0"/>
    <s v="United States"/>
    <s v="Los Angeles"/>
    <x v="1"/>
    <n v="90004"/>
    <x v="1"/>
    <s v="OFF-ST-10003123"/>
    <x v="1"/>
    <x v="4"/>
    <x v="1268"/>
    <n v="99.87"/>
    <n v="3"/>
    <n v="0"/>
    <n v="23.968799999999998"/>
  </r>
  <r>
    <n v="7089"/>
    <x v="3517"/>
    <x v="1"/>
    <x v="969"/>
    <d v="2012-10-27T00:00:00"/>
    <s v="Second Class"/>
    <s v="JF-15415"/>
    <s v="Jennifer Ferguson"/>
    <x v="0"/>
    <s v="United States"/>
    <s v="Sparks"/>
    <x v="33"/>
    <n v="89431"/>
    <x v="1"/>
    <s v="OFF-AR-10001955"/>
    <x v="1"/>
    <x v="6"/>
    <x v="1021"/>
    <n v="79.36"/>
    <n v="4"/>
    <n v="0"/>
    <n v="23.807999999999993"/>
  </r>
  <r>
    <n v="7090"/>
    <x v="3518"/>
    <x v="3"/>
    <x v="140"/>
    <d v="2014-06-20T00:00:00"/>
    <s v="Second Class"/>
    <s v="KH-16690"/>
    <s v="Kristen Hastings"/>
    <x v="1"/>
    <s v="United States"/>
    <s v="Los Angeles"/>
    <x v="1"/>
    <n v="90032"/>
    <x v="1"/>
    <s v="TEC-PH-10001809"/>
    <x v="2"/>
    <x v="7"/>
    <x v="1164"/>
    <n v="119.96"/>
    <n v="1"/>
    <n v="0.2"/>
    <n v="7.4974999999999987"/>
  </r>
  <r>
    <n v="7091"/>
    <x v="3519"/>
    <x v="1"/>
    <x v="1145"/>
    <d v="2012-01-13T00:00:00"/>
    <s v="Standard Class"/>
    <s v="CC-12685"/>
    <s v="Craig Carroll"/>
    <x v="0"/>
    <s v="United States"/>
    <s v="Henderson"/>
    <x v="0"/>
    <n v="42420"/>
    <x v="0"/>
    <s v="OFF-PA-10000474"/>
    <x v="1"/>
    <x v="10"/>
    <x v="33"/>
    <n v="106.32"/>
    <n v="3"/>
    <n v="0"/>
    <n v="49.970399999999991"/>
  </r>
  <r>
    <n v="7092"/>
    <x v="3519"/>
    <x v="1"/>
    <x v="1145"/>
    <d v="2012-01-13T00:00:00"/>
    <s v="Standard Class"/>
    <s v="CC-12685"/>
    <s v="Craig Carroll"/>
    <x v="0"/>
    <s v="United States"/>
    <s v="Henderson"/>
    <x v="0"/>
    <n v="42420"/>
    <x v="0"/>
    <s v="OFF-AP-10001205"/>
    <x v="1"/>
    <x v="9"/>
    <x v="1285"/>
    <n v="163.44"/>
    <n v="3"/>
    <n v="0"/>
    <n v="45.763200000000012"/>
  </r>
  <r>
    <n v="7093"/>
    <x v="3519"/>
    <x v="1"/>
    <x v="1145"/>
    <d v="2012-01-13T00:00:00"/>
    <s v="Standard Class"/>
    <s v="CC-12685"/>
    <s v="Craig Carroll"/>
    <x v="0"/>
    <s v="United States"/>
    <s v="Henderson"/>
    <x v="0"/>
    <n v="42420"/>
    <x v="0"/>
    <s v="OFF-AR-10004691"/>
    <x v="1"/>
    <x v="6"/>
    <x v="1371"/>
    <n v="42.76"/>
    <n v="2"/>
    <n v="0"/>
    <n v="11.117599999999999"/>
  </r>
  <r>
    <n v="7094"/>
    <x v="3519"/>
    <x v="1"/>
    <x v="1145"/>
    <d v="2012-01-13T00:00:00"/>
    <s v="Standard Class"/>
    <s v="CC-12685"/>
    <s v="Craig Carroll"/>
    <x v="0"/>
    <s v="United States"/>
    <s v="Henderson"/>
    <x v="0"/>
    <n v="42420"/>
    <x v="0"/>
    <s v="OFF-PA-10004996"/>
    <x v="1"/>
    <x v="10"/>
    <x v="1519"/>
    <n v="51.550000000000004"/>
    <n v="5"/>
    <n v="0"/>
    <n v="24.2285"/>
  </r>
  <r>
    <n v="7095"/>
    <x v="3520"/>
    <x v="1"/>
    <x v="97"/>
    <d v="2012-02-13T00:00:00"/>
    <s v="Second Class"/>
    <s v="JF-15565"/>
    <s v="Jill Fjeld"/>
    <x v="0"/>
    <s v="United States"/>
    <s v="Decatur"/>
    <x v="10"/>
    <n v="62521"/>
    <x v="2"/>
    <s v="TEC-AC-10001908"/>
    <x v="2"/>
    <x v="11"/>
    <x v="292"/>
    <n v="479.952"/>
    <n v="6"/>
    <n v="0.2"/>
    <n v="89.990999999999985"/>
  </r>
  <r>
    <n v="7096"/>
    <x v="3521"/>
    <x v="0"/>
    <x v="1146"/>
    <d v="2013-08-21T00:00:00"/>
    <s v="First Class"/>
    <s v="RP-19390"/>
    <s v="Resi Pölking"/>
    <x v="0"/>
    <s v="United States"/>
    <s v="New York City"/>
    <x v="15"/>
    <n v="10009"/>
    <x v="3"/>
    <s v="OFF-BI-10000666"/>
    <x v="1"/>
    <x v="8"/>
    <x v="980"/>
    <n v="146.68799999999999"/>
    <n v="6"/>
    <n v="0.2"/>
    <n v="55.007999999999996"/>
  </r>
  <r>
    <n v="7097"/>
    <x v="3521"/>
    <x v="0"/>
    <x v="1146"/>
    <d v="2013-08-21T00:00:00"/>
    <s v="First Class"/>
    <s v="RP-19390"/>
    <s v="Resi Pölking"/>
    <x v="0"/>
    <s v="United States"/>
    <s v="New York City"/>
    <x v="15"/>
    <n v="10009"/>
    <x v="3"/>
    <s v="OFF-BI-10004318"/>
    <x v="1"/>
    <x v="8"/>
    <x v="1574"/>
    <n v="276.78400000000005"/>
    <n v="2"/>
    <n v="0.2"/>
    <n v="89.954799999999992"/>
  </r>
  <r>
    <n v="7098"/>
    <x v="3521"/>
    <x v="0"/>
    <x v="1146"/>
    <d v="2013-08-21T00:00:00"/>
    <s v="First Class"/>
    <s v="RP-19390"/>
    <s v="Resi Pölking"/>
    <x v="0"/>
    <s v="United States"/>
    <s v="New York City"/>
    <x v="15"/>
    <n v="10009"/>
    <x v="3"/>
    <s v="OFF-BI-10003429"/>
    <x v="1"/>
    <x v="8"/>
    <x v="844"/>
    <n v="25.32"/>
    <n v="5"/>
    <n v="0.2"/>
    <n v="9.1785000000000014"/>
  </r>
  <r>
    <n v="7099"/>
    <x v="3522"/>
    <x v="3"/>
    <x v="44"/>
    <d v="2014-11-11T00:00:00"/>
    <s v="Standard Class"/>
    <s v="CD-11980"/>
    <s v="Carol Darley"/>
    <x v="0"/>
    <s v="United States"/>
    <s v="New York City"/>
    <x v="15"/>
    <n v="10011"/>
    <x v="3"/>
    <s v="OFF-PA-10003302"/>
    <x v="1"/>
    <x v="10"/>
    <x v="1712"/>
    <n v="318.95999999999998"/>
    <n v="9"/>
    <n v="0"/>
    <n v="149.91119999999998"/>
  </r>
  <r>
    <n v="7100"/>
    <x v="3523"/>
    <x v="1"/>
    <x v="207"/>
    <d v="2012-12-30T00:00:00"/>
    <s v="Second Class"/>
    <s v="DF-13135"/>
    <s v="David Flashing"/>
    <x v="0"/>
    <s v="United States"/>
    <s v="New York City"/>
    <x v="15"/>
    <n v="10009"/>
    <x v="3"/>
    <s v="OFF-PA-10003302"/>
    <x v="1"/>
    <x v="10"/>
    <x v="1712"/>
    <n v="212.64"/>
    <n v="6"/>
    <n v="0"/>
    <n v="99.940799999999982"/>
  </r>
  <r>
    <n v="7101"/>
    <x v="3524"/>
    <x v="2"/>
    <x v="533"/>
    <d v="2011-11-28T00:00:00"/>
    <s v="Standard Class"/>
    <s v="SM-20005"/>
    <s v="Sally Matthias"/>
    <x v="0"/>
    <s v="United States"/>
    <s v="Scottsdale"/>
    <x v="16"/>
    <n v="85254"/>
    <x v="1"/>
    <s v="OFF-EN-10002621"/>
    <x v="1"/>
    <x v="12"/>
    <x v="33"/>
    <n v="23.472000000000001"/>
    <n v="3"/>
    <n v="0.2"/>
    <n v="8.8019999999999978"/>
  </r>
  <r>
    <n v="7102"/>
    <x v="3525"/>
    <x v="0"/>
    <x v="1147"/>
    <d v="2013-08-06T00:00:00"/>
    <s v="Second Class"/>
    <s v="SG-20890"/>
    <s v="Susan Gilcrest"/>
    <x v="1"/>
    <s v="United States"/>
    <s v="Amarillo"/>
    <x v="5"/>
    <n v="79109"/>
    <x v="2"/>
    <s v="OFF-PA-10000249"/>
    <x v="1"/>
    <x v="10"/>
    <x v="33"/>
    <n v="19.648"/>
    <n v="2"/>
    <n v="0.2"/>
    <n v="6.6311999999999989"/>
  </r>
  <r>
    <n v="7103"/>
    <x v="3526"/>
    <x v="2"/>
    <x v="158"/>
    <d v="2011-09-24T00:00:00"/>
    <s v="First Class"/>
    <s v="LH-16750"/>
    <s v="Larry Hughes"/>
    <x v="0"/>
    <s v="United States"/>
    <s v="Philadelphia"/>
    <x v="9"/>
    <n v="19140"/>
    <x v="3"/>
    <s v="OFF-BI-10000050"/>
    <x v="1"/>
    <x v="8"/>
    <x v="343"/>
    <n v="6.5700000000000012"/>
    <n v="3"/>
    <n v="0.7"/>
    <n v="-5.036999999999999"/>
  </r>
  <r>
    <n v="7104"/>
    <x v="3527"/>
    <x v="3"/>
    <x v="507"/>
    <d v="2014-09-09T00:00:00"/>
    <s v="Standard Class"/>
    <s v="EJ-14155"/>
    <s v="Eva Jacobs"/>
    <x v="0"/>
    <s v="United States"/>
    <s v="Santa Ana"/>
    <x v="1"/>
    <n v="92704"/>
    <x v="1"/>
    <s v="OFF-ST-10003805"/>
    <x v="1"/>
    <x v="4"/>
    <x v="1651"/>
    <n v="421.1"/>
    <n v="2"/>
    <n v="0"/>
    <n v="105.27499999999998"/>
  </r>
  <r>
    <n v="7105"/>
    <x v="3528"/>
    <x v="3"/>
    <x v="249"/>
    <d v="2014-06-22T00:00:00"/>
    <s v="Second Class"/>
    <s v="KH-16330"/>
    <s v="Katharine Harms"/>
    <x v="1"/>
    <s v="United States"/>
    <s v="Newark"/>
    <x v="24"/>
    <n v="43055"/>
    <x v="3"/>
    <s v="FUR-CH-10000785"/>
    <x v="0"/>
    <x v="1"/>
    <x v="320"/>
    <n v="760.11599999999987"/>
    <n v="6"/>
    <n v="0.3"/>
    <n v="-43.435200000000009"/>
  </r>
  <r>
    <n v="7106"/>
    <x v="3528"/>
    <x v="3"/>
    <x v="249"/>
    <d v="2014-06-22T00:00:00"/>
    <s v="Second Class"/>
    <s v="KH-16330"/>
    <s v="Katharine Harms"/>
    <x v="1"/>
    <s v="United States"/>
    <s v="Newark"/>
    <x v="24"/>
    <n v="43055"/>
    <x v="3"/>
    <s v="FUR-FU-10004909"/>
    <x v="0"/>
    <x v="5"/>
    <x v="1348"/>
    <n v="38.784000000000006"/>
    <n v="3"/>
    <n v="0.2"/>
    <n v="7.2719999999999949"/>
  </r>
  <r>
    <n v="7107"/>
    <x v="3528"/>
    <x v="3"/>
    <x v="249"/>
    <d v="2014-06-22T00:00:00"/>
    <s v="Second Class"/>
    <s v="KH-16330"/>
    <s v="Katharine Harms"/>
    <x v="1"/>
    <s v="United States"/>
    <s v="Newark"/>
    <x v="24"/>
    <n v="43055"/>
    <x v="3"/>
    <s v="TEC-AC-10001553"/>
    <x v="2"/>
    <x v="11"/>
    <x v="1599"/>
    <n v="122.32799999999999"/>
    <n v="9"/>
    <n v="0.2"/>
    <n v="1.5291000000000032"/>
  </r>
  <r>
    <n v="7108"/>
    <x v="3529"/>
    <x v="0"/>
    <x v="475"/>
    <d v="2013-04-27T00:00:00"/>
    <s v="Standard Class"/>
    <s v="KM-16720"/>
    <s v="Kunst Miller"/>
    <x v="0"/>
    <s v="United States"/>
    <s v="New York City"/>
    <x v="15"/>
    <n v="10035"/>
    <x v="3"/>
    <s v="TEC-PH-10004774"/>
    <x v="2"/>
    <x v="7"/>
    <x v="706"/>
    <n v="25.98"/>
    <n v="2"/>
    <n v="0"/>
    <n v="0.77939999999999898"/>
  </r>
  <r>
    <n v="7109"/>
    <x v="3529"/>
    <x v="0"/>
    <x v="475"/>
    <d v="2013-04-27T00:00:00"/>
    <s v="Standard Class"/>
    <s v="KM-16720"/>
    <s v="Kunst Miller"/>
    <x v="0"/>
    <s v="United States"/>
    <s v="New York City"/>
    <x v="15"/>
    <n v="10035"/>
    <x v="3"/>
    <s v="OFF-AR-10004582"/>
    <x v="1"/>
    <x v="6"/>
    <x v="1175"/>
    <n v="3.28"/>
    <n v="2"/>
    <n v="0"/>
    <n v="1.4759999999999998"/>
  </r>
  <r>
    <n v="7110"/>
    <x v="3529"/>
    <x v="0"/>
    <x v="475"/>
    <d v="2013-04-27T00:00:00"/>
    <s v="Standard Class"/>
    <s v="KM-16720"/>
    <s v="Kunst Miller"/>
    <x v="0"/>
    <s v="United States"/>
    <s v="New York City"/>
    <x v="15"/>
    <n v="10035"/>
    <x v="3"/>
    <s v="OFF-ST-10000991"/>
    <x v="1"/>
    <x v="4"/>
    <x v="155"/>
    <n v="459.88"/>
    <n v="4"/>
    <n v="0"/>
    <n v="13.796400000000006"/>
  </r>
  <r>
    <n v="7111"/>
    <x v="3529"/>
    <x v="0"/>
    <x v="475"/>
    <d v="2013-04-27T00:00:00"/>
    <s v="Standard Class"/>
    <s v="KM-16720"/>
    <s v="Kunst Miller"/>
    <x v="0"/>
    <s v="United States"/>
    <s v="New York City"/>
    <x v="15"/>
    <n v="10035"/>
    <x v="3"/>
    <s v="OFF-SU-10002522"/>
    <x v="1"/>
    <x v="14"/>
    <x v="1544"/>
    <n v="7.76"/>
    <n v="2"/>
    <n v="0"/>
    <n v="2.2503999999999991"/>
  </r>
  <r>
    <n v="7112"/>
    <x v="3529"/>
    <x v="0"/>
    <x v="475"/>
    <d v="2013-04-27T00:00:00"/>
    <s v="Standard Class"/>
    <s v="KM-16720"/>
    <s v="Kunst Miller"/>
    <x v="0"/>
    <s v="United States"/>
    <s v="New York City"/>
    <x v="15"/>
    <n v="10035"/>
    <x v="3"/>
    <s v="OFF-AR-10004022"/>
    <x v="1"/>
    <x v="6"/>
    <x v="898"/>
    <n v="71.959999999999994"/>
    <n v="2"/>
    <n v="0"/>
    <n v="17.989999999999995"/>
  </r>
  <r>
    <n v="7113"/>
    <x v="3529"/>
    <x v="0"/>
    <x v="475"/>
    <d v="2013-04-27T00:00:00"/>
    <s v="Standard Class"/>
    <s v="KM-16720"/>
    <s v="Kunst Miller"/>
    <x v="0"/>
    <s v="United States"/>
    <s v="New York City"/>
    <x v="15"/>
    <n v="10035"/>
    <x v="3"/>
    <s v="OFF-SU-10001218"/>
    <x v="1"/>
    <x v="14"/>
    <x v="133"/>
    <n v="54.900000000000006"/>
    <n v="5"/>
    <n v="0"/>
    <n v="15.372000000000003"/>
  </r>
  <r>
    <n v="7114"/>
    <x v="3529"/>
    <x v="0"/>
    <x v="475"/>
    <d v="2013-04-27T00:00:00"/>
    <s v="Standard Class"/>
    <s v="KM-16720"/>
    <s v="Kunst Miller"/>
    <x v="0"/>
    <s v="United States"/>
    <s v="New York City"/>
    <x v="15"/>
    <n v="10035"/>
    <x v="3"/>
    <s v="OFF-BI-10000174"/>
    <x v="1"/>
    <x v="8"/>
    <x v="1435"/>
    <n v="9.2799999999999994"/>
    <n v="2"/>
    <n v="0.2"/>
    <n v="3.2479999999999998"/>
  </r>
  <r>
    <n v="7115"/>
    <x v="3530"/>
    <x v="0"/>
    <x v="465"/>
    <d v="2013-05-07T00:00:00"/>
    <s v="First Class"/>
    <s v="LW-16990"/>
    <s v="Lindsay Williams"/>
    <x v="1"/>
    <s v="United States"/>
    <s v="Henderson"/>
    <x v="33"/>
    <n v="89015"/>
    <x v="1"/>
    <s v="FUR-TA-10003392"/>
    <x v="0"/>
    <x v="3"/>
    <x v="1639"/>
    <n v="1685.88"/>
    <n v="6"/>
    <n v="0"/>
    <n v="320.31720000000001"/>
  </r>
  <r>
    <n v="7116"/>
    <x v="3530"/>
    <x v="0"/>
    <x v="465"/>
    <d v="2013-05-07T00:00:00"/>
    <s v="First Class"/>
    <s v="LW-16990"/>
    <s v="Lindsay Williams"/>
    <x v="1"/>
    <s v="United States"/>
    <s v="Henderson"/>
    <x v="33"/>
    <n v="89015"/>
    <x v="1"/>
    <s v="OFF-BI-10001890"/>
    <x v="1"/>
    <x v="8"/>
    <x v="174"/>
    <n v="5.7280000000000006"/>
    <n v="2"/>
    <n v="0.2"/>
    <n v="2.0047999999999995"/>
  </r>
  <r>
    <n v="7117"/>
    <x v="3531"/>
    <x v="2"/>
    <x v="638"/>
    <d v="2011-10-23T00:00:00"/>
    <s v="Second Class"/>
    <s v="IG-15085"/>
    <s v="Ivan Gibson"/>
    <x v="0"/>
    <s v="United States"/>
    <s v="Seattle"/>
    <x v="4"/>
    <n v="98103"/>
    <x v="1"/>
    <s v="OFF-PA-10000167"/>
    <x v="1"/>
    <x v="10"/>
    <x v="1071"/>
    <n v="61.96"/>
    <n v="2"/>
    <n v="0"/>
    <n v="27.881999999999998"/>
  </r>
  <r>
    <n v="7118"/>
    <x v="3531"/>
    <x v="2"/>
    <x v="638"/>
    <d v="2011-10-23T00:00:00"/>
    <s v="Second Class"/>
    <s v="IG-15085"/>
    <s v="Ivan Gibson"/>
    <x v="0"/>
    <s v="United States"/>
    <s v="Seattle"/>
    <x v="4"/>
    <n v="98103"/>
    <x v="1"/>
    <s v="OFF-BI-10003784"/>
    <x v="1"/>
    <x v="8"/>
    <x v="1314"/>
    <n v="1.3440000000000001"/>
    <n v="1"/>
    <n v="0.2"/>
    <n v="0.47039999999999987"/>
  </r>
  <r>
    <n v="7119"/>
    <x v="3532"/>
    <x v="3"/>
    <x v="778"/>
    <d v="2014-02-18T00:00:00"/>
    <s v="Standard Class"/>
    <s v="JP-15460"/>
    <s v="Jennifer Patt"/>
    <x v="1"/>
    <s v="United States"/>
    <s v="New York City"/>
    <x v="15"/>
    <n v="10009"/>
    <x v="3"/>
    <s v="OFF-PA-10001184"/>
    <x v="1"/>
    <x v="10"/>
    <x v="1307"/>
    <n v="17.940000000000001"/>
    <n v="3"/>
    <n v="0"/>
    <n v="8.7906000000000013"/>
  </r>
  <r>
    <n v="7120"/>
    <x v="3533"/>
    <x v="3"/>
    <x v="701"/>
    <d v="2014-11-25T00:00:00"/>
    <s v="Standard Class"/>
    <s v="GG-14650"/>
    <s v="Greg Guthrie"/>
    <x v="1"/>
    <s v="United States"/>
    <s v="Seattle"/>
    <x v="4"/>
    <n v="98103"/>
    <x v="1"/>
    <s v="OFF-BI-10002103"/>
    <x v="1"/>
    <x v="8"/>
    <x v="525"/>
    <n v="13.904"/>
    <n v="2"/>
    <n v="0.2"/>
    <n v="4.5187999999999997"/>
  </r>
  <r>
    <n v="7121"/>
    <x v="3534"/>
    <x v="2"/>
    <x v="407"/>
    <d v="2011-01-27T00:00:00"/>
    <s v="Standard Class"/>
    <s v="MM-18280"/>
    <s v="Muhammed MacIntyre"/>
    <x v="1"/>
    <s v="United States"/>
    <s v="Smyrna"/>
    <x v="18"/>
    <n v="37167"/>
    <x v="0"/>
    <s v="OFF-BI-10003091"/>
    <x v="1"/>
    <x v="8"/>
    <x v="1165"/>
    <n v="67.194000000000003"/>
    <n v="1"/>
    <n v="0.7"/>
    <n v="-51.515399999999985"/>
  </r>
  <r>
    <n v="7122"/>
    <x v="3535"/>
    <x v="3"/>
    <x v="96"/>
    <d v="2014-12-09T00:00:00"/>
    <s v="Standard Class"/>
    <s v="SO-20335"/>
    <s v="Sean O'Donnell"/>
    <x v="0"/>
    <s v="United States"/>
    <s v="Seattle"/>
    <x v="4"/>
    <n v="98105"/>
    <x v="1"/>
    <s v="OFF-PA-10001593"/>
    <x v="1"/>
    <x v="10"/>
    <x v="1755"/>
    <n v="41.86"/>
    <n v="7"/>
    <n v="0"/>
    <n v="18.837"/>
  </r>
  <r>
    <n v="7123"/>
    <x v="3535"/>
    <x v="3"/>
    <x v="96"/>
    <d v="2014-12-09T00:00:00"/>
    <s v="Standard Class"/>
    <s v="SO-20335"/>
    <s v="Sean O'Donnell"/>
    <x v="0"/>
    <s v="United States"/>
    <s v="Seattle"/>
    <x v="4"/>
    <n v="98105"/>
    <x v="1"/>
    <s v="FUR-BO-10002598"/>
    <x v="0"/>
    <x v="0"/>
    <x v="1509"/>
    <n v="141.96"/>
    <n v="2"/>
    <n v="0"/>
    <n v="41.168399999999991"/>
  </r>
  <r>
    <n v="7124"/>
    <x v="3536"/>
    <x v="1"/>
    <x v="101"/>
    <d v="2012-08-16T00:00:00"/>
    <s v="Standard Class"/>
    <s v="MF-18250"/>
    <s v="Monica Federle"/>
    <x v="1"/>
    <s v="United States"/>
    <s v="New York City"/>
    <x v="15"/>
    <n v="10035"/>
    <x v="3"/>
    <s v="FUR-FU-10000320"/>
    <x v="0"/>
    <x v="5"/>
    <x v="1512"/>
    <n v="10.02"/>
    <n v="3"/>
    <n v="0"/>
    <n v="4.4088000000000012"/>
  </r>
  <r>
    <n v="7125"/>
    <x v="3536"/>
    <x v="1"/>
    <x v="101"/>
    <d v="2012-08-16T00:00:00"/>
    <s v="Standard Class"/>
    <s v="MF-18250"/>
    <s v="Monica Federle"/>
    <x v="1"/>
    <s v="United States"/>
    <s v="New York City"/>
    <x v="15"/>
    <n v="10035"/>
    <x v="3"/>
    <s v="OFF-PA-10001815"/>
    <x v="1"/>
    <x v="10"/>
    <x v="1393"/>
    <n v="144.12"/>
    <n v="3"/>
    <n v="0"/>
    <n v="69.177599999999984"/>
  </r>
  <r>
    <n v="7126"/>
    <x v="3537"/>
    <x v="0"/>
    <x v="720"/>
    <d v="2013-09-30T00:00:00"/>
    <s v="Second Class"/>
    <s v="JG-15160"/>
    <s v="James Galang"/>
    <x v="0"/>
    <s v="United States"/>
    <s v="Atlanta"/>
    <x v="32"/>
    <n v="30318"/>
    <x v="0"/>
    <s v="OFF-PA-10003971"/>
    <x v="1"/>
    <x v="10"/>
    <x v="1272"/>
    <n v="17.940000000000001"/>
    <n v="3"/>
    <n v="0"/>
    <n v="8.7906000000000013"/>
  </r>
  <r>
    <n v="7127"/>
    <x v="3537"/>
    <x v="0"/>
    <x v="720"/>
    <d v="2013-09-30T00:00:00"/>
    <s v="Second Class"/>
    <s v="JG-15160"/>
    <s v="James Galang"/>
    <x v="0"/>
    <s v="United States"/>
    <s v="Atlanta"/>
    <x v="32"/>
    <n v="30318"/>
    <x v="0"/>
    <s v="OFF-AR-10004685"/>
    <x v="1"/>
    <x v="6"/>
    <x v="181"/>
    <n v="13.89"/>
    <n v="3"/>
    <n v="0"/>
    <n v="4.5836999999999994"/>
  </r>
  <r>
    <n v="7128"/>
    <x v="3538"/>
    <x v="0"/>
    <x v="696"/>
    <d v="2013-11-21T00:00:00"/>
    <s v="Standard Class"/>
    <s v="JM-16195"/>
    <s v="Justin MacKendrick"/>
    <x v="0"/>
    <s v="United States"/>
    <s v="Newark"/>
    <x v="13"/>
    <n v="19711"/>
    <x v="3"/>
    <s v="OFF-PA-10001609"/>
    <x v="1"/>
    <x v="10"/>
    <x v="1107"/>
    <n v="16.45"/>
    <n v="5"/>
    <n v="0"/>
    <n v="7.5669999999999993"/>
  </r>
  <r>
    <n v="7129"/>
    <x v="3538"/>
    <x v="0"/>
    <x v="696"/>
    <d v="2013-11-21T00:00:00"/>
    <s v="Standard Class"/>
    <s v="JM-16195"/>
    <s v="Justin MacKendrick"/>
    <x v="0"/>
    <s v="United States"/>
    <s v="Newark"/>
    <x v="13"/>
    <n v="19711"/>
    <x v="3"/>
    <s v="FUR-FU-10000550"/>
    <x v="0"/>
    <x v="5"/>
    <x v="1445"/>
    <n v="19.920000000000002"/>
    <n v="4"/>
    <n v="0"/>
    <n v="6.573599999999999"/>
  </r>
  <r>
    <n v="7130"/>
    <x v="3539"/>
    <x v="0"/>
    <x v="947"/>
    <d v="2013-04-23T00:00:00"/>
    <s v="Standard Class"/>
    <s v="PK-19075"/>
    <s v="Pete Kriz"/>
    <x v="0"/>
    <s v="United States"/>
    <s v="Nashville"/>
    <x v="18"/>
    <n v="37211"/>
    <x v="0"/>
    <s v="TEC-AC-10004209"/>
    <x v="2"/>
    <x v="11"/>
    <x v="899"/>
    <n v="35.167999999999999"/>
    <n v="4"/>
    <n v="0.2"/>
    <n v="8.3524000000000012"/>
  </r>
  <r>
    <n v="7131"/>
    <x v="3539"/>
    <x v="0"/>
    <x v="947"/>
    <d v="2013-04-23T00:00:00"/>
    <s v="Standard Class"/>
    <s v="PK-19075"/>
    <s v="Pete Kriz"/>
    <x v="0"/>
    <s v="United States"/>
    <s v="Nashville"/>
    <x v="18"/>
    <n v="37211"/>
    <x v="0"/>
    <s v="OFF-PA-10003022"/>
    <x v="1"/>
    <x v="10"/>
    <x v="1714"/>
    <n v="123.08799999999999"/>
    <n v="7"/>
    <n v="0.2"/>
    <n v="40.003599999999999"/>
  </r>
  <r>
    <n v="7132"/>
    <x v="3540"/>
    <x v="3"/>
    <x v="200"/>
    <d v="2014-12-02T00:00:00"/>
    <s v="Standard Class"/>
    <s v="TT-21460"/>
    <s v="Tonja Turnell"/>
    <x v="2"/>
    <s v="United States"/>
    <s v="Richmond"/>
    <x v="14"/>
    <n v="47374"/>
    <x v="2"/>
    <s v="FUR-TA-10001039"/>
    <x v="0"/>
    <x v="3"/>
    <x v="824"/>
    <n v="257.94"/>
    <n v="3"/>
    <n v="0"/>
    <n v="67.064400000000006"/>
  </r>
  <r>
    <n v="7133"/>
    <x v="3540"/>
    <x v="3"/>
    <x v="200"/>
    <d v="2014-12-02T00:00:00"/>
    <s v="Standard Class"/>
    <s v="TT-21460"/>
    <s v="Tonja Turnell"/>
    <x v="2"/>
    <s v="United States"/>
    <s v="Richmond"/>
    <x v="14"/>
    <n v="47374"/>
    <x v="2"/>
    <s v="TEC-PH-10002624"/>
    <x v="2"/>
    <x v="7"/>
    <x v="1126"/>
    <n v="1879.96"/>
    <n v="4"/>
    <n v="0"/>
    <n v="545.18839999999977"/>
  </r>
  <r>
    <n v="7134"/>
    <x v="3540"/>
    <x v="3"/>
    <x v="200"/>
    <d v="2014-12-02T00:00:00"/>
    <s v="Standard Class"/>
    <s v="TT-21460"/>
    <s v="Tonja Turnell"/>
    <x v="2"/>
    <s v="United States"/>
    <s v="Richmond"/>
    <x v="14"/>
    <n v="47374"/>
    <x v="2"/>
    <s v="FUR-FU-10001473"/>
    <x v="0"/>
    <x v="5"/>
    <x v="984"/>
    <n v="27.46"/>
    <n v="2"/>
    <n v="0"/>
    <n v="9.8856000000000002"/>
  </r>
  <r>
    <n v="7135"/>
    <x v="3540"/>
    <x v="3"/>
    <x v="200"/>
    <d v="2014-12-02T00:00:00"/>
    <s v="Standard Class"/>
    <s v="TT-21460"/>
    <s v="Tonja Turnell"/>
    <x v="2"/>
    <s v="United States"/>
    <s v="Richmond"/>
    <x v="14"/>
    <n v="47374"/>
    <x v="2"/>
    <s v="TEC-PH-10001819"/>
    <x v="2"/>
    <x v="7"/>
    <x v="805"/>
    <n v="89.98"/>
    <n v="2"/>
    <n v="0"/>
    <n v="43.190399999999997"/>
  </r>
  <r>
    <n v="7136"/>
    <x v="3540"/>
    <x v="3"/>
    <x v="200"/>
    <d v="2014-12-02T00:00:00"/>
    <s v="Standard Class"/>
    <s v="TT-21460"/>
    <s v="Tonja Turnell"/>
    <x v="2"/>
    <s v="United States"/>
    <s v="Richmond"/>
    <x v="14"/>
    <n v="47374"/>
    <x v="2"/>
    <s v="FUR-CH-10004287"/>
    <x v="0"/>
    <x v="1"/>
    <x v="156"/>
    <n v="828.59999999999991"/>
    <n v="3"/>
    <n v="0"/>
    <n v="240.29399999999995"/>
  </r>
  <r>
    <n v="7137"/>
    <x v="3541"/>
    <x v="1"/>
    <x v="312"/>
    <d v="2012-11-27T00:00:00"/>
    <s v="Standard Class"/>
    <s v="SS-20875"/>
    <s v="Sung Shariari"/>
    <x v="0"/>
    <s v="United States"/>
    <s v="Miami"/>
    <x v="2"/>
    <n v="33180"/>
    <x v="0"/>
    <s v="OFF-BI-10004728"/>
    <x v="1"/>
    <x v="8"/>
    <x v="539"/>
    <n v="7.2300000000000022"/>
    <n v="5"/>
    <n v="0.7"/>
    <n v="-5.7840000000000007"/>
  </r>
  <r>
    <n v="7138"/>
    <x v="3541"/>
    <x v="1"/>
    <x v="312"/>
    <d v="2012-11-27T00:00:00"/>
    <s v="Standard Class"/>
    <s v="SS-20875"/>
    <s v="Sung Shariari"/>
    <x v="0"/>
    <s v="United States"/>
    <s v="Miami"/>
    <x v="2"/>
    <n v="33180"/>
    <x v="0"/>
    <s v="OFF-ST-10000918"/>
    <x v="1"/>
    <x v="4"/>
    <x v="372"/>
    <n v="17.440000000000001"/>
    <n v="2"/>
    <n v="0.2"/>
    <n v="1.3079999999999989"/>
  </r>
  <r>
    <n v="7139"/>
    <x v="3541"/>
    <x v="1"/>
    <x v="312"/>
    <d v="2012-11-27T00:00:00"/>
    <s v="Standard Class"/>
    <s v="SS-20875"/>
    <s v="Sung Shariari"/>
    <x v="0"/>
    <s v="United States"/>
    <s v="Miami"/>
    <x v="2"/>
    <n v="33180"/>
    <x v="0"/>
    <s v="OFF-BI-10004593"/>
    <x v="1"/>
    <x v="8"/>
    <x v="267"/>
    <n v="62.88000000000001"/>
    <n v="4"/>
    <n v="0.7"/>
    <n v="-50.304000000000002"/>
  </r>
  <r>
    <n v="7140"/>
    <x v="3541"/>
    <x v="1"/>
    <x v="312"/>
    <d v="2012-11-27T00:00:00"/>
    <s v="Standard Class"/>
    <s v="SS-20875"/>
    <s v="Sung Shariari"/>
    <x v="0"/>
    <s v="United States"/>
    <s v="Miami"/>
    <x v="2"/>
    <n v="33180"/>
    <x v="0"/>
    <s v="FUR-BO-10001337"/>
    <x v="0"/>
    <x v="0"/>
    <x v="425"/>
    <n v="290.35200000000003"/>
    <n v="3"/>
    <n v="0.2"/>
    <n v="-36.294000000000011"/>
  </r>
  <r>
    <n v="7141"/>
    <x v="3542"/>
    <x v="3"/>
    <x v="210"/>
    <d v="2014-09-08T00:00:00"/>
    <s v="Same Day"/>
    <s v="TG-21640"/>
    <s v="Trudy Glocke"/>
    <x v="0"/>
    <s v="United States"/>
    <s v="Saint Charles"/>
    <x v="25"/>
    <n v="63301"/>
    <x v="2"/>
    <s v="TEC-AC-10002473"/>
    <x v="2"/>
    <x v="11"/>
    <x v="713"/>
    <n v="113.52"/>
    <n v="4"/>
    <n v="0"/>
    <n v="46.543199999999999"/>
  </r>
  <r>
    <n v="7142"/>
    <x v="3542"/>
    <x v="3"/>
    <x v="210"/>
    <d v="2014-09-08T00:00:00"/>
    <s v="Same Day"/>
    <s v="TG-21640"/>
    <s v="Trudy Glocke"/>
    <x v="0"/>
    <s v="United States"/>
    <s v="Saint Charles"/>
    <x v="25"/>
    <n v="63301"/>
    <x v="2"/>
    <s v="FUR-FU-10003623"/>
    <x v="0"/>
    <x v="5"/>
    <x v="1226"/>
    <n v="135.29999999999998"/>
    <n v="5"/>
    <n v="0"/>
    <n v="37.883999999999993"/>
  </r>
  <r>
    <n v="7143"/>
    <x v="3543"/>
    <x v="2"/>
    <x v="156"/>
    <d v="2011-11-29T00:00:00"/>
    <s v="Standard Class"/>
    <s v="HP-14815"/>
    <s v="Harold Pawlan"/>
    <x v="2"/>
    <s v="United States"/>
    <s v="Virginia Beach"/>
    <x v="17"/>
    <n v="23464"/>
    <x v="0"/>
    <s v="FUR-FU-10002045"/>
    <x v="0"/>
    <x v="5"/>
    <x v="1356"/>
    <n v="111.15"/>
    <n v="5"/>
    <n v="0"/>
    <n v="48.906000000000006"/>
  </r>
  <r>
    <n v="7144"/>
    <x v="3544"/>
    <x v="3"/>
    <x v="825"/>
    <d v="2014-03-17T00:00:00"/>
    <s v="Standard Class"/>
    <s v="MH-17290"/>
    <s v="Marc Harrigan"/>
    <x v="2"/>
    <s v="United States"/>
    <s v="Philadelphia"/>
    <x v="9"/>
    <n v="19140"/>
    <x v="3"/>
    <s v="TEC-PH-10002555"/>
    <x v="2"/>
    <x v="7"/>
    <x v="1343"/>
    <n v="776.84999999999991"/>
    <n v="5"/>
    <n v="0.4"/>
    <n v="-181.26499999999999"/>
  </r>
  <r>
    <n v="7145"/>
    <x v="3544"/>
    <x v="3"/>
    <x v="825"/>
    <d v="2014-03-17T00:00:00"/>
    <s v="Standard Class"/>
    <s v="MH-17290"/>
    <s v="Marc Harrigan"/>
    <x v="2"/>
    <s v="United States"/>
    <s v="Philadelphia"/>
    <x v="9"/>
    <n v="19140"/>
    <x v="3"/>
    <s v="OFF-BI-10002794"/>
    <x v="1"/>
    <x v="8"/>
    <x v="102"/>
    <n v="12.294"/>
    <n v="1"/>
    <n v="0.7"/>
    <n v="-8.6057999999999986"/>
  </r>
  <r>
    <n v="7146"/>
    <x v="3544"/>
    <x v="3"/>
    <x v="825"/>
    <d v="2014-03-17T00:00:00"/>
    <s v="Standard Class"/>
    <s v="MH-17290"/>
    <s v="Marc Harrigan"/>
    <x v="2"/>
    <s v="United States"/>
    <s v="Philadelphia"/>
    <x v="9"/>
    <n v="19140"/>
    <x v="3"/>
    <s v="FUR-TA-10004086"/>
    <x v="0"/>
    <x v="3"/>
    <x v="824"/>
    <n v="154.76400000000001"/>
    <n v="3"/>
    <n v="0.4"/>
    <n v="-46.429200000000023"/>
  </r>
  <r>
    <n v="7147"/>
    <x v="3544"/>
    <x v="3"/>
    <x v="825"/>
    <d v="2014-03-17T00:00:00"/>
    <s v="Standard Class"/>
    <s v="MH-17290"/>
    <s v="Marc Harrigan"/>
    <x v="2"/>
    <s v="United States"/>
    <s v="Philadelphia"/>
    <x v="9"/>
    <n v="19140"/>
    <x v="3"/>
    <s v="OFF-ST-10004946"/>
    <x v="1"/>
    <x v="4"/>
    <x v="1770"/>
    <n v="43.28"/>
    <n v="1"/>
    <n v="0.2"/>
    <n v="3.2460000000000022"/>
  </r>
  <r>
    <n v="7148"/>
    <x v="3545"/>
    <x v="0"/>
    <x v="1"/>
    <d v="2013-06-18T00:00:00"/>
    <s v="Standard Class"/>
    <s v="CB-12415"/>
    <s v="Christy Brittain"/>
    <x v="0"/>
    <s v="United States"/>
    <s v="Long Beach"/>
    <x v="15"/>
    <n v="11561"/>
    <x v="3"/>
    <s v="OFF-PA-10000241"/>
    <x v="1"/>
    <x v="10"/>
    <x v="1151"/>
    <n v="92.94"/>
    <n v="3"/>
    <n v="0"/>
    <n v="41.822999999999993"/>
  </r>
  <r>
    <n v="7149"/>
    <x v="3545"/>
    <x v="0"/>
    <x v="1"/>
    <d v="2013-06-18T00:00:00"/>
    <s v="Standard Class"/>
    <s v="CB-12415"/>
    <s v="Christy Brittain"/>
    <x v="0"/>
    <s v="United States"/>
    <s v="Long Beach"/>
    <x v="15"/>
    <n v="11561"/>
    <x v="3"/>
    <s v="OFF-AP-10004036"/>
    <x v="1"/>
    <x v="9"/>
    <x v="1273"/>
    <n v="52.56"/>
    <n v="3"/>
    <n v="0"/>
    <n v="18.396000000000001"/>
  </r>
  <r>
    <n v="7150"/>
    <x v="3546"/>
    <x v="1"/>
    <x v="153"/>
    <d v="2012-06-30T00:00:00"/>
    <s v="Standard Class"/>
    <s v="VD-21670"/>
    <s v="Valerie Dominguez"/>
    <x v="0"/>
    <s v="United States"/>
    <s v="Houston"/>
    <x v="5"/>
    <n v="77070"/>
    <x v="2"/>
    <s v="TEC-PH-10001578"/>
    <x v="2"/>
    <x v="7"/>
    <x v="1221"/>
    <n v="971.88000000000011"/>
    <n v="3"/>
    <n v="0.2"/>
    <n v="109.33649999999994"/>
  </r>
  <r>
    <n v="7151"/>
    <x v="3547"/>
    <x v="3"/>
    <x v="66"/>
    <d v="2014-12-27T00:00:00"/>
    <s v="Standard Class"/>
    <s v="SR-20425"/>
    <s v="Sharelle Roach"/>
    <x v="2"/>
    <s v="United States"/>
    <s v="Tuscaloosa"/>
    <x v="19"/>
    <n v="35401"/>
    <x v="0"/>
    <s v="FUR-CH-10002647"/>
    <x v="0"/>
    <x v="1"/>
    <x v="470"/>
    <n v="141.96"/>
    <n v="2"/>
    <n v="0"/>
    <n v="35.490000000000009"/>
  </r>
  <r>
    <n v="7152"/>
    <x v="3548"/>
    <x v="3"/>
    <x v="66"/>
    <d v="2014-12-26T00:00:00"/>
    <s v="Second Class"/>
    <s v="AG-10330"/>
    <s v="Alex Grayson"/>
    <x v="0"/>
    <s v="United States"/>
    <s v="Mesa"/>
    <x v="16"/>
    <n v="85204"/>
    <x v="1"/>
    <s v="FUR-TA-10003008"/>
    <x v="0"/>
    <x v="3"/>
    <x v="946"/>
    <n v="182.55"/>
    <n v="2"/>
    <n v="0.5"/>
    <n v="-135.08699999999999"/>
  </r>
  <r>
    <n v="7153"/>
    <x v="3549"/>
    <x v="2"/>
    <x v="1148"/>
    <d v="2011-10-15T00:00:00"/>
    <s v="Standard Class"/>
    <s v="BP-11095"/>
    <s v="Bart Pistole"/>
    <x v="1"/>
    <s v="United States"/>
    <s v="Jacksonville"/>
    <x v="3"/>
    <n v="28540"/>
    <x v="0"/>
    <s v="OFF-PA-10004071"/>
    <x v="1"/>
    <x v="10"/>
    <x v="412"/>
    <n v="88.768000000000001"/>
    <n v="2"/>
    <n v="0.2"/>
    <n v="31.068799999999996"/>
  </r>
  <r>
    <n v="7154"/>
    <x v="3550"/>
    <x v="1"/>
    <x v="895"/>
    <d v="2012-12-15T00:00:00"/>
    <s v="Standard Class"/>
    <s v="JW-16075"/>
    <s v="Julia West"/>
    <x v="0"/>
    <s v="United States"/>
    <s v="Chicago"/>
    <x v="10"/>
    <n v="60610"/>
    <x v="2"/>
    <s v="OFF-AP-10004980"/>
    <x v="1"/>
    <x v="9"/>
    <x v="967"/>
    <n v="53.087999999999994"/>
    <n v="7"/>
    <n v="0.8"/>
    <n v="-108.8304"/>
  </r>
  <r>
    <n v="7155"/>
    <x v="3551"/>
    <x v="1"/>
    <x v="707"/>
    <d v="2012-12-27T00:00:00"/>
    <s v="Second Class"/>
    <s v="LH-16900"/>
    <s v="Lena Hernandez"/>
    <x v="0"/>
    <s v="United States"/>
    <s v="Columbus"/>
    <x v="32"/>
    <n v="31907"/>
    <x v="0"/>
    <s v="FUR-FU-10000747"/>
    <x v="0"/>
    <x v="5"/>
    <x v="1742"/>
    <n v="275.88"/>
    <n v="6"/>
    <n v="0"/>
    <n v="46.899599999999964"/>
  </r>
  <r>
    <n v="7156"/>
    <x v="3551"/>
    <x v="1"/>
    <x v="707"/>
    <d v="2012-12-27T00:00:00"/>
    <s v="Second Class"/>
    <s v="LH-16900"/>
    <s v="Lena Hernandez"/>
    <x v="0"/>
    <s v="United States"/>
    <s v="Columbus"/>
    <x v="32"/>
    <n v="31907"/>
    <x v="0"/>
    <s v="OFF-BI-10004492"/>
    <x v="1"/>
    <x v="8"/>
    <x v="347"/>
    <n v="157.89999999999998"/>
    <n v="5"/>
    <n v="0"/>
    <n v="74.212999999999994"/>
  </r>
  <r>
    <n v="7157"/>
    <x v="3552"/>
    <x v="3"/>
    <x v="568"/>
    <d v="2014-05-05T00:00:00"/>
    <s v="Standard Class"/>
    <s v="KT-16480"/>
    <s v="Kean Thornton"/>
    <x v="0"/>
    <s v="United States"/>
    <s v="Orange"/>
    <x v="30"/>
    <n v="7050"/>
    <x v="3"/>
    <s v="OFF-LA-10004055"/>
    <x v="1"/>
    <x v="2"/>
    <x v="737"/>
    <n v="4.91"/>
    <n v="1"/>
    <n v="0"/>
    <n v="2.4058999999999999"/>
  </r>
  <r>
    <n v="7158"/>
    <x v="3553"/>
    <x v="0"/>
    <x v="463"/>
    <d v="2013-04-01T00:00:00"/>
    <s v="Second Class"/>
    <s v="CC-12220"/>
    <s v="Chris Cortes"/>
    <x v="0"/>
    <s v="United States"/>
    <s v="Los Angeles"/>
    <x v="1"/>
    <n v="90032"/>
    <x v="1"/>
    <s v="OFF-ST-10002485"/>
    <x v="1"/>
    <x v="4"/>
    <x v="209"/>
    <n v="87.92"/>
    <n v="4"/>
    <n v="0"/>
    <n v="0.87919999999999732"/>
  </r>
  <r>
    <n v="7159"/>
    <x v="3553"/>
    <x v="0"/>
    <x v="463"/>
    <d v="2013-04-01T00:00:00"/>
    <s v="Second Class"/>
    <s v="CC-12220"/>
    <s v="Chris Cortes"/>
    <x v="0"/>
    <s v="United States"/>
    <s v="Los Angeles"/>
    <x v="1"/>
    <n v="90032"/>
    <x v="1"/>
    <s v="OFF-PA-10001243"/>
    <x v="1"/>
    <x v="10"/>
    <x v="1794"/>
    <n v="5.98"/>
    <n v="1"/>
    <n v="0"/>
    <n v="2.9302000000000001"/>
  </r>
  <r>
    <n v="7160"/>
    <x v="3554"/>
    <x v="1"/>
    <x v="1149"/>
    <d v="2012-05-18T00:00:00"/>
    <s v="Second Class"/>
    <s v="BF-11170"/>
    <s v="Ben Ferrer"/>
    <x v="2"/>
    <s v="United States"/>
    <s v="Chicago"/>
    <x v="10"/>
    <n v="60623"/>
    <x v="2"/>
    <s v="TEC-PH-10004447"/>
    <x v="2"/>
    <x v="7"/>
    <x v="857"/>
    <n v="222.38400000000001"/>
    <n v="2"/>
    <n v="0.2"/>
    <n v="16.678799999999995"/>
  </r>
  <r>
    <n v="7161"/>
    <x v="3554"/>
    <x v="1"/>
    <x v="1149"/>
    <d v="2012-05-18T00:00:00"/>
    <s v="Second Class"/>
    <s v="BF-11170"/>
    <s v="Ben Ferrer"/>
    <x v="2"/>
    <s v="United States"/>
    <s v="Chicago"/>
    <x v="10"/>
    <n v="60623"/>
    <x v="2"/>
    <s v="OFF-FA-10002280"/>
    <x v="1"/>
    <x v="13"/>
    <x v="653"/>
    <n v="16"/>
    <n v="4"/>
    <n v="0.2"/>
    <n v="5.6"/>
  </r>
  <r>
    <n v="7162"/>
    <x v="3555"/>
    <x v="2"/>
    <x v="1129"/>
    <d v="2011-07-09T00:00:00"/>
    <s v="Standard Class"/>
    <s v="MS-17770"/>
    <s v="Maxwell Schwartz"/>
    <x v="0"/>
    <s v="United States"/>
    <s v="Richmond"/>
    <x v="17"/>
    <n v="23223"/>
    <x v="0"/>
    <s v="OFF-PA-10004734"/>
    <x v="1"/>
    <x v="10"/>
    <x v="335"/>
    <n v="21.84"/>
    <n v="3"/>
    <n v="0"/>
    <n v="10.92"/>
  </r>
  <r>
    <n v="7163"/>
    <x v="3555"/>
    <x v="2"/>
    <x v="1129"/>
    <d v="2011-07-09T00:00:00"/>
    <s v="Standard Class"/>
    <s v="MS-17770"/>
    <s v="Maxwell Schwartz"/>
    <x v="0"/>
    <s v="United States"/>
    <s v="Richmond"/>
    <x v="17"/>
    <n v="23223"/>
    <x v="0"/>
    <s v="OFF-BI-10000145"/>
    <x v="1"/>
    <x v="8"/>
    <x v="735"/>
    <n v="15.600000000000001"/>
    <n v="5"/>
    <n v="0"/>
    <n v="7.6440000000000001"/>
  </r>
  <r>
    <n v="7164"/>
    <x v="3556"/>
    <x v="2"/>
    <x v="1150"/>
    <d v="2011-04-24T00:00:00"/>
    <s v="Second Class"/>
    <s v="AH-10030"/>
    <s v="Aaron Hawkins"/>
    <x v="1"/>
    <s v="United States"/>
    <s v="Troy"/>
    <x v="15"/>
    <n v="12180"/>
    <x v="3"/>
    <s v="OFF-EN-10004773"/>
    <x v="1"/>
    <x v="12"/>
    <x v="33"/>
    <n v="247.84"/>
    <n v="8"/>
    <n v="0"/>
    <n v="121.44159999999999"/>
  </r>
  <r>
    <n v="7165"/>
    <x v="3556"/>
    <x v="2"/>
    <x v="1150"/>
    <d v="2011-04-24T00:00:00"/>
    <s v="Second Class"/>
    <s v="AH-10030"/>
    <s v="Aaron Hawkins"/>
    <x v="1"/>
    <s v="United States"/>
    <s v="Troy"/>
    <x v="15"/>
    <n v="12180"/>
    <x v="3"/>
    <s v="OFF-BI-10004970"/>
    <x v="1"/>
    <x v="8"/>
    <x v="908"/>
    <n v="9.9120000000000008"/>
    <n v="3"/>
    <n v="0.2"/>
    <n v="3.3452999999999995"/>
  </r>
  <r>
    <n v="7166"/>
    <x v="3557"/>
    <x v="0"/>
    <x v="251"/>
    <d v="2013-09-23T00:00:00"/>
    <s v="First Class"/>
    <s v="CK-12595"/>
    <s v="Clytie Kelty"/>
    <x v="0"/>
    <s v="United States"/>
    <s v="Providence"/>
    <x v="34"/>
    <n v="2908"/>
    <x v="3"/>
    <s v="OFF-ST-10000604"/>
    <x v="1"/>
    <x v="4"/>
    <x v="54"/>
    <n v="69.52"/>
    <n v="2"/>
    <n v="0"/>
    <n v="17.379999999999995"/>
  </r>
  <r>
    <n v="7167"/>
    <x v="3558"/>
    <x v="2"/>
    <x v="192"/>
    <d v="2011-07-24T00:00:00"/>
    <s v="Second Class"/>
    <s v="NP-18325"/>
    <s v="Naresj Patel"/>
    <x v="0"/>
    <s v="United States"/>
    <s v="San Francisco"/>
    <x v="1"/>
    <n v="94122"/>
    <x v="1"/>
    <s v="OFF-AR-10003190"/>
    <x v="1"/>
    <x v="6"/>
    <x v="643"/>
    <n v="11.52"/>
    <n v="4"/>
    <n v="0"/>
    <n v="3.2256"/>
  </r>
  <r>
    <n v="7168"/>
    <x v="3558"/>
    <x v="2"/>
    <x v="192"/>
    <d v="2011-07-24T00:00:00"/>
    <s v="Second Class"/>
    <s v="NP-18325"/>
    <s v="Naresj Patel"/>
    <x v="0"/>
    <s v="United States"/>
    <s v="San Francisco"/>
    <x v="1"/>
    <n v="94122"/>
    <x v="1"/>
    <s v="FUR-CH-10000155"/>
    <x v="0"/>
    <x v="1"/>
    <x v="1157"/>
    <n v="717.72"/>
    <n v="3"/>
    <n v="0.2"/>
    <n v="71.77200000000002"/>
  </r>
  <r>
    <n v="7169"/>
    <x v="3558"/>
    <x v="2"/>
    <x v="192"/>
    <d v="2011-07-24T00:00:00"/>
    <s v="Second Class"/>
    <s v="NP-18325"/>
    <s v="Naresj Patel"/>
    <x v="0"/>
    <s v="United States"/>
    <s v="San Francisco"/>
    <x v="1"/>
    <n v="94122"/>
    <x v="1"/>
    <s v="OFF-ST-10003058"/>
    <x v="1"/>
    <x v="4"/>
    <x v="388"/>
    <n v="236.5"/>
    <n v="10"/>
    <n v="0"/>
    <n v="68.584999999999994"/>
  </r>
  <r>
    <n v="7170"/>
    <x v="3558"/>
    <x v="2"/>
    <x v="192"/>
    <d v="2011-07-24T00:00:00"/>
    <s v="Second Class"/>
    <s v="NP-18325"/>
    <s v="Naresj Patel"/>
    <x v="0"/>
    <s v="United States"/>
    <s v="San Francisco"/>
    <x v="1"/>
    <n v="94122"/>
    <x v="1"/>
    <s v="FUR-TA-10004767"/>
    <x v="0"/>
    <x v="3"/>
    <x v="1147"/>
    <n v="170.35200000000003"/>
    <n v="3"/>
    <n v="0.2"/>
    <n v="19.164599999999979"/>
  </r>
  <r>
    <n v="7171"/>
    <x v="3559"/>
    <x v="3"/>
    <x v="1048"/>
    <d v="2014-10-15T00:00:00"/>
    <s v="Standard Class"/>
    <s v="GM-14440"/>
    <s v="Gary McGarr"/>
    <x v="0"/>
    <s v="United States"/>
    <s v="New York City"/>
    <x v="15"/>
    <n v="10009"/>
    <x v="3"/>
    <s v="FUR-CH-10002372"/>
    <x v="0"/>
    <x v="1"/>
    <x v="390"/>
    <n v="145.76400000000001"/>
    <n v="2"/>
    <n v="0.1"/>
    <n v="3.2392000000000074"/>
  </r>
  <r>
    <n v="7172"/>
    <x v="3560"/>
    <x v="3"/>
    <x v="1016"/>
    <d v="2014-04-28T00:00:00"/>
    <s v="Second Class"/>
    <s v="SG-20605"/>
    <s v="Speros Goranitis"/>
    <x v="0"/>
    <s v="United States"/>
    <s v="San Francisco"/>
    <x v="1"/>
    <n v="94109"/>
    <x v="1"/>
    <s v="TEC-AC-10000158"/>
    <x v="2"/>
    <x v="11"/>
    <x v="353"/>
    <n v="107.97"/>
    <n v="3"/>
    <n v="0"/>
    <n v="22.6737"/>
  </r>
  <r>
    <n v="7173"/>
    <x v="3561"/>
    <x v="3"/>
    <x v="606"/>
    <d v="2014-03-31T00:00:00"/>
    <s v="Standard Class"/>
    <s v="HK-14890"/>
    <s v="Heather Kirkland"/>
    <x v="1"/>
    <s v="United States"/>
    <s v="Houston"/>
    <x v="5"/>
    <n v="77070"/>
    <x v="2"/>
    <s v="TEC-AC-10000158"/>
    <x v="2"/>
    <x v="11"/>
    <x v="353"/>
    <n v="143.96"/>
    <n v="5"/>
    <n v="0.2"/>
    <n v="1.7995000000000019"/>
  </r>
  <r>
    <n v="7174"/>
    <x v="3561"/>
    <x v="3"/>
    <x v="606"/>
    <d v="2014-03-31T00:00:00"/>
    <s v="Standard Class"/>
    <s v="HK-14890"/>
    <s v="Heather Kirkland"/>
    <x v="1"/>
    <s v="United States"/>
    <s v="Houston"/>
    <x v="5"/>
    <n v="77070"/>
    <x v="2"/>
    <s v="TEC-CO-10002313"/>
    <x v="2"/>
    <x v="16"/>
    <x v="345"/>
    <n v="2399.96"/>
    <n v="5"/>
    <n v="0.2"/>
    <n v="569.99050000000011"/>
  </r>
  <r>
    <n v="7175"/>
    <x v="3561"/>
    <x v="3"/>
    <x v="606"/>
    <d v="2014-03-31T00:00:00"/>
    <s v="Standard Class"/>
    <s v="HK-14890"/>
    <s v="Heather Kirkland"/>
    <x v="1"/>
    <s v="United States"/>
    <s v="Houston"/>
    <x v="5"/>
    <n v="77070"/>
    <x v="2"/>
    <s v="OFF-PA-10002581"/>
    <x v="1"/>
    <x v="10"/>
    <x v="1300"/>
    <n v="74.352000000000004"/>
    <n v="3"/>
    <n v="0.2"/>
    <n v="23.234999999999992"/>
  </r>
  <r>
    <n v="7176"/>
    <x v="3561"/>
    <x v="3"/>
    <x v="606"/>
    <d v="2014-03-31T00:00:00"/>
    <s v="Standard Class"/>
    <s v="HK-14890"/>
    <s v="Heather Kirkland"/>
    <x v="1"/>
    <s v="United States"/>
    <s v="Houston"/>
    <x v="5"/>
    <n v="77070"/>
    <x v="2"/>
    <s v="OFF-AP-10001205"/>
    <x v="1"/>
    <x v="9"/>
    <x v="1285"/>
    <n v="87.167999999999978"/>
    <n v="8"/>
    <n v="0.8"/>
    <n v="-226.63679999999999"/>
  </r>
  <r>
    <n v="7177"/>
    <x v="3561"/>
    <x v="3"/>
    <x v="606"/>
    <d v="2014-03-31T00:00:00"/>
    <s v="Standard Class"/>
    <s v="HK-14890"/>
    <s v="Heather Kirkland"/>
    <x v="1"/>
    <s v="United States"/>
    <s v="Houston"/>
    <x v="5"/>
    <n v="77070"/>
    <x v="2"/>
    <s v="OFF-ST-10000344"/>
    <x v="1"/>
    <x v="4"/>
    <x v="1013"/>
    <n v="32.231999999999999"/>
    <n v="3"/>
    <n v="0.2"/>
    <n v="2.4173999999999989"/>
  </r>
  <r>
    <n v="7178"/>
    <x v="3562"/>
    <x v="3"/>
    <x v="464"/>
    <d v="2014-05-11T00:00:00"/>
    <s v="Standard Class"/>
    <s v="MY-18295"/>
    <s v="Muhammed Yedwab"/>
    <x v="1"/>
    <s v="United States"/>
    <s v="Philadelphia"/>
    <x v="9"/>
    <n v="19140"/>
    <x v="3"/>
    <s v="OFF-BI-10002897"/>
    <x v="1"/>
    <x v="8"/>
    <x v="1793"/>
    <n v="2.2020000000000004"/>
    <n v="2"/>
    <n v="0.7"/>
    <n v="-1.5413999999999999"/>
  </r>
  <r>
    <n v="7179"/>
    <x v="3562"/>
    <x v="3"/>
    <x v="464"/>
    <d v="2014-05-11T00:00:00"/>
    <s v="Standard Class"/>
    <s v="MY-18295"/>
    <s v="Muhammed Yedwab"/>
    <x v="1"/>
    <s v="United States"/>
    <s v="Philadelphia"/>
    <x v="9"/>
    <n v="19140"/>
    <x v="3"/>
    <s v="OFF-BI-10003694"/>
    <x v="1"/>
    <x v="8"/>
    <x v="850"/>
    <n v="9.3960000000000008"/>
    <n v="3"/>
    <n v="0.7"/>
    <n v="-7.5167999999999964"/>
  </r>
  <r>
    <n v="7180"/>
    <x v="3563"/>
    <x v="0"/>
    <x v="696"/>
    <d v="2013-11-19T00:00:00"/>
    <s v="Standard Class"/>
    <s v="RC-19960"/>
    <s v="Ryan Crowe"/>
    <x v="0"/>
    <s v="United States"/>
    <s v="Baltimore"/>
    <x v="39"/>
    <n v="21215"/>
    <x v="3"/>
    <s v="TEC-PH-10001644"/>
    <x v="2"/>
    <x v="7"/>
    <x v="1485"/>
    <n v="89.97"/>
    <n v="3"/>
    <n v="0"/>
    <n v="25.191600000000005"/>
  </r>
  <r>
    <n v="7181"/>
    <x v="3564"/>
    <x v="2"/>
    <x v="1037"/>
    <d v="2011-01-08T00:00:00"/>
    <s v="First Class"/>
    <s v="JO-15145"/>
    <s v="Jack O'Briant"/>
    <x v="1"/>
    <s v="United States"/>
    <s v="Athens"/>
    <x v="32"/>
    <n v="30605"/>
    <x v="0"/>
    <s v="OFF-AR-10002399"/>
    <x v="1"/>
    <x v="6"/>
    <x v="316"/>
    <n v="12.78"/>
    <n v="3"/>
    <n v="0"/>
    <n v="5.2397999999999998"/>
  </r>
  <r>
    <n v="7182"/>
    <x v="3565"/>
    <x v="0"/>
    <x v="797"/>
    <d v="2013-12-31T00:00:00"/>
    <s v="Second Class"/>
    <s v="MW-18220"/>
    <s v="Mitch Webber"/>
    <x v="0"/>
    <s v="United States"/>
    <s v="Lancaster"/>
    <x v="24"/>
    <n v="43130"/>
    <x v="3"/>
    <s v="TEC-AC-10003063"/>
    <x v="2"/>
    <x v="11"/>
    <x v="1052"/>
    <n v="40"/>
    <n v="2"/>
    <n v="0.2"/>
    <n v="0.5"/>
  </r>
  <r>
    <n v="7183"/>
    <x v="3566"/>
    <x v="3"/>
    <x v="504"/>
    <d v="2014-05-05T00:00:00"/>
    <s v="Standard Class"/>
    <s v="NZ-18565"/>
    <s v="Nick Zandusky"/>
    <x v="2"/>
    <s v="United States"/>
    <s v="Los Angeles"/>
    <x v="1"/>
    <n v="90032"/>
    <x v="1"/>
    <s v="OFF-BI-10002071"/>
    <x v="1"/>
    <x v="8"/>
    <x v="692"/>
    <n v="23.24"/>
    <n v="5"/>
    <n v="0.2"/>
    <n v="7.5529999999999982"/>
  </r>
  <r>
    <n v="7184"/>
    <x v="3567"/>
    <x v="3"/>
    <x v="81"/>
    <d v="2014-04-24T00:00:00"/>
    <s v="First Class"/>
    <s v="JM-15250"/>
    <s v="Janet Martin"/>
    <x v="0"/>
    <s v="United States"/>
    <s v="Baltimore"/>
    <x v="39"/>
    <n v="21215"/>
    <x v="3"/>
    <s v="FUR-CH-10004218"/>
    <x v="0"/>
    <x v="1"/>
    <x v="38"/>
    <n v="908.82"/>
    <n v="9"/>
    <n v="0"/>
    <n v="227.20500000000004"/>
  </r>
  <r>
    <n v="7185"/>
    <x v="3568"/>
    <x v="3"/>
    <x v="629"/>
    <d v="2014-08-25T00:00:00"/>
    <s v="Standard Class"/>
    <s v="ED-13885"/>
    <s v="Emily Ducich"/>
    <x v="2"/>
    <s v="United States"/>
    <s v="Houston"/>
    <x v="5"/>
    <n v="77095"/>
    <x v="2"/>
    <s v="OFF-SU-10000432"/>
    <x v="1"/>
    <x v="14"/>
    <x v="1549"/>
    <n v="5.5520000000000005"/>
    <n v="2"/>
    <n v="0.2"/>
    <n v="-1.0410000000000006"/>
  </r>
  <r>
    <n v="7186"/>
    <x v="3568"/>
    <x v="3"/>
    <x v="629"/>
    <d v="2014-08-25T00:00:00"/>
    <s v="Standard Class"/>
    <s v="ED-13885"/>
    <s v="Emily Ducich"/>
    <x v="2"/>
    <s v="United States"/>
    <s v="Houston"/>
    <x v="5"/>
    <n v="77095"/>
    <x v="2"/>
    <s v="OFF-AR-10003183"/>
    <x v="1"/>
    <x v="6"/>
    <x v="1390"/>
    <n v="8.016"/>
    <n v="3"/>
    <n v="0.2"/>
    <n v="1.0019999999999993"/>
  </r>
  <r>
    <n v="7187"/>
    <x v="3568"/>
    <x v="3"/>
    <x v="629"/>
    <d v="2014-08-25T00:00:00"/>
    <s v="Standard Class"/>
    <s v="ED-13885"/>
    <s v="Emily Ducich"/>
    <x v="2"/>
    <s v="United States"/>
    <s v="Houston"/>
    <x v="5"/>
    <n v="77095"/>
    <x v="2"/>
    <s v="FUR-CH-10002017"/>
    <x v="0"/>
    <x v="1"/>
    <x v="1368"/>
    <n v="74.591999999999999"/>
    <n v="4"/>
    <n v="0.3"/>
    <n v="-2.1312000000000033"/>
  </r>
  <r>
    <n v="7188"/>
    <x v="3568"/>
    <x v="3"/>
    <x v="629"/>
    <d v="2014-08-25T00:00:00"/>
    <s v="Standard Class"/>
    <s v="ED-13885"/>
    <s v="Emily Ducich"/>
    <x v="2"/>
    <s v="United States"/>
    <s v="Houston"/>
    <x v="5"/>
    <n v="77095"/>
    <x v="2"/>
    <s v="FUR-FU-10003247"/>
    <x v="0"/>
    <x v="5"/>
    <x v="1456"/>
    <n v="16.784000000000002"/>
    <n v="2"/>
    <n v="0.6"/>
    <n v="-22.238800000000001"/>
  </r>
  <r>
    <n v="7189"/>
    <x v="3568"/>
    <x v="3"/>
    <x v="629"/>
    <d v="2014-08-25T00:00:00"/>
    <s v="Standard Class"/>
    <s v="ED-13885"/>
    <s v="Emily Ducich"/>
    <x v="2"/>
    <s v="United States"/>
    <s v="Houston"/>
    <x v="5"/>
    <n v="77095"/>
    <x v="2"/>
    <s v="OFF-AP-10001563"/>
    <x v="1"/>
    <x v="9"/>
    <x v="530"/>
    <n v="38.86399999999999"/>
    <n v="4"/>
    <n v="0.8"/>
    <n v="-99.103200000000044"/>
  </r>
  <r>
    <n v="7190"/>
    <x v="3569"/>
    <x v="0"/>
    <x v="396"/>
    <d v="2013-11-16T00:00:00"/>
    <s v="First Class"/>
    <s v="DW-13480"/>
    <s v="Dianna Wilson"/>
    <x v="2"/>
    <s v="United States"/>
    <s v="San Diego"/>
    <x v="1"/>
    <n v="92024"/>
    <x v="1"/>
    <s v="TEC-PH-10004908"/>
    <x v="2"/>
    <x v="7"/>
    <x v="1474"/>
    <n v="203.976"/>
    <n v="3"/>
    <n v="0.2"/>
    <n v="25.496999999999986"/>
  </r>
  <r>
    <n v="7191"/>
    <x v="3569"/>
    <x v="0"/>
    <x v="396"/>
    <d v="2013-11-16T00:00:00"/>
    <s v="First Class"/>
    <s v="DW-13480"/>
    <s v="Dianna Wilson"/>
    <x v="2"/>
    <s v="United States"/>
    <s v="San Diego"/>
    <x v="1"/>
    <n v="92024"/>
    <x v="1"/>
    <s v="FUR-TA-10003392"/>
    <x v="0"/>
    <x v="3"/>
    <x v="1639"/>
    <n v="674.35200000000009"/>
    <n v="3"/>
    <n v="0.2"/>
    <n v="-8.4294000000000153"/>
  </r>
  <r>
    <n v="7192"/>
    <x v="3570"/>
    <x v="0"/>
    <x v="393"/>
    <d v="2013-10-07T00:00:00"/>
    <s v="Second Class"/>
    <s v="JK-15205"/>
    <s v="Jamie Kunitz"/>
    <x v="0"/>
    <s v="United States"/>
    <s v="Hialeah"/>
    <x v="2"/>
    <n v="33012"/>
    <x v="0"/>
    <s v="OFF-BI-10004140"/>
    <x v="1"/>
    <x v="8"/>
    <x v="304"/>
    <n v="5.3880000000000008"/>
    <n v="4"/>
    <n v="0.7"/>
    <n v="-4.49"/>
  </r>
  <r>
    <n v="7193"/>
    <x v="3570"/>
    <x v="0"/>
    <x v="393"/>
    <d v="2013-10-07T00:00:00"/>
    <s v="Second Class"/>
    <s v="JK-15205"/>
    <s v="Jamie Kunitz"/>
    <x v="0"/>
    <s v="United States"/>
    <s v="Hialeah"/>
    <x v="2"/>
    <n v="33012"/>
    <x v="0"/>
    <s v="OFF-AR-10003631"/>
    <x v="1"/>
    <x v="6"/>
    <x v="33"/>
    <n v="30.975999999999999"/>
    <n v="8"/>
    <n v="0.2"/>
    <n v="5.0335999999999999"/>
  </r>
  <r>
    <n v="7194"/>
    <x v="3571"/>
    <x v="0"/>
    <x v="1151"/>
    <d v="2013-02-14T00:00:00"/>
    <s v="First Class"/>
    <s v="JS-15880"/>
    <s v="John Stevenson"/>
    <x v="0"/>
    <s v="United States"/>
    <s v="Atlanta"/>
    <x v="32"/>
    <n v="30318"/>
    <x v="0"/>
    <s v="OFF-ST-10003716"/>
    <x v="1"/>
    <x v="4"/>
    <x v="889"/>
    <n v="1350.1200000000001"/>
    <n v="6"/>
    <n v="0"/>
    <n v="175.51560000000001"/>
  </r>
  <r>
    <n v="7195"/>
    <x v="3571"/>
    <x v="0"/>
    <x v="1151"/>
    <d v="2013-02-14T00:00:00"/>
    <s v="First Class"/>
    <s v="JS-15880"/>
    <s v="John Stevenson"/>
    <x v="0"/>
    <s v="United States"/>
    <s v="Atlanta"/>
    <x v="32"/>
    <n v="30318"/>
    <x v="0"/>
    <s v="OFF-BI-10003274"/>
    <x v="1"/>
    <x v="8"/>
    <x v="122"/>
    <n v="15.92"/>
    <n v="4"/>
    <n v="0"/>
    <n v="7.4824000000000002"/>
  </r>
  <r>
    <n v="7196"/>
    <x v="3572"/>
    <x v="0"/>
    <x v="373"/>
    <d v="2013-11-18T00:00:00"/>
    <s v="Standard Class"/>
    <s v="PO-19180"/>
    <s v="Philisse Overcash"/>
    <x v="2"/>
    <s v="United States"/>
    <s v="Seattle"/>
    <x v="4"/>
    <n v="98103"/>
    <x v="1"/>
    <s v="FUR-FU-10004848"/>
    <x v="0"/>
    <x v="5"/>
    <x v="1301"/>
    <n v="19.54"/>
    <n v="2"/>
    <n v="0"/>
    <n v="7.2297999999999991"/>
  </r>
  <r>
    <n v="7197"/>
    <x v="3573"/>
    <x v="2"/>
    <x v="759"/>
    <d v="2011-04-30T00:00:00"/>
    <s v="Standard Class"/>
    <s v="MH-17290"/>
    <s v="Marc Harrigan"/>
    <x v="2"/>
    <s v="United States"/>
    <s v="Los Angeles"/>
    <x v="1"/>
    <n v="90036"/>
    <x v="1"/>
    <s v="OFF-AR-10003504"/>
    <x v="1"/>
    <x v="6"/>
    <x v="1026"/>
    <n v="21.400000000000002"/>
    <n v="5"/>
    <n v="0"/>
    <n v="6.2059999999999977"/>
  </r>
  <r>
    <n v="7198"/>
    <x v="3573"/>
    <x v="2"/>
    <x v="759"/>
    <d v="2011-04-30T00:00:00"/>
    <s v="Standard Class"/>
    <s v="MH-17290"/>
    <s v="Marc Harrigan"/>
    <x v="2"/>
    <s v="United States"/>
    <s v="Los Angeles"/>
    <x v="1"/>
    <n v="90036"/>
    <x v="1"/>
    <s v="OFF-LA-10000305"/>
    <x v="1"/>
    <x v="2"/>
    <x v="1707"/>
    <n v="12.6"/>
    <n v="2"/>
    <n v="0"/>
    <n v="5.7959999999999994"/>
  </r>
  <r>
    <n v="7199"/>
    <x v="3574"/>
    <x v="1"/>
    <x v="1067"/>
    <d v="2012-08-15T00:00:00"/>
    <s v="Standard Class"/>
    <s v="PO-19180"/>
    <s v="Philisse Overcash"/>
    <x v="2"/>
    <s v="United States"/>
    <s v="New York City"/>
    <x v="15"/>
    <n v="10035"/>
    <x v="3"/>
    <s v="OFF-AR-10001427"/>
    <x v="1"/>
    <x v="6"/>
    <x v="248"/>
    <n v="11.96"/>
    <n v="2"/>
    <n v="0"/>
    <n v="3.1096000000000004"/>
  </r>
  <r>
    <n v="7200"/>
    <x v="3574"/>
    <x v="1"/>
    <x v="1067"/>
    <d v="2012-08-15T00:00:00"/>
    <s v="Standard Class"/>
    <s v="PO-19180"/>
    <s v="Philisse Overcash"/>
    <x v="2"/>
    <s v="United States"/>
    <s v="New York City"/>
    <x v="15"/>
    <n v="10035"/>
    <x v="3"/>
    <s v="TEC-PH-10004614"/>
    <x v="2"/>
    <x v="7"/>
    <x v="299"/>
    <n v="138"/>
    <n v="2"/>
    <n v="0"/>
    <n v="34.5"/>
  </r>
  <r>
    <n v="7201"/>
    <x v="3575"/>
    <x v="0"/>
    <x v="581"/>
    <d v="2013-12-04T00:00:00"/>
    <s v="Standard Class"/>
    <s v="HF-14995"/>
    <s v="Herbert Flentye"/>
    <x v="0"/>
    <s v="United States"/>
    <s v="Fort Lauderdale"/>
    <x v="2"/>
    <n v="33311"/>
    <x v="0"/>
    <s v="TEC-PH-10001944"/>
    <x v="2"/>
    <x v="7"/>
    <x v="1262"/>
    <n v="116.75999999999999"/>
    <n v="1"/>
    <n v="0.2"/>
    <n v="14.594999999999985"/>
  </r>
  <r>
    <n v="7202"/>
    <x v="3575"/>
    <x v="0"/>
    <x v="581"/>
    <d v="2013-12-04T00:00:00"/>
    <s v="Standard Class"/>
    <s v="HF-14995"/>
    <s v="Herbert Flentye"/>
    <x v="0"/>
    <s v="United States"/>
    <s v="Fort Lauderdale"/>
    <x v="2"/>
    <n v="33311"/>
    <x v="0"/>
    <s v="FUR-TA-10001039"/>
    <x v="0"/>
    <x v="3"/>
    <x v="824"/>
    <n v="331.02300000000008"/>
    <n v="7"/>
    <n v="0.45"/>
    <n v="-114.35339999999997"/>
  </r>
  <r>
    <n v="7203"/>
    <x v="3576"/>
    <x v="0"/>
    <x v="99"/>
    <d v="2013-10-29T00:00:00"/>
    <s v="Same Day"/>
    <s v="VB-21745"/>
    <s v="Victoria Brennan"/>
    <x v="1"/>
    <s v="United States"/>
    <s v="Rochester"/>
    <x v="15"/>
    <n v="14609"/>
    <x v="3"/>
    <s v="FUR-FU-10003806"/>
    <x v="0"/>
    <x v="5"/>
    <x v="1795"/>
    <n v="756.80000000000007"/>
    <n v="5"/>
    <n v="0"/>
    <n v="75.679999999999978"/>
  </r>
  <r>
    <n v="7204"/>
    <x v="3577"/>
    <x v="2"/>
    <x v="282"/>
    <d v="2012-01-02T00:00:00"/>
    <s v="Standard Class"/>
    <s v="MG-17890"/>
    <s v="Michael Granlund"/>
    <x v="2"/>
    <s v="United States"/>
    <s v="Saint Charles"/>
    <x v="10"/>
    <n v="60174"/>
    <x v="2"/>
    <s v="FUR-FU-10002111"/>
    <x v="0"/>
    <x v="5"/>
    <x v="1656"/>
    <n v="8.7360000000000007"/>
    <n v="3"/>
    <n v="0.6"/>
    <n v="-4.804800000000002"/>
  </r>
  <r>
    <n v="7205"/>
    <x v="3578"/>
    <x v="1"/>
    <x v="229"/>
    <d v="2012-09-17T00:00:00"/>
    <s v="Standard Class"/>
    <s v="BO-11425"/>
    <s v="Bobby Odegard"/>
    <x v="0"/>
    <s v="United States"/>
    <s v="New York City"/>
    <x v="15"/>
    <n v="10024"/>
    <x v="3"/>
    <s v="OFF-AR-10000817"/>
    <x v="1"/>
    <x v="6"/>
    <x v="1255"/>
    <n v="6.08"/>
    <n v="2"/>
    <n v="0"/>
    <n v="2.0671999999999997"/>
  </r>
  <r>
    <n v="7206"/>
    <x v="3579"/>
    <x v="3"/>
    <x v="280"/>
    <d v="2014-10-07T00:00:00"/>
    <s v="Standard Class"/>
    <s v="CM-12115"/>
    <s v="Chad McGuire"/>
    <x v="0"/>
    <s v="United States"/>
    <s v="San Francisco"/>
    <x v="1"/>
    <n v="94109"/>
    <x v="1"/>
    <s v="FUR-FU-10001424"/>
    <x v="0"/>
    <x v="5"/>
    <x v="691"/>
    <n v="17.46"/>
    <n v="2"/>
    <n v="0"/>
    <n v="5.936399999999999"/>
  </r>
  <r>
    <n v="7207"/>
    <x v="3579"/>
    <x v="3"/>
    <x v="280"/>
    <d v="2014-10-07T00:00:00"/>
    <s v="Standard Class"/>
    <s v="CM-12115"/>
    <s v="Chad McGuire"/>
    <x v="0"/>
    <s v="United States"/>
    <s v="San Francisco"/>
    <x v="1"/>
    <n v="94109"/>
    <x v="1"/>
    <s v="TEC-MA-10002930"/>
    <x v="2"/>
    <x v="15"/>
    <x v="1775"/>
    <n v="369.16"/>
    <n v="11"/>
    <n v="0.2"/>
    <n v="32.301500000000019"/>
  </r>
  <r>
    <n v="7208"/>
    <x v="3580"/>
    <x v="0"/>
    <x v="108"/>
    <d v="2013-09-14T00:00:00"/>
    <s v="First Class"/>
    <s v="LC-16930"/>
    <s v="Linda Cazamias"/>
    <x v="1"/>
    <s v="United States"/>
    <s v="Phoenix"/>
    <x v="16"/>
    <n v="85023"/>
    <x v="1"/>
    <s v="OFF-AR-10003759"/>
    <x v="1"/>
    <x v="6"/>
    <x v="838"/>
    <n v="2.9120000000000004"/>
    <n v="2"/>
    <n v="0.2"/>
    <n v="0.90999999999999981"/>
  </r>
  <r>
    <n v="7209"/>
    <x v="3580"/>
    <x v="0"/>
    <x v="108"/>
    <d v="2013-09-14T00:00:00"/>
    <s v="First Class"/>
    <s v="LC-16930"/>
    <s v="Linda Cazamias"/>
    <x v="1"/>
    <s v="United States"/>
    <s v="Phoenix"/>
    <x v="16"/>
    <n v="85023"/>
    <x v="1"/>
    <s v="OFF-PA-10001837"/>
    <x v="1"/>
    <x v="10"/>
    <x v="1791"/>
    <n v="20.736000000000004"/>
    <n v="4"/>
    <n v="0.2"/>
    <n v="7.2576000000000001"/>
  </r>
  <r>
    <n v="7210"/>
    <x v="3580"/>
    <x v="0"/>
    <x v="108"/>
    <d v="2013-09-14T00:00:00"/>
    <s v="First Class"/>
    <s v="LC-16930"/>
    <s v="Linda Cazamias"/>
    <x v="1"/>
    <s v="United States"/>
    <s v="Phoenix"/>
    <x v="16"/>
    <n v="85023"/>
    <x v="1"/>
    <s v="OFF-PA-10001667"/>
    <x v="1"/>
    <x v="10"/>
    <x v="453"/>
    <n v="9.5680000000000014"/>
    <n v="2"/>
    <n v="0.2"/>
    <n v="2.9899999999999993"/>
  </r>
  <r>
    <n v="7211"/>
    <x v="3581"/>
    <x v="0"/>
    <x v="799"/>
    <d v="2013-06-07T00:00:00"/>
    <s v="Standard Class"/>
    <s v="EH-13765"/>
    <s v="Edward Hooks"/>
    <x v="1"/>
    <s v="United States"/>
    <s v="Seattle"/>
    <x v="4"/>
    <n v="98115"/>
    <x v="1"/>
    <s v="OFF-PA-10000246"/>
    <x v="1"/>
    <x v="10"/>
    <x v="1586"/>
    <n v="30.18"/>
    <n v="3"/>
    <n v="0"/>
    <n v="13.8828"/>
  </r>
  <r>
    <n v="7212"/>
    <x v="3581"/>
    <x v="0"/>
    <x v="799"/>
    <d v="2013-06-07T00:00:00"/>
    <s v="Standard Class"/>
    <s v="EH-13765"/>
    <s v="Edward Hooks"/>
    <x v="1"/>
    <s v="United States"/>
    <s v="Seattle"/>
    <x v="4"/>
    <n v="98115"/>
    <x v="1"/>
    <s v="OFF-BI-10001078"/>
    <x v="1"/>
    <x v="8"/>
    <x v="61"/>
    <n v="51.648000000000003"/>
    <n v="12"/>
    <n v="0.2"/>
    <n v="18.7224"/>
  </r>
  <r>
    <n v="7213"/>
    <x v="3581"/>
    <x v="0"/>
    <x v="799"/>
    <d v="2013-06-07T00:00:00"/>
    <s v="Standard Class"/>
    <s v="EH-13765"/>
    <s v="Edward Hooks"/>
    <x v="1"/>
    <s v="United States"/>
    <s v="Seattle"/>
    <x v="4"/>
    <n v="98115"/>
    <x v="1"/>
    <s v="OFF-BI-10000138"/>
    <x v="1"/>
    <x v="8"/>
    <x v="600"/>
    <n v="11.231999999999999"/>
    <n v="3"/>
    <n v="0.2"/>
    <n v="3.9312000000000005"/>
  </r>
  <r>
    <n v="7214"/>
    <x v="3582"/>
    <x v="3"/>
    <x v="453"/>
    <d v="2014-10-20T00:00:00"/>
    <s v="Standard Class"/>
    <s v="MC-17275"/>
    <s v="Marc Crier"/>
    <x v="0"/>
    <s v="United States"/>
    <s v="Camarillo"/>
    <x v="1"/>
    <n v="93010"/>
    <x v="1"/>
    <s v="OFF-LA-10002034"/>
    <x v="1"/>
    <x v="2"/>
    <x v="1102"/>
    <n v="14.73"/>
    <n v="3"/>
    <n v="0"/>
    <n v="7.2176999999999998"/>
  </r>
  <r>
    <n v="7215"/>
    <x v="3583"/>
    <x v="1"/>
    <x v="874"/>
    <d v="2012-09-30T00:00:00"/>
    <s v="Second Class"/>
    <s v="HW-14935"/>
    <s v="Helen Wasserman"/>
    <x v="1"/>
    <s v="United States"/>
    <s v="Detroit"/>
    <x v="12"/>
    <n v="48205"/>
    <x v="2"/>
    <s v="OFF-AR-10000127"/>
    <x v="1"/>
    <x v="6"/>
    <x v="1186"/>
    <n v="16.399999999999999"/>
    <n v="5"/>
    <n v="0"/>
    <n v="4.7559999999999985"/>
  </r>
  <r>
    <n v="7216"/>
    <x v="3583"/>
    <x v="1"/>
    <x v="874"/>
    <d v="2012-09-30T00:00:00"/>
    <s v="Second Class"/>
    <s v="HW-14935"/>
    <s v="Helen Wasserman"/>
    <x v="1"/>
    <s v="United States"/>
    <s v="Detroit"/>
    <x v="12"/>
    <n v="48205"/>
    <x v="2"/>
    <s v="OFF-PA-10003172"/>
    <x v="1"/>
    <x v="10"/>
    <x v="846"/>
    <n v="25.92"/>
    <n v="4"/>
    <n v="0"/>
    <n v="12.441600000000001"/>
  </r>
  <r>
    <n v="7217"/>
    <x v="3584"/>
    <x v="1"/>
    <x v="910"/>
    <d v="2012-05-06T00:00:00"/>
    <s v="First Class"/>
    <s v="LC-16870"/>
    <s v="Lena Cacioppo"/>
    <x v="0"/>
    <s v="United States"/>
    <s v="San Francisco"/>
    <x v="1"/>
    <n v="94109"/>
    <x v="1"/>
    <s v="OFF-AR-10001246"/>
    <x v="1"/>
    <x v="6"/>
    <x v="450"/>
    <n v="8.82"/>
    <n v="3"/>
    <n v="0"/>
    <n v="2.5577999999999994"/>
  </r>
  <r>
    <n v="7218"/>
    <x v="3584"/>
    <x v="1"/>
    <x v="910"/>
    <d v="2012-05-06T00:00:00"/>
    <s v="First Class"/>
    <s v="LC-16870"/>
    <s v="Lena Cacioppo"/>
    <x v="0"/>
    <s v="United States"/>
    <s v="San Francisco"/>
    <x v="1"/>
    <n v="94109"/>
    <x v="1"/>
    <s v="OFF-BI-10002026"/>
    <x v="1"/>
    <x v="8"/>
    <x v="1749"/>
    <n v="62.496000000000009"/>
    <n v="2"/>
    <n v="0.2"/>
    <n v="21.873599999999996"/>
  </r>
  <r>
    <n v="7219"/>
    <x v="3584"/>
    <x v="1"/>
    <x v="910"/>
    <d v="2012-05-06T00:00:00"/>
    <s v="First Class"/>
    <s v="LC-16870"/>
    <s v="Lena Cacioppo"/>
    <x v="0"/>
    <s v="United States"/>
    <s v="San Francisco"/>
    <x v="1"/>
    <n v="94109"/>
    <x v="1"/>
    <s v="TEC-AC-10000844"/>
    <x v="2"/>
    <x v="11"/>
    <x v="106"/>
    <n v="339.96"/>
    <n v="4"/>
    <n v="0"/>
    <n v="122.38559999999998"/>
  </r>
  <r>
    <n v="7220"/>
    <x v="3584"/>
    <x v="1"/>
    <x v="910"/>
    <d v="2012-05-06T00:00:00"/>
    <s v="First Class"/>
    <s v="LC-16870"/>
    <s v="Lena Cacioppo"/>
    <x v="0"/>
    <s v="United States"/>
    <s v="San Francisco"/>
    <x v="1"/>
    <n v="94109"/>
    <x v="1"/>
    <s v="OFF-BI-10001575"/>
    <x v="1"/>
    <x v="8"/>
    <x v="577"/>
    <n v="49.568000000000005"/>
    <n v="2"/>
    <n v="0.2"/>
    <n v="17.348799999999997"/>
  </r>
  <r>
    <n v="7221"/>
    <x v="3585"/>
    <x v="3"/>
    <x v="1152"/>
    <d v="2014-01-14T00:00:00"/>
    <s v="Standard Class"/>
    <s v="BP-11290"/>
    <s v="Beth Paige"/>
    <x v="0"/>
    <s v="United States"/>
    <s v="Philadelphia"/>
    <x v="9"/>
    <n v="19140"/>
    <x v="3"/>
    <s v="OFF-BI-10004632"/>
    <x v="1"/>
    <x v="8"/>
    <x v="564"/>
    <n v="274.49100000000004"/>
    <n v="3"/>
    <n v="0.7"/>
    <n v="-228.74250000000006"/>
  </r>
  <r>
    <n v="7222"/>
    <x v="3586"/>
    <x v="3"/>
    <x v="678"/>
    <d v="2014-02-01T00:00:00"/>
    <s v="Standard Class"/>
    <s v="TG-21310"/>
    <s v="Toby Gnade"/>
    <x v="0"/>
    <s v="United States"/>
    <s v="New York City"/>
    <x v="15"/>
    <n v="10035"/>
    <x v="3"/>
    <s v="TEC-PH-10000193"/>
    <x v="2"/>
    <x v="7"/>
    <x v="1655"/>
    <n v="137.94"/>
    <n v="3"/>
    <n v="0"/>
    <n v="35.864399999999996"/>
  </r>
  <r>
    <n v="7223"/>
    <x v="3587"/>
    <x v="3"/>
    <x v="264"/>
    <d v="2014-09-07T00:00:00"/>
    <s v="Standard Class"/>
    <s v="MC-18100"/>
    <s v="Mick Crebagga"/>
    <x v="0"/>
    <s v="United States"/>
    <s v="Chicago"/>
    <x v="10"/>
    <n v="60623"/>
    <x v="2"/>
    <s v="TEC-AC-10003441"/>
    <x v="2"/>
    <x v="11"/>
    <x v="652"/>
    <n v="40.68"/>
    <n v="3"/>
    <n v="0.2"/>
    <n v="-7.1190000000000015"/>
  </r>
  <r>
    <n v="7224"/>
    <x v="3588"/>
    <x v="0"/>
    <x v="216"/>
    <d v="2013-07-19T00:00:00"/>
    <s v="Standard Class"/>
    <s v="RB-19360"/>
    <s v="Raymond Buch"/>
    <x v="0"/>
    <s v="United States"/>
    <s v="San Francisco"/>
    <x v="1"/>
    <n v="94122"/>
    <x v="1"/>
    <s v="TEC-PH-10004093"/>
    <x v="2"/>
    <x v="7"/>
    <x v="40"/>
    <n v="110.376"/>
    <n v="3"/>
    <n v="0.2"/>
    <n v="12.417299999999997"/>
  </r>
  <r>
    <n v="7225"/>
    <x v="3588"/>
    <x v="0"/>
    <x v="216"/>
    <d v="2013-07-19T00:00:00"/>
    <s v="Standard Class"/>
    <s v="RB-19360"/>
    <s v="Raymond Buch"/>
    <x v="0"/>
    <s v="United States"/>
    <s v="San Francisco"/>
    <x v="1"/>
    <n v="94122"/>
    <x v="1"/>
    <s v="OFF-AP-10002998"/>
    <x v="1"/>
    <x v="9"/>
    <x v="1635"/>
    <n v="151.62"/>
    <n v="7"/>
    <n v="0"/>
    <n v="50.03459999999999"/>
  </r>
  <r>
    <n v="7226"/>
    <x v="3588"/>
    <x v="0"/>
    <x v="216"/>
    <d v="2013-07-19T00:00:00"/>
    <s v="Standard Class"/>
    <s v="RB-19360"/>
    <s v="Raymond Buch"/>
    <x v="0"/>
    <s v="United States"/>
    <s v="San Francisco"/>
    <x v="1"/>
    <n v="94122"/>
    <x v="1"/>
    <s v="FUR-FU-10000073"/>
    <x v="0"/>
    <x v="5"/>
    <x v="437"/>
    <n v="30.8"/>
    <n v="4"/>
    <n v="0"/>
    <n v="10.163999999999998"/>
  </r>
  <r>
    <n v="7227"/>
    <x v="3589"/>
    <x v="3"/>
    <x v="642"/>
    <d v="2014-03-01T00:00:00"/>
    <s v="Standard Class"/>
    <s v="ES-14080"/>
    <s v="Erin Smith"/>
    <x v="1"/>
    <s v="United States"/>
    <s v="Philadelphia"/>
    <x v="9"/>
    <n v="19134"/>
    <x v="3"/>
    <s v="OFF-PA-10001125"/>
    <x v="1"/>
    <x v="10"/>
    <x v="1012"/>
    <n v="123.92000000000002"/>
    <n v="5"/>
    <n v="0.2"/>
    <n v="38.724999999999994"/>
  </r>
  <r>
    <n v="7228"/>
    <x v="3589"/>
    <x v="3"/>
    <x v="642"/>
    <d v="2014-03-01T00:00:00"/>
    <s v="Standard Class"/>
    <s v="ES-14080"/>
    <s v="Erin Smith"/>
    <x v="1"/>
    <s v="United States"/>
    <s v="Philadelphia"/>
    <x v="9"/>
    <n v="19134"/>
    <x v="3"/>
    <s v="TEC-AC-10003033"/>
    <x v="2"/>
    <x v="11"/>
    <x v="756"/>
    <n v="1319.8"/>
    <n v="5"/>
    <n v="0.2"/>
    <n v="214.4674999999998"/>
  </r>
  <r>
    <n v="7229"/>
    <x v="3590"/>
    <x v="2"/>
    <x v="836"/>
    <d v="2011-07-22T00:00:00"/>
    <s v="First Class"/>
    <s v="RD-19720"/>
    <s v="Roger Demir"/>
    <x v="0"/>
    <s v="United States"/>
    <s v="San Francisco"/>
    <x v="1"/>
    <n v="94122"/>
    <x v="1"/>
    <s v="OFF-BI-10002498"/>
    <x v="1"/>
    <x v="8"/>
    <x v="435"/>
    <n v="89.712000000000018"/>
    <n v="6"/>
    <n v="0.2"/>
    <n v="30.277799999999992"/>
  </r>
  <r>
    <n v="7230"/>
    <x v="3590"/>
    <x v="2"/>
    <x v="836"/>
    <d v="2011-07-22T00:00:00"/>
    <s v="First Class"/>
    <s v="RD-19720"/>
    <s v="Roger Demir"/>
    <x v="0"/>
    <s v="United States"/>
    <s v="San Francisco"/>
    <x v="1"/>
    <n v="94122"/>
    <x v="1"/>
    <s v="OFF-PA-10004569"/>
    <x v="1"/>
    <x v="10"/>
    <x v="227"/>
    <n v="22.830000000000002"/>
    <n v="3"/>
    <n v="0"/>
    <n v="10.7301"/>
  </r>
  <r>
    <n v="7231"/>
    <x v="3591"/>
    <x v="3"/>
    <x v="677"/>
    <d v="2014-03-16T00:00:00"/>
    <s v="First Class"/>
    <s v="SC-20380"/>
    <s v="Shahid Collister"/>
    <x v="0"/>
    <s v="United States"/>
    <s v="Fairfield"/>
    <x v="29"/>
    <n v="6824"/>
    <x v="3"/>
    <s v="OFF-BI-10002353"/>
    <x v="1"/>
    <x v="8"/>
    <x v="1068"/>
    <n v="30.88"/>
    <n v="2"/>
    <n v="0"/>
    <n v="15.44"/>
  </r>
  <r>
    <n v="7232"/>
    <x v="3591"/>
    <x v="3"/>
    <x v="677"/>
    <d v="2014-03-16T00:00:00"/>
    <s v="First Class"/>
    <s v="SC-20380"/>
    <s v="Shahid Collister"/>
    <x v="0"/>
    <s v="United States"/>
    <s v="Fairfield"/>
    <x v="29"/>
    <n v="6824"/>
    <x v="3"/>
    <s v="OFF-AP-10001564"/>
    <x v="1"/>
    <x v="9"/>
    <x v="1759"/>
    <n v="465.16"/>
    <n v="2"/>
    <n v="0"/>
    <n v="120.94159999999999"/>
  </r>
  <r>
    <n v="7233"/>
    <x v="3591"/>
    <x v="3"/>
    <x v="677"/>
    <d v="2014-03-16T00:00:00"/>
    <s v="First Class"/>
    <s v="SC-20380"/>
    <s v="Shahid Collister"/>
    <x v="0"/>
    <s v="United States"/>
    <s v="Fairfield"/>
    <x v="29"/>
    <n v="6824"/>
    <x v="3"/>
    <s v="OFF-PA-10003673"/>
    <x v="1"/>
    <x v="10"/>
    <x v="971"/>
    <n v="27.12"/>
    <n v="4"/>
    <n v="0"/>
    <n v="12.475199999999999"/>
  </r>
  <r>
    <n v="7234"/>
    <x v="3592"/>
    <x v="0"/>
    <x v="387"/>
    <d v="2013-03-13T00:00:00"/>
    <s v="Standard Class"/>
    <s v="GB-14575"/>
    <s v="Giulietta Baptist"/>
    <x v="0"/>
    <s v="United States"/>
    <s v="New York City"/>
    <x v="15"/>
    <n v="10011"/>
    <x v="3"/>
    <s v="FUR-FU-10003347"/>
    <x v="0"/>
    <x v="5"/>
    <x v="374"/>
    <n v="113.6"/>
    <n v="8"/>
    <n v="0"/>
    <n v="44.304000000000002"/>
  </r>
  <r>
    <n v="7235"/>
    <x v="3592"/>
    <x v="0"/>
    <x v="387"/>
    <d v="2013-03-13T00:00:00"/>
    <s v="Standard Class"/>
    <s v="GB-14575"/>
    <s v="Giulietta Baptist"/>
    <x v="0"/>
    <s v="United States"/>
    <s v="New York City"/>
    <x v="15"/>
    <n v="10011"/>
    <x v="3"/>
    <s v="OFF-PA-10001934"/>
    <x v="1"/>
    <x v="10"/>
    <x v="543"/>
    <n v="12.96"/>
    <n v="2"/>
    <n v="0"/>
    <n v="6.3504000000000005"/>
  </r>
  <r>
    <n v="7236"/>
    <x v="3592"/>
    <x v="0"/>
    <x v="387"/>
    <d v="2013-03-13T00:00:00"/>
    <s v="Standard Class"/>
    <s v="GB-14575"/>
    <s v="Giulietta Baptist"/>
    <x v="0"/>
    <s v="United States"/>
    <s v="New York City"/>
    <x v="15"/>
    <n v="10011"/>
    <x v="3"/>
    <s v="OFF-BI-10000632"/>
    <x v="1"/>
    <x v="8"/>
    <x v="1288"/>
    <n v="69.456000000000003"/>
    <n v="2"/>
    <n v="0.2"/>
    <n v="22.573199999999996"/>
  </r>
  <r>
    <n v="7237"/>
    <x v="3593"/>
    <x v="2"/>
    <x v="1035"/>
    <d v="2011-12-10T00:00:00"/>
    <s v="First Class"/>
    <s v="FP-14320"/>
    <s v="Frank Preis"/>
    <x v="0"/>
    <s v="United States"/>
    <s v="Los Angeles"/>
    <x v="1"/>
    <n v="90049"/>
    <x v="1"/>
    <s v="OFF-AR-10003190"/>
    <x v="1"/>
    <x v="6"/>
    <x v="643"/>
    <n v="8.64"/>
    <n v="3"/>
    <n v="0"/>
    <n v="2.4192"/>
  </r>
  <r>
    <n v="7238"/>
    <x v="3594"/>
    <x v="0"/>
    <x v="212"/>
    <d v="2013-07-11T00:00:00"/>
    <s v="Same Day"/>
    <s v="EA-14035"/>
    <s v="Erin Ashbrook"/>
    <x v="1"/>
    <s v="United States"/>
    <s v="Philadelphia"/>
    <x v="9"/>
    <n v="19143"/>
    <x v="3"/>
    <s v="TEC-MA-10000904"/>
    <x v="2"/>
    <x v="15"/>
    <x v="1796"/>
    <n v="341.99100000000004"/>
    <n v="3"/>
    <n v="0.7"/>
    <n v="-319.19159999999999"/>
  </r>
  <r>
    <n v="7239"/>
    <x v="3595"/>
    <x v="0"/>
    <x v="435"/>
    <d v="2013-12-31T00:00:00"/>
    <s v="Standard Class"/>
    <s v="SC-20305"/>
    <s v="Sean Christensen"/>
    <x v="0"/>
    <s v="United States"/>
    <s v="San Jose"/>
    <x v="1"/>
    <n v="95123"/>
    <x v="1"/>
    <s v="FUR-FU-10000771"/>
    <x v="0"/>
    <x v="5"/>
    <x v="1426"/>
    <n v="43.96"/>
    <n v="7"/>
    <n v="0"/>
    <n v="18.463200000000004"/>
  </r>
  <r>
    <n v="7240"/>
    <x v="3595"/>
    <x v="0"/>
    <x v="435"/>
    <d v="2013-12-31T00:00:00"/>
    <s v="Standard Class"/>
    <s v="SC-20305"/>
    <s v="Sean Christensen"/>
    <x v="0"/>
    <s v="United States"/>
    <s v="San Jose"/>
    <x v="1"/>
    <n v="95123"/>
    <x v="1"/>
    <s v="OFF-EN-10001990"/>
    <x v="1"/>
    <x v="12"/>
    <x v="33"/>
    <n v="39.76"/>
    <n v="7"/>
    <n v="0"/>
    <n v="18.687199999999997"/>
  </r>
  <r>
    <n v="7241"/>
    <x v="3596"/>
    <x v="3"/>
    <x v="756"/>
    <d v="2014-04-26T00:00:00"/>
    <s v="Second Class"/>
    <s v="JF-15355"/>
    <s v="Jay Fein"/>
    <x v="0"/>
    <s v="United States"/>
    <s v="Pasadena"/>
    <x v="1"/>
    <n v="91104"/>
    <x v="1"/>
    <s v="FUR-FU-10002445"/>
    <x v="0"/>
    <x v="5"/>
    <x v="1439"/>
    <n v="66.36"/>
    <n v="7"/>
    <n v="0"/>
    <n v="26.544000000000004"/>
  </r>
  <r>
    <n v="7242"/>
    <x v="3596"/>
    <x v="3"/>
    <x v="756"/>
    <d v="2014-04-26T00:00:00"/>
    <s v="Second Class"/>
    <s v="JF-15355"/>
    <s v="Jay Fein"/>
    <x v="0"/>
    <s v="United States"/>
    <s v="Pasadena"/>
    <x v="1"/>
    <n v="91104"/>
    <x v="1"/>
    <s v="OFF-BI-10003638"/>
    <x v="1"/>
    <x v="8"/>
    <x v="607"/>
    <n v="92.88000000000001"/>
    <n v="6"/>
    <n v="0.2"/>
    <n v="30.185999999999996"/>
  </r>
  <r>
    <n v="7243"/>
    <x v="3596"/>
    <x v="3"/>
    <x v="756"/>
    <d v="2014-04-26T00:00:00"/>
    <s v="Second Class"/>
    <s v="JF-15355"/>
    <s v="Jay Fein"/>
    <x v="0"/>
    <s v="United States"/>
    <s v="Pasadena"/>
    <x v="1"/>
    <n v="91104"/>
    <x v="1"/>
    <s v="FUR-FU-10004864"/>
    <x v="0"/>
    <x v="5"/>
    <x v="1710"/>
    <n v="24.14"/>
    <n v="2"/>
    <n v="0"/>
    <n v="7.9662000000000006"/>
  </r>
  <r>
    <n v="7244"/>
    <x v="3597"/>
    <x v="3"/>
    <x v="629"/>
    <d v="2014-08-23T00:00:00"/>
    <s v="Second Class"/>
    <s v="TP-21415"/>
    <s v="Tom Prescott"/>
    <x v="0"/>
    <s v="United States"/>
    <s v="Philadelphia"/>
    <x v="9"/>
    <n v="19134"/>
    <x v="3"/>
    <s v="FUR-CH-10002024"/>
    <x v="0"/>
    <x v="1"/>
    <x v="478"/>
    <n v="4416.174"/>
    <n v="9"/>
    <n v="0.3"/>
    <n v="-630.88200000000006"/>
  </r>
  <r>
    <n v="7245"/>
    <x v="3598"/>
    <x v="3"/>
    <x v="1053"/>
    <d v="2014-05-26T00:00:00"/>
    <s v="First Class"/>
    <s v="RL-19615"/>
    <s v="Rob Lucas"/>
    <x v="0"/>
    <s v="United States"/>
    <s v="Los Angeles"/>
    <x v="1"/>
    <n v="90049"/>
    <x v="1"/>
    <s v="OFF-AR-10002445"/>
    <x v="1"/>
    <x v="6"/>
    <x v="1637"/>
    <n v="49.56"/>
    <n v="7"/>
    <n v="0"/>
    <n v="18.832800000000002"/>
  </r>
  <r>
    <n v="7246"/>
    <x v="3599"/>
    <x v="3"/>
    <x v="839"/>
    <d v="2014-02-14T00:00:00"/>
    <s v="Standard Class"/>
    <s v="SB-20170"/>
    <s v="Sarah Bern"/>
    <x v="0"/>
    <s v="United States"/>
    <s v="Los Angeles"/>
    <x v="1"/>
    <n v="90032"/>
    <x v="1"/>
    <s v="OFF-ST-10001370"/>
    <x v="1"/>
    <x v="4"/>
    <x v="1023"/>
    <n v="354.90000000000003"/>
    <n v="5"/>
    <n v="0"/>
    <n v="17.744999999999962"/>
  </r>
  <r>
    <n v="7247"/>
    <x v="3600"/>
    <x v="2"/>
    <x v="223"/>
    <d v="2011-03-08T00:00:00"/>
    <s v="Standard Class"/>
    <s v="JS-15595"/>
    <s v="Jill Stevenson"/>
    <x v="1"/>
    <s v="United States"/>
    <s v="Columbus"/>
    <x v="24"/>
    <n v="43229"/>
    <x v="3"/>
    <s v="OFF-LA-10000305"/>
    <x v="1"/>
    <x v="2"/>
    <x v="1707"/>
    <n v="15.120000000000001"/>
    <n v="3"/>
    <n v="0.2"/>
    <n v="4.9139999999999988"/>
  </r>
  <r>
    <n v="7248"/>
    <x v="3600"/>
    <x v="2"/>
    <x v="223"/>
    <d v="2011-03-08T00:00:00"/>
    <s v="Standard Class"/>
    <s v="JS-15595"/>
    <s v="Jill Stevenson"/>
    <x v="1"/>
    <s v="United States"/>
    <s v="Columbus"/>
    <x v="24"/>
    <n v="43229"/>
    <x v="3"/>
    <s v="FUR-BO-10001972"/>
    <x v="0"/>
    <x v="0"/>
    <x v="362"/>
    <n v="302.45"/>
    <n v="5"/>
    <n v="0.5"/>
    <n v="-199.61700000000002"/>
  </r>
  <r>
    <n v="7249"/>
    <x v="3600"/>
    <x v="2"/>
    <x v="223"/>
    <d v="2011-03-08T00:00:00"/>
    <s v="Standard Class"/>
    <s v="JS-15595"/>
    <s v="Jill Stevenson"/>
    <x v="1"/>
    <s v="United States"/>
    <s v="Columbus"/>
    <x v="24"/>
    <n v="43229"/>
    <x v="3"/>
    <s v="OFF-ST-10002486"/>
    <x v="1"/>
    <x v="4"/>
    <x v="693"/>
    <n v="44.672000000000004"/>
    <n v="8"/>
    <n v="0.2"/>
    <n v="-10.051200000000003"/>
  </r>
  <r>
    <n v="7250"/>
    <x v="3601"/>
    <x v="1"/>
    <x v="593"/>
    <d v="2012-06-09T00:00:00"/>
    <s v="Second Class"/>
    <s v="BP-11155"/>
    <s v="Becky Pak"/>
    <x v="0"/>
    <s v="United States"/>
    <s v="Los Angeles"/>
    <x v="1"/>
    <n v="90008"/>
    <x v="1"/>
    <s v="TEC-AC-10001874"/>
    <x v="2"/>
    <x v="11"/>
    <x v="1562"/>
    <n v="119.98"/>
    <n v="2"/>
    <n v="0"/>
    <n v="35.994"/>
  </r>
  <r>
    <n v="7251"/>
    <x v="3601"/>
    <x v="1"/>
    <x v="593"/>
    <d v="2012-06-09T00:00:00"/>
    <s v="Second Class"/>
    <s v="BP-11155"/>
    <s v="Becky Pak"/>
    <x v="0"/>
    <s v="United States"/>
    <s v="Los Angeles"/>
    <x v="1"/>
    <n v="90008"/>
    <x v="1"/>
    <s v="TEC-AC-10003870"/>
    <x v="2"/>
    <x v="11"/>
    <x v="1718"/>
    <n v="989.97"/>
    <n v="3"/>
    <n v="0"/>
    <n v="395.98800000000006"/>
  </r>
  <r>
    <n v="7252"/>
    <x v="3602"/>
    <x v="0"/>
    <x v="278"/>
    <d v="2013-09-03T00:00:00"/>
    <s v="Standard Class"/>
    <s v="EM-13825"/>
    <s v="Elizabeth Moffitt"/>
    <x v="1"/>
    <s v="United States"/>
    <s v="Hollywood"/>
    <x v="2"/>
    <n v="33021"/>
    <x v="0"/>
    <s v="OFF-LA-10002473"/>
    <x v="1"/>
    <x v="2"/>
    <x v="1797"/>
    <n v="9.2159999999999993"/>
    <n v="4"/>
    <n v="0.2"/>
    <n v="3.3408000000000002"/>
  </r>
  <r>
    <n v="7253"/>
    <x v="3603"/>
    <x v="0"/>
    <x v="126"/>
    <d v="2013-09-19T00:00:00"/>
    <s v="Standard Class"/>
    <s v="SC-20695"/>
    <s v="Steve Chapman"/>
    <x v="1"/>
    <s v="United States"/>
    <s v="Roseville"/>
    <x v="12"/>
    <n v="48066"/>
    <x v="2"/>
    <s v="OFF-PA-10003790"/>
    <x v="1"/>
    <x v="10"/>
    <x v="1250"/>
    <n v="68.52"/>
    <n v="3"/>
    <n v="0"/>
    <n v="31.519199999999998"/>
  </r>
  <r>
    <n v="7254"/>
    <x v="3604"/>
    <x v="0"/>
    <x v="198"/>
    <d v="2013-06-05T00:00:00"/>
    <s v="Standard Class"/>
    <s v="EM-14140"/>
    <s v="Eugene Moren"/>
    <x v="2"/>
    <s v="United States"/>
    <s v="Superior"/>
    <x v="6"/>
    <n v="54880"/>
    <x v="2"/>
    <s v="OFF-AP-10002684"/>
    <x v="1"/>
    <x v="9"/>
    <x v="165"/>
    <n v="364.74"/>
    <n v="3"/>
    <n v="0"/>
    <n v="109.42199999999997"/>
  </r>
  <r>
    <n v="7255"/>
    <x v="3604"/>
    <x v="0"/>
    <x v="198"/>
    <d v="2013-06-05T00:00:00"/>
    <s v="Standard Class"/>
    <s v="EM-14140"/>
    <s v="Eugene Moren"/>
    <x v="2"/>
    <s v="United States"/>
    <s v="Superior"/>
    <x v="6"/>
    <n v="54880"/>
    <x v="2"/>
    <s v="FUR-FU-10001037"/>
    <x v="0"/>
    <x v="5"/>
    <x v="1160"/>
    <n v="47.400000000000006"/>
    <n v="5"/>
    <n v="0"/>
    <n v="21.33"/>
  </r>
  <r>
    <n v="7256"/>
    <x v="3604"/>
    <x v="0"/>
    <x v="198"/>
    <d v="2013-06-05T00:00:00"/>
    <s v="Standard Class"/>
    <s v="EM-14140"/>
    <s v="Eugene Moren"/>
    <x v="2"/>
    <s v="United States"/>
    <s v="Superior"/>
    <x v="6"/>
    <n v="54880"/>
    <x v="2"/>
    <s v="OFF-ST-10000876"/>
    <x v="1"/>
    <x v="4"/>
    <x v="251"/>
    <n v="49.76"/>
    <n v="4"/>
    <n v="0"/>
    <n v="13.9328"/>
  </r>
  <r>
    <n v="7257"/>
    <x v="3604"/>
    <x v="0"/>
    <x v="198"/>
    <d v="2013-06-05T00:00:00"/>
    <s v="Standard Class"/>
    <s v="EM-14140"/>
    <s v="Eugene Moren"/>
    <x v="2"/>
    <s v="United States"/>
    <s v="Superior"/>
    <x v="6"/>
    <n v="54880"/>
    <x v="2"/>
    <s v="OFF-AR-10003732"/>
    <x v="1"/>
    <x v="6"/>
    <x v="321"/>
    <n v="5.56"/>
    <n v="2"/>
    <n v="0"/>
    <n v="1.4455999999999998"/>
  </r>
  <r>
    <n v="7258"/>
    <x v="3604"/>
    <x v="0"/>
    <x v="198"/>
    <d v="2013-06-05T00:00:00"/>
    <s v="Standard Class"/>
    <s v="EM-14140"/>
    <s v="Eugene Moren"/>
    <x v="2"/>
    <s v="United States"/>
    <s v="Superior"/>
    <x v="6"/>
    <n v="54880"/>
    <x v="2"/>
    <s v="OFF-PA-10000994"/>
    <x v="1"/>
    <x v="10"/>
    <x v="904"/>
    <n v="629.09999999999991"/>
    <n v="6"/>
    <n v="0"/>
    <n v="301.96799999999996"/>
  </r>
  <r>
    <n v="7259"/>
    <x v="3604"/>
    <x v="0"/>
    <x v="198"/>
    <d v="2013-06-05T00:00:00"/>
    <s v="Standard Class"/>
    <s v="EM-14140"/>
    <s v="Eugene Moren"/>
    <x v="2"/>
    <s v="United States"/>
    <s v="Superior"/>
    <x v="6"/>
    <n v="54880"/>
    <x v="2"/>
    <s v="OFF-AR-10000940"/>
    <x v="1"/>
    <x v="6"/>
    <x v="134"/>
    <n v="14.7"/>
    <n v="5"/>
    <n v="0"/>
    <n v="3.9690000000000003"/>
  </r>
  <r>
    <n v="7260"/>
    <x v="3604"/>
    <x v="0"/>
    <x v="198"/>
    <d v="2013-06-05T00:00:00"/>
    <s v="Standard Class"/>
    <s v="EM-14140"/>
    <s v="Eugene Moren"/>
    <x v="2"/>
    <s v="United States"/>
    <s v="Superior"/>
    <x v="6"/>
    <n v="54880"/>
    <x v="2"/>
    <s v="OFF-PA-10004888"/>
    <x v="1"/>
    <x v="10"/>
    <x v="959"/>
    <n v="45.36"/>
    <n v="7"/>
    <n v="0"/>
    <n v="21.772800000000004"/>
  </r>
  <r>
    <n v="7261"/>
    <x v="3604"/>
    <x v="0"/>
    <x v="198"/>
    <d v="2013-06-05T00:00:00"/>
    <s v="Standard Class"/>
    <s v="EM-14140"/>
    <s v="Eugene Moren"/>
    <x v="2"/>
    <s v="United States"/>
    <s v="Superior"/>
    <x v="6"/>
    <n v="54880"/>
    <x v="2"/>
    <s v="TEC-PH-10000441"/>
    <x v="2"/>
    <x v="7"/>
    <x v="1046"/>
    <n v="125.99"/>
    <n v="1"/>
    <n v="0"/>
    <n v="35.277200000000008"/>
  </r>
  <r>
    <n v="7262"/>
    <x v="3605"/>
    <x v="3"/>
    <x v="193"/>
    <d v="2014-06-14T00:00:00"/>
    <s v="Second Class"/>
    <s v="GZ-14545"/>
    <s v="George Zrebassa"/>
    <x v="1"/>
    <s v="United States"/>
    <s v="Thousand Oaks"/>
    <x v="1"/>
    <n v="91360"/>
    <x v="1"/>
    <s v="OFF-AR-10001231"/>
    <x v="1"/>
    <x v="6"/>
    <x v="1686"/>
    <n v="14.700000000000001"/>
    <n v="7"/>
    <n v="0"/>
    <n v="4.1160000000000005"/>
  </r>
  <r>
    <n v="7263"/>
    <x v="3606"/>
    <x v="3"/>
    <x v="760"/>
    <d v="2014-10-29T00:00:00"/>
    <s v="Standard Class"/>
    <s v="ML-17395"/>
    <s v="Marina Lichtenstein"/>
    <x v="1"/>
    <s v="United States"/>
    <s v="Philadelphia"/>
    <x v="9"/>
    <n v="19134"/>
    <x v="3"/>
    <s v="TEC-PH-10003988"/>
    <x v="2"/>
    <x v="7"/>
    <x v="47"/>
    <n v="32.700000000000003"/>
    <n v="5"/>
    <n v="0.4"/>
    <n v="-6.5399999999999991"/>
  </r>
  <r>
    <n v="7264"/>
    <x v="3606"/>
    <x v="3"/>
    <x v="760"/>
    <d v="2014-10-29T00:00:00"/>
    <s v="Standard Class"/>
    <s v="ML-17395"/>
    <s v="Marina Lichtenstein"/>
    <x v="1"/>
    <s v="United States"/>
    <s v="Philadelphia"/>
    <x v="9"/>
    <n v="19134"/>
    <x v="3"/>
    <s v="OFF-EN-10003068"/>
    <x v="1"/>
    <x v="12"/>
    <x v="1632"/>
    <n v="31.680000000000003"/>
    <n v="4"/>
    <n v="0.2"/>
    <n v="11.087999999999997"/>
  </r>
  <r>
    <n v="7265"/>
    <x v="3607"/>
    <x v="3"/>
    <x v="487"/>
    <d v="2014-06-18T00:00:00"/>
    <s v="Standard Class"/>
    <s v="PG-18895"/>
    <s v="Paul Gonzalez"/>
    <x v="0"/>
    <s v="United States"/>
    <s v="Springfield"/>
    <x v="17"/>
    <n v="22153"/>
    <x v="0"/>
    <s v="OFF-AR-10004260"/>
    <x v="1"/>
    <x v="6"/>
    <x v="1481"/>
    <n v="181.86"/>
    <n v="7"/>
    <n v="0"/>
    <n v="50.9208"/>
  </r>
  <r>
    <n v="7266"/>
    <x v="3608"/>
    <x v="2"/>
    <x v="533"/>
    <d v="2011-11-26T00:00:00"/>
    <s v="Second Class"/>
    <s v="DK-12835"/>
    <s v="Damala Kotsonis"/>
    <x v="1"/>
    <s v="United States"/>
    <s v="Houston"/>
    <x v="5"/>
    <n v="77095"/>
    <x v="2"/>
    <s v="FUR-CH-10001973"/>
    <x v="0"/>
    <x v="1"/>
    <x v="896"/>
    <n v="155.37199999999999"/>
    <n v="2"/>
    <n v="0.3"/>
    <n v="-35.513599999999997"/>
  </r>
  <r>
    <n v="7267"/>
    <x v="3609"/>
    <x v="3"/>
    <x v="1153"/>
    <d v="2014-08-17T00:00:00"/>
    <s v="Same Day"/>
    <s v="SJ-20215"/>
    <s v="Sarah Jordon"/>
    <x v="0"/>
    <s v="United States"/>
    <s v="Columbia"/>
    <x v="18"/>
    <n v="38401"/>
    <x v="0"/>
    <s v="OFF-BI-10002824"/>
    <x v="1"/>
    <x v="8"/>
    <x v="523"/>
    <n v="13.428000000000003"/>
    <n v="3"/>
    <n v="0.7"/>
    <n v="-11.190000000000001"/>
  </r>
  <r>
    <n v="7268"/>
    <x v="3609"/>
    <x v="3"/>
    <x v="1153"/>
    <d v="2014-08-17T00:00:00"/>
    <s v="Same Day"/>
    <s v="SJ-20215"/>
    <s v="Sarah Jordon"/>
    <x v="0"/>
    <s v="United States"/>
    <s v="Columbia"/>
    <x v="18"/>
    <n v="38401"/>
    <x v="0"/>
    <s v="OFF-ST-10004950"/>
    <x v="1"/>
    <x v="4"/>
    <x v="1000"/>
    <n v="67.13600000000001"/>
    <n v="4"/>
    <n v="0.2"/>
    <n v="-0.83920000000000172"/>
  </r>
  <r>
    <n v="7269"/>
    <x v="3610"/>
    <x v="0"/>
    <x v="1154"/>
    <d v="2013-01-20T00:00:00"/>
    <s v="Standard Class"/>
    <s v="AG-10675"/>
    <s v="Anna Gayman"/>
    <x v="0"/>
    <s v="United States"/>
    <s v="Concord"/>
    <x v="3"/>
    <n v="28027"/>
    <x v="0"/>
    <s v="OFF-PA-10004039"/>
    <x v="1"/>
    <x v="10"/>
    <x v="1538"/>
    <n v="89.567999999999998"/>
    <n v="2"/>
    <n v="0.2"/>
    <n v="32.468400000000003"/>
  </r>
  <r>
    <n v="7270"/>
    <x v="3610"/>
    <x v="0"/>
    <x v="1154"/>
    <d v="2013-01-20T00:00:00"/>
    <s v="Standard Class"/>
    <s v="AG-10675"/>
    <s v="Anna Gayman"/>
    <x v="0"/>
    <s v="United States"/>
    <s v="Concord"/>
    <x v="3"/>
    <n v="28027"/>
    <x v="0"/>
    <s v="FUR-FU-10003374"/>
    <x v="0"/>
    <x v="5"/>
    <x v="1798"/>
    <n v="315.77600000000007"/>
    <n v="8"/>
    <n v="0.2"/>
    <n v="31.577600000000018"/>
  </r>
  <r>
    <n v="7271"/>
    <x v="3611"/>
    <x v="0"/>
    <x v="1142"/>
    <d v="2013-09-23T00:00:00"/>
    <s v="Standard Class"/>
    <s v="KD-16495"/>
    <s v="Keith Dawkins"/>
    <x v="1"/>
    <s v="United States"/>
    <s v="San Jose"/>
    <x v="1"/>
    <n v="95123"/>
    <x v="1"/>
    <s v="FUR-BO-10001918"/>
    <x v="0"/>
    <x v="0"/>
    <x v="1140"/>
    <n v="273.666"/>
    <n v="2"/>
    <n v="0.15"/>
    <n v="-12.878400000000013"/>
  </r>
  <r>
    <n v="7272"/>
    <x v="3611"/>
    <x v="0"/>
    <x v="1142"/>
    <d v="2013-09-23T00:00:00"/>
    <s v="Standard Class"/>
    <s v="KD-16495"/>
    <s v="Keith Dawkins"/>
    <x v="1"/>
    <s v="United States"/>
    <s v="San Jose"/>
    <x v="1"/>
    <n v="95123"/>
    <x v="1"/>
    <s v="OFF-AP-10002287"/>
    <x v="1"/>
    <x v="9"/>
    <x v="1274"/>
    <n v="17.48"/>
    <n v="4"/>
    <n v="0"/>
    <n v="4.5448000000000004"/>
  </r>
  <r>
    <n v="7273"/>
    <x v="3612"/>
    <x v="0"/>
    <x v="1155"/>
    <d v="2013-10-15T00:00:00"/>
    <s v="Standard Class"/>
    <s v="EB-13975"/>
    <s v="Erica Bern"/>
    <x v="1"/>
    <s v="United States"/>
    <s v="Greensboro"/>
    <x v="3"/>
    <n v="27405"/>
    <x v="0"/>
    <s v="OFF-SU-10004498"/>
    <x v="1"/>
    <x v="14"/>
    <x v="500"/>
    <n v="20.608000000000004"/>
    <n v="2"/>
    <n v="0.2"/>
    <n v="-4.3792000000000009"/>
  </r>
  <r>
    <n v="7274"/>
    <x v="3612"/>
    <x v="0"/>
    <x v="1155"/>
    <d v="2013-10-15T00:00:00"/>
    <s v="Standard Class"/>
    <s v="EB-13975"/>
    <s v="Erica Bern"/>
    <x v="1"/>
    <s v="United States"/>
    <s v="Greensboro"/>
    <x v="3"/>
    <n v="27405"/>
    <x v="0"/>
    <s v="OFF-BI-10002557"/>
    <x v="1"/>
    <x v="8"/>
    <x v="246"/>
    <n v="4.0950000000000006"/>
    <n v="3"/>
    <n v="0.7"/>
    <n v="-2.7300000000000004"/>
  </r>
  <r>
    <n v="7275"/>
    <x v="3613"/>
    <x v="1"/>
    <x v="50"/>
    <d v="2012-11-17T00:00:00"/>
    <s v="Standard Class"/>
    <s v="AW-10930"/>
    <s v="Arthur Wiediger"/>
    <x v="2"/>
    <s v="United States"/>
    <s v="Helena"/>
    <x v="37"/>
    <n v="59601"/>
    <x v="1"/>
    <s v="TEC-PH-10004908"/>
    <x v="2"/>
    <x v="7"/>
    <x v="1474"/>
    <n v="339.96000000000004"/>
    <n v="5"/>
    <n v="0.2"/>
    <n v="42.494999999999948"/>
  </r>
  <r>
    <n v="7276"/>
    <x v="3613"/>
    <x v="1"/>
    <x v="50"/>
    <d v="2012-11-17T00:00:00"/>
    <s v="Standard Class"/>
    <s v="AW-10930"/>
    <s v="Arthur Wiediger"/>
    <x v="2"/>
    <s v="United States"/>
    <s v="Helena"/>
    <x v="37"/>
    <n v="59601"/>
    <x v="1"/>
    <s v="FUR-FU-10000794"/>
    <x v="0"/>
    <x v="5"/>
    <x v="639"/>
    <n v="63.980000000000004"/>
    <n v="7"/>
    <n v="0"/>
    <n v="21.7532"/>
  </r>
  <r>
    <n v="7277"/>
    <x v="3614"/>
    <x v="2"/>
    <x v="981"/>
    <d v="2011-11-06T00:00:00"/>
    <s v="Standard Class"/>
    <s v="JK-16120"/>
    <s v="Julie Kriz"/>
    <x v="2"/>
    <s v="United States"/>
    <s v="Fort Lauderdale"/>
    <x v="2"/>
    <n v="33311"/>
    <x v="0"/>
    <s v="TEC-AC-10004171"/>
    <x v="2"/>
    <x v="11"/>
    <x v="1312"/>
    <n v="799.92000000000007"/>
    <n v="10"/>
    <n v="0.2"/>
    <n v="239.976"/>
  </r>
  <r>
    <n v="7278"/>
    <x v="3615"/>
    <x v="0"/>
    <x v="1080"/>
    <d v="2013-07-22T00:00:00"/>
    <s v="First Class"/>
    <s v="TC-21535"/>
    <s v="Tracy Collins"/>
    <x v="2"/>
    <s v="United States"/>
    <s v="San Francisco"/>
    <x v="1"/>
    <n v="94110"/>
    <x v="1"/>
    <s v="TEC-PH-10002070"/>
    <x v="2"/>
    <x v="7"/>
    <x v="1785"/>
    <n v="35.984000000000002"/>
    <n v="2"/>
    <n v="0.2"/>
    <n v="4.4979999999999958"/>
  </r>
  <r>
    <n v="7279"/>
    <x v="3615"/>
    <x v="0"/>
    <x v="1080"/>
    <d v="2013-07-22T00:00:00"/>
    <s v="First Class"/>
    <s v="TC-21535"/>
    <s v="Tracy Collins"/>
    <x v="2"/>
    <s v="United States"/>
    <s v="San Francisco"/>
    <x v="1"/>
    <n v="94110"/>
    <x v="1"/>
    <s v="TEC-AC-10003095"/>
    <x v="2"/>
    <x v="11"/>
    <x v="1277"/>
    <n v="389.97"/>
    <n v="3"/>
    <n v="0"/>
    <n v="132.58980000000003"/>
  </r>
  <r>
    <n v="7280"/>
    <x v="3616"/>
    <x v="0"/>
    <x v="675"/>
    <d v="2013-05-15T00:00:00"/>
    <s v="Same Day"/>
    <s v="TH-21235"/>
    <s v="Tiffany House"/>
    <x v="1"/>
    <s v="United States"/>
    <s v="Yuma"/>
    <x v="16"/>
    <n v="85364"/>
    <x v="1"/>
    <s v="TEC-AC-10003832"/>
    <x v="2"/>
    <x v="11"/>
    <x v="458"/>
    <n v="185.52800000000002"/>
    <n v="7"/>
    <n v="0.2"/>
    <n v="48.701099999999997"/>
  </r>
  <r>
    <n v="7281"/>
    <x v="3617"/>
    <x v="1"/>
    <x v="780"/>
    <d v="2012-02-27T00:00:00"/>
    <s v="Standard Class"/>
    <s v="PW-19240"/>
    <s v="Pierre Wener"/>
    <x v="0"/>
    <s v="United States"/>
    <s v="Columbia"/>
    <x v="39"/>
    <n v="21044"/>
    <x v="3"/>
    <s v="OFF-BI-10003527"/>
    <x v="1"/>
    <x v="8"/>
    <x v="446"/>
    <n v="2541.98"/>
    <n v="2"/>
    <n v="0"/>
    <n v="1270.99"/>
  </r>
  <r>
    <n v="7282"/>
    <x v="3618"/>
    <x v="3"/>
    <x v="524"/>
    <d v="2014-10-22T00:00:00"/>
    <s v="Standard Class"/>
    <s v="GH-14410"/>
    <s v="Gary Hansen"/>
    <x v="2"/>
    <s v="United States"/>
    <s v="Yuma"/>
    <x v="16"/>
    <n v="85364"/>
    <x v="1"/>
    <s v="TEC-MA-10001148"/>
    <x v="2"/>
    <x v="15"/>
    <x v="205"/>
    <n v="599.98500000000013"/>
    <n v="5"/>
    <n v="0.7"/>
    <n v="-479.98799999999994"/>
  </r>
  <r>
    <n v="7283"/>
    <x v="3619"/>
    <x v="3"/>
    <x v="738"/>
    <d v="2014-06-30T00:00:00"/>
    <s v="Standard Class"/>
    <s v="JK-15730"/>
    <s v="Joe Kamberova"/>
    <x v="0"/>
    <s v="United States"/>
    <s v="Chicago"/>
    <x v="10"/>
    <n v="60653"/>
    <x v="2"/>
    <s v="OFF-BI-10002432"/>
    <x v="1"/>
    <x v="8"/>
    <x v="866"/>
    <n v="3.0359999999999996"/>
    <n v="3"/>
    <n v="0.8"/>
    <n v="-5.0094000000000012"/>
  </r>
  <r>
    <n v="7284"/>
    <x v="3620"/>
    <x v="3"/>
    <x v="428"/>
    <d v="2014-09-14T00:00:00"/>
    <s v="Standard Class"/>
    <s v="LC-17140"/>
    <s v="Logan Currie"/>
    <x v="0"/>
    <s v="United States"/>
    <s v="Cleveland"/>
    <x v="24"/>
    <n v="44105"/>
    <x v="3"/>
    <s v="OFF-AR-10001374"/>
    <x v="1"/>
    <x v="6"/>
    <x v="310"/>
    <n v="25.920000000000005"/>
    <n v="5"/>
    <n v="0.2"/>
    <n v="3.8879999999999972"/>
  </r>
  <r>
    <n v="7285"/>
    <x v="3620"/>
    <x v="3"/>
    <x v="428"/>
    <d v="2014-09-14T00:00:00"/>
    <s v="Standard Class"/>
    <s v="LC-17140"/>
    <s v="Logan Currie"/>
    <x v="0"/>
    <s v="United States"/>
    <s v="Cleveland"/>
    <x v="24"/>
    <n v="44105"/>
    <x v="3"/>
    <s v="FUR-FU-10000723"/>
    <x v="0"/>
    <x v="5"/>
    <x v="475"/>
    <n v="66.112000000000009"/>
    <n v="2"/>
    <n v="0.2"/>
    <n v="-9.0903999999999989"/>
  </r>
  <r>
    <n v="7286"/>
    <x v="3621"/>
    <x v="3"/>
    <x v="336"/>
    <d v="2014-10-20T00:00:00"/>
    <s v="Standard Class"/>
    <s v="BK-11260"/>
    <s v="Berenike Kampe"/>
    <x v="0"/>
    <s v="United States"/>
    <s v="San Francisco"/>
    <x v="1"/>
    <n v="94110"/>
    <x v="1"/>
    <s v="TEC-AC-10003614"/>
    <x v="2"/>
    <x v="11"/>
    <x v="562"/>
    <n v="46.36"/>
    <n v="4"/>
    <n v="0"/>
    <n v="15.298799999999996"/>
  </r>
  <r>
    <n v="7287"/>
    <x v="3622"/>
    <x v="0"/>
    <x v="23"/>
    <d v="2013-06-26T00:00:00"/>
    <s v="Standard Class"/>
    <s v="BS-11365"/>
    <s v="Bill Shonely"/>
    <x v="1"/>
    <s v="United States"/>
    <s v="Oklahoma City"/>
    <x v="26"/>
    <n v="73120"/>
    <x v="2"/>
    <s v="TEC-AC-10004877"/>
    <x v="2"/>
    <x v="11"/>
    <x v="1670"/>
    <n v="6.9"/>
    <n v="1"/>
    <n v="0"/>
    <n v="0.5519999999999996"/>
  </r>
  <r>
    <n v="7288"/>
    <x v="3622"/>
    <x v="0"/>
    <x v="23"/>
    <d v="2013-06-26T00:00:00"/>
    <s v="Standard Class"/>
    <s v="BS-11365"/>
    <s v="Bill Shonely"/>
    <x v="1"/>
    <s v="United States"/>
    <s v="Oklahoma City"/>
    <x v="26"/>
    <n v="73120"/>
    <x v="2"/>
    <s v="FUR-FU-10004270"/>
    <x v="0"/>
    <x v="5"/>
    <x v="1372"/>
    <n v="57.69"/>
    <n v="3"/>
    <n v="0"/>
    <n v="23.652900000000002"/>
  </r>
  <r>
    <n v="7289"/>
    <x v="3623"/>
    <x v="2"/>
    <x v="814"/>
    <d v="2011-09-07T00:00:00"/>
    <s v="Standard Class"/>
    <s v="AG-10525"/>
    <s v="Andy Gerbode"/>
    <x v="1"/>
    <s v="United States"/>
    <s v="Houston"/>
    <x v="5"/>
    <n v="77095"/>
    <x v="2"/>
    <s v="TEC-MA-10002210"/>
    <x v="2"/>
    <x v="15"/>
    <x v="1366"/>
    <n v="559.71"/>
    <n v="3"/>
    <n v="0.4"/>
    <n v="-121.27049999999997"/>
  </r>
  <r>
    <n v="7290"/>
    <x v="3624"/>
    <x v="0"/>
    <x v="806"/>
    <d v="2013-01-31T00:00:00"/>
    <s v="First Class"/>
    <s v="SC-20725"/>
    <s v="Steven Cartwright"/>
    <x v="0"/>
    <s v="United States"/>
    <s v="San Francisco"/>
    <x v="1"/>
    <n v="94122"/>
    <x v="1"/>
    <s v="OFF-ST-10000675"/>
    <x v="1"/>
    <x v="4"/>
    <x v="295"/>
    <n v="305.01"/>
    <n v="9"/>
    <n v="0"/>
    <n v="76.252499999999998"/>
  </r>
  <r>
    <n v="7291"/>
    <x v="3624"/>
    <x v="0"/>
    <x v="806"/>
    <d v="2013-01-31T00:00:00"/>
    <s v="First Class"/>
    <s v="SC-20725"/>
    <s v="Steven Cartwright"/>
    <x v="0"/>
    <s v="United States"/>
    <s v="San Francisco"/>
    <x v="1"/>
    <n v="94122"/>
    <x v="1"/>
    <s v="OFF-BI-10004781"/>
    <x v="1"/>
    <x v="8"/>
    <x v="132"/>
    <n v="50.783999999999999"/>
    <n v="2"/>
    <n v="0.2"/>
    <n v="17.7744"/>
  </r>
  <r>
    <n v="7292"/>
    <x v="3624"/>
    <x v="0"/>
    <x v="806"/>
    <d v="2013-01-31T00:00:00"/>
    <s v="First Class"/>
    <s v="SC-20725"/>
    <s v="Steven Cartwright"/>
    <x v="0"/>
    <s v="United States"/>
    <s v="San Francisco"/>
    <x v="1"/>
    <n v="94122"/>
    <x v="1"/>
    <s v="OFF-LA-10004689"/>
    <x v="1"/>
    <x v="2"/>
    <x v="261"/>
    <n v="26.01"/>
    <n v="9"/>
    <n v="0"/>
    <n v="12.2247"/>
  </r>
  <r>
    <n v="7293"/>
    <x v="3625"/>
    <x v="3"/>
    <x v="769"/>
    <d v="2014-12-10T00:00:00"/>
    <s v="Standard Class"/>
    <s v="LR-16915"/>
    <s v="Lena Radford"/>
    <x v="0"/>
    <s v="United States"/>
    <s v="Nashville"/>
    <x v="18"/>
    <n v="37211"/>
    <x v="0"/>
    <s v="TEC-MA-10001856"/>
    <x v="2"/>
    <x v="15"/>
    <x v="1778"/>
    <n v="649"/>
    <n v="2"/>
    <n v="0.5"/>
    <n v="-272.58000000000015"/>
  </r>
  <r>
    <n v="7294"/>
    <x v="3626"/>
    <x v="0"/>
    <x v="1156"/>
    <d v="2013-01-29T00:00:00"/>
    <s v="Standard Class"/>
    <s v="CB-12415"/>
    <s v="Christy Brittain"/>
    <x v="0"/>
    <s v="United States"/>
    <s v="Los Angeles"/>
    <x v="1"/>
    <n v="90036"/>
    <x v="1"/>
    <s v="FUR-FU-10000719"/>
    <x v="0"/>
    <x v="5"/>
    <x v="1664"/>
    <n v="59.99"/>
    <n v="7"/>
    <n v="0"/>
    <n v="21.596400000000003"/>
  </r>
  <r>
    <n v="7295"/>
    <x v="3627"/>
    <x v="1"/>
    <x v="989"/>
    <d v="2012-05-31T00:00:00"/>
    <s v="Standard Class"/>
    <s v="RD-19900"/>
    <s v="Ruben Dartt"/>
    <x v="0"/>
    <s v="United States"/>
    <s v="Bellevue"/>
    <x v="4"/>
    <n v="98006"/>
    <x v="1"/>
    <s v="FUR-FU-10003849"/>
    <x v="0"/>
    <x v="5"/>
    <x v="521"/>
    <n v="20.239999999999998"/>
    <n v="1"/>
    <n v="0"/>
    <n v="7.8935999999999993"/>
  </r>
  <r>
    <n v="7296"/>
    <x v="3628"/>
    <x v="2"/>
    <x v="417"/>
    <d v="2011-05-05T00:00:00"/>
    <s v="First Class"/>
    <s v="NC-18340"/>
    <s v="Nat Carroll"/>
    <x v="0"/>
    <s v="United States"/>
    <s v="Houston"/>
    <x v="5"/>
    <n v="77036"/>
    <x v="2"/>
    <s v="OFF-AR-10001725"/>
    <x v="1"/>
    <x v="6"/>
    <x v="1540"/>
    <n v="37.839999999999996"/>
    <n v="2"/>
    <n v="0.2"/>
    <n v="2.8380000000000027"/>
  </r>
  <r>
    <n v="7297"/>
    <x v="3628"/>
    <x v="2"/>
    <x v="417"/>
    <d v="2011-05-05T00:00:00"/>
    <s v="First Class"/>
    <s v="NC-18340"/>
    <s v="Nat Carroll"/>
    <x v="0"/>
    <s v="United States"/>
    <s v="Houston"/>
    <x v="5"/>
    <n v="77036"/>
    <x v="2"/>
    <s v="OFF-FA-10000840"/>
    <x v="1"/>
    <x v="13"/>
    <x v="1685"/>
    <n v="5.4719999999999995"/>
    <n v="6"/>
    <n v="0.2"/>
    <n v="1.8467999999999996"/>
  </r>
  <r>
    <n v="7298"/>
    <x v="3629"/>
    <x v="1"/>
    <x v="1157"/>
    <d v="2012-02-14T00:00:00"/>
    <s v="Second Class"/>
    <s v="NB-18655"/>
    <s v="Nona Balk"/>
    <x v="1"/>
    <s v="United States"/>
    <s v="Philadelphia"/>
    <x v="9"/>
    <n v="19143"/>
    <x v="3"/>
    <s v="OFF-ST-10000943"/>
    <x v="1"/>
    <x v="4"/>
    <x v="1195"/>
    <n v="77.240000000000009"/>
    <n v="5"/>
    <n v="0.2"/>
    <n v="7.7240000000000002"/>
  </r>
  <r>
    <n v="7299"/>
    <x v="3630"/>
    <x v="2"/>
    <x v="728"/>
    <d v="2011-11-21T00:00:00"/>
    <s v="First Class"/>
    <s v="JK-15730"/>
    <s v="Joe Kamberova"/>
    <x v="0"/>
    <s v="United States"/>
    <s v="Des Plaines"/>
    <x v="10"/>
    <n v="60016"/>
    <x v="2"/>
    <s v="FUR-TA-10002533"/>
    <x v="0"/>
    <x v="3"/>
    <x v="274"/>
    <n v="292.10000000000002"/>
    <n v="4"/>
    <n v="0.5"/>
    <n v="-175.26000000000005"/>
  </r>
  <r>
    <n v="7300"/>
    <x v="3630"/>
    <x v="2"/>
    <x v="728"/>
    <d v="2011-11-21T00:00:00"/>
    <s v="First Class"/>
    <s v="JK-15730"/>
    <s v="Joe Kamberova"/>
    <x v="0"/>
    <s v="United States"/>
    <s v="Des Plaines"/>
    <x v="10"/>
    <n v="60016"/>
    <x v="2"/>
    <s v="FUR-FU-10001546"/>
    <x v="0"/>
    <x v="5"/>
    <x v="1423"/>
    <n v="8.5440000000000005"/>
    <n v="2"/>
    <n v="0.6"/>
    <n v="-7.4759999999999991"/>
  </r>
  <r>
    <n v="7301"/>
    <x v="3630"/>
    <x v="2"/>
    <x v="728"/>
    <d v="2011-11-21T00:00:00"/>
    <s v="First Class"/>
    <s v="JK-15730"/>
    <s v="Joe Kamberova"/>
    <x v="0"/>
    <s v="United States"/>
    <s v="Des Plaines"/>
    <x v="10"/>
    <n v="60016"/>
    <x v="2"/>
    <s v="FUR-BO-10003546"/>
    <x v="0"/>
    <x v="0"/>
    <x v="1638"/>
    <n v="424.11599999999999"/>
    <n v="6"/>
    <n v="0.3"/>
    <n v="-30.293999999999983"/>
  </r>
  <r>
    <n v="7302"/>
    <x v="3630"/>
    <x v="2"/>
    <x v="728"/>
    <d v="2011-11-21T00:00:00"/>
    <s v="First Class"/>
    <s v="JK-15730"/>
    <s v="Joe Kamberova"/>
    <x v="0"/>
    <s v="United States"/>
    <s v="Des Plaines"/>
    <x v="10"/>
    <n v="60016"/>
    <x v="2"/>
    <s v="OFF-BI-10004728"/>
    <x v="1"/>
    <x v="8"/>
    <x v="539"/>
    <n v="2.8919999999999995"/>
    <n v="3"/>
    <n v="0.8"/>
    <n v="-4.9164000000000012"/>
  </r>
  <r>
    <n v="7303"/>
    <x v="3630"/>
    <x v="2"/>
    <x v="728"/>
    <d v="2011-11-21T00:00:00"/>
    <s v="First Class"/>
    <s v="JK-15730"/>
    <s v="Joe Kamberova"/>
    <x v="0"/>
    <s v="United States"/>
    <s v="Des Plaines"/>
    <x v="10"/>
    <n v="60016"/>
    <x v="2"/>
    <s v="OFF-ST-10000025"/>
    <x v="1"/>
    <x v="4"/>
    <x v="615"/>
    <n v="381.72"/>
    <n v="5"/>
    <n v="0.2"/>
    <n v="-66.801000000000045"/>
  </r>
  <r>
    <n v="7304"/>
    <x v="3631"/>
    <x v="3"/>
    <x v="507"/>
    <d v="2014-09-09T00:00:00"/>
    <s v="Standard Class"/>
    <s v="DO-13645"/>
    <s v="Doug O'Connell"/>
    <x v="0"/>
    <s v="United States"/>
    <s v="Boynton Beach"/>
    <x v="2"/>
    <n v="33437"/>
    <x v="0"/>
    <s v="FUR-CH-10003817"/>
    <x v="0"/>
    <x v="1"/>
    <x v="162"/>
    <n v="97.184000000000012"/>
    <n v="2"/>
    <n v="0.2"/>
    <n v="6.0740000000000016"/>
  </r>
  <r>
    <n v="7305"/>
    <x v="3631"/>
    <x v="3"/>
    <x v="507"/>
    <d v="2014-09-09T00:00:00"/>
    <s v="Standard Class"/>
    <s v="DO-13645"/>
    <s v="Doug O'Connell"/>
    <x v="0"/>
    <s v="United States"/>
    <s v="Boynton Beach"/>
    <x v="2"/>
    <n v="33437"/>
    <x v="0"/>
    <s v="OFF-PA-10000289"/>
    <x v="1"/>
    <x v="10"/>
    <x v="722"/>
    <n v="10.368000000000002"/>
    <n v="2"/>
    <n v="0.2"/>
    <n v="3.6288"/>
  </r>
  <r>
    <n v="7306"/>
    <x v="3632"/>
    <x v="2"/>
    <x v="1158"/>
    <d v="2011-04-02T00:00:00"/>
    <s v="Standard Class"/>
    <s v="MG-18145"/>
    <s v="Mike Gockenbach"/>
    <x v="0"/>
    <s v="United States"/>
    <s v="Plano"/>
    <x v="5"/>
    <n v="75023"/>
    <x v="2"/>
    <s v="FUR-TA-10001889"/>
    <x v="0"/>
    <x v="3"/>
    <x v="406"/>
    <n v="890.84099999999989"/>
    <n v="3"/>
    <n v="0.3"/>
    <n v="-152.71559999999999"/>
  </r>
  <r>
    <n v="7307"/>
    <x v="3633"/>
    <x v="0"/>
    <x v="732"/>
    <d v="2013-11-08T00:00:00"/>
    <s v="Second Class"/>
    <s v="LH-17155"/>
    <s v="Logan Haushalter"/>
    <x v="0"/>
    <s v="United States"/>
    <s v="San Jose"/>
    <x v="1"/>
    <n v="95123"/>
    <x v="1"/>
    <s v="TEC-AC-10002305"/>
    <x v="2"/>
    <x v="11"/>
    <x v="1521"/>
    <n v="72"/>
    <n v="4"/>
    <n v="0"/>
    <n v="12.959999999999994"/>
  </r>
  <r>
    <n v="7308"/>
    <x v="3633"/>
    <x v="0"/>
    <x v="732"/>
    <d v="2013-11-08T00:00:00"/>
    <s v="Second Class"/>
    <s v="LH-17155"/>
    <s v="Logan Haushalter"/>
    <x v="0"/>
    <s v="United States"/>
    <s v="San Jose"/>
    <x v="1"/>
    <n v="95123"/>
    <x v="1"/>
    <s v="FUR-CH-10004875"/>
    <x v="0"/>
    <x v="1"/>
    <x v="1436"/>
    <n v="113.88800000000002"/>
    <n v="2"/>
    <n v="0.2"/>
    <n v="9.9651999999999994"/>
  </r>
  <r>
    <n v="7309"/>
    <x v="3633"/>
    <x v="0"/>
    <x v="732"/>
    <d v="2013-11-08T00:00:00"/>
    <s v="Second Class"/>
    <s v="LH-17155"/>
    <s v="Logan Haushalter"/>
    <x v="0"/>
    <s v="United States"/>
    <s v="San Jose"/>
    <x v="1"/>
    <n v="95123"/>
    <x v="1"/>
    <s v="OFF-EN-10001434"/>
    <x v="1"/>
    <x v="12"/>
    <x v="434"/>
    <n v="158.13"/>
    <n v="3"/>
    <n v="0"/>
    <n v="77.483699999999999"/>
  </r>
  <r>
    <n v="7310"/>
    <x v="3634"/>
    <x v="3"/>
    <x v="193"/>
    <d v="2014-06-15T00:00:00"/>
    <s v="Second Class"/>
    <s v="MM-18280"/>
    <s v="Muhammed MacIntyre"/>
    <x v="1"/>
    <s v="United States"/>
    <s v="New York City"/>
    <x v="15"/>
    <n v="10024"/>
    <x v="3"/>
    <s v="OFF-FA-10004395"/>
    <x v="1"/>
    <x v="13"/>
    <x v="1192"/>
    <n v="14.129999999999999"/>
    <n v="3"/>
    <n v="0"/>
    <n v="0.70650000000000013"/>
  </r>
  <r>
    <n v="7311"/>
    <x v="3635"/>
    <x v="1"/>
    <x v="544"/>
    <d v="2012-08-14T00:00:00"/>
    <s v="Standard Class"/>
    <s v="BD-11320"/>
    <s v="Bill Donatelli"/>
    <x v="0"/>
    <s v="United States"/>
    <s v="Detroit"/>
    <x v="12"/>
    <n v="48227"/>
    <x v="2"/>
    <s v="OFF-BI-10004632"/>
    <x v="1"/>
    <x v="8"/>
    <x v="910"/>
    <n v="64.75"/>
    <n v="5"/>
    <n v="0"/>
    <n v="29.137499999999996"/>
  </r>
  <r>
    <n v="7312"/>
    <x v="3636"/>
    <x v="1"/>
    <x v="330"/>
    <d v="2012-10-13T00:00:00"/>
    <s v="Standard Class"/>
    <s v="SC-20575"/>
    <s v="Sonia Cooley"/>
    <x v="0"/>
    <s v="United States"/>
    <s v="Miami"/>
    <x v="2"/>
    <n v="33178"/>
    <x v="0"/>
    <s v="OFF-BI-10000145"/>
    <x v="1"/>
    <x v="8"/>
    <x v="735"/>
    <n v="1.8720000000000003"/>
    <n v="2"/>
    <n v="0.7"/>
    <n v="-1.3103999999999996"/>
  </r>
  <r>
    <n v="7313"/>
    <x v="3636"/>
    <x v="1"/>
    <x v="330"/>
    <d v="2012-10-13T00:00:00"/>
    <s v="Standard Class"/>
    <s v="SC-20575"/>
    <s v="Sonia Cooley"/>
    <x v="0"/>
    <s v="United States"/>
    <s v="Miami"/>
    <x v="2"/>
    <n v="33178"/>
    <x v="0"/>
    <s v="OFF-BI-10002498"/>
    <x v="1"/>
    <x v="8"/>
    <x v="435"/>
    <n v="11.214000000000002"/>
    <n v="2"/>
    <n v="0.7"/>
    <n v="-8.5974000000000004"/>
  </r>
  <r>
    <n v="7314"/>
    <x v="3636"/>
    <x v="1"/>
    <x v="330"/>
    <d v="2012-10-13T00:00:00"/>
    <s v="Standard Class"/>
    <s v="SC-20575"/>
    <s v="Sonia Cooley"/>
    <x v="0"/>
    <s v="United States"/>
    <s v="Miami"/>
    <x v="2"/>
    <n v="33178"/>
    <x v="0"/>
    <s v="OFF-AR-10001761"/>
    <x v="1"/>
    <x v="6"/>
    <x v="1642"/>
    <n v="37.375999999999998"/>
    <n v="8"/>
    <n v="0.2"/>
    <n v="7.4751999999999992"/>
  </r>
  <r>
    <n v="7315"/>
    <x v="3637"/>
    <x v="0"/>
    <x v="316"/>
    <d v="2013-06-03T00:00:00"/>
    <s v="Standard Class"/>
    <s v="TN-21040"/>
    <s v="Tanja Norvell"/>
    <x v="2"/>
    <s v="United States"/>
    <s v="Park Ridge"/>
    <x v="10"/>
    <n v="60068"/>
    <x v="2"/>
    <s v="TEC-PH-10001817"/>
    <x v="2"/>
    <x v="7"/>
    <x v="1097"/>
    <n v="286.40000000000003"/>
    <n v="1"/>
    <n v="0.2"/>
    <n v="25.060000000000016"/>
  </r>
  <r>
    <n v="7316"/>
    <x v="3638"/>
    <x v="3"/>
    <x v="943"/>
    <d v="2014-05-17T00:00:00"/>
    <s v="Second Class"/>
    <s v="ZC-21910"/>
    <s v="Zuschuss Carroll"/>
    <x v="0"/>
    <s v="United States"/>
    <s v="New York City"/>
    <x v="15"/>
    <n v="10024"/>
    <x v="3"/>
    <s v="OFF-AR-10004456"/>
    <x v="1"/>
    <x v="6"/>
    <x v="1044"/>
    <n v="43.92"/>
    <n v="3"/>
    <n v="0"/>
    <n v="12.736799999999999"/>
  </r>
  <r>
    <n v="7317"/>
    <x v="3639"/>
    <x v="0"/>
    <x v="1159"/>
    <d v="2013-10-21T00:00:00"/>
    <s v="Standard Class"/>
    <s v="NB-18655"/>
    <s v="Nona Balk"/>
    <x v="1"/>
    <s v="United States"/>
    <s v="New York City"/>
    <x v="15"/>
    <n v="10011"/>
    <x v="3"/>
    <s v="FUR-TA-10001539"/>
    <x v="0"/>
    <x v="3"/>
    <x v="10"/>
    <n v="142.18199999999999"/>
    <n v="1"/>
    <n v="0.4"/>
    <n v="-37.915200000000027"/>
  </r>
  <r>
    <n v="7318"/>
    <x v="3640"/>
    <x v="3"/>
    <x v="701"/>
    <d v="2014-11-22T00:00:00"/>
    <s v="Standard Class"/>
    <s v="KH-16330"/>
    <s v="Katharine Harms"/>
    <x v="1"/>
    <s v="United States"/>
    <s v="Hillsboro"/>
    <x v="21"/>
    <n v="97123"/>
    <x v="1"/>
    <s v="OFF-PA-10003205"/>
    <x v="1"/>
    <x v="10"/>
    <x v="1776"/>
    <n v="19.608000000000001"/>
    <n v="3"/>
    <n v="0.2"/>
    <n v="6.6177000000000001"/>
  </r>
  <r>
    <n v="7319"/>
    <x v="3640"/>
    <x v="3"/>
    <x v="701"/>
    <d v="2014-11-22T00:00:00"/>
    <s v="Standard Class"/>
    <s v="KH-16330"/>
    <s v="Katharine Harms"/>
    <x v="1"/>
    <s v="United States"/>
    <s v="Hillsboro"/>
    <x v="21"/>
    <n v="97123"/>
    <x v="1"/>
    <s v="OFF-BI-10002813"/>
    <x v="1"/>
    <x v="8"/>
    <x v="905"/>
    <n v="4.1580000000000004"/>
    <n v="7"/>
    <n v="0.7"/>
    <n v="-3.4649999999999999"/>
  </r>
  <r>
    <n v="7320"/>
    <x v="3641"/>
    <x v="3"/>
    <x v="200"/>
    <d v="2014-11-30T00:00:00"/>
    <s v="Second Class"/>
    <s v="MN-17935"/>
    <s v="Michael Nguyen"/>
    <x v="0"/>
    <s v="United States"/>
    <s v="New York City"/>
    <x v="15"/>
    <n v="10009"/>
    <x v="3"/>
    <s v="TEC-PH-10002310"/>
    <x v="2"/>
    <x v="7"/>
    <x v="1359"/>
    <n v="979.95"/>
    <n v="5"/>
    <n v="0"/>
    <n v="264.58650000000006"/>
  </r>
  <r>
    <n v="7321"/>
    <x v="3641"/>
    <x v="3"/>
    <x v="200"/>
    <d v="2014-11-30T00:00:00"/>
    <s v="Second Class"/>
    <s v="MN-17935"/>
    <s v="Michael Nguyen"/>
    <x v="0"/>
    <s v="United States"/>
    <s v="New York City"/>
    <x v="15"/>
    <n v="10009"/>
    <x v="3"/>
    <s v="FUR-FU-10003623"/>
    <x v="0"/>
    <x v="5"/>
    <x v="1226"/>
    <n v="135.29999999999998"/>
    <n v="5"/>
    <n v="0"/>
    <n v="37.883999999999993"/>
  </r>
  <r>
    <n v="7322"/>
    <x v="3642"/>
    <x v="3"/>
    <x v="213"/>
    <d v="2014-09-08T00:00:00"/>
    <s v="Standard Class"/>
    <s v="MY-18295"/>
    <s v="Muhammed Yedwab"/>
    <x v="1"/>
    <s v="United States"/>
    <s v="Chicago"/>
    <x v="10"/>
    <n v="60623"/>
    <x v="2"/>
    <s v="OFF-PA-10003424"/>
    <x v="1"/>
    <x v="10"/>
    <x v="1081"/>
    <n v="8.9039999999999999"/>
    <n v="3"/>
    <n v="0.2"/>
    <n v="3.3389999999999995"/>
  </r>
  <r>
    <n v="7323"/>
    <x v="3642"/>
    <x v="3"/>
    <x v="213"/>
    <d v="2014-09-08T00:00:00"/>
    <s v="Standard Class"/>
    <s v="MY-18295"/>
    <s v="Muhammed Yedwab"/>
    <x v="1"/>
    <s v="United States"/>
    <s v="Chicago"/>
    <x v="10"/>
    <n v="60623"/>
    <x v="2"/>
    <s v="TEC-AC-10004353"/>
    <x v="2"/>
    <x v="11"/>
    <x v="717"/>
    <n v="100.80000000000001"/>
    <n v="2"/>
    <n v="0.2"/>
    <n v="21.42"/>
  </r>
  <r>
    <n v="7324"/>
    <x v="3643"/>
    <x v="3"/>
    <x v="256"/>
    <d v="2014-12-09T00:00:00"/>
    <s v="First Class"/>
    <s v="CS-11950"/>
    <s v="Carlos Soltero"/>
    <x v="0"/>
    <s v="United States"/>
    <s v="New York City"/>
    <x v="15"/>
    <n v="10024"/>
    <x v="3"/>
    <s v="FUR-FU-10001934"/>
    <x v="0"/>
    <x v="5"/>
    <x v="107"/>
    <n v="41.96"/>
    <n v="2"/>
    <n v="0"/>
    <n v="10.909600000000001"/>
  </r>
  <r>
    <n v="7325"/>
    <x v="3643"/>
    <x v="3"/>
    <x v="256"/>
    <d v="2014-12-09T00:00:00"/>
    <s v="First Class"/>
    <s v="CS-11950"/>
    <s v="Carlos Soltero"/>
    <x v="0"/>
    <s v="United States"/>
    <s v="New York City"/>
    <x v="15"/>
    <n v="10024"/>
    <x v="3"/>
    <s v="OFF-LA-10003766"/>
    <x v="1"/>
    <x v="2"/>
    <x v="360"/>
    <n v="9.4499999999999993"/>
    <n v="3"/>
    <n v="0"/>
    <n v="4.5359999999999996"/>
  </r>
  <r>
    <n v="7326"/>
    <x v="3644"/>
    <x v="3"/>
    <x v="468"/>
    <d v="2014-11-18T00:00:00"/>
    <s v="Standard Class"/>
    <s v="MC-17845"/>
    <s v="Michael Chen"/>
    <x v="0"/>
    <s v="United States"/>
    <s v="Pasco"/>
    <x v="4"/>
    <n v="99301"/>
    <x v="1"/>
    <s v="OFF-AP-10004540"/>
    <x v="1"/>
    <x v="9"/>
    <x v="1294"/>
    <n v="400.79999999999995"/>
    <n v="5"/>
    <n v="0"/>
    <n v="112.224"/>
  </r>
  <r>
    <n v="7327"/>
    <x v="3644"/>
    <x v="3"/>
    <x v="468"/>
    <d v="2014-11-18T00:00:00"/>
    <s v="Standard Class"/>
    <s v="MC-17845"/>
    <s v="Michael Chen"/>
    <x v="0"/>
    <s v="United States"/>
    <s v="Pasco"/>
    <x v="4"/>
    <n v="99301"/>
    <x v="1"/>
    <s v="OFF-BI-10001543"/>
    <x v="1"/>
    <x v="8"/>
    <x v="375"/>
    <n v="28.792000000000002"/>
    <n v="1"/>
    <n v="0.2"/>
    <n v="10.077200000000001"/>
  </r>
  <r>
    <n v="7328"/>
    <x v="3645"/>
    <x v="2"/>
    <x v="772"/>
    <d v="2011-03-24T00:00:00"/>
    <s v="Standard Class"/>
    <s v="SC-20050"/>
    <s v="Sample Company A"/>
    <x v="2"/>
    <s v="United States"/>
    <s v="Burbank"/>
    <x v="1"/>
    <n v="91505"/>
    <x v="1"/>
    <s v="FUR-FU-10004597"/>
    <x v="0"/>
    <x v="5"/>
    <x v="1257"/>
    <n v="111"/>
    <n v="2"/>
    <n v="0"/>
    <n v="14.430000000000007"/>
  </r>
  <r>
    <n v="7329"/>
    <x v="3645"/>
    <x v="2"/>
    <x v="772"/>
    <d v="2011-03-24T00:00:00"/>
    <s v="Standard Class"/>
    <s v="SC-20050"/>
    <s v="Sample Company A"/>
    <x v="2"/>
    <s v="United States"/>
    <s v="Burbank"/>
    <x v="1"/>
    <n v="91505"/>
    <x v="1"/>
    <s v="TEC-MA-10001148"/>
    <x v="2"/>
    <x v="15"/>
    <x v="205"/>
    <n v="1279.9680000000001"/>
    <n v="4"/>
    <n v="0.2"/>
    <n v="415.98959999999994"/>
  </r>
  <r>
    <n v="7330"/>
    <x v="3645"/>
    <x v="2"/>
    <x v="772"/>
    <d v="2011-03-24T00:00:00"/>
    <s v="Standard Class"/>
    <s v="SC-20050"/>
    <s v="Sample Company A"/>
    <x v="2"/>
    <s v="United States"/>
    <s v="Burbank"/>
    <x v="1"/>
    <n v="91505"/>
    <x v="1"/>
    <s v="OFF-ST-10000078"/>
    <x v="1"/>
    <x v="4"/>
    <x v="1218"/>
    <n v="1856.19"/>
    <n v="7"/>
    <n v="0"/>
    <n v="334.11419999999987"/>
  </r>
  <r>
    <n v="7331"/>
    <x v="3646"/>
    <x v="0"/>
    <x v="396"/>
    <d v="2013-11-14T00:00:00"/>
    <s v="First Class"/>
    <s v="SP-20650"/>
    <s v="Stephanie Phelps"/>
    <x v="1"/>
    <s v="United States"/>
    <s v="Chicago"/>
    <x v="10"/>
    <n v="60623"/>
    <x v="2"/>
    <s v="FUR-FU-10001037"/>
    <x v="0"/>
    <x v="5"/>
    <x v="1160"/>
    <n v="22.752000000000002"/>
    <n v="6"/>
    <n v="0.6"/>
    <n v="-8.532"/>
  </r>
  <r>
    <n v="7332"/>
    <x v="3647"/>
    <x v="3"/>
    <x v="40"/>
    <d v="2014-10-31T00:00:00"/>
    <s v="Standard Class"/>
    <s v="SC-20440"/>
    <s v="Shaun Chance"/>
    <x v="1"/>
    <s v="United States"/>
    <s v="Lancaster"/>
    <x v="9"/>
    <n v="17602"/>
    <x v="3"/>
    <s v="TEC-PH-10001433"/>
    <x v="2"/>
    <x v="7"/>
    <x v="237"/>
    <n v="61.541999999999994"/>
    <n v="1"/>
    <n v="0.4"/>
    <n v="-13.334099999999999"/>
  </r>
  <r>
    <n v="7333"/>
    <x v="3647"/>
    <x v="3"/>
    <x v="40"/>
    <d v="2014-10-31T00:00:00"/>
    <s v="Standard Class"/>
    <s v="SC-20440"/>
    <s v="Shaun Chance"/>
    <x v="1"/>
    <s v="United States"/>
    <s v="Lancaster"/>
    <x v="9"/>
    <n v="17602"/>
    <x v="3"/>
    <s v="OFF-BI-10003007"/>
    <x v="1"/>
    <x v="8"/>
    <x v="1542"/>
    <n v="81.438000000000017"/>
    <n v="7"/>
    <n v="0.7"/>
    <n v="-65.150399999999991"/>
  </r>
  <r>
    <n v="7334"/>
    <x v="3648"/>
    <x v="1"/>
    <x v="347"/>
    <d v="2012-04-17T00:00:00"/>
    <s v="Standard Class"/>
    <s v="PR-18880"/>
    <s v="Patrick Ryan"/>
    <x v="0"/>
    <s v="United States"/>
    <s v="Tampa"/>
    <x v="2"/>
    <n v="33614"/>
    <x v="0"/>
    <s v="FUR-FU-10001290"/>
    <x v="0"/>
    <x v="5"/>
    <x v="447"/>
    <n v="67.36"/>
    <n v="2"/>
    <n v="0.2"/>
    <n v="10.103999999999996"/>
  </r>
  <r>
    <n v="7335"/>
    <x v="3648"/>
    <x v="1"/>
    <x v="347"/>
    <d v="2012-04-17T00:00:00"/>
    <s v="Standard Class"/>
    <s v="PR-18880"/>
    <s v="Patrick Ryan"/>
    <x v="0"/>
    <s v="United States"/>
    <s v="Tampa"/>
    <x v="2"/>
    <n v="33614"/>
    <x v="0"/>
    <s v="FUR-FU-10000087"/>
    <x v="0"/>
    <x v="5"/>
    <x v="204"/>
    <n v="54.527999999999992"/>
    <n v="3"/>
    <n v="0.2"/>
    <n v="14.313600000000005"/>
  </r>
  <r>
    <n v="7336"/>
    <x v="3649"/>
    <x v="1"/>
    <x v="707"/>
    <d v="2012-12-30T00:00:00"/>
    <s v="Standard Class"/>
    <s v="JK-15625"/>
    <s v="Jim Karlsson"/>
    <x v="0"/>
    <s v="United States"/>
    <s v="New York City"/>
    <x v="15"/>
    <n v="10024"/>
    <x v="3"/>
    <s v="TEC-AC-10002049"/>
    <x v="2"/>
    <x v="11"/>
    <x v="1053"/>
    <n v="843.9"/>
    <n v="2"/>
    <n v="0"/>
    <n v="371.31600000000003"/>
  </r>
  <r>
    <n v="7337"/>
    <x v="3649"/>
    <x v="1"/>
    <x v="707"/>
    <d v="2012-12-30T00:00:00"/>
    <s v="Standard Class"/>
    <s v="JK-15625"/>
    <s v="Jim Karlsson"/>
    <x v="0"/>
    <s v="United States"/>
    <s v="New York City"/>
    <x v="15"/>
    <n v="10024"/>
    <x v="3"/>
    <s v="FUR-BO-10002613"/>
    <x v="0"/>
    <x v="0"/>
    <x v="177"/>
    <n v="449.56800000000004"/>
    <n v="2"/>
    <n v="0.2"/>
    <n v="56.195999999999955"/>
  </r>
  <r>
    <n v="7338"/>
    <x v="3650"/>
    <x v="3"/>
    <x v="296"/>
    <d v="2014-09-24T00:00:00"/>
    <s v="First Class"/>
    <s v="BM-11575"/>
    <s v="Brendan Murry"/>
    <x v="1"/>
    <s v="United States"/>
    <s v="Los Angeles"/>
    <x v="1"/>
    <n v="90045"/>
    <x v="1"/>
    <s v="OFF-ST-10004950"/>
    <x v="1"/>
    <x v="4"/>
    <x v="1510"/>
    <n v="15.51"/>
    <n v="1"/>
    <n v="0"/>
    <n v="3.8774999999999995"/>
  </r>
  <r>
    <n v="7339"/>
    <x v="3651"/>
    <x v="2"/>
    <x v="414"/>
    <d v="2011-12-23T00:00:00"/>
    <s v="Second Class"/>
    <s v="SM-20950"/>
    <s v="Suzanne McNair"/>
    <x v="1"/>
    <s v="United States"/>
    <s v="New York City"/>
    <x v="15"/>
    <n v="10035"/>
    <x v="3"/>
    <s v="FUR-CH-10004875"/>
    <x v="0"/>
    <x v="1"/>
    <x v="1436"/>
    <n v="192.18600000000004"/>
    <n v="3"/>
    <n v="0.1"/>
    <n v="36.3018"/>
  </r>
  <r>
    <n v="7340"/>
    <x v="3652"/>
    <x v="1"/>
    <x v="1074"/>
    <d v="2012-07-21T00:00:00"/>
    <s v="First Class"/>
    <s v="KC-16255"/>
    <s v="Karen Carlisle"/>
    <x v="1"/>
    <s v="United States"/>
    <s v="New York City"/>
    <x v="15"/>
    <n v="10009"/>
    <x v="3"/>
    <s v="OFF-AR-10003190"/>
    <x v="1"/>
    <x v="6"/>
    <x v="643"/>
    <n v="5.76"/>
    <n v="2"/>
    <n v="0"/>
    <n v="1.6128"/>
  </r>
  <r>
    <n v="7341"/>
    <x v="3653"/>
    <x v="2"/>
    <x v="711"/>
    <d v="2011-08-01T00:00:00"/>
    <s v="Standard Class"/>
    <s v="SG-20470"/>
    <s v="Sheri Gordon"/>
    <x v="0"/>
    <s v="United States"/>
    <s v="Atlanta"/>
    <x v="32"/>
    <n v="30318"/>
    <x v="0"/>
    <s v="FUR-CH-10000553"/>
    <x v="0"/>
    <x v="1"/>
    <x v="1248"/>
    <n v="67.88"/>
    <n v="2"/>
    <n v="0"/>
    <n v="18.327599999999997"/>
  </r>
  <r>
    <n v="7342"/>
    <x v="3653"/>
    <x v="2"/>
    <x v="711"/>
    <d v="2011-08-01T00:00:00"/>
    <s v="Standard Class"/>
    <s v="SG-20470"/>
    <s v="Sheri Gordon"/>
    <x v="0"/>
    <s v="United States"/>
    <s v="Atlanta"/>
    <x v="32"/>
    <n v="30318"/>
    <x v="0"/>
    <s v="OFF-LA-10002762"/>
    <x v="1"/>
    <x v="2"/>
    <x v="49"/>
    <n v="162.88999999999999"/>
    <n v="13"/>
    <n v="0"/>
    <n v="76.558299999999988"/>
  </r>
  <r>
    <n v="7343"/>
    <x v="3653"/>
    <x v="2"/>
    <x v="711"/>
    <d v="2011-08-01T00:00:00"/>
    <s v="Standard Class"/>
    <s v="SG-20470"/>
    <s v="Sheri Gordon"/>
    <x v="0"/>
    <s v="United States"/>
    <s v="Atlanta"/>
    <x v="32"/>
    <n v="30318"/>
    <x v="0"/>
    <s v="FUR-FU-10000719"/>
    <x v="0"/>
    <x v="5"/>
    <x v="1664"/>
    <n v="25.71"/>
    <n v="3"/>
    <n v="0"/>
    <n v="9.2556000000000012"/>
  </r>
  <r>
    <n v="7344"/>
    <x v="3654"/>
    <x v="2"/>
    <x v="58"/>
    <d v="2012-01-01T00:00:00"/>
    <s v="Standard Class"/>
    <s v="TB-21520"/>
    <s v="Tracy Blumstein"/>
    <x v="0"/>
    <s v="United States"/>
    <s v="New York City"/>
    <x v="15"/>
    <n v="10009"/>
    <x v="3"/>
    <s v="OFF-ST-10000563"/>
    <x v="1"/>
    <x v="4"/>
    <x v="894"/>
    <n v="191.88"/>
    <n v="6"/>
    <n v="0"/>
    <n v="19.188000000000002"/>
  </r>
  <r>
    <n v="7345"/>
    <x v="3655"/>
    <x v="3"/>
    <x v="157"/>
    <d v="2014-12-18T00:00:00"/>
    <s v="Standard Class"/>
    <s v="DV-13045"/>
    <s v="Darrin Van Huff"/>
    <x v="1"/>
    <s v="United States"/>
    <s v="Jacksonville"/>
    <x v="2"/>
    <n v="32216"/>
    <x v="0"/>
    <s v="FUR-TA-10004289"/>
    <x v="0"/>
    <x v="3"/>
    <x v="187"/>
    <n v="721.87500000000011"/>
    <n v="6"/>
    <n v="0.45"/>
    <n v="-420"/>
  </r>
  <r>
    <n v="7346"/>
    <x v="3655"/>
    <x v="3"/>
    <x v="157"/>
    <d v="2014-12-18T00:00:00"/>
    <s v="Standard Class"/>
    <s v="DV-13045"/>
    <s v="Darrin Van Huff"/>
    <x v="1"/>
    <s v="United States"/>
    <s v="Jacksonville"/>
    <x v="2"/>
    <n v="32216"/>
    <x v="0"/>
    <s v="TEC-PH-10003555"/>
    <x v="2"/>
    <x v="7"/>
    <x v="457"/>
    <n v="73.567999999999998"/>
    <n v="4"/>
    <n v="0.2"/>
    <n v="-16.552799999999994"/>
  </r>
  <r>
    <n v="7347"/>
    <x v="3655"/>
    <x v="3"/>
    <x v="157"/>
    <d v="2014-12-18T00:00:00"/>
    <s v="Standard Class"/>
    <s v="DV-13045"/>
    <s v="Darrin Van Huff"/>
    <x v="1"/>
    <s v="United States"/>
    <s v="Jacksonville"/>
    <x v="2"/>
    <n v="32216"/>
    <x v="0"/>
    <s v="OFF-AR-10001958"/>
    <x v="1"/>
    <x v="6"/>
    <x v="206"/>
    <n v="13.584000000000001"/>
    <n v="1"/>
    <n v="0.2"/>
    <n v="1.3584000000000001"/>
  </r>
  <r>
    <n v="7348"/>
    <x v="3655"/>
    <x v="3"/>
    <x v="157"/>
    <d v="2014-12-18T00:00:00"/>
    <s v="Standard Class"/>
    <s v="DV-13045"/>
    <s v="Darrin Van Huff"/>
    <x v="1"/>
    <s v="United States"/>
    <s v="Jacksonville"/>
    <x v="2"/>
    <n v="32216"/>
    <x v="0"/>
    <s v="FUR-CH-10000225"/>
    <x v="0"/>
    <x v="1"/>
    <x v="401"/>
    <n v="64.784000000000006"/>
    <n v="1"/>
    <n v="0.2"/>
    <n v="-12.147000000000009"/>
  </r>
  <r>
    <n v="7349"/>
    <x v="3656"/>
    <x v="2"/>
    <x v="223"/>
    <d v="2011-03-07T00:00:00"/>
    <s v="Standard Class"/>
    <s v="SC-20020"/>
    <s v="Sam Craven"/>
    <x v="0"/>
    <s v="United States"/>
    <s v="Houston"/>
    <x v="5"/>
    <n v="77095"/>
    <x v="2"/>
    <s v="OFF-AP-10002534"/>
    <x v="1"/>
    <x v="9"/>
    <x v="1193"/>
    <n v="176.77199999999996"/>
    <n v="3"/>
    <n v="0.8"/>
    <n v="-459.60720000000003"/>
  </r>
  <r>
    <n v="7350"/>
    <x v="3657"/>
    <x v="3"/>
    <x v="208"/>
    <d v="2014-10-28T00:00:00"/>
    <s v="Standard Class"/>
    <s v="JB-15400"/>
    <s v="Jennifer Braxton"/>
    <x v="1"/>
    <s v="United States"/>
    <s v="Milwaukee"/>
    <x v="6"/>
    <n v="53209"/>
    <x v="2"/>
    <s v="OFF-BI-10000301"/>
    <x v="1"/>
    <x v="8"/>
    <x v="619"/>
    <n v="38.82"/>
    <n v="6"/>
    <n v="0"/>
    <n v="19.41"/>
  </r>
  <r>
    <n v="7351"/>
    <x v="3657"/>
    <x v="3"/>
    <x v="208"/>
    <d v="2014-10-28T00:00:00"/>
    <s v="Standard Class"/>
    <s v="JB-15400"/>
    <s v="Jennifer Braxton"/>
    <x v="1"/>
    <s v="United States"/>
    <s v="Milwaukee"/>
    <x v="6"/>
    <n v="53209"/>
    <x v="2"/>
    <s v="OFF-BI-10003460"/>
    <x v="1"/>
    <x v="8"/>
    <x v="234"/>
    <n v="21.9"/>
    <n v="5"/>
    <n v="0"/>
    <n v="10.511999999999999"/>
  </r>
  <r>
    <n v="7352"/>
    <x v="3658"/>
    <x v="3"/>
    <x v="468"/>
    <d v="2014-11-17T00:00:00"/>
    <s v="Standard Class"/>
    <s v="GH-14425"/>
    <s v="Gary Hwang"/>
    <x v="0"/>
    <s v="United States"/>
    <s v="Modesto"/>
    <x v="1"/>
    <n v="95351"/>
    <x v="1"/>
    <s v="TEC-AC-10001772"/>
    <x v="2"/>
    <x v="11"/>
    <x v="400"/>
    <n v="111.79"/>
    <n v="7"/>
    <n v="0"/>
    <n v="43.598100000000002"/>
  </r>
  <r>
    <n v="7353"/>
    <x v="3659"/>
    <x v="3"/>
    <x v="633"/>
    <d v="2014-03-19T00:00:00"/>
    <s v="Second Class"/>
    <s v="MG-17650"/>
    <s v="Matthew Grinstein"/>
    <x v="2"/>
    <s v="United States"/>
    <s v="Lakewood"/>
    <x v="24"/>
    <n v="44107"/>
    <x v="3"/>
    <s v="TEC-PH-10003505"/>
    <x v="2"/>
    <x v="7"/>
    <x v="901"/>
    <n v="445.44"/>
    <n v="8"/>
    <n v="0.4"/>
    <n v="-81.664000000000044"/>
  </r>
  <r>
    <n v="7354"/>
    <x v="3660"/>
    <x v="0"/>
    <x v="897"/>
    <d v="2013-09-30T00:00:00"/>
    <s v="Standard Class"/>
    <s v="RD-19660"/>
    <s v="Robert Dilbeck"/>
    <x v="2"/>
    <s v="United States"/>
    <s v="Philadelphia"/>
    <x v="9"/>
    <n v="19134"/>
    <x v="3"/>
    <s v="OFF-LA-10004484"/>
    <x v="1"/>
    <x v="2"/>
    <x v="612"/>
    <n v="16.520000000000003"/>
    <n v="5"/>
    <n v="0.2"/>
    <n v="5.368999999999998"/>
  </r>
  <r>
    <n v="7355"/>
    <x v="3661"/>
    <x v="3"/>
    <x v="695"/>
    <d v="2014-02-14T00:00:00"/>
    <s v="Standard Class"/>
    <s v="SN-20560"/>
    <s v="Skye Norling"/>
    <x v="2"/>
    <s v="United States"/>
    <s v="San Francisco"/>
    <x v="1"/>
    <n v="94109"/>
    <x v="1"/>
    <s v="OFF-PA-10001593"/>
    <x v="1"/>
    <x v="10"/>
    <x v="1755"/>
    <n v="29.900000000000002"/>
    <n v="5"/>
    <n v="0"/>
    <n v="13.454999999999998"/>
  </r>
  <r>
    <n v="7356"/>
    <x v="3662"/>
    <x v="1"/>
    <x v="620"/>
    <d v="2013-01-02T00:00:00"/>
    <s v="Second Class"/>
    <s v="AH-10690"/>
    <s v="Anna Häberlin"/>
    <x v="1"/>
    <s v="United States"/>
    <s v="Detroit"/>
    <x v="12"/>
    <n v="48205"/>
    <x v="2"/>
    <s v="OFF-BI-10004139"/>
    <x v="1"/>
    <x v="8"/>
    <x v="923"/>
    <n v="116.4"/>
    <n v="8"/>
    <n v="0"/>
    <n v="52.379999999999995"/>
  </r>
  <r>
    <n v="7357"/>
    <x v="3663"/>
    <x v="0"/>
    <x v="790"/>
    <d v="2013-10-15T00:00:00"/>
    <s v="Standard Class"/>
    <s v="MZ-17335"/>
    <s v="Maria Zettner"/>
    <x v="2"/>
    <s v="United States"/>
    <s v="Phoenix"/>
    <x v="16"/>
    <n v="85023"/>
    <x v="1"/>
    <s v="OFF-AR-10001315"/>
    <x v="1"/>
    <x v="6"/>
    <x v="1020"/>
    <n v="1.4080000000000001"/>
    <n v="1"/>
    <n v="0.2"/>
    <n v="0.15839999999999993"/>
  </r>
  <r>
    <n v="7358"/>
    <x v="3663"/>
    <x v="0"/>
    <x v="790"/>
    <d v="2013-10-15T00:00:00"/>
    <s v="Standard Class"/>
    <s v="MZ-17335"/>
    <s v="Maria Zettner"/>
    <x v="2"/>
    <s v="United States"/>
    <s v="Phoenix"/>
    <x v="16"/>
    <n v="85023"/>
    <x v="1"/>
    <s v="FUR-FU-10001488"/>
    <x v="0"/>
    <x v="5"/>
    <x v="1040"/>
    <n v="169.56800000000001"/>
    <n v="2"/>
    <n v="0.2"/>
    <n v="0"/>
  </r>
  <r>
    <n v="7359"/>
    <x v="3664"/>
    <x v="2"/>
    <x v="125"/>
    <d v="2012-01-03T00:00:00"/>
    <s v="Second Class"/>
    <s v="AR-10345"/>
    <s v="Alex Russell"/>
    <x v="1"/>
    <s v="United States"/>
    <s v="Philadelphia"/>
    <x v="9"/>
    <n v="19143"/>
    <x v="3"/>
    <s v="TEC-PH-10002170"/>
    <x v="2"/>
    <x v="7"/>
    <x v="594"/>
    <n v="251.96399999999994"/>
    <n v="6"/>
    <n v="0.4"/>
    <n v="-50.392799999999994"/>
  </r>
  <r>
    <n v="7360"/>
    <x v="3664"/>
    <x v="2"/>
    <x v="125"/>
    <d v="2012-01-03T00:00:00"/>
    <s v="Second Class"/>
    <s v="AR-10345"/>
    <s v="Alex Russell"/>
    <x v="1"/>
    <s v="United States"/>
    <s v="Philadelphia"/>
    <x v="9"/>
    <n v="19143"/>
    <x v="3"/>
    <s v="FUR-TA-10004575"/>
    <x v="0"/>
    <x v="3"/>
    <x v="306"/>
    <n v="523.76400000000001"/>
    <n v="3"/>
    <n v="0.4"/>
    <n v="-192.04680000000008"/>
  </r>
  <r>
    <n v="7361"/>
    <x v="3665"/>
    <x v="0"/>
    <x v="408"/>
    <d v="2013-04-15T00:00:00"/>
    <s v="First Class"/>
    <s v="JF-15295"/>
    <s v="Jason Fortune-"/>
    <x v="0"/>
    <s v="United States"/>
    <s v="Los Angeles"/>
    <x v="1"/>
    <n v="90036"/>
    <x v="1"/>
    <s v="OFF-PA-10000809"/>
    <x v="1"/>
    <x v="10"/>
    <x v="1124"/>
    <n v="19.440000000000001"/>
    <n v="3"/>
    <n v="0"/>
    <n v="9.3312000000000008"/>
  </r>
  <r>
    <n v="7362"/>
    <x v="3665"/>
    <x v="0"/>
    <x v="408"/>
    <d v="2013-04-15T00:00:00"/>
    <s v="First Class"/>
    <s v="JF-15295"/>
    <s v="Jason Fortune-"/>
    <x v="0"/>
    <s v="United States"/>
    <s v="Los Angeles"/>
    <x v="1"/>
    <n v="90036"/>
    <x v="1"/>
    <s v="FUR-CH-10000225"/>
    <x v="0"/>
    <x v="1"/>
    <x v="401"/>
    <n v="194.35200000000003"/>
    <n v="3"/>
    <n v="0.2"/>
    <n v="-36.441000000000031"/>
  </r>
  <r>
    <n v="7363"/>
    <x v="3665"/>
    <x v="0"/>
    <x v="408"/>
    <d v="2013-04-15T00:00:00"/>
    <s v="First Class"/>
    <s v="JF-15295"/>
    <s v="Jason Fortune-"/>
    <x v="0"/>
    <s v="United States"/>
    <s v="Los Angeles"/>
    <x v="1"/>
    <n v="90036"/>
    <x v="1"/>
    <s v="OFF-BI-10003707"/>
    <x v="1"/>
    <x v="8"/>
    <x v="776"/>
    <n v="36.624000000000002"/>
    <n v="3"/>
    <n v="0.2"/>
    <n v="13.734"/>
  </r>
  <r>
    <n v="7364"/>
    <x v="3666"/>
    <x v="0"/>
    <x v="85"/>
    <d v="2013-12-05T00:00:00"/>
    <s v="Standard Class"/>
    <s v="DS-13180"/>
    <s v="David Smith"/>
    <x v="1"/>
    <s v="United States"/>
    <s v="Philadelphia"/>
    <x v="9"/>
    <n v="19140"/>
    <x v="3"/>
    <s v="TEC-PH-10004539"/>
    <x v="2"/>
    <x v="7"/>
    <x v="852"/>
    <n v="340.18200000000002"/>
    <n v="3"/>
    <n v="0.4"/>
    <n v="-73.706100000000021"/>
  </r>
  <r>
    <n v="7365"/>
    <x v="3666"/>
    <x v="0"/>
    <x v="85"/>
    <d v="2013-12-05T00:00:00"/>
    <s v="Standard Class"/>
    <s v="DS-13180"/>
    <s v="David Smith"/>
    <x v="1"/>
    <s v="United States"/>
    <s v="Philadelphia"/>
    <x v="9"/>
    <n v="19140"/>
    <x v="3"/>
    <s v="OFF-FA-10004076"/>
    <x v="1"/>
    <x v="13"/>
    <x v="1213"/>
    <n v="12.672000000000001"/>
    <n v="8"/>
    <n v="0.2"/>
    <n v="2.6927999999999992"/>
  </r>
  <r>
    <n v="7366"/>
    <x v="3666"/>
    <x v="0"/>
    <x v="85"/>
    <d v="2013-12-05T00:00:00"/>
    <s v="Standard Class"/>
    <s v="DS-13180"/>
    <s v="David Smith"/>
    <x v="1"/>
    <s v="United States"/>
    <s v="Philadelphia"/>
    <x v="9"/>
    <n v="19140"/>
    <x v="3"/>
    <s v="OFF-BI-10003166"/>
    <x v="1"/>
    <x v="8"/>
    <x v="1405"/>
    <n v="6.8880000000000017"/>
    <n v="2"/>
    <n v="0.7"/>
    <n v="-5.0511999999999997"/>
  </r>
  <r>
    <n v="7367"/>
    <x v="3666"/>
    <x v="0"/>
    <x v="85"/>
    <d v="2013-12-05T00:00:00"/>
    <s v="Standard Class"/>
    <s v="DS-13180"/>
    <s v="David Smith"/>
    <x v="1"/>
    <s v="United States"/>
    <s v="Philadelphia"/>
    <x v="9"/>
    <n v="19140"/>
    <x v="3"/>
    <s v="OFF-ST-10002301"/>
    <x v="1"/>
    <x v="4"/>
    <x v="1490"/>
    <n v="32.544000000000004"/>
    <n v="2"/>
    <n v="0.2"/>
    <n v="-7.7292000000000041"/>
  </r>
  <r>
    <n v="7368"/>
    <x v="3666"/>
    <x v="0"/>
    <x v="85"/>
    <d v="2013-12-05T00:00:00"/>
    <s v="Standard Class"/>
    <s v="DS-13180"/>
    <s v="David Smith"/>
    <x v="1"/>
    <s v="United States"/>
    <s v="Philadelphia"/>
    <x v="9"/>
    <n v="19140"/>
    <x v="3"/>
    <s v="FUR-CH-10002647"/>
    <x v="0"/>
    <x v="1"/>
    <x v="470"/>
    <n v="347.80200000000002"/>
    <n v="7"/>
    <n v="0.3"/>
    <n v="-24.842999999999961"/>
  </r>
  <r>
    <n v="7369"/>
    <x v="3667"/>
    <x v="3"/>
    <x v="4"/>
    <d v="2014-04-18T00:00:00"/>
    <s v="First Class"/>
    <s v="BP-11095"/>
    <s v="Bart Pistole"/>
    <x v="1"/>
    <s v="United States"/>
    <s v="Miami"/>
    <x v="2"/>
    <n v="33180"/>
    <x v="0"/>
    <s v="OFF-BI-10004654"/>
    <x v="1"/>
    <x v="8"/>
    <x v="1444"/>
    <n v="15.570000000000004"/>
    <n v="3"/>
    <n v="0.7"/>
    <n v="-11.936999999999998"/>
  </r>
  <r>
    <n v="7370"/>
    <x v="3668"/>
    <x v="1"/>
    <x v="1000"/>
    <d v="2012-03-11T00:00:00"/>
    <s v="Second Class"/>
    <s v="TG-21310"/>
    <s v="Toby Gnade"/>
    <x v="0"/>
    <s v="United States"/>
    <s v="Raleigh"/>
    <x v="3"/>
    <n v="27604"/>
    <x v="0"/>
    <s v="OFF-LA-10001175"/>
    <x v="1"/>
    <x v="2"/>
    <x v="773"/>
    <n v="4.6079999999999997"/>
    <n v="2"/>
    <n v="0.2"/>
    <n v="1.6704000000000001"/>
  </r>
  <r>
    <n v="7371"/>
    <x v="3669"/>
    <x v="2"/>
    <x v="919"/>
    <d v="2011-11-01T00:00:00"/>
    <s v="Standard Class"/>
    <s v="BT-11395"/>
    <s v="Bill Tyler"/>
    <x v="1"/>
    <s v="United States"/>
    <s v="Garden City"/>
    <x v="41"/>
    <n v="67846"/>
    <x v="2"/>
    <s v="TEC-PH-10001336"/>
    <x v="2"/>
    <x v="7"/>
    <x v="941"/>
    <n v="257.98"/>
    <n v="2"/>
    <n v="0"/>
    <n v="74.8142"/>
  </r>
  <r>
    <n v="7372"/>
    <x v="3670"/>
    <x v="3"/>
    <x v="363"/>
    <d v="2014-01-10T00:00:00"/>
    <s v="Second Class"/>
    <s v="JF-15190"/>
    <s v="Jamie Frazer"/>
    <x v="0"/>
    <s v="United States"/>
    <s v="Long Beach"/>
    <x v="1"/>
    <n v="90805"/>
    <x v="1"/>
    <s v="OFF-ST-10000760"/>
    <x v="1"/>
    <x v="4"/>
    <x v="4"/>
    <n v="153.78"/>
    <n v="11"/>
    <n v="0"/>
    <n v="44.596199999999996"/>
  </r>
  <r>
    <n v="7373"/>
    <x v="3670"/>
    <x v="3"/>
    <x v="363"/>
    <d v="2014-01-10T00:00:00"/>
    <s v="Second Class"/>
    <s v="JF-15190"/>
    <s v="Jamie Frazer"/>
    <x v="0"/>
    <s v="United States"/>
    <s v="Long Beach"/>
    <x v="1"/>
    <n v="90805"/>
    <x v="1"/>
    <s v="OFF-ST-10002301"/>
    <x v="1"/>
    <x v="4"/>
    <x v="1490"/>
    <n v="61.019999999999996"/>
    <n v="3"/>
    <n v="0"/>
    <n v="0.61019999999999541"/>
  </r>
  <r>
    <n v="7374"/>
    <x v="3670"/>
    <x v="3"/>
    <x v="363"/>
    <d v="2014-01-10T00:00:00"/>
    <s v="Second Class"/>
    <s v="JF-15190"/>
    <s v="Jamie Frazer"/>
    <x v="0"/>
    <s v="United States"/>
    <s v="Long Beach"/>
    <x v="1"/>
    <n v="90805"/>
    <x v="1"/>
    <s v="OFF-SU-10004884"/>
    <x v="1"/>
    <x v="14"/>
    <x v="1780"/>
    <n v="110.11"/>
    <n v="7"/>
    <n v="0"/>
    <n v="31.931899999999988"/>
  </r>
  <r>
    <n v="7375"/>
    <x v="3670"/>
    <x v="3"/>
    <x v="363"/>
    <d v="2014-01-10T00:00:00"/>
    <s v="Second Class"/>
    <s v="JF-15190"/>
    <s v="Jamie Frazer"/>
    <x v="0"/>
    <s v="United States"/>
    <s v="Long Beach"/>
    <x v="1"/>
    <n v="90805"/>
    <x v="1"/>
    <s v="OFF-FA-10003112"/>
    <x v="1"/>
    <x v="13"/>
    <x v="33"/>
    <n v="7.89"/>
    <n v="1"/>
    <n v="0"/>
    <n v="3.5504999999999995"/>
  </r>
  <r>
    <n v="7376"/>
    <x v="3671"/>
    <x v="3"/>
    <x v="802"/>
    <d v="2014-08-21T00:00:00"/>
    <s v="Standard Class"/>
    <s v="MK-17905"/>
    <s v="Michael Kennedy"/>
    <x v="1"/>
    <s v="United States"/>
    <s v="San Diego"/>
    <x v="1"/>
    <n v="92037"/>
    <x v="1"/>
    <s v="OFF-BI-10000069"/>
    <x v="1"/>
    <x v="8"/>
    <x v="486"/>
    <n v="36.024000000000001"/>
    <n v="3"/>
    <n v="0.2"/>
    <n v="11.707799999999995"/>
  </r>
  <r>
    <n v="7377"/>
    <x v="3672"/>
    <x v="3"/>
    <x v="808"/>
    <d v="2014-11-06T00:00:00"/>
    <s v="First Class"/>
    <s v="GG-14650"/>
    <s v="Greg Guthrie"/>
    <x v="1"/>
    <s v="United States"/>
    <s v="Bloomington"/>
    <x v="10"/>
    <n v="61701"/>
    <x v="2"/>
    <s v="OFF-AR-10001958"/>
    <x v="1"/>
    <x v="6"/>
    <x v="206"/>
    <n v="54.336000000000006"/>
    <n v="4"/>
    <n v="0.2"/>
    <n v="5.4336000000000002"/>
  </r>
  <r>
    <n v="7378"/>
    <x v="3673"/>
    <x v="2"/>
    <x v="111"/>
    <d v="2011-09-23T00:00:00"/>
    <s v="Standard Class"/>
    <s v="MC-18130"/>
    <s v="Mike Caudle"/>
    <x v="1"/>
    <s v="United States"/>
    <s v="Seattle"/>
    <x v="4"/>
    <n v="98115"/>
    <x v="1"/>
    <s v="OFF-ST-10001321"/>
    <x v="1"/>
    <x v="4"/>
    <x v="416"/>
    <n v="92.52"/>
    <n v="6"/>
    <n v="0"/>
    <n v="24.980400000000007"/>
  </r>
  <r>
    <n v="7379"/>
    <x v="3674"/>
    <x v="1"/>
    <x v="70"/>
    <d v="2012-05-31T00:00:00"/>
    <s v="Same Day"/>
    <s v="ML-18265"/>
    <s v="Muhammed Lee"/>
    <x v="0"/>
    <s v="United States"/>
    <s v="Fayetteville"/>
    <x v="3"/>
    <n v="28314"/>
    <x v="0"/>
    <s v="OFF-AR-10003504"/>
    <x v="1"/>
    <x v="6"/>
    <x v="1026"/>
    <n v="10.272000000000002"/>
    <n v="3"/>
    <n v="0.2"/>
    <n v="1.1555999999999984"/>
  </r>
  <r>
    <n v="7380"/>
    <x v="3675"/>
    <x v="0"/>
    <x v="1160"/>
    <d v="2013-09-19T00:00:00"/>
    <s v="Standard Class"/>
    <s v="AG-10270"/>
    <s v="Alejandro Grove"/>
    <x v="0"/>
    <s v="United States"/>
    <s v="Omaha"/>
    <x v="8"/>
    <n v="68104"/>
    <x v="2"/>
    <s v="OFF-ST-10000419"/>
    <x v="1"/>
    <x v="4"/>
    <x v="1015"/>
    <n v="40.74"/>
    <n v="3"/>
    <n v="0"/>
    <n v="0.4073999999999991"/>
  </r>
  <r>
    <n v="7381"/>
    <x v="3675"/>
    <x v="0"/>
    <x v="1160"/>
    <d v="2013-09-19T00:00:00"/>
    <s v="Standard Class"/>
    <s v="AG-10270"/>
    <s v="Alejandro Grove"/>
    <x v="0"/>
    <s v="United States"/>
    <s v="Omaha"/>
    <x v="8"/>
    <n v="68104"/>
    <x v="2"/>
    <s v="OFF-LA-10004559"/>
    <x v="1"/>
    <x v="2"/>
    <x v="1340"/>
    <n v="14.399999999999999"/>
    <n v="5"/>
    <n v="0"/>
    <n v="7.056"/>
  </r>
  <r>
    <n v="7382"/>
    <x v="3675"/>
    <x v="0"/>
    <x v="1160"/>
    <d v="2013-09-19T00:00:00"/>
    <s v="Standard Class"/>
    <s v="AG-10270"/>
    <s v="Alejandro Grove"/>
    <x v="0"/>
    <s v="United States"/>
    <s v="Omaha"/>
    <x v="8"/>
    <n v="68104"/>
    <x v="2"/>
    <s v="TEC-PH-10001644"/>
    <x v="2"/>
    <x v="7"/>
    <x v="1485"/>
    <n v="149.94999999999999"/>
    <n v="5"/>
    <n v="0"/>
    <n v="41.986000000000004"/>
  </r>
  <r>
    <n v="7383"/>
    <x v="3675"/>
    <x v="0"/>
    <x v="1160"/>
    <d v="2013-09-19T00:00:00"/>
    <s v="Standard Class"/>
    <s v="AG-10270"/>
    <s v="Alejandro Grove"/>
    <x v="0"/>
    <s v="United States"/>
    <s v="Omaha"/>
    <x v="8"/>
    <n v="68104"/>
    <x v="2"/>
    <s v="OFF-SU-10004782"/>
    <x v="1"/>
    <x v="14"/>
    <x v="1548"/>
    <n v="16.899999999999999"/>
    <n v="2"/>
    <n v="0"/>
    <n v="5.0699999999999985"/>
  </r>
  <r>
    <n v="7384"/>
    <x v="3675"/>
    <x v="0"/>
    <x v="1160"/>
    <d v="2013-09-19T00:00:00"/>
    <s v="Standard Class"/>
    <s v="AG-10270"/>
    <s v="Alejandro Grove"/>
    <x v="0"/>
    <s v="United States"/>
    <s v="Omaha"/>
    <x v="8"/>
    <n v="68104"/>
    <x v="2"/>
    <s v="OFF-PA-10002250"/>
    <x v="1"/>
    <x v="10"/>
    <x v="699"/>
    <n v="17.61"/>
    <n v="3"/>
    <n v="0"/>
    <n v="8.4527999999999999"/>
  </r>
  <r>
    <n v="7385"/>
    <x v="3675"/>
    <x v="0"/>
    <x v="1160"/>
    <d v="2013-09-19T00:00:00"/>
    <s v="Standard Class"/>
    <s v="AG-10270"/>
    <s v="Alejandro Grove"/>
    <x v="0"/>
    <s v="United States"/>
    <s v="Omaha"/>
    <x v="8"/>
    <n v="68104"/>
    <x v="2"/>
    <s v="OFF-AP-10001394"/>
    <x v="1"/>
    <x v="9"/>
    <x v="1120"/>
    <n v="378"/>
    <n v="2"/>
    <n v="0"/>
    <n v="136.07999999999998"/>
  </r>
  <r>
    <n v="7386"/>
    <x v="3675"/>
    <x v="0"/>
    <x v="1160"/>
    <d v="2013-09-19T00:00:00"/>
    <s v="Standard Class"/>
    <s v="AG-10270"/>
    <s v="Alejandro Grove"/>
    <x v="0"/>
    <s v="United States"/>
    <s v="Omaha"/>
    <x v="8"/>
    <n v="68104"/>
    <x v="2"/>
    <s v="OFF-PA-10001838"/>
    <x v="1"/>
    <x v="10"/>
    <x v="999"/>
    <n v="17.64"/>
    <n v="3"/>
    <n v="0"/>
    <n v="8.6435999999999993"/>
  </r>
  <r>
    <n v="7387"/>
    <x v="3675"/>
    <x v="0"/>
    <x v="1160"/>
    <d v="2013-09-19T00:00:00"/>
    <s v="Standard Class"/>
    <s v="AG-10270"/>
    <s v="Alejandro Grove"/>
    <x v="0"/>
    <s v="United States"/>
    <s v="Omaha"/>
    <x v="8"/>
    <n v="68104"/>
    <x v="2"/>
    <s v="OFF-ST-10004340"/>
    <x v="1"/>
    <x v="4"/>
    <x v="809"/>
    <n v="373.08"/>
    <n v="6"/>
    <n v="0"/>
    <n v="100.73160000000001"/>
  </r>
  <r>
    <n v="7388"/>
    <x v="3675"/>
    <x v="0"/>
    <x v="1160"/>
    <d v="2013-09-19T00:00:00"/>
    <s v="Standard Class"/>
    <s v="AG-10270"/>
    <s v="Alejandro Grove"/>
    <x v="0"/>
    <s v="United States"/>
    <s v="Omaha"/>
    <x v="8"/>
    <n v="68104"/>
    <x v="2"/>
    <s v="FUR-FU-10003664"/>
    <x v="0"/>
    <x v="5"/>
    <x v="35"/>
    <n v="1336.4399999999998"/>
    <n v="14"/>
    <n v="0"/>
    <n v="387.56759999999986"/>
  </r>
  <r>
    <n v="7389"/>
    <x v="3675"/>
    <x v="0"/>
    <x v="1160"/>
    <d v="2013-09-19T00:00:00"/>
    <s v="Standard Class"/>
    <s v="AG-10270"/>
    <s v="Alejandro Grove"/>
    <x v="0"/>
    <s v="United States"/>
    <s v="Omaha"/>
    <x v="8"/>
    <n v="68104"/>
    <x v="2"/>
    <s v="TEC-PH-10004897"/>
    <x v="2"/>
    <x v="7"/>
    <x v="1115"/>
    <n v="29.97"/>
    <n v="3"/>
    <n v="0"/>
    <n v="0.29969999999999963"/>
  </r>
  <r>
    <n v="7390"/>
    <x v="3676"/>
    <x v="3"/>
    <x v="1161"/>
    <d v="2014-12-04T00:00:00"/>
    <s v="Standard Class"/>
    <s v="TT-21070"/>
    <s v="Ted Trevino"/>
    <x v="0"/>
    <s v="United States"/>
    <s v="Chattanooga"/>
    <x v="18"/>
    <n v="37421"/>
    <x v="0"/>
    <s v="FUR-CH-10000454"/>
    <x v="0"/>
    <x v="1"/>
    <x v="1"/>
    <n v="390.36799999999999"/>
    <n v="2"/>
    <n v="0.2"/>
    <n v="48.795999999999978"/>
  </r>
  <r>
    <n v="7391"/>
    <x v="3676"/>
    <x v="3"/>
    <x v="1161"/>
    <d v="2014-12-04T00:00:00"/>
    <s v="Standard Class"/>
    <s v="TT-21070"/>
    <s v="Ted Trevino"/>
    <x v="0"/>
    <s v="United States"/>
    <s v="Chattanooga"/>
    <x v="18"/>
    <n v="37421"/>
    <x v="0"/>
    <s v="FUR-FU-10004017"/>
    <x v="0"/>
    <x v="5"/>
    <x v="1570"/>
    <n v="101.52000000000001"/>
    <n v="5"/>
    <n v="0.2"/>
    <n v="19.034999999999989"/>
  </r>
  <r>
    <n v="7392"/>
    <x v="3677"/>
    <x v="3"/>
    <x v="769"/>
    <d v="2014-12-08T00:00:00"/>
    <s v="Second Class"/>
    <s v="LT-16765"/>
    <s v="Larry Tron"/>
    <x v="0"/>
    <s v="United States"/>
    <s v="Fairfield"/>
    <x v="24"/>
    <n v="45014"/>
    <x v="3"/>
    <s v="OFF-PA-10000241"/>
    <x v="1"/>
    <x v="10"/>
    <x v="1151"/>
    <n v="74.352000000000004"/>
    <n v="3"/>
    <n v="0.2"/>
    <n v="23.234999999999992"/>
  </r>
  <r>
    <n v="7393"/>
    <x v="3678"/>
    <x v="3"/>
    <x v="743"/>
    <d v="2014-05-07T00:00:00"/>
    <s v="Standard Class"/>
    <s v="DD-13570"/>
    <s v="Dorothy Dickinson"/>
    <x v="0"/>
    <s v="United States"/>
    <s v="Los Angeles"/>
    <x v="1"/>
    <n v="90049"/>
    <x v="1"/>
    <s v="OFF-PA-10003016"/>
    <x v="1"/>
    <x v="10"/>
    <x v="1385"/>
    <n v="15.700000000000001"/>
    <n v="5"/>
    <n v="0"/>
    <n v="7.0649999999999995"/>
  </r>
  <r>
    <n v="7394"/>
    <x v="3678"/>
    <x v="3"/>
    <x v="743"/>
    <d v="2014-05-07T00:00:00"/>
    <s v="Standard Class"/>
    <s v="DD-13570"/>
    <s v="Dorothy Dickinson"/>
    <x v="0"/>
    <s v="United States"/>
    <s v="Los Angeles"/>
    <x v="1"/>
    <n v="90049"/>
    <x v="1"/>
    <s v="OFF-AR-10001615"/>
    <x v="1"/>
    <x v="6"/>
    <x v="1479"/>
    <n v="59.519999999999996"/>
    <n v="3"/>
    <n v="0"/>
    <n v="15.475200000000001"/>
  </r>
  <r>
    <n v="7395"/>
    <x v="3678"/>
    <x v="3"/>
    <x v="743"/>
    <d v="2014-05-07T00:00:00"/>
    <s v="Standard Class"/>
    <s v="DD-13570"/>
    <s v="Dorothy Dickinson"/>
    <x v="0"/>
    <s v="United States"/>
    <s v="Los Angeles"/>
    <x v="1"/>
    <n v="90049"/>
    <x v="1"/>
    <s v="OFF-PA-10002713"/>
    <x v="1"/>
    <x v="10"/>
    <x v="317"/>
    <n v="34.4"/>
    <n v="5"/>
    <n v="0"/>
    <n v="15.823999999999998"/>
  </r>
  <r>
    <n v="7396"/>
    <x v="3679"/>
    <x v="0"/>
    <x v="591"/>
    <d v="2013-12-31T00:00:00"/>
    <s v="Standard Class"/>
    <s v="DB-12970"/>
    <s v="Darren Budd"/>
    <x v="1"/>
    <s v="United States"/>
    <s v="New York City"/>
    <x v="15"/>
    <n v="10024"/>
    <x v="3"/>
    <s v="FUR-TA-10002958"/>
    <x v="0"/>
    <x v="3"/>
    <x v="956"/>
    <n v="313.17599999999999"/>
    <n v="2"/>
    <n v="0.4"/>
    <n v="-120.05080000000007"/>
  </r>
  <r>
    <n v="7397"/>
    <x v="3679"/>
    <x v="0"/>
    <x v="591"/>
    <d v="2013-12-31T00:00:00"/>
    <s v="Standard Class"/>
    <s v="DB-12970"/>
    <s v="Darren Budd"/>
    <x v="1"/>
    <s v="United States"/>
    <s v="New York City"/>
    <x v="15"/>
    <n v="10024"/>
    <x v="3"/>
    <s v="FUR-CH-10003746"/>
    <x v="0"/>
    <x v="1"/>
    <x v="617"/>
    <n v="866.64599999999996"/>
    <n v="3"/>
    <n v="0.1"/>
    <n v="173.32919999999999"/>
  </r>
  <r>
    <n v="7398"/>
    <x v="3680"/>
    <x v="2"/>
    <x v="587"/>
    <d v="2011-09-30T00:00:00"/>
    <s v="Same Day"/>
    <s v="DM-12955"/>
    <s v="Dario Medina"/>
    <x v="1"/>
    <s v="United States"/>
    <s v="Fairfield"/>
    <x v="24"/>
    <n v="45014"/>
    <x v="3"/>
    <s v="OFF-AP-10003217"/>
    <x v="1"/>
    <x v="9"/>
    <x v="189"/>
    <n v="795.40800000000013"/>
    <n v="6"/>
    <n v="0.2"/>
    <n v="59.655599999999993"/>
  </r>
  <r>
    <n v="7399"/>
    <x v="3681"/>
    <x v="2"/>
    <x v="136"/>
    <d v="2011-07-15T00:00:00"/>
    <s v="Second Class"/>
    <s v="ME-17725"/>
    <s v="Max Engle"/>
    <x v="0"/>
    <s v="United States"/>
    <s v="Chicago"/>
    <x v="10"/>
    <n v="60610"/>
    <x v="2"/>
    <s v="OFF-PA-10001526"/>
    <x v="1"/>
    <x v="10"/>
    <x v="1030"/>
    <n v="35.856000000000002"/>
    <n v="9"/>
    <n v="0.2"/>
    <n v="12.997800000000003"/>
  </r>
  <r>
    <n v="7400"/>
    <x v="3681"/>
    <x v="2"/>
    <x v="136"/>
    <d v="2011-07-15T00:00:00"/>
    <s v="Second Class"/>
    <s v="ME-17725"/>
    <s v="Max Engle"/>
    <x v="0"/>
    <s v="United States"/>
    <s v="Chicago"/>
    <x v="10"/>
    <n v="60610"/>
    <x v="2"/>
    <s v="TEC-AC-10002857"/>
    <x v="2"/>
    <x v="11"/>
    <x v="535"/>
    <n v="23.840000000000003"/>
    <n v="4"/>
    <n v="0.2"/>
    <n v="3.2779999999999987"/>
  </r>
  <r>
    <n v="7401"/>
    <x v="3682"/>
    <x v="0"/>
    <x v="162"/>
    <d v="2013-09-14T00:00:00"/>
    <s v="Standard Class"/>
    <s v="TR-21325"/>
    <s v="Toby Ritter"/>
    <x v="0"/>
    <s v="United States"/>
    <s v="Seattle"/>
    <x v="4"/>
    <n v="98103"/>
    <x v="1"/>
    <s v="FUR-FU-10003039"/>
    <x v="0"/>
    <x v="5"/>
    <x v="479"/>
    <n v="43.13"/>
    <n v="1"/>
    <n v="0"/>
    <n v="14.664200000000001"/>
  </r>
  <r>
    <n v="7402"/>
    <x v="3682"/>
    <x v="0"/>
    <x v="162"/>
    <d v="2013-09-14T00:00:00"/>
    <s v="Standard Class"/>
    <s v="TR-21325"/>
    <s v="Toby Ritter"/>
    <x v="0"/>
    <s v="United States"/>
    <s v="Seattle"/>
    <x v="4"/>
    <n v="98103"/>
    <x v="1"/>
    <s v="OFF-PA-10002615"/>
    <x v="1"/>
    <x v="10"/>
    <x v="247"/>
    <n v="30.87"/>
    <n v="7"/>
    <n v="0"/>
    <n v="14.200199999999999"/>
  </r>
  <r>
    <n v="7403"/>
    <x v="3683"/>
    <x v="3"/>
    <x v="634"/>
    <d v="2014-08-11T00:00:00"/>
    <s v="Standard Class"/>
    <s v="SH-20395"/>
    <s v="Shahid Hopkins"/>
    <x v="0"/>
    <s v="United States"/>
    <s v="New York City"/>
    <x v="15"/>
    <n v="10011"/>
    <x v="3"/>
    <s v="OFF-SU-10002573"/>
    <x v="1"/>
    <x v="14"/>
    <x v="350"/>
    <n v="70.12"/>
    <n v="4"/>
    <n v="0"/>
    <n v="21.035999999999994"/>
  </r>
  <r>
    <n v="7404"/>
    <x v="3684"/>
    <x v="1"/>
    <x v="263"/>
    <d v="2012-05-19T00:00:00"/>
    <s v="Standard Class"/>
    <s v="CB-12535"/>
    <s v="Claudia Bergmann"/>
    <x v="1"/>
    <s v="United States"/>
    <s v="Camarillo"/>
    <x v="1"/>
    <n v="93010"/>
    <x v="1"/>
    <s v="FUR-BO-10004015"/>
    <x v="0"/>
    <x v="0"/>
    <x v="569"/>
    <n v="509.95749999999992"/>
    <n v="5"/>
    <n v="0.15"/>
    <n v="41.996499999999941"/>
  </r>
  <r>
    <n v="7405"/>
    <x v="3684"/>
    <x v="1"/>
    <x v="263"/>
    <d v="2012-05-19T00:00:00"/>
    <s v="Standard Class"/>
    <s v="CB-12535"/>
    <s v="Claudia Bergmann"/>
    <x v="1"/>
    <s v="United States"/>
    <s v="Camarillo"/>
    <x v="1"/>
    <n v="93010"/>
    <x v="1"/>
    <s v="FUR-FU-10001979"/>
    <x v="0"/>
    <x v="5"/>
    <x v="509"/>
    <n v="122.91"/>
    <n v="3"/>
    <n v="0"/>
    <n v="34.414800000000007"/>
  </r>
  <r>
    <n v="7406"/>
    <x v="3684"/>
    <x v="1"/>
    <x v="263"/>
    <d v="2012-05-19T00:00:00"/>
    <s v="Standard Class"/>
    <s v="CB-12535"/>
    <s v="Claudia Bergmann"/>
    <x v="1"/>
    <s v="United States"/>
    <s v="Camarillo"/>
    <x v="1"/>
    <n v="93010"/>
    <x v="1"/>
    <s v="FUR-CH-10003833"/>
    <x v="0"/>
    <x v="1"/>
    <x v="1200"/>
    <n v="97.567999999999998"/>
    <n v="2"/>
    <n v="0.2"/>
    <n v="-6.0980000000000025"/>
  </r>
  <r>
    <n v="7407"/>
    <x v="3684"/>
    <x v="1"/>
    <x v="263"/>
    <d v="2012-05-19T00:00:00"/>
    <s v="Standard Class"/>
    <s v="CB-12535"/>
    <s v="Claudia Bergmann"/>
    <x v="1"/>
    <s v="United States"/>
    <s v="Camarillo"/>
    <x v="1"/>
    <n v="93010"/>
    <x v="1"/>
    <s v="FUR-CH-10004495"/>
    <x v="0"/>
    <x v="1"/>
    <x v="1475"/>
    <n v="722.35200000000009"/>
    <n v="3"/>
    <n v="0.2"/>
    <n v="81.264599999999916"/>
  </r>
  <r>
    <n v="7408"/>
    <x v="3685"/>
    <x v="3"/>
    <x v="176"/>
    <d v="2014-01-22T00:00:00"/>
    <s v="First Class"/>
    <s v="ML-17410"/>
    <s v="Maris LaWare"/>
    <x v="0"/>
    <s v="United States"/>
    <s v="Chicago"/>
    <x v="10"/>
    <n v="60653"/>
    <x v="2"/>
    <s v="OFF-LA-10001613"/>
    <x v="1"/>
    <x v="2"/>
    <x v="736"/>
    <n v="11.52"/>
    <n v="5"/>
    <n v="0.2"/>
    <n v="4.1760000000000002"/>
  </r>
  <r>
    <n v="7409"/>
    <x v="3686"/>
    <x v="0"/>
    <x v="198"/>
    <d v="2013-06-07T00:00:00"/>
    <s v="Standard Class"/>
    <s v="JG-15310"/>
    <s v="Jason Gross"/>
    <x v="1"/>
    <s v="United States"/>
    <s v="Los Angeles"/>
    <x v="1"/>
    <n v="90032"/>
    <x v="1"/>
    <s v="FUR-FU-10003247"/>
    <x v="0"/>
    <x v="5"/>
    <x v="1456"/>
    <n v="167.84"/>
    <n v="8"/>
    <n v="0"/>
    <n v="11.748799999999989"/>
  </r>
  <r>
    <n v="7410"/>
    <x v="3687"/>
    <x v="2"/>
    <x v="918"/>
    <d v="2011-04-12T00:00:00"/>
    <s v="Standard Class"/>
    <s v="JS-15880"/>
    <s v="John Stevenson"/>
    <x v="0"/>
    <s v="United States"/>
    <s v="Toledo"/>
    <x v="24"/>
    <n v="43615"/>
    <x v="3"/>
    <s v="FUR-TA-10004442"/>
    <x v="0"/>
    <x v="3"/>
    <x v="1645"/>
    <n v="172.11"/>
    <n v="1"/>
    <n v="0.4"/>
    <n v="-94.660500000000013"/>
  </r>
  <r>
    <n v="7411"/>
    <x v="3688"/>
    <x v="2"/>
    <x v="149"/>
    <d v="2011-07-24T00:00:00"/>
    <s v="First Class"/>
    <s v="AG-10270"/>
    <s v="Alejandro Grove"/>
    <x v="0"/>
    <s v="United States"/>
    <s v="New York City"/>
    <x v="15"/>
    <n v="10011"/>
    <x v="3"/>
    <s v="TEC-AC-10001314"/>
    <x v="2"/>
    <x v="11"/>
    <x v="943"/>
    <n v="99.98"/>
    <n v="2"/>
    <n v="0"/>
    <n v="7.9983999999999895"/>
  </r>
  <r>
    <n v="7412"/>
    <x v="3689"/>
    <x v="3"/>
    <x v="1109"/>
    <d v="2014-06-04T00:00:00"/>
    <s v="Standard Class"/>
    <s v="MG-17890"/>
    <s v="Michael Granlund"/>
    <x v="2"/>
    <s v="United States"/>
    <s v="Tigard"/>
    <x v="21"/>
    <n v="97224"/>
    <x v="1"/>
    <s v="TEC-PH-10001619"/>
    <x v="2"/>
    <x v="7"/>
    <x v="1585"/>
    <n v="156.79200000000003"/>
    <n v="1"/>
    <n v="0.2"/>
    <n v="17.639099999999985"/>
  </r>
  <r>
    <n v="7413"/>
    <x v="3689"/>
    <x v="3"/>
    <x v="1109"/>
    <d v="2014-06-04T00:00:00"/>
    <s v="Standard Class"/>
    <s v="MG-17890"/>
    <s v="Michael Granlund"/>
    <x v="2"/>
    <s v="United States"/>
    <s v="Tigard"/>
    <x v="21"/>
    <n v="97224"/>
    <x v="1"/>
    <s v="TEC-AC-10002323"/>
    <x v="2"/>
    <x v="11"/>
    <x v="175"/>
    <n v="35.360000000000007"/>
    <n v="2"/>
    <n v="0.2"/>
    <n v="-3.0939999999999994"/>
  </r>
  <r>
    <n v="7414"/>
    <x v="3689"/>
    <x v="3"/>
    <x v="1109"/>
    <d v="2014-06-04T00:00:00"/>
    <s v="Standard Class"/>
    <s v="MG-17890"/>
    <s v="Michael Granlund"/>
    <x v="2"/>
    <s v="United States"/>
    <s v="Tigard"/>
    <x v="21"/>
    <n v="97224"/>
    <x v="1"/>
    <s v="FUR-FU-10000820"/>
    <x v="0"/>
    <x v="5"/>
    <x v="1774"/>
    <n v="13.591999999999999"/>
    <n v="1"/>
    <n v="0.2"/>
    <n v="-0.33980000000000032"/>
  </r>
  <r>
    <n v="7415"/>
    <x v="3690"/>
    <x v="0"/>
    <x v="69"/>
    <d v="2013-03-16T00:00:00"/>
    <s v="Second Class"/>
    <s v="SC-20770"/>
    <s v="Stewart Carmichael"/>
    <x v="1"/>
    <s v="United States"/>
    <s v="Philadelphia"/>
    <x v="9"/>
    <n v="19134"/>
    <x v="3"/>
    <s v="FUR-CH-10004287"/>
    <x v="0"/>
    <x v="1"/>
    <x v="156"/>
    <n v="386.67999999999995"/>
    <n v="2"/>
    <n v="0.3"/>
    <n v="-5.5240000000000293"/>
  </r>
  <r>
    <n v="7416"/>
    <x v="3690"/>
    <x v="0"/>
    <x v="69"/>
    <d v="2013-03-16T00:00:00"/>
    <s v="Second Class"/>
    <s v="SC-20770"/>
    <s v="Stewart Carmichael"/>
    <x v="1"/>
    <s v="United States"/>
    <s v="Philadelphia"/>
    <x v="9"/>
    <n v="19134"/>
    <x v="3"/>
    <s v="TEC-AC-10000474"/>
    <x v="2"/>
    <x v="11"/>
    <x v="1501"/>
    <n v="379.96000000000004"/>
    <n v="5"/>
    <n v="0.2"/>
    <n v="47.494999999999919"/>
  </r>
  <r>
    <n v="7417"/>
    <x v="3690"/>
    <x v="0"/>
    <x v="69"/>
    <d v="2013-03-16T00:00:00"/>
    <s v="Second Class"/>
    <s v="SC-20770"/>
    <s v="Stewart Carmichael"/>
    <x v="1"/>
    <s v="United States"/>
    <s v="Philadelphia"/>
    <x v="9"/>
    <n v="19134"/>
    <x v="3"/>
    <s v="TEC-PH-10001494"/>
    <x v="2"/>
    <x v="7"/>
    <x v="708"/>
    <n v="539.91"/>
    <n v="3"/>
    <n v="0.4"/>
    <n v="-116.98049999999998"/>
  </r>
  <r>
    <n v="7418"/>
    <x v="3690"/>
    <x v="0"/>
    <x v="69"/>
    <d v="2013-03-16T00:00:00"/>
    <s v="Second Class"/>
    <s v="SC-20770"/>
    <s v="Stewart Carmichael"/>
    <x v="1"/>
    <s v="United States"/>
    <s v="Philadelphia"/>
    <x v="9"/>
    <n v="19134"/>
    <x v="3"/>
    <s v="OFF-PA-10004996"/>
    <x v="1"/>
    <x v="10"/>
    <x v="1519"/>
    <n v="41.240000000000009"/>
    <n v="5"/>
    <n v="0.2"/>
    <n v="13.918499999999998"/>
  </r>
  <r>
    <n v="7419"/>
    <x v="3690"/>
    <x v="0"/>
    <x v="69"/>
    <d v="2013-03-16T00:00:00"/>
    <s v="Second Class"/>
    <s v="SC-20770"/>
    <s v="Stewart Carmichael"/>
    <x v="1"/>
    <s v="United States"/>
    <s v="Philadelphia"/>
    <x v="9"/>
    <n v="19134"/>
    <x v="3"/>
    <s v="OFF-BI-10004318"/>
    <x v="1"/>
    <x v="8"/>
    <x v="1574"/>
    <n v="51.897000000000013"/>
    <n v="1"/>
    <n v="0.7"/>
    <n v="-41.517600000000002"/>
  </r>
  <r>
    <n v="7420"/>
    <x v="3690"/>
    <x v="0"/>
    <x v="69"/>
    <d v="2013-03-16T00:00:00"/>
    <s v="Second Class"/>
    <s v="SC-20770"/>
    <s v="Stewart Carmichael"/>
    <x v="1"/>
    <s v="United States"/>
    <s v="Philadelphia"/>
    <x v="9"/>
    <n v="19134"/>
    <x v="3"/>
    <s v="OFF-ST-10002574"/>
    <x v="1"/>
    <x v="4"/>
    <x v="926"/>
    <n v="552.55999999999995"/>
    <n v="5"/>
    <n v="0.2"/>
    <n v="-138.13999999999999"/>
  </r>
  <r>
    <n v="7421"/>
    <x v="3690"/>
    <x v="0"/>
    <x v="69"/>
    <d v="2013-03-16T00:00:00"/>
    <s v="Second Class"/>
    <s v="SC-20770"/>
    <s v="Stewart Carmichael"/>
    <x v="1"/>
    <s v="United States"/>
    <s v="Philadelphia"/>
    <x v="9"/>
    <n v="19134"/>
    <x v="3"/>
    <s v="OFF-BI-10002353"/>
    <x v="1"/>
    <x v="8"/>
    <x v="1068"/>
    <n v="23.160000000000004"/>
    <n v="5"/>
    <n v="0.7"/>
    <n v="-15.439999999999998"/>
  </r>
  <r>
    <n v="7422"/>
    <x v="3690"/>
    <x v="0"/>
    <x v="69"/>
    <d v="2013-03-16T00:00:00"/>
    <s v="Second Class"/>
    <s v="SC-20770"/>
    <s v="Stewart Carmichael"/>
    <x v="1"/>
    <s v="United States"/>
    <s v="Philadelphia"/>
    <x v="9"/>
    <n v="19134"/>
    <x v="3"/>
    <s v="OFF-ST-10003641"/>
    <x v="1"/>
    <x v="4"/>
    <x v="1799"/>
    <n v="126.08"/>
    <n v="2"/>
    <n v="0.2"/>
    <n v="-28.367999999999984"/>
  </r>
  <r>
    <n v="7423"/>
    <x v="3690"/>
    <x v="0"/>
    <x v="69"/>
    <d v="2013-03-16T00:00:00"/>
    <s v="Second Class"/>
    <s v="SC-20770"/>
    <s v="Stewart Carmichael"/>
    <x v="1"/>
    <s v="United States"/>
    <s v="Philadelphia"/>
    <x v="9"/>
    <n v="19134"/>
    <x v="3"/>
    <s v="TEC-MA-10001148"/>
    <x v="2"/>
    <x v="15"/>
    <x v="1533"/>
    <n v="449.1"/>
    <n v="3"/>
    <n v="0.7"/>
    <n v="-643.70999999999981"/>
  </r>
  <r>
    <n v="7424"/>
    <x v="3691"/>
    <x v="3"/>
    <x v="318"/>
    <d v="2014-04-15T00:00:00"/>
    <s v="Standard Class"/>
    <s v="BS-11755"/>
    <s v="Bruce Stewart"/>
    <x v="0"/>
    <s v="United States"/>
    <s v="Philadelphia"/>
    <x v="9"/>
    <n v="19143"/>
    <x v="3"/>
    <s v="OFF-AP-10000026"/>
    <x v="1"/>
    <x v="9"/>
    <x v="1282"/>
    <n v="195.10400000000001"/>
    <n v="4"/>
    <n v="0.2"/>
    <n v="21.949199999999969"/>
  </r>
  <r>
    <n v="7425"/>
    <x v="3691"/>
    <x v="3"/>
    <x v="318"/>
    <d v="2014-04-15T00:00:00"/>
    <s v="Standard Class"/>
    <s v="BS-11755"/>
    <s v="Bruce Stewart"/>
    <x v="0"/>
    <s v="United States"/>
    <s v="Philadelphia"/>
    <x v="9"/>
    <n v="19143"/>
    <x v="3"/>
    <s v="FUR-FU-10003878"/>
    <x v="0"/>
    <x v="5"/>
    <x v="671"/>
    <n v="36.671999999999997"/>
    <n v="3"/>
    <n v="0.2"/>
    <n v="6.4176000000000002"/>
  </r>
  <r>
    <n v="7426"/>
    <x v="3692"/>
    <x v="0"/>
    <x v="674"/>
    <d v="2013-06-28T00:00:00"/>
    <s v="Second Class"/>
    <s v="LC-17140"/>
    <s v="Logan Currie"/>
    <x v="0"/>
    <s v="United States"/>
    <s v="Houston"/>
    <x v="5"/>
    <n v="77070"/>
    <x v="2"/>
    <s v="FUR-CH-10001146"/>
    <x v="0"/>
    <x v="1"/>
    <x v="64"/>
    <n v="85.245999999999995"/>
    <n v="2"/>
    <n v="0.3"/>
    <n v="-6.0890000000000057"/>
  </r>
  <r>
    <n v="7427"/>
    <x v="3692"/>
    <x v="0"/>
    <x v="674"/>
    <d v="2013-06-28T00:00:00"/>
    <s v="Second Class"/>
    <s v="LC-17140"/>
    <s v="Logan Currie"/>
    <x v="0"/>
    <s v="United States"/>
    <s v="Houston"/>
    <x v="5"/>
    <n v="77070"/>
    <x v="2"/>
    <s v="FUR-FU-10003919"/>
    <x v="0"/>
    <x v="5"/>
    <x v="1514"/>
    <n v="32.712000000000003"/>
    <n v="2"/>
    <n v="0.6"/>
    <n v="-26.169599999999996"/>
  </r>
  <r>
    <n v="7428"/>
    <x v="3693"/>
    <x v="2"/>
    <x v="461"/>
    <d v="2011-03-21T00:00:00"/>
    <s v="Standard Class"/>
    <s v="MH-17440"/>
    <s v="Mark Haberlin"/>
    <x v="1"/>
    <s v="United States"/>
    <s v="Jackson"/>
    <x v="35"/>
    <n v="39212"/>
    <x v="0"/>
    <s v="OFF-BI-10000605"/>
    <x v="1"/>
    <x v="8"/>
    <x v="531"/>
    <n v="11.43"/>
    <n v="3"/>
    <n v="0"/>
    <n v="5.3720999999999997"/>
  </r>
  <r>
    <n v="7429"/>
    <x v="3693"/>
    <x v="2"/>
    <x v="461"/>
    <d v="2011-03-21T00:00:00"/>
    <s v="Standard Class"/>
    <s v="MH-17440"/>
    <s v="Mark Haberlin"/>
    <x v="1"/>
    <s v="United States"/>
    <s v="Jackson"/>
    <x v="35"/>
    <n v="39212"/>
    <x v="0"/>
    <s v="OFF-BI-10000309"/>
    <x v="1"/>
    <x v="8"/>
    <x v="334"/>
    <n v="30.44"/>
    <n v="2"/>
    <n v="0"/>
    <n v="14.9156"/>
  </r>
  <r>
    <n v="7430"/>
    <x v="3693"/>
    <x v="2"/>
    <x v="461"/>
    <d v="2011-03-21T00:00:00"/>
    <s v="Standard Class"/>
    <s v="MH-17440"/>
    <s v="Mark Haberlin"/>
    <x v="1"/>
    <s v="United States"/>
    <s v="Jackson"/>
    <x v="35"/>
    <n v="39212"/>
    <x v="0"/>
    <s v="OFF-PA-10003349"/>
    <x v="1"/>
    <x v="10"/>
    <x v="218"/>
    <n v="12.96"/>
    <n v="2"/>
    <n v="0"/>
    <n v="6.3504000000000005"/>
  </r>
  <r>
    <n v="7431"/>
    <x v="3693"/>
    <x v="2"/>
    <x v="461"/>
    <d v="2011-03-21T00:00:00"/>
    <s v="Standard Class"/>
    <s v="MH-17440"/>
    <s v="Mark Haberlin"/>
    <x v="1"/>
    <s v="United States"/>
    <s v="Jackson"/>
    <x v="35"/>
    <n v="39212"/>
    <x v="0"/>
    <s v="OFF-PA-10003063"/>
    <x v="1"/>
    <x v="10"/>
    <x v="1711"/>
    <n v="16"/>
    <n v="4"/>
    <n v="0"/>
    <n v="7.68"/>
  </r>
  <r>
    <n v="7432"/>
    <x v="3693"/>
    <x v="2"/>
    <x v="461"/>
    <d v="2011-03-21T00:00:00"/>
    <s v="Standard Class"/>
    <s v="MH-17440"/>
    <s v="Mark Haberlin"/>
    <x v="1"/>
    <s v="United States"/>
    <s v="Jackson"/>
    <x v="35"/>
    <n v="39212"/>
    <x v="0"/>
    <s v="OFF-AP-10003971"/>
    <x v="1"/>
    <x v="9"/>
    <x v="914"/>
    <n v="32.67"/>
    <n v="3"/>
    <n v="0"/>
    <n v="8.4942000000000011"/>
  </r>
  <r>
    <n v="7433"/>
    <x v="3694"/>
    <x v="2"/>
    <x v="128"/>
    <d v="2011-08-13T00:00:00"/>
    <s v="Standard Class"/>
    <s v="RD-19720"/>
    <s v="Roger Demir"/>
    <x v="0"/>
    <s v="United States"/>
    <s v="Phoenix"/>
    <x v="16"/>
    <n v="85023"/>
    <x v="1"/>
    <s v="OFF-FA-10004838"/>
    <x v="1"/>
    <x v="13"/>
    <x v="792"/>
    <n v="4.4640000000000004"/>
    <n v="3"/>
    <n v="0.2"/>
    <n v="-0.94859999999999989"/>
  </r>
  <r>
    <n v="7434"/>
    <x v="3694"/>
    <x v="2"/>
    <x v="128"/>
    <d v="2011-08-13T00:00:00"/>
    <s v="Standard Class"/>
    <s v="RD-19720"/>
    <s v="Roger Demir"/>
    <x v="0"/>
    <s v="United States"/>
    <s v="Phoenix"/>
    <x v="16"/>
    <n v="85023"/>
    <x v="1"/>
    <s v="OFF-BI-10001097"/>
    <x v="1"/>
    <x v="8"/>
    <x v="789"/>
    <n v="9.3450000000000024"/>
    <n v="5"/>
    <n v="0.7"/>
    <n v="-6.5414999999999992"/>
  </r>
  <r>
    <n v="7435"/>
    <x v="3695"/>
    <x v="1"/>
    <x v="353"/>
    <d v="2012-07-31T00:00:00"/>
    <s v="Standard Class"/>
    <s v="BP-11095"/>
    <s v="Bart Pistole"/>
    <x v="1"/>
    <s v="United States"/>
    <s v="Oxnard"/>
    <x v="1"/>
    <n v="93030"/>
    <x v="1"/>
    <s v="OFF-BI-10000605"/>
    <x v="1"/>
    <x v="8"/>
    <x v="531"/>
    <n v="9.1440000000000001"/>
    <n v="3"/>
    <n v="0.2"/>
    <n v="3.0860999999999996"/>
  </r>
  <r>
    <n v="7436"/>
    <x v="3695"/>
    <x v="1"/>
    <x v="353"/>
    <d v="2012-07-31T00:00:00"/>
    <s v="Standard Class"/>
    <s v="BP-11095"/>
    <s v="Bart Pistole"/>
    <x v="1"/>
    <s v="United States"/>
    <s v="Oxnard"/>
    <x v="1"/>
    <n v="93030"/>
    <x v="1"/>
    <s v="OFF-BI-10003314"/>
    <x v="1"/>
    <x v="8"/>
    <x v="305"/>
    <n v="23.136000000000003"/>
    <n v="6"/>
    <n v="0.2"/>
    <n v="8.3867999999999991"/>
  </r>
  <r>
    <n v="7437"/>
    <x v="3695"/>
    <x v="1"/>
    <x v="353"/>
    <d v="2012-07-31T00:00:00"/>
    <s v="Standard Class"/>
    <s v="BP-11095"/>
    <s v="Bart Pistole"/>
    <x v="1"/>
    <s v="United States"/>
    <s v="Oxnard"/>
    <x v="1"/>
    <n v="93030"/>
    <x v="1"/>
    <s v="OFF-AR-10002067"/>
    <x v="1"/>
    <x v="6"/>
    <x v="1145"/>
    <n v="99.2"/>
    <n v="5"/>
    <n v="0"/>
    <n v="25.792000000000002"/>
  </r>
  <r>
    <n v="7438"/>
    <x v="3696"/>
    <x v="2"/>
    <x v="1162"/>
    <d v="2011-02-20T00:00:00"/>
    <s v="Standard Class"/>
    <s v="BF-11020"/>
    <s v="Barry Französisch"/>
    <x v="1"/>
    <s v="United States"/>
    <s v="Seattle"/>
    <x v="4"/>
    <n v="98105"/>
    <x v="1"/>
    <s v="OFF-BI-10001031"/>
    <x v="1"/>
    <x v="8"/>
    <x v="865"/>
    <n v="21.36"/>
    <n v="5"/>
    <n v="0.2"/>
    <n v="7.2089999999999996"/>
  </r>
  <r>
    <n v="7439"/>
    <x v="3697"/>
    <x v="1"/>
    <x v="539"/>
    <d v="2012-03-27T00:00:00"/>
    <s v="Second Class"/>
    <s v="CP-12085"/>
    <s v="Cathy Prescott"/>
    <x v="1"/>
    <s v="United States"/>
    <s v="Covington"/>
    <x v="4"/>
    <n v="98042"/>
    <x v="1"/>
    <s v="FUR-FU-10003832"/>
    <x v="0"/>
    <x v="5"/>
    <x v="1420"/>
    <n v="46.900000000000006"/>
    <n v="5"/>
    <n v="0"/>
    <n v="13.132000000000001"/>
  </r>
  <r>
    <n v="7440"/>
    <x v="3698"/>
    <x v="3"/>
    <x v="264"/>
    <d v="2014-09-07T00:00:00"/>
    <s v="Standard Class"/>
    <s v="JL-15235"/>
    <s v="Janet Lee"/>
    <x v="0"/>
    <s v="United States"/>
    <s v="Los Angeles"/>
    <x v="1"/>
    <n v="90049"/>
    <x v="1"/>
    <s v="OFF-BI-10000138"/>
    <x v="1"/>
    <x v="8"/>
    <x v="600"/>
    <n v="18.72"/>
    <n v="5"/>
    <n v="0.2"/>
    <n v="6.5519999999999996"/>
  </r>
  <r>
    <n v="7441"/>
    <x v="3698"/>
    <x v="3"/>
    <x v="264"/>
    <d v="2014-09-07T00:00:00"/>
    <s v="Standard Class"/>
    <s v="JL-15235"/>
    <s v="Janet Lee"/>
    <x v="0"/>
    <s v="United States"/>
    <s v="Los Angeles"/>
    <x v="1"/>
    <n v="90049"/>
    <x v="1"/>
    <s v="FUR-TA-10004607"/>
    <x v="0"/>
    <x v="3"/>
    <x v="1095"/>
    <n v="236.52800000000002"/>
    <n v="2"/>
    <n v="0.2"/>
    <n v="-2.9566000000000088"/>
  </r>
  <r>
    <n v="7442"/>
    <x v="3699"/>
    <x v="1"/>
    <x v="547"/>
    <d v="2012-11-18T00:00:00"/>
    <s v="First Class"/>
    <s v="JG-15805"/>
    <s v="John Grady"/>
    <x v="1"/>
    <s v="United States"/>
    <s v="San Diego"/>
    <x v="1"/>
    <n v="92105"/>
    <x v="1"/>
    <s v="OFF-LA-10003148"/>
    <x v="1"/>
    <x v="2"/>
    <x v="164"/>
    <n v="18.899999999999999"/>
    <n v="3"/>
    <n v="0"/>
    <n v="8.6939999999999991"/>
  </r>
  <r>
    <n v="7443"/>
    <x v="3700"/>
    <x v="2"/>
    <x v="337"/>
    <d v="2011-12-11T00:00:00"/>
    <s v="First Class"/>
    <s v="VP-21760"/>
    <s v="Victoria Pisteka"/>
    <x v="1"/>
    <s v="United States"/>
    <s v="Brownsville"/>
    <x v="5"/>
    <n v="78521"/>
    <x v="2"/>
    <s v="OFF-PA-10001804"/>
    <x v="1"/>
    <x v="10"/>
    <x v="128"/>
    <n v="10.688000000000001"/>
    <n v="2"/>
    <n v="0.2"/>
    <n v="3.7407999999999997"/>
  </r>
  <r>
    <n v="7444"/>
    <x v="3700"/>
    <x v="2"/>
    <x v="337"/>
    <d v="2011-12-11T00:00:00"/>
    <s v="First Class"/>
    <s v="VP-21760"/>
    <s v="Victoria Pisteka"/>
    <x v="1"/>
    <s v="United States"/>
    <s v="Brownsville"/>
    <x v="5"/>
    <n v="78521"/>
    <x v="2"/>
    <s v="OFF-ST-10000036"/>
    <x v="1"/>
    <x v="4"/>
    <x v="590"/>
    <n v="237.09600000000003"/>
    <n v="3"/>
    <n v="0.2"/>
    <n v="20.745899999999985"/>
  </r>
  <r>
    <n v="7445"/>
    <x v="3701"/>
    <x v="3"/>
    <x v="447"/>
    <d v="2014-02-08T00:00:00"/>
    <s v="Second Class"/>
    <s v="RD-19810"/>
    <s v="Ross DeVincentis"/>
    <x v="2"/>
    <s v="United States"/>
    <s v="Chicago"/>
    <x v="10"/>
    <n v="60610"/>
    <x v="2"/>
    <s v="OFF-PA-10001166"/>
    <x v="1"/>
    <x v="10"/>
    <x v="769"/>
    <n v="5.1840000000000011"/>
    <n v="1"/>
    <n v="0.2"/>
    <n v="1.8144"/>
  </r>
  <r>
    <n v="7446"/>
    <x v="3701"/>
    <x v="3"/>
    <x v="447"/>
    <d v="2014-02-08T00:00:00"/>
    <s v="Second Class"/>
    <s v="RD-19810"/>
    <s v="Ross DeVincentis"/>
    <x v="2"/>
    <s v="United States"/>
    <s v="Chicago"/>
    <x v="10"/>
    <n v="60610"/>
    <x v="2"/>
    <s v="OFF-PA-10001033"/>
    <x v="1"/>
    <x v="10"/>
    <x v="1500"/>
    <n v="65.584000000000003"/>
    <n v="2"/>
    <n v="0.2"/>
    <n v="23.7742"/>
  </r>
  <r>
    <n v="7447"/>
    <x v="3701"/>
    <x v="3"/>
    <x v="447"/>
    <d v="2014-02-08T00:00:00"/>
    <s v="Second Class"/>
    <s v="RD-19810"/>
    <s v="Ross DeVincentis"/>
    <x v="2"/>
    <s v="United States"/>
    <s v="Chicago"/>
    <x v="10"/>
    <n v="60610"/>
    <x v="2"/>
    <s v="FUR-FU-10004597"/>
    <x v="0"/>
    <x v="5"/>
    <x v="1257"/>
    <n v="22.200000000000003"/>
    <n v="1"/>
    <n v="0.6"/>
    <n v="-26.084999999999994"/>
  </r>
  <r>
    <n v="7448"/>
    <x v="3701"/>
    <x v="3"/>
    <x v="447"/>
    <d v="2014-02-08T00:00:00"/>
    <s v="Second Class"/>
    <s v="RD-19810"/>
    <s v="Ross DeVincentis"/>
    <x v="2"/>
    <s v="United States"/>
    <s v="Chicago"/>
    <x v="10"/>
    <n v="60610"/>
    <x v="2"/>
    <s v="OFF-PA-10000418"/>
    <x v="1"/>
    <x v="10"/>
    <x v="961"/>
    <n v="419.4"/>
    <n v="5"/>
    <n v="0.2"/>
    <n v="146.79"/>
  </r>
  <r>
    <n v="7449"/>
    <x v="3702"/>
    <x v="3"/>
    <x v="343"/>
    <d v="2014-11-15T00:00:00"/>
    <s v="First Class"/>
    <s v="MH-18025"/>
    <s v="Michelle Huthwaite"/>
    <x v="0"/>
    <s v="United States"/>
    <s v="Knoxville"/>
    <x v="18"/>
    <n v="37918"/>
    <x v="0"/>
    <s v="FUR-FU-10004090"/>
    <x v="0"/>
    <x v="5"/>
    <x v="636"/>
    <n v="88.920000000000016"/>
    <n v="5"/>
    <n v="0.2"/>
    <n v="14.449499999999986"/>
  </r>
  <r>
    <n v="7450"/>
    <x v="3703"/>
    <x v="3"/>
    <x v="697"/>
    <d v="2014-09-23T00:00:00"/>
    <s v="Second Class"/>
    <s v="SJ-20125"/>
    <s v="Sanjit Jacobs"/>
    <x v="2"/>
    <s v="United States"/>
    <s v="Houston"/>
    <x v="5"/>
    <n v="77036"/>
    <x v="2"/>
    <s v="OFF-AR-10000390"/>
    <x v="1"/>
    <x v="6"/>
    <x v="105"/>
    <n v="9.9120000000000008"/>
    <n v="3"/>
    <n v="0.2"/>
    <n v="3.2213999999999996"/>
  </r>
  <r>
    <n v="7451"/>
    <x v="3703"/>
    <x v="3"/>
    <x v="697"/>
    <d v="2014-09-23T00:00:00"/>
    <s v="Second Class"/>
    <s v="SJ-20125"/>
    <s v="Sanjit Jacobs"/>
    <x v="2"/>
    <s v="United States"/>
    <s v="Houston"/>
    <x v="5"/>
    <n v="77036"/>
    <x v="2"/>
    <s v="FUR-CH-10003774"/>
    <x v="0"/>
    <x v="1"/>
    <x v="1185"/>
    <n v="318.43"/>
    <n v="5"/>
    <n v="0.3"/>
    <n v="-77.333000000000013"/>
  </r>
  <r>
    <n v="7452"/>
    <x v="3703"/>
    <x v="3"/>
    <x v="697"/>
    <d v="2014-09-23T00:00:00"/>
    <s v="Second Class"/>
    <s v="SJ-20125"/>
    <s v="Sanjit Jacobs"/>
    <x v="2"/>
    <s v="United States"/>
    <s v="Houston"/>
    <x v="5"/>
    <n v="77036"/>
    <x v="2"/>
    <s v="OFF-BI-10002412"/>
    <x v="1"/>
    <x v="8"/>
    <x v="323"/>
    <n v="5.7999999999999989"/>
    <n v="5"/>
    <n v="0.8"/>
    <n v="-10.15"/>
  </r>
  <r>
    <n v="7453"/>
    <x v="3703"/>
    <x v="3"/>
    <x v="697"/>
    <d v="2014-09-23T00:00:00"/>
    <s v="Second Class"/>
    <s v="SJ-20125"/>
    <s v="Sanjit Jacobs"/>
    <x v="2"/>
    <s v="United States"/>
    <s v="Houston"/>
    <x v="5"/>
    <n v="77036"/>
    <x v="2"/>
    <s v="TEC-PH-10002415"/>
    <x v="2"/>
    <x v="7"/>
    <x v="1517"/>
    <n v="1415.76"/>
    <n v="6"/>
    <n v="0.2"/>
    <n v="88.48500000000007"/>
  </r>
  <r>
    <n v="7454"/>
    <x v="3704"/>
    <x v="3"/>
    <x v="643"/>
    <d v="2014-07-02T00:00:00"/>
    <s v="Standard Class"/>
    <s v="FM-14380"/>
    <s v="Fred McMath"/>
    <x v="0"/>
    <s v="United States"/>
    <s v="Bolingbrook"/>
    <x v="10"/>
    <n v="60440"/>
    <x v="2"/>
    <s v="TEC-PH-10003505"/>
    <x v="2"/>
    <x v="7"/>
    <x v="901"/>
    <n v="148.47999999999999"/>
    <n v="2"/>
    <n v="0.2"/>
    <n v="16.703999999999986"/>
  </r>
  <r>
    <n v="7455"/>
    <x v="3705"/>
    <x v="0"/>
    <x v="679"/>
    <d v="2013-08-05T00:00:00"/>
    <s v="Standard Class"/>
    <s v="KH-16360"/>
    <s v="Katherine Hughes"/>
    <x v="0"/>
    <s v="United States"/>
    <s v="Chicago"/>
    <x v="10"/>
    <n v="60623"/>
    <x v="2"/>
    <s v="OFF-LA-10003663"/>
    <x v="1"/>
    <x v="2"/>
    <x v="1364"/>
    <n v="9.2480000000000011"/>
    <n v="4"/>
    <n v="0.2"/>
    <n v="3.1212"/>
  </r>
  <r>
    <n v="7456"/>
    <x v="3705"/>
    <x v="0"/>
    <x v="679"/>
    <d v="2013-08-05T00:00:00"/>
    <s v="Standard Class"/>
    <s v="KH-16360"/>
    <s v="Katherine Hughes"/>
    <x v="0"/>
    <s v="United States"/>
    <s v="Chicago"/>
    <x v="10"/>
    <n v="60623"/>
    <x v="2"/>
    <s v="OFF-ST-10001780"/>
    <x v="1"/>
    <x v="4"/>
    <x v="481"/>
    <n v="1036.624"/>
    <n v="2"/>
    <n v="0.2"/>
    <n v="51.831200000000024"/>
  </r>
  <r>
    <n v="7457"/>
    <x v="3706"/>
    <x v="1"/>
    <x v="392"/>
    <d v="2012-04-18T00:00:00"/>
    <s v="First Class"/>
    <s v="LL-16840"/>
    <s v="Lauren Leatherbury"/>
    <x v="0"/>
    <s v="United States"/>
    <s v="Waynesboro"/>
    <x v="17"/>
    <n v="22980"/>
    <x v="0"/>
    <s v="TEC-PH-10002033"/>
    <x v="2"/>
    <x v="7"/>
    <x v="11"/>
    <n v="569.64"/>
    <n v="2"/>
    <n v="0"/>
    <n v="148.10640000000001"/>
  </r>
  <r>
    <n v="7458"/>
    <x v="3706"/>
    <x v="1"/>
    <x v="392"/>
    <d v="2012-04-18T00:00:00"/>
    <s v="First Class"/>
    <s v="LL-16840"/>
    <s v="Lauren Leatherbury"/>
    <x v="0"/>
    <s v="United States"/>
    <s v="Waynesboro"/>
    <x v="17"/>
    <n v="22980"/>
    <x v="0"/>
    <s v="OFF-BI-10001036"/>
    <x v="1"/>
    <x v="8"/>
    <x v="618"/>
    <n v="9.14"/>
    <n v="1"/>
    <n v="0"/>
    <n v="4.57"/>
  </r>
  <r>
    <n v="7459"/>
    <x v="3706"/>
    <x v="1"/>
    <x v="392"/>
    <d v="2012-04-18T00:00:00"/>
    <s v="First Class"/>
    <s v="LL-16840"/>
    <s v="Lauren Leatherbury"/>
    <x v="0"/>
    <s v="United States"/>
    <s v="Waynesboro"/>
    <x v="17"/>
    <n v="22980"/>
    <x v="0"/>
    <s v="FUR-FU-10001468"/>
    <x v="0"/>
    <x v="5"/>
    <x v="1280"/>
    <n v="1196.8599999999999"/>
    <n v="7"/>
    <n v="0"/>
    <n v="119.68599999999989"/>
  </r>
  <r>
    <n v="7460"/>
    <x v="3706"/>
    <x v="1"/>
    <x v="392"/>
    <d v="2012-04-18T00:00:00"/>
    <s v="First Class"/>
    <s v="LL-16840"/>
    <s v="Lauren Leatherbury"/>
    <x v="0"/>
    <s v="United States"/>
    <s v="Waynesboro"/>
    <x v="17"/>
    <n v="22980"/>
    <x v="0"/>
    <s v="FUR-BO-10001519"/>
    <x v="0"/>
    <x v="0"/>
    <x v="666"/>
    <n v="523.26"/>
    <n v="9"/>
    <n v="0"/>
    <n v="125.58240000000001"/>
  </r>
  <r>
    <n v="7461"/>
    <x v="3707"/>
    <x v="1"/>
    <x v="347"/>
    <d v="2012-04-14T00:00:00"/>
    <s v="Second Class"/>
    <s v="AR-10540"/>
    <s v="Andy Reiter"/>
    <x v="0"/>
    <s v="United States"/>
    <s v="Los Angeles"/>
    <x v="1"/>
    <n v="90004"/>
    <x v="1"/>
    <s v="TEC-CO-10001943"/>
    <x v="2"/>
    <x v="16"/>
    <x v="1666"/>
    <n v="639.96800000000007"/>
    <n v="4"/>
    <n v="0.2"/>
    <n v="215.98919999999998"/>
  </r>
  <r>
    <n v="7462"/>
    <x v="3707"/>
    <x v="1"/>
    <x v="347"/>
    <d v="2012-04-14T00:00:00"/>
    <s v="Second Class"/>
    <s v="AR-10540"/>
    <s v="Andy Reiter"/>
    <x v="0"/>
    <s v="United States"/>
    <s v="Los Angeles"/>
    <x v="1"/>
    <n v="90004"/>
    <x v="1"/>
    <s v="OFF-PA-10003127"/>
    <x v="1"/>
    <x v="10"/>
    <x v="33"/>
    <n v="52.76"/>
    <n v="2"/>
    <n v="0"/>
    <n v="24.269599999999997"/>
  </r>
  <r>
    <n v="7463"/>
    <x v="3708"/>
    <x v="1"/>
    <x v="914"/>
    <d v="2012-03-01T00:00:00"/>
    <s v="Second Class"/>
    <s v="NP-18670"/>
    <s v="Nora Paige"/>
    <x v="0"/>
    <s v="United States"/>
    <s v="Seattle"/>
    <x v="4"/>
    <n v="98105"/>
    <x v="1"/>
    <s v="TEC-AC-10002076"/>
    <x v="2"/>
    <x v="11"/>
    <x v="329"/>
    <n v="538.92000000000007"/>
    <n v="9"/>
    <n v="0"/>
    <n v="80.837999999999994"/>
  </r>
  <r>
    <n v="7464"/>
    <x v="3709"/>
    <x v="0"/>
    <x v="162"/>
    <d v="2013-09-16T00:00:00"/>
    <s v="Standard Class"/>
    <s v="LP-17095"/>
    <s v="Liz Preis"/>
    <x v="0"/>
    <s v="United States"/>
    <s v="Visalia"/>
    <x v="1"/>
    <n v="93277"/>
    <x v="1"/>
    <s v="OFF-AR-10003338"/>
    <x v="1"/>
    <x v="6"/>
    <x v="1430"/>
    <n v="14.88"/>
    <n v="2"/>
    <n v="0"/>
    <n v="3.7200000000000006"/>
  </r>
  <r>
    <n v="7465"/>
    <x v="3709"/>
    <x v="0"/>
    <x v="162"/>
    <d v="2013-09-16T00:00:00"/>
    <s v="Standard Class"/>
    <s v="LP-17095"/>
    <s v="Liz Preis"/>
    <x v="0"/>
    <s v="United States"/>
    <s v="Visalia"/>
    <x v="1"/>
    <n v="93277"/>
    <x v="1"/>
    <s v="OFF-PA-10004610"/>
    <x v="1"/>
    <x v="10"/>
    <x v="1511"/>
    <n v="34.24"/>
    <n v="8"/>
    <n v="0"/>
    <n v="15.407999999999998"/>
  </r>
  <r>
    <n v="7466"/>
    <x v="3709"/>
    <x v="0"/>
    <x v="162"/>
    <d v="2013-09-16T00:00:00"/>
    <s v="Standard Class"/>
    <s v="LP-17095"/>
    <s v="Liz Preis"/>
    <x v="0"/>
    <s v="United States"/>
    <s v="Visalia"/>
    <x v="1"/>
    <n v="93277"/>
    <x v="1"/>
    <s v="OFF-ST-10001272"/>
    <x v="1"/>
    <x v="4"/>
    <x v="528"/>
    <n v="261.74"/>
    <n v="2"/>
    <n v="0"/>
    <n v="65.435000000000002"/>
  </r>
  <r>
    <n v="7467"/>
    <x v="3710"/>
    <x v="0"/>
    <x v="288"/>
    <d v="2013-05-24T00:00:00"/>
    <s v="Standard Class"/>
    <s v="AH-10690"/>
    <s v="Anna Häberlin"/>
    <x v="1"/>
    <s v="United States"/>
    <s v="Los Angeles"/>
    <x v="1"/>
    <n v="90008"/>
    <x v="1"/>
    <s v="OFF-AP-10001366"/>
    <x v="1"/>
    <x v="9"/>
    <x v="33"/>
    <n v="87.84"/>
    <n v="8"/>
    <n v="0"/>
    <n v="23.716800000000006"/>
  </r>
  <r>
    <n v="7468"/>
    <x v="3711"/>
    <x v="3"/>
    <x v="343"/>
    <d v="2014-11-16T00:00:00"/>
    <s v="Second Class"/>
    <s v="TB-21190"/>
    <s v="Thomas Brumley"/>
    <x v="2"/>
    <s v="United States"/>
    <s v="Los Angeles"/>
    <x v="1"/>
    <n v="90045"/>
    <x v="1"/>
    <s v="FUR-FU-10001424"/>
    <x v="0"/>
    <x v="5"/>
    <x v="691"/>
    <n v="34.92"/>
    <n v="4"/>
    <n v="0"/>
    <n v="11.872799999999998"/>
  </r>
  <r>
    <n v="7469"/>
    <x v="3712"/>
    <x v="2"/>
    <x v="1114"/>
    <d v="2011-09-20T00:00:00"/>
    <s v="Standard Class"/>
    <s v="AA-10315"/>
    <s v="Alex Avila"/>
    <x v="0"/>
    <s v="United States"/>
    <s v="New York City"/>
    <x v="15"/>
    <n v="10011"/>
    <x v="3"/>
    <s v="OFF-PA-10000349"/>
    <x v="1"/>
    <x v="10"/>
    <x v="33"/>
    <n v="14.940000000000001"/>
    <n v="3"/>
    <n v="0"/>
    <n v="7.0218000000000007"/>
  </r>
  <r>
    <n v="7470"/>
    <x v="3712"/>
    <x v="2"/>
    <x v="1114"/>
    <d v="2011-09-20T00:00:00"/>
    <s v="Standard Class"/>
    <s v="AA-10315"/>
    <s v="Alex Avila"/>
    <x v="0"/>
    <s v="United States"/>
    <s v="New York City"/>
    <x v="15"/>
    <n v="10011"/>
    <x v="3"/>
    <s v="FUR-FU-10002456"/>
    <x v="0"/>
    <x v="5"/>
    <x v="1009"/>
    <n v="14.56"/>
    <n v="2"/>
    <n v="0"/>
    <n v="6.2608000000000015"/>
  </r>
  <r>
    <n v="7471"/>
    <x v="3713"/>
    <x v="1"/>
    <x v="426"/>
    <d v="2012-09-20T00:00:00"/>
    <s v="Standard Class"/>
    <s v="AC-10615"/>
    <s v="Ann Chong"/>
    <x v="1"/>
    <s v="United States"/>
    <s v="Philadelphia"/>
    <x v="9"/>
    <n v="19143"/>
    <x v="3"/>
    <s v="OFF-BI-10002609"/>
    <x v="1"/>
    <x v="8"/>
    <x v="98"/>
    <n v="3.5760000000000005"/>
    <n v="4"/>
    <n v="0.7"/>
    <n v="-2.8608000000000002"/>
  </r>
  <r>
    <n v="7472"/>
    <x v="3713"/>
    <x v="1"/>
    <x v="426"/>
    <d v="2012-09-20T00:00:00"/>
    <s v="Standard Class"/>
    <s v="AC-10615"/>
    <s v="Ann Chong"/>
    <x v="1"/>
    <s v="United States"/>
    <s v="Philadelphia"/>
    <x v="9"/>
    <n v="19143"/>
    <x v="3"/>
    <s v="OFF-ST-10001522"/>
    <x v="1"/>
    <x v="4"/>
    <x v="195"/>
    <n v="147.184"/>
    <n v="2"/>
    <n v="0.2"/>
    <n v="-29.436800000000012"/>
  </r>
  <r>
    <n v="7473"/>
    <x v="3714"/>
    <x v="0"/>
    <x v="949"/>
    <d v="2013-07-04T00:00:00"/>
    <s v="First Class"/>
    <s v="EM-14140"/>
    <s v="Eugene Moren"/>
    <x v="2"/>
    <s v="United States"/>
    <s v="Lehi"/>
    <x v="7"/>
    <n v="84043"/>
    <x v="1"/>
    <s v="TEC-CO-10000971"/>
    <x v="2"/>
    <x v="16"/>
    <x v="1304"/>
    <n v="1499.95"/>
    <n v="5"/>
    <n v="0"/>
    <n v="449.9849999999999"/>
  </r>
  <r>
    <n v="7474"/>
    <x v="3715"/>
    <x v="0"/>
    <x v="342"/>
    <d v="2013-04-16T00:00:00"/>
    <s v="Standard Class"/>
    <s v="QJ-19255"/>
    <s v="Quincy Jones"/>
    <x v="1"/>
    <s v="United States"/>
    <s v="Chicago"/>
    <x v="10"/>
    <n v="60653"/>
    <x v="2"/>
    <s v="OFF-AR-10000034"/>
    <x v="1"/>
    <x v="6"/>
    <x v="744"/>
    <n v="13.568000000000001"/>
    <n v="4"/>
    <n v="0.2"/>
    <n v="3.2223999999999995"/>
  </r>
  <r>
    <n v="7475"/>
    <x v="3716"/>
    <x v="2"/>
    <x v="1037"/>
    <d v="2011-01-11T00:00:00"/>
    <s v="Standard Class"/>
    <s v="ME-17320"/>
    <s v="Maria Etezadi"/>
    <x v="2"/>
    <s v="United States"/>
    <s v="Henderson"/>
    <x v="0"/>
    <n v="42420"/>
    <x v="0"/>
    <s v="FUR-CH-10004063"/>
    <x v="0"/>
    <x v="1"/>
    <x v="120"/>
    <n v="2573.8200000000002"/>
    <n v="9"/>
    <n v="0"/>
    <n v="746.40779999999972"/>
  </r>
  <r>
    <n v="7476"/>
    <x v="3716"/>
    <x v="2"/>
    <x v="1037"/>
    <d v="2011-01-11T00:00:00"/>
    <s v="Standard Class"/>
    <s v="ME-17320"/>
    <s v="Maria Etezadi"/>
    <x v="2"/>
    <s v="United States"/>
    <s v="Henderson"/>
    <x v="0"/>
    <n v="42420"/>
    <x v="0"/>
    <s v="OFF-BI-10004632"/>
    <x v="1"/>
    <x v="8"/>
    <x v="564"/>
    <n v="609.98"/>
    <n v="2"/>
    <n v="0"/>
    <n v="274.49099999999999"/>
  </r>
  <r>
    <n v="7477"/>
    <x v="3716"/>
    <x v="2"/>
    <x v="1037"/>
    <d v="2011-01-11T00:00:00"/>
    <s v="Standard Class"/>
    <s v="ME-17320"/>
    <s v="Maria Etezadi"/>
    <x v="2"/>
    <s v="United States"/>
    <s v="Henderson"/>
    <x v="0"/>
    <n v="42420"/>
    <x v="0"/>
    <s v="OFF-AR-10001662"/>
    <x v="1"/>
    <x v="6"/>
    <x v="443"/>
    <n v="5.48"/>
    <n v="2"/>
    <n v="0"/>
    <n v="1.4796000000000005"/>
  </r>
  <r>
    <n v="7478"/>
    <x v="3716"/>
    <x v="2"/>
    <x v="1037"/>
    <d v="2011-01-11T00:00:00"/>
    <s v="Standard Class"/>
    <s v="ME-17320"/>
    <s v="Maria Etezadi"/>
    <x v="2"/>
    <s v="United States"/>
    <s v="Henderson"/>
    <x v="0"/>
    <n v="42420"/>
    <x v="0"/>
    <s v="TEC-PH-10004977"/>
    <x v="2"/>
    <x v="7"/>
    <x v="34"/>
    <n v="391.98"/>
    <n v="2"/>
    <n v="0"/>
    <n v="113.67419999999998"/>
  </r>
  <r>
    <n v="7479"/>
    <x v="3716"/>
    <x v="2"/>
    <x v="1037"/>
    <d v="2011-01-11T00:00:00"/>
    <s v="Standard Class"/>
    <s v="ME-17320"/>
    <s v="Maria Etezadi"/>
    <x v="2"/>
    <s v="United States"/>
    <s v="Henderson"/>
    <x v="0"/>
    <n v="42420"/>
    <x v="0"/>
    <s v="TEC-PH-10004539"/>
    <x v="2"/>
    <x v="7"/>
    <x v="852"/>
    <n v="755.96"/>
    <n v="4"/>
    <n v="0"/>
    <n v="204.10919999999999"/>
  </r>
  <r>
    <n v="7480"/>
    <x v="3716"/>
    <x v="2"/>
    <x v="1037"/>
    <d v="2011-01-11T00:00:00"/>
    <s v="Standard Class"/>
    <s v="ME-17320"/>
    <s v="Maria Etezadi"/>
    <x v="2"/>
    <s v="United States"/>
    <s v="Henderson"/>
    <x v="0"/>
    <n v="42420"/>
    <x v="0"/>
    <s v="OFF-FA-10001883"/>
    <x v="1"/>
    <x v="13"/>
    <x v="1484"/>
    <n v="31.12"/>
    <n v="4"/>
    <n v="0"/>
    <n v="0.31119999999999948"/>
  </r>
  <r>
    <n v="7481"/>
    <x v="3716"/>
    <x v="2"/>
    <x v="1037"/>
    <d v="2011-01-11T00:00:00"/>
    <s v="Standard Class"/>
    <s v="ME-17320"/>
    <s v="Maria Etezadi"/>
    <x v="2"/>
    <s v="United States"/>
    <s v="Henderson"/>
    <x v="0"/>
    <n v="42420"/>
    <x v="0"/>
    <s v="OFF-PA-10000955"/>
    <x v="1"/>
    <x v="10"/>
    <x v="774"/>
    <n v="6.54"/>
    <n v="1"/>
    <n v="0"/>
    <n v="3.0084"/>
  </r>
  <r>
    <n v="7482"/>
    <x v="3717"/>
    <x v="0"/>
    <x v="142"/>
    <d v="2013-09-04T00:00:00"/>
    <s v="Second Class"/>
    <s v="LB-16795"/>
    <s v="Laurel Beltran"/>
    <x v="2"/>
    <s v="United States"/>
    <s v="Huntington Beach"/>
    <x v="1"/>
    <n v="92646"/>
    <x v="1"/>
    <s v="OFF-EN-10002500"/>
    <x v="1"/>
    <x v="12"/>
    <x v="118"/>
    <n v="12.78"/>
    <n v="1"/>
    <n v="0"/>
    <n v="5.7509999999999994"/>
  </r>
  <r>
    <n v="7483"/>
    <x v="3718"/>
    <x v="2"/>
    <x v="865"/>
    <d v="2011-09-30T00:00:00"/>
    <s v="Standard Class"/>
    <s v="JP-16135"/>
    <s v="Julie Prescott"/>
    <x v="2"/>
    <s v="United States"/>
    <s v="New York City"/>
    <x v="15"/>
    <n v="10011"/>
    <x v="3"/>
    <s v="OFF-BI-10004654"/>
    <x v="1"/>
    <x v="8"/>
    <x v="68"/>
    <n v="18.463999999999999"/>
    <n v="4"/>
    <n v="0.2"/>
    <n v="6.9239999999999995"/>
  </r>
  <r>
    <n v="7484"/>
    <x v="3719"/>
    <x v="2"/>
    <x v="534"/>
    <d v="2011-12-17T00:00:00"/>
    <s v="Second Class"/>
    <s v="EB-13705"/>
    <s v="Ed Braxton"/>
    <x v="1"/>
    <s v="United States"/>
    <s v="Philadelphia"/>
    <x v="9"/>
    <n v="19140"/>
    <x v="3"/>
    <s v="FUR-CH-10003774"/>
    <x v="0"/>
    <x v="1"/>
    <x v="1185"/>
    <n v="445.80200000000002"/>
    <n v="7"/>
    <n v="0.3"/>
    <n v="-108.26620000000001"/>
  </r>
  <r>
    <n v="7485"/>
    <x v="3720"/>
    <x v="3"/>
    <x v="116"/>
    <d v="2015-01-03T00:00:00"/>
    <s v="Standard Class"/>
    <s v="CS-12400"/>
    <s v="Christopher Schild"/>
    <x v="2"/>
    <s v="United States"/>
    <s v="Fargo"/>
    <x v="46"/>
    <n v="58103"/>
    <x v="2"/>
    <s v="OFF-AR-10004707"/>
    <x v="1"/>
    <x v="6"/>
    <x v="33"/>
    <n v="2.48"/>
    <n v="1"/>
    <n v="0"/>
    <n v="0.86799999999999988"/>
  </r>
  <r>
    <n v="7486"/>
    <x v="3720"/>
    <x v="3"/>
    <x v="116"/>
    <d v="2015-01-03T00:00:00"/>
    <s v="Standard Class"/>
    <s v="CS-12400"/>
    <s v="Christopher Schild"/>
    <x v="2"/>
    <s v="United States"/>
    <s v="Fargo"/>
    <x v="46"/>
    <n v="58103"/>
    <x v="2"/>
    <s v="OFF-BI-10004040"/>
    <x v="1"/>
    <x v="8"/>
    <x v="1478"/>
    <n v="25.9"/>
    <n v="5"/>
    <n v="0"/>
    <n v="12.690999999999999"/>
  </r>
  <r>
    <n v="7487"/>
    <x v="3721"/>
    <x v="1"/>
    <x v="546"/>
    <d v="2012-12-24T00:00:00"/>
    <s v="Second Class"/>
    <s v="PM-19135"/>
    <s v="Peter McVee"/>
    <x v="2"/>
    <s v="United States"/>
    <s v="Dover"/>
    <x v="38"/>
    <n v="3820"/>
    <x v="3"/>
    <s v="OFF-PA-10001184"/>
    <x v="1"/>
    <x v="10"/>
    <x v="1307"/>
    <n v="29.900000000000002"/>
    <n v="5"/>
    <n v="0"/>
    <n v="14.651"/>
  </r>
  <r>
    <n v="7488"/>
    <x v="3721"/>
    <x v="1"/>
    <x v="546"/>
    <d v="2012-12-24T00:00:00"/>
    <s v="Second Class"/>
    <s v="PM-19135"/>
    <s v="Peter McVee"/>
    <x v="2"/>
    <s v="United States"/>
    <s v="Dover"/>
    <x v="38"/>
    <n v="3820"/>
    <x v="3"/>
    <s v="TEC-AC-10004145"/>
    <x v="2"/>
    <x v="11"/>
    <x v="1264"/>
    <n v="2249.91"/>
    <n v="9"/>
    <n v="0"/>
    <n v="517.47930000000008"/>
  </r>
  <r>
    <n v="7489"/>
    <x v="3721"/>
    <x v="1"/>
    <x v="546"/>
    <d v="2012-12-24T00:00:00"/>
    <s v="Second Class"/>
    <s v="PM-19135"/>
    <s v="Peter McVee"/>
    <x v="2"/>
    <s v="United States"/>
    <s v="Dover"/>
    <x v="38"/>
    <n v="3820"/>
    <x v="3"/>
    <s v="FUR-TA-10003473"/>
    <x v="0"/>
    <x v="3"/>
    <x v="214"/>
    <n v="1053.164"/>
    <n v="4"/>
    <n v="0.3"/>
    <n v="-105.31639999999993"/>
  </r>
  <r>
    <n v="7490"/>
    <x v="3722"/>
    <x v="3"/>
    <x v="60"/>
    <d v="2014-11-10T00:00:00"/>
    <s v="Standard Class"/>
    <s v="AA-10645"/>
    <s v="Anna Andreadi"/>
    <x v="0"/>
    <s v="United States"/>
    <s v="San Diego"/>
    <x v="1"/>
    <n v="92105"/>
    <x v="1"/>
    <s v="OFF-PA-10003172"/>
    <x v="1"/>
    <x v="10"/>
    <x v="846"/>
    <n v="12.96"/>
    <n v="2"/>
    <n v="0"/>
    <n v="6.2208000000000006"/>
  </r>
  <r>
    <n v="7491"/>
    <x v="3723"/>
    <x v="1"/>
    <x v="229"/>
    <d v="2012-09-16T00:00:00"/>
    <s v="Standard Class"/>
    <s v="FA-14230"/>
    <s v="Frank Atkinson"/>
    <x v="1"/>
    <s v="United States"/>
    <s v="Los Angeles"/>
    <x v="1"/>
    <n v="90032"/>
    <x v="1"/>
    <s v="FUR-FU-10003799"/>
    <x v="0"/>
    <x v="5"/>
    <x v="90"/>
    <n v="106.68"/>
    <n v="6"/>
    <n v="0"/>
    <n v="33.070799999999991"/>
  </r>
  <r>
    <n v="7492"/>
    <x v="3724"/>
    <x v="3"/>
    <x v="673"/>
    <d v="2014-11-17T00:00:00"/>
    <s v="Same Day"/>
    <s v="CM-12190"/>
    <s v="Charlotte Melton"/>
    <x v="0"/>
    <s v="United States"/>
    <s v="Utica"/>
    <x v="15"/>
    <n v="13501"/>
    <x v="3"/>
    <s v="TEC-PH-10002583"/>
    <x v="2"/>
    <x v="7"/>
    <x v="1708"/>
    <n v="119.94"/>
    <n v="6"/>
    <n v="0"/>
    <n v="5.9969999999999857"/>
  </r>
  <r>
    <n v="7493"/>
    <x v="3725"/>
    <x v="3"/>
    <x v="220"/>
    <d v="2014-09-17T00:00:00"/>
    <s v="Standard Class"/>
    <s v="CC-12475"/>
    <s v="Cindy Chapman"/>
    <x v="0"/>
    <s v="United States"/>
    <s v="Houston"/>
    <x v="5"/>
    <n v="77070"/>
    <x v="2"/>
    <s v="OFF-PA-10004239"/>
    <x v="1"/>
    <x v="10"/>
    <x v="1412"/>
    <n v="10.272000000000002"/>
    <n v="3"/>
    <n v="0.2"/>
    <n v="3.2099999999999982"/>
  </r>
  <r>
    <n v="7494"/>
    <x v="3725"/>
    <x v="3"/>
    <x v="220"/>
    <d v="2014-09-17T00:00:00"/>
    <s v="Standard Class"/>
    <s v="CC-12475"/>
    <s v="Cindy Chapman"/>
    <x v="0"/>
    <s v="United States"/>
    <s v="Houston"/>
    <x v="5"/>
    <n v="77070"/>
    <x v="2"/>
    <s v="FUR-TA-10002855"/>
    <x v="0"/>
    <x v="3"/>
    <x v="1189"/>
    <n v="512.19000000000005"/>
    <n v="5"/>
    <n v="0.3"/>
    <n v="-65.853000000000009"/>
  </r>
  <r>
    <n v="7495"/>
    <x v="3725"/>
    <x v="3"/>
    <x v="220"/>
    <d v="2014-09-17T00:00:00"/>
    <s v="Standard Class"/>
    <s v="CC-12475"/>
    <s v="Cindy Chapman"/>
    <x v="0"/>
    <s v="United States"/>
    <s v="Houston"/>
    <x v="5"/>
    <n v="77070"/>
    <x v="2"/>
    <s v="OFF-AP-10001626"/>
    <x v="1"/>
    <x v="9"/>
    <x v="1016"/>
    <n v="1.5559999999999996"/>
    <n v="2"/>
    <n v="0.8"/>
    <n v="-4.2012"/>
  </r>
  <r>
    <n v="7496"/>
    <x v="3726"/>
    <x v="3"/>
    <x v="1163"/>
    <d v="2014-07-19T00:00:00"/>
    <s v="Standard Class"/>
    <s v="TC-21295"/>
    <s v="Toby Carlisle"/>
    <x v="0"/>
    <s v="United States"/>
    <s v="Westminster"/>
    <x v="1"/>
    <n v="92683"/>
    <x v="1"/>
    <s v="OFF-BI-10004022"/>
    <x v="1"/>
    <x v="8"/>
    <x v="748"/>
    <n v="4.4479999999999995"/>
    <n v="2"/>
    <n v="0.2"/>
    <n v="1.4455999999999996"/>
  </r>
  <r>
    <n v="7497"/>
    <x v="3726"/>
    <x v="3"/>
    <x v="1163"/>
    <d v="2014-07-19T00:00:00"/>
    <s v="Standard Class"/>
    <s v="TC-21295"/>
    <s v="Toby Carlisle"/>
    <x v="0"/>
    <s v="United States"/>
    <s v="Westminster"/>
    <x v="1"/>
    <n v="92683"/>
    <x v="1"/>
    <s v="FUR-FU-10003601"/>
    <x v="0"/>
    <x v="5"/>
    <x v="729"/>
    <n v="276.69"/>
    <n v="3"/>
    <n v="0"/>
    <n v="49.804199999999994"/>
  </r>
  <r>
    <n v="7498"/>
    <x v="3726"/>
    <x v="3"/>
    <x v="1163"/>
    <d v="2014-07-19T00:00:00"/>
    <s v="Standard Class"/>
    <s v="TC-21295"/>
    <s v="Toby Carlisle"/>
    <x v="0"/>
    <s v="United States"/>
    <s v="Westminster"/>
    <x v="1"/>
    <n v="92683"/>
    <x v="1"/>
    <s v="OFF-FA-10000490"/>
    <x v="1"/>
    <x v="13"/>
    <x v="307"/>
    <n v="4.96"/>
    <n v="4"/>
    <n v="0"/>
    <n v="2.3311999999999999"/>
  </r>
  <r>
    <n v="7499"/>
    <x v="3726"/>
    <x v="3"/>
    <x v="1163"/>
    <d v="2014-07-19T00:00:00"/>
    <s v="Standard Class"/>
    <s v="TC-21295"/>
    <s v="Toby Carlisle"/>
    <x v="0"/>
    <s v="United States"/>
    <s v="Westminster"/>
    <x v="1"/>
    <n v="92683"/>
    <x v="1"/>
    <s v="OFF-AR-10004042"/>
    <x v="1"/>
    <x v="6"/>
    <x v="30"/>
    <n v="71.92"/>
    <n v="4"/>
    <n v="0"/>
    <n v="20.856799999999993"/>
  </r>
  <r>
    <n v="7500"/>
    <x v="3726"/>
    <x v="3"/>
    <x v="1163"/>
    <d v="2014-07-19T00:00:00"/>
    <s v="Standard Class"/>
    <s v="TC-21295"/>
    <s v="Toby Carlisle"/>
    <x v="0"/>
    <s v="United States"/>
    <s v="Westminster"/>
    <x v="1"/>
    <n v="92683"/>
    <x v="1"/>
    <s v="FUR-FU-10002960"/>
    <x v="0"/>
    <x v="5"/>
    <x v="190"/>
    <n v="18.84"/>
    <n v="3"/>
    <n v="0"/>
    <n v="7.9128000000000007"/>
  </r>
  <r>
    <n v="7501"/>
    <x v="3726"/>
    <x v="3"/>
    <x v="1163"/>
    <d v="2014-07-19T00:00:00"/>
    <s v="Standard Class"/>
    <s v="TC-21295"/>
    <s v="Toby Carlisle"/>
    <x v="0"/>
    <s v="United States"/>
    <s v="Westminster"/>
    <x v="1"/>
    <n v="92683"/>
    <x v="1"/>
    <s v="TEC-AC-10000991"/>
    <x v="2"/>
    <x v="11"/>
    <x v="432"/>
    <n v="140.97"/>
    <n v="3"/>
    <n v="0"/>
    <n v="19.735800000000005"/>
  </r>
  <r>
    <n v="7502"/>
    <x v="3726"/>
    <x v="3"/>
    <x v="1163"/>
    <d v="2014-07-19T00:00:00"/>
    <s v="Standard Class"/>
    <s v="TC-21295"/>
    <s v="Toby Carlisle"/>
    <x v="0"/>
    <s v="United States"/>
    <s v="Westminster"/>
    <x v="1"/>
    <n v="92683"/>
    <x v="1"/>
    <s v="TEC-PH-10004977"/>
    <x v="2"/>
    <x v="7"/>
    <x v="34"/>
    <n v="470.37600000000009"/>
    <n v="3"/>
    <n v="0.2"/>
    <n v="52.917299999999955"/>
  </r>
  <r>
    <n v="7503"/>
    <x v="3727"/>
    <x v="3"/>
    <x v="983"/>
    <d v="2014-03-31T00:00:00"/>
    <s v="Same Day"/>
    <s v="TB-21400"/>
    <s v="Tom Boeckenhauer"/>
    <x v="0"/>
    <s v="United States"/>
    <s v="Los Angeles"/>
    <x v="1"/>
    <n v="90036"/>
    <x v="1"/>
    <s v="OFF-AR-10000817"/>
    <x v="1"/>
    <x v="6"/>
    <x v="1255"/>
    <n v="6.08"/>
    <n v="2"/>
    <n v="0"/>
    <n v="2.0671999999999997"/>
  </r>
  <r>
    <n v="7504"/>
    <x v="3727"/>
    <x v="3"/>
    <x v="983"/>
    <d v="2014-03-31T00:00:00"/>
    <s v="Same Day"/>
    <s v="TB-21400"/>
    <s v="Tom Boeckenhauer"/>
    <x v="0"/>
    <s v="United States"/>
    <s v="Los Angeles"/>
    <x v="1"/>
    <n v="90036"/>
    <x v="1"/>
    <s v="TEC-PH-10002447"/>
    <x v="2"/>
    <x v="7"/>
    <x v="53"/>
    <n v="164.79200000000003"/>
    <n v="1"/>
    <n v="0.2"/>
    <n v="18.539099999999991"/>
  </r>
  <r>
    <n v="7505"/>
    <x v="3728"/>
    <x v="0"/>
    <x v="1011"/>
    <d v="2013-02-04T00:00:00"/>
    <s v="Second Class"/>
    <s v="JK-15325"/>
    <s v="Jason Klamczynski"/>
    <x v="1"/>
    <s v="United States"/>
    <s v="Atlantic City"/>
    <x v="30"/>
    <n v="8401"/>
    <x v="3"/>
    <s v="OFF-EN-10003134"/>
    <x v="1"/>
    <x v="12"/>
    <x v="33"/>
    <n v="23.36"/>
    <n v="2"/>
    <n v="0"/>
    <n v="11.68"/>
  </r>
  <r>
    <n v="7506"/>
    <x v="3729"/>
    <x v="3"/>
    <x v="110"/>
    <d v="2014-06-14T00:00:00"/>
    <s v="Standard Class"/>
    <s v="BW-11200"/>
    <s v="Ben Wallace"/>
    <x v="0"/>
    <s v="United States"/>
    <s v="Skokie"/>
    <x v="10"/>
    <n v="60076"/>
    <x v="2"/>
    <s v="OFF-BI-10000309"/>
    <x v="1"/>
    <x v="8"/>
    <x v="334"/>
    <n v="12.175999999999998"/>
    <n v="4"/>
    <n v="0.8"/>
    <n v="-18.872800000000009"/>
  </r>
  <r>
    <n v="7507"/>
    <x v="3730"/>
    <x v="2"/>
    <x v="981"/>
    <d v="2011-11-06T00:00:00"/>
    <s v="Standard Class"/>
    <s v="SH-20395"/>
    <s v="Shahid Hopkins"/>
    <x v="0"/>
    <s v="United States"/>
    <s v="San Francisco"/>
    <x v="1"/>
    <n v="94122"/>
    <x v="1"/>
    <s v="TEC-PH-10001615"/>
    <x v="2"/>
    <x v="7"/>
    <x v="1108"/>
    <n v="46.384"/>
    <n v="2"/>
    <n v="0.2"/>
    <n v="5.2181999999999924"/>
  </r>
  <r>
    <n v="7508"/>
    <x v="3730"/>
    <x v="2"/>
    <x v="981"/>
    <d v="2011-11-06T00:00:00"/>
    <s v="Standard Class"/>
    <s v="SH-20395"/>
    <s v="Shahid Hopkins"/>
    <x v="0"/>
    <s v="United States"/>
    <s v="San Francisco"/>
    <x v="1"/>
    <n v="94122"/>
    <x v="1"/>
    <s v="OFF-ST-10003208"/>
    <x v="1"/>
    <x v="4"/>
    <x v="243"/>
    <n v="362.92"/>
    <n v="2"/>
    <n v="0"/>
    <n v="105.24679999999995"/>
  </r>
  <r>
    <n v="7509"/>
    <x v="3731"/>
    <x v="3"/>
    <x v="1163"/>
    <d v="2014-07-19T00:00:00"/>
    <s v="Standard Class"/>
    <s v="JL-15835"/>
    <s v="John Lee"/>
    <x v="0"/>
    <s v="United States"/>
    <s v="Columbus"/>
    <x v="24"/>
    <n v="43229"/>
    <x v="3"/>
    <s v="OFF-PA-10000605"/>
    <x v="1"/>
    <x v="10"/>
    <x v="808"/>
    <n v="9.2480000000000011"/>
    <n v="2"/>
    <n v="0.2"/>
    <n v="3.3524000000000003"/>
  </r>
  <r>
    <n v="7510"/>
    <x v="3731"/>
    <x v="3"/>
    <x v="1163"/>
    <d v="2014-07-19T00:00:00"/>
    <s v="Standard Class"/>
    <s v="JL-15835"/>
    <s v="John Lee"/>
    <x v="0"/>
    <s v="United States"/>
    <s v="Columbus"/>
    <x v="24"/>
    <n v="43229"/>
    <x v="3"/>
    <s v="TEC-PH-10000560"/>
    <x v="2"/>
    <x v="7"/>
    <x v="745"/>
    <n v="1889.9459999999999"/>
    <n v="9"/>
    <n v="0.4"/>
    <n v="-377.98919999999998"/>
  </r>
  <r>
    <n v="7511"/>
    <x v="3731"/>
    <x v="3"/>
    <x v="1163"/>
    <d v="2014-07-19T00:00:00"/>
    <s v="Standard Class"/>
    <s v="JL-15835"/>
    <s v="John Lee"/>
    <x v="0"/>
    <s v="United States"/>
    <s v="Columbus"/>
    <x v="24"/>
    <n v="43229"/>
    <x v="3"/>
    <s v="OFF-ST-10003455"/>
    <x v="1"/>
    <x v="4"/>
    <x v="169"/>
    <n v="62.040000000000006"/>
    <n v="5"/>
    <n v="0.2"/>
    <n v="4.6530000000000022"/>
  </r>
  <r>
    <n v="7512"/>
    <x v="3731"/>
    <x v="3"/>
    <x v="1163"/>
    <d v="2014-07-19T00:00:00"/>
    <s v="Standard Class"/>
    <s v="JL-15835"/>
    <s v="John Lee"/>
    <x v="0"/>
    <s v="United States"/>
    <s v="Columbus"/>
    <x v="24"/>
    <n v="43229"/>
    <x v="3"/>
    <s v="FUR-FU-10002937"/>
    <x v="0"/>
    <x v="5"/>
    <x v="1051"/>
    <n v="396.92000000000007"/>
    <n v="5"/>
    <n v="0.2"/>
    <n v="148.845"/>
  </r>
  <r>
    <n v="7513"/>
    <x v="3731"/>
    <x v="3"/>
    <x v="1163"/>
    <d v="2014-07-19T00:00:00"/>
    <s v="Standard Class"/>
    <s v="JL-15835"/>
    <s v="John Lee"/>
    <x v="0"/>
    <s v="United States"/>
    <s v="Columbus"/>
    <x v="24"/>
    <n v="43229"/>
    <x v="3"/>
    <s v="OFF-ST-10001837"/>
    <x v="1"/>
    <x v="4"/>
    <x v="1331"/>
    <n v="239.45599999999999"/>
    <n v="7"/>
    <n v="0.2"/>
    <n v="17.959200000000003"/>
  </r>
  <r>
    <n v="7514"/>
    <x v="3731"/>
    <x v="3"/>
    <x v="1163"/>
    <d v="2014-07-19T00:00:00"/>
    <s v="Standard Class"/>
    <s v="JL-15835"/>
    <s v="John Lee"/>
    <x v="0"/>
    <s v="United States"/>
    <s v="Columbus"/>
    <x v="24"/>
    <n v="43229"/>
    <x v="3"/>
    <s v="OFF-AR-10004757"/>
    <x v="1"/>
    <x v="6"/>
    <x v="342"/>
    <n v="13.120000000000001"/>
    <n v="5"/>
    <n v="0.2"/>
    <n v="2.1319999999999988"/>
  </r>
  <r>
    <n v="7515"/>
    <x v="3732"/>
    <x v="3"/>
    <x v="34"/>
    <d v="2014-12-13T00:00:00"/>
    <s v="Second Class"/>
    <s v="JL-15835"/>
    <s v="John Lee"/>
    <x v="0"/>
    <s v="United States"/>
    <s v="Richmond"/>
    <x v="0"/>
    <n v="40475"/>
    <x v="0"/>
    <s v="OFF-BI-10004236"/>
    <x v="1"/>
    <x v="8"/>
    <x v="891"/>
    <n v="29.36"/>
    <n v="2"/>
    <n v="0"/>
    <n v="13.505599999999999"/>
  </r>
  <r>
    <n v="7516"/>
    <x v="3732"/>
    <x v="3"/>
    <x v="34"/>
    <d v="2014-12-13T00:00:00"/>
    <s v="Second Class"/>
    <s v="JL-15835"/>
    <s v="John Lee"/>
    <x v="0"/>
    <s v="United States"/>
    <s v="Richmond"/>
    <x v="0"/>
    <n v="40475"/>
    <x v="0"/>
    <s v="OFF-AP-10000159"/>
    <x v="1"/>
    <x v="9"/>
    <x v="1407"/>
    <n v="214.89999999999998"/>
    <n v="5"/>
    <n v="0"/>
    <n v="62.32099999999997"/>
  </r>
  <r>
    <n v="7517"/>
    <x v="3732"/>
    <x v="3"/>
    <x v="34"/>
    <d v="2014-12-13T00:00:00"/>
    <s v="Second Class"/>
    <s v="JL-15835"/>
    <s v="John Lee"/>
    <x v="0"/>
    <s v="United States"/>
    <s v="Richmond"/>
    <x v="0"/>
    <n v="40475"/>
    <x v="0"/>
    <s v="OFF-BI-10003274"/>
    <x v="1"/>
    <x v="8"/>
    <x v="122"/>
    <n v="15.92"/>
    <n v="4"/>
    <n v="0"/>
    <n v="7.4824000000000002"/>
  </r>
  <r>
    <n v="7518"/>
    <x v="3732"/>
    <x v="3"/>
    <x v="34"/>
    <d v="2014-12-13T00:00:00"/>
    <s v="Second Class"/>
    <s v="JL-15835"/>
    <s v="John Lee"/>
    <x v="0"/>
    <s v="United States"/>
    <s v="Richmond"/>
    <x v="0"/>
    <n v="40475"/>
    <x v="0"/>
    <s v="TEC-AC-10001013"/>
    <x v="2"/>
    <x v="11"/>
    <x v="813"/>
    <n v="146.44999999999999"/>
    <n v="5"/>
    <n v="0"/>
    <n v="48.328499999999991"/>
  </r>
  <r>
    <n v="7519"/>
    <x v="3732"/>
    <x v="3"/>
    <x v="34"/>
    <d v="2014-12-13T00:00:00"/>
    <s v="Second Class"/>
    <s v="JL-15835"/>
    <s v="John Lee"/>
    <x v="0"/>
    <s v="United States"/>
    <s v="Richmond"/>
    <x v="0"/>
    <n v="40475"/>
    <x v="0"/>
    <s v="OFF-ST-10004963"/>
    <x v="1"/>
    <x v="4"/>
    <x v="460"/>
    <n v="15.14"/>
    <n v="1"/>
    <n v="0"/>
    <n v="0.60559999999999903"/>
  </r>
  <r>
    <n v="7520"/>
    <x v="3732"/>
    <x v="3"/>
    <x v="34"/>
    <d v="2014-12-13T00:00:00"/>
    <s v="Second Class"/>
    <s v="JL-15835"/>
    <s v="John Lee"/>
    <x v="0"/>
    <s v="United States"/>
    <s v="Richmond"/>
    <x v="0"/>
    <n v="40475"/>
    <x v="0"/>
    <s v="OFF-LA-10004409"/>
    <x v="1"/>
    <x v="2"/>
    <x v="1550"/>
    <n v="5.76"/>
    <n v="2"/>
    <n v="0"/>
    <n v="2.6495999999999995"/>
  </r>
  <r>
    <n v="7521"/>
    <x v="3732"/>
    <x v="3"/>
    <x v="34"/>
    <d v="2014-12-13T00:00:00"/>
    <s v="Second Class"/>
    <s v="JL-15835"/>
    <s v="John Lee"/>
    <x v="0"/>
    <s v="United States"/>
    <s v="Richmond"/>
    <x v="0"/>
    <n v="40475"/>
    <x v="0"/>
    <s v="TEC-CO-10001046"/>
    <x v="2"/>
    <x v="16"/>
    <x v="874"/>
    <n v="1399.98"/>
    <n v="2"/>
    <n v="0"/>
    <n v="629.99099999999999"/>
  </r>
  <r>
    <n v="7522"/>
    <x v="3733"/>
    <x v="0"/>
    <x v="64"/>
    <d v="2013-09-12T00:00:00"/>
    <s v="Standard Class"/>
    <s v="MD-17350"/>
    <s v="Maribeth Dona"/>
    <x v="0"/>
    <s v="United States"/>
    <s v="Lancaster"/>
    <x v="24"/>
    <n v="43130"/>
    <x v="3"/>
    <s v="OFF-BI-10002824"/>
    <x v="1"/>
    <x v="8"/>
    <x v="523"/>
    <n v="8.9520000000000017"/>
    <n v="2"/>
    <n v="0.7"/>
    <n v="-7.4600000000000009"/>
  </r>
  <r>
    <n v="7523"/>
    <x v="3733"/>
    <x v="0"/>
    <x v="64"/>
    <d v="2013-09-12T00:00:00"/>
    <s v="Standard Class"/>
    <s v="MD-17350"/>
    <s v="Maribeth Dona"/>
    <x v="0"/>
    <s v="United States"/>
    <s v="Lancaster"/>
    <x v="24"/>
    <n v="43130"/>
    <x v="3"/>
    <s v="OFF-BI-10001757"/>
    <x v="1"/>
    <x v="8"/>
    <x v="1158"/>
    <n v="8.8560000000000016"/>
    <n v="6"/>
    <n v="0.7"/>
    <n v="-6.4944000000000024"/>
  </r>
  <r>
    <n v="7524"/>
    <x v="3733"/>
    <x v="0"/>
    <x v="64"/>
    <d v="2013-09-12T00:00:00"/>
    <s v="Standard Class"/>
    <s v="MD-17350"/>
    <s v="Maribeth Dona"/>
    <x v="0"/>
    <s v="United States"/>
    <s v="Lancaster"/>
    <x v="24"/>
    <n v="43130"/>
    <x v="3"/>
    <s v="FUR-CH-10004477"/>
    <x v="0"/>
    <x v="1"/>
    <x v="211"/>
    <n v="85.245999999999995"/>
    <n v="2"/>
    <n v="0.3"/>
    <n v="-1.217800000000004"/>
  </r>
  <r>
    <n v="7525"/>
    <x v="3734"/>
    <x v="2"/>
    <x v="1076"/>
    <d v="2011-09-16T00:00:00"/>
    <s v="Standard Class"/>
    <s v="CL-12565"/>
    <s v="Clay Ludtke"/>
    <x v="0"/>
    <s v="United States"/>
    <s v="Gresham"/>
    <x v="21"/>
    <n v="97030"/>
    <x v="1"/>
    <s v="OFF-EN-10003072"/>
    <x v="1"/>
    <x v="12"/>
    <x v="767"/>
    <n v="21.728000000000002"/>
    <n v="7"/>
    <n v="0.2"/>
    <n v="7.6047999999999991"/>
  </r>
  <r>
    <n v="7526"/>
    <x v="3734"/>
    <x v="2"/>
    <x v="1076"/>
    <d v="2011-09-16T00:00:00"/>
    <s v="Standard Class"/>
    <s v="CL-12565"/>
    <s v="Clay Ludtke"/>
    <x v="0"/>
    <s v="United States"/>
    <s v="Gresham"/>
    <x v="21"/>
    <n v="97030"/>
    <x v="1"/>
    <s v="FUR-CH-10003973"/>
    <x v="0"/>
    <x v="1"/>
    <x v="858"/>
    <n v="1487.04"/>
    <n v="5"/>
    <n v="0.2"/>
    <n v="148.70400000000006"/>
  </r>
  <r>
    <n v="7527"/>
    <x v="3735"/>
    <x v="3"/>
    <x v="986"/>
    <d v="2014-09-27T00:00:00"/>
    <s v="Same Day"/>
    <s v="RA-19885"/>
    <s v="Ruben Ausman"/>
    <x v="1"/>
    <s v="United States"/>
    <s v="San Francisco"/>
    <x v="1"/>
    <n v="94109"/>
    <x v="1"/>
    <s v="OFF-EN-10001028"/>
    <x v="1"/>
    <x v="12"/>
    <x v="33"/>
    <n v="71.88"/>
    <n v="6"/>
    <n v="0"/>
    <n v="33.064799999999998"/>
  </r>
  <r>
    <n v="7528"/>
    <x v="3735"/>
    <x v="3"/>
    <x v="986"/>
    <d v="2014-09-27T00:00:00"/>
    <s v="Same Day"/>
    <s v="RA-19885"/>
    <s v="Ruben Ausman"/>
    <x v="1"/>
    <s v="United States"/>
    <s v="San Francisco"/>
    <x v="1"/>
    <n v="94109"/>
    <x v="1"/>
    <s v="FUR-FU-10003829"/>
    <x v="0"/>
    <x v="5"/>
    <x v="1369"/>
    <n v="9.24"/>
    <n v="3"/>
    <n v="0"/>
    <n v="2.9567999999999994"/>
  </r>
  <r>
    <n v="7529"/>
    <x v="3735"/>
    <x v="3"/>
    <x v="986"/>
    <d v="2014-09-27T00:00:00"/>
    <s v="Same Day"/>
    <s v="RA-19885"/>
    <s v="Ruben Ausman"/>
    <x v="1"/>
    <s v="United States"/>
    <s v="San Francisco"/>
    <x v="1"/>
    <n v="94109"/>
    <x v="1"/>
    <s v="OFF-PA-10002245"/>
    <x v="1"/>
    <x v="10"/>
    <x v="1334"/>
    <n v="35.880000000000003"/>
    <n v="6"/>
    <n v="0"/>
    <n v="16.146000000000001"/>
  </r>
  <r>
    <n v="7530"/>
    <x v="3735"/>
    <x v="3"/>
    <x v="986"/>
    <d v="2014-09-27T00:00:00"/>
    <s v="Same Day"/>
    <s v="RA-19885"/>
    <s v="Ruben Ausman"/>
    <x v="1"/>
    <s v="United States"/>
    <s v="San Francisco"/>
    <x v="1"/>
    <n v="94109"/>
    <x v="1"/>
    <s v="OFF-BI-10002215"/>
    <x v="1"/>
    <x v="8"/>
    <x v="20"/>
    <n v="17.04"/>
    <n v="3"/>
    <n v="0.2"/>
    <n v="5.5379999999999985"/>
  </r>
  <r>
    <n v="7531"/>
    <x v="3735"/>
    <x v="3"/>
    <x v="986"/>
    <d v="2014-09-27T00:00:00"/>
    <s v="Same Day"/>
    <s v="RA-19885"/>
    <s v="Ruben Ausman"/>
    <x v="1"/>
    <s v="United States"/>
    <s v="San Francisco"/>
    <x v="1"/>
    <n v="94109"/>
    <x v="1"/>
    <s v="OFF-BI-10003925"/>
    <x v="1"/>
    <x v="8"/>
    <x v="751"/>
    <n v="931.17600000000016"/>
    <n v="3"/>
    <n v="0.2"/>
    <n v="314.27190000000002"/>
  </r>
  <r>
    <n v="7532"/>
    <x v="3736"/>
    <x v="0"/>
    <x v="26"/>
    <d v="2013-06-20T00:00:00"/>
    <s v="First Class"/>
    <s v="LC-16885"/>
    <s v="Lena Creighton"/>
    <x v="0"/>
    <s v="United States"/>
    <s v="Longmont"/>
    <x v="22"/>
    <n v="80501"/>
    <x v="1"/>
    <s v="FUR-FU-10002298"/>
    <x v="0"/>
    <x v="5"/>
    <x v="1296"/>
    <n v="266.35200000000003"/>
    <n v="3"/>
    <n v="0.2"/>
    <n v="-13.317600000000013"/>
  </r>
  <r>
    <n v="7533"/>
    <x v="3736"/>
    <x v="0"/>
    <x v="26"/>
    <d v="2013-06-20T00:00:00"/>
    <s v="First Class"/>
    <s v="LC-16885"/>
    <s v="Lena Creighton"/>
    <x v="0"/>
    <s v="United States"/>
    <s v="Longmont"/>
    <x v="22"/>
    <n v="80501"/>
    <x v="1"/>
    <s v="FUR-CH-10004853"/>
    <x v="0"/>
    <x v="1"/>
    <x v="526"/>
    <n v="483.13599999999997"/>
    <n v="4"/>
    <n v="0.2"/>
    <n v="54.352799999999945"/>
  </r>
  <r>
    <n v="7534"/>
    <x v="3737"/>
    <x v="3"/>
    <x v="906"/>
    <d v="2014-03-02T00:00:00"/>
    <s v="Standard Class"/>
    <s v="SW-20245"/>
    <s v="Scot Wooten"/>
    <x v="0"/>
    <s v="United States"/>
    <s v="Greenville"/>
    <x v="3"/>
    <n v="27834"/>
    <x v="0"/>
    <s v="FUR-CH-10002880"/>
    <x v="0"/>
    <x v="1"/>
    <x v="801"/>
    <n v="196.78399999999999"/>
    <n v="2"/>
    <n v="0.2"/>
    <n v="-22.138200000000012"/>
  </r>
  <r>
    <n v="7535"/>
    <x v="3737"/>
    <x v="3"/>
    <x v="906"/>
    <d v="2014-03-02T00:00:00"/>
    <s v="Standard Class"/>
    <s v="SW-20245"/>
    <s v="Scot Wooten"/>
    <x v="0"/>
    <s v="United States"/>
    <s v="Greenville"/>
    <x v="3"/>
    <n v="27834"/>
    <x v="0"/>
    <s v="FUR-BO-10004709"/>
    <x v="0"/>
    <x v="0"/>
    <x v="263"/>
    <n v="231.92000000000002"/>
    <n v="5"/>
    <n v="0.2"/>
    <n v="5.7980000000000018"/>
  </r>
  <r>
    <n v="7536"/>
    <x v="3738"/>
    <x v="3"/>
    <x v="185"/>
    <d v="2014-04-08T00:00:00"/>
    <s v="Standard Class"/>
    <s v="HG-14965"/>
    <s v="Henry Goldwyn"/>
    <x v="1"/>
    <s v="United States"/>
    <s v="Los Angeles"/>
    <x v="1"/>
    <n v="90004"/>
    <x v="1"/>
    <s v="OFF-SU-10004231"/>
    <x v="1"/>
    <x v="14"/>
    <x v="552"/>
    <n v="29.700000000000003"/>
    <n v="3"/>
    <n v="0"/>
    <n v="8.0190000000000001"/>
  </r>
  <r>
    <n v="7537"/>
    <x v="3739"/>
    <x v="3"/>
    <x v="734"/>
    <d v="2014-12-09T00:00:00"/>
    <s v="Standard Class"/>
    <s v="MV-17485"/>
    <s v="Mark Van Huff"/>
    <x v="0"/>
    <s v="United States"/>
    <s v="Houston"/>
    <x v="5"/>
    <n v="77041"/>
    <x v="2"/>
    <s v="FUR-FU-10000820"/>
    <x v="0"/>
    <x v="5"/>
    <x v="1774"/>
    <n v="13.591999999999999"/>
    <n v="2"/>
    <n v="0.6"/>
    <n v="-14.271599999999999"/>
  </r>
  <r>
    <n v="7538"/>
    <x v="3740"/>
    <x v="0"/>
    <x v="317"/>
    <d v="2013-02-22T00:00:00"/>
    <s v="Second Class"/>
    <s v="GT-14710"/>
    <s v="Greg Tran"/>
    <x v="0"/>
    <s v="United States"/>
    <s v="San Francisco"/>
    <x v="1"/>
    <n v="94109"/>
    <x v="1"/>
    <s v="OFF-PA-10001736"/>
    <x v="1"/>
    <x v="10"/>
    <x v="129"/>
    <n v="70.88"/>
    <n v="2"/>
    <n v="0"/>
    <n v="33.313599999999994"/>
  </r>
  <r>
    <n v="7539"/>
    <x v="3741"/>
    <x v="3"/>
    <x v="574"/>
    <d v="2014-12-07T00:00:00"/>
    <s v="Standard Class"/>
    <s v="BS-11380"/>
    <s v="Bill Stewart"/>
    <x v="1"/>
    <s v="United States"/>
    <s v="Denver"/>
    <x v="22"/>
    <n v="80219"/>
    <x v="1"/>
    <s v="OFF-ST-10003306"/>
    <x v="1"/>
    <x v="4"/>
    <x v="380"/>
    <n v="114.28800000000001"/>
    <n v="1"/>
    <n v="0.2"/>
    <n v="12.857399999999984"/>
  </r>
  <r>
    <n v="7540"/>
    <x v="3741"/>
    <x v="3"/>
    <x v="574"/>
    <d v="2014-12-07T00:00:00"/>
    <s v="Standard Class"/>
    <s v="BS-11380"/>
    <s v="Bill Stewart"/>
    <x v="1"/>
    <s v="United States"/>
    <s v="Denver"/>
    <x v="22"/>
    <n v="80219"/>
    <x v="1"/>
    <s v="OFF-BI-10003707"/>
    <x v="1"/>
    <x v="8"/>
    <x v="776"/>
    <n v="36.624000000000002"/>
    <n v="8"/>
    <n v="0.7"/>
    <n v="-24.41599999999999"/>
  </r>
  <r>
    <n v="7541"/>
    <x v="3741"/>
    <x v="3"/>
    <x v="574"/>
    <d v="2014-12-07T00:00:00"/>
    <s v="Standard Class"/>
    <s v="BS-11380"/>
    <s v="Bill Stewart"/>
    <x v="1"/>
    <s v="United States"/>
    <s v="Denver"/>
    <x v="22"/>
    <n v="80219"/>
    <x v="1"/>
    <s v="FUR-BO-10003546"/>
    <x v="0"/>
    <x v="0"/>
    <x v="1638"/>
    <n v="242.35200000000003"/>
    <n v="8"/>
    <n v="0.7"/>
    <n v="-363.52799999999991"/>
  </r>
  <r>
    <n v="7542"/>
    <x v="3741"/>
    <x v="3"/>
    <x v="574"/>
    <d v="2014-12-07T00:00:00"/>
    <s v="Standard Class"/>
    <s v="BS-11380"/>
    <s v="Bill Stewart"/>
    <x v="1"/>
    <s v="United States"/>
    <s v="Denver"/>
    <x v="22"/>
    <n v="80219"/>
    <x v="1"/>
    <s v="TEC-PH-10000213"/>
    <x v="2"/>
    <x v="7"/>
    <x v="1649"/>
    <n v="49.616000000000007"/>
    <n v="2"/>
    <n v="0.2"/>
    <n v="4.9615999999999989"/>
  </r>
  <r>
    <n v="7543"/>
    <x v="3741"/>
    <x v="3"/>
    <x v="574"/>
    <d v="2014-12-07T00:00:00"/>
    <s v="Standard Class"/>
    <s v="BS-11380"/>
    <s v="Bill Stewart"/>
    <x v="1"/>
    <s v="United States"/>
    <s v="Denver"/>
    <x v="22"/>
    <n v="80219"/>
    <x v="1"/>
    <s v="FUR-FU-10001488"/>
    <x v="0"/>
    <x v="5"/>
    <x v="1040"/>
    <n v="508.70400000000006"/>
    <n v="6"/>
    <n v="0.2"/>
    <n v="0"/>
  </r>
  <r>
    <n v="7544"/>
    <x v="3741"/>
    <x v="3"/>
    <x v="574"/>
    <d v="2014-12-07T00:00:00"/>
    <s v="Standard Class"/>
    <s v="BS-11380"/>
    <s v="Bill Stewart"/>
    <x v="1"/>
    <s v="United States"/>
    <s v="Denver"/>
    <x v="22"/>
    <n v="80219"/>
    <x v="1"/>
    <s v="TEC-PH-10004833"/>
    <x v="2"/>
    <x v="7"/>
    <x v="1354"/>
    <n v="57.36"/>
    <n v="6"/>
    <n v="0.2"/>
    <n v="-14.34"/>
  </r>
  <r>
    <n v="7545"/>
    <x v="3741"/>
    <x v="3"/>
    <x v="574"/>
    <d v="2014-12-07T00:00:00"/>
    <s v="Standard Class"/>
    <s v="BS-11380"/>
    <s v="Bill Stewart"/>
    <x v="1"/>
    <s v="United States"/>
    <s v="Denver"/>
    <x v="22"/>
    <n v="80219"/>
    <x v="1"/>
    <s v="FUR-CH-10002335"/>
    <x v="0"/>
    <x v="1"/>
    <x v="623"/>
    <n v="906.68000000000006"/>
    <n v="5"/>
    <n v="0.2"/>
    <n v="68.001000000000033"/>
  </r>
  <r>
    <n v="7546"/>
    <x v="3742"/>
    <x v="2"/>
    <x v="982"/>
    <d v="2011-10-15T00:00:00"/>
    <s v="Standard Class"/>
    <s v="CM-12715"/>
    <s v="Craig Molinari"/>
    <x v="1"/>
    <s v="United States"/>
    <s v="Huntsville"/>
    <x v="5"/>
    <n v="77340"/>
    <x v="2"/>
    <s v="TEC-PH-10001128"/>
    <x v="2"/>
    <x v="7"/>
    <x v="1499"/>
    <n v="719.95200000000011"/>
    <n v="6"/>
    <n v="0.2"/>
    <n v="71.995200000000011"/>
  </r>
  <r>
    <n v="7547"/>
    <x v="3742"/>
    <x v="2"/>
    <x v="982"/>
    <d v="2011-10-15T00:00:00"/>
    <s v="Standard Class"/>
    <s v="CM-12715"/>
    <s v="Craig Molinari"/>
    <x v="1"/>
    <s v="United States"/>
    <s v="Huntsville"/>
    <x v="5"/>
    <n v="77340"/>
    <x v="2"/>
    <s v="TEC-PH-10004667"/>
    <x v="2"/>
    <x v="7"/>
    <x v="519"/>
    <n v="755.94400000000019"/>
    <n v="7"/>
    <n v="0.2"/>
    <n v="66.145099999999957"/>
  </r>
  <r>
    <n v="7548"/>
    <x v="3742"/>
    <x v="2"/>
    <x v="982"/>
    <d v="2011-10-15T00:00:00"/>
    <s v="Standard Class"/>
    <s v="CM-12715"/>
    <s v="Craig Molinari"/>
    <x v="1"/>
    <s v="United States"/>
    <s v="Huntsville"/>
    <x v="5"/>
    <n v="77340"/>
    <x v="2"/>
    <s v="OFF-BI-10004817"/>
    <x v="1"/>
    <x v="8"/>
    <x v="1199"/>
    <n v="11.979999999999997"/>
    <n v="5"/>
    <n v="0.8"/>
    <n v="-19.16800000000001"/>
  </r>
  <r>
    <n v="7549"/>
    <x v="3742"/>
    <x v="2"/>
    <x v="982"/>
    <d v="2011-10-15T00:00:00"/>
    <s v="Standard Class"/>
    <s v="CM-12715"/>
    <s v="Craig Molinari"/>
    <x v="1"/>
    <s v="United States"/>
    <s v="Huntsville"/>
    <x v="5"/>
    <n v="77340"/>
    <x v="2"/>
    <s v="OFF-BI-10004140"/>
    <x v="1"/>
    <x v="8"/>
    <x v="304"/>
    <n v="0.8979999999999998"/>
    <n v="1"/>
    <n v="0.8"/>
    <n v="-1.5715000000000008"/>
  </r>
  <r>
    <n v="7550"/>
    <x v="3743"/>
    <x v="0"/>
    <x v="64"/>
    <d v="2013-09-08T00:00:00"/>
    <s v="First Class"/>
    <s v="EM-13825"/>
    <s v="Elizabeth Moffitt"/>
    <x v="1"/>
    <s v="United States"/>
    <s v="Houston"/>
    <x v="5"/>
    <n v="77036"/>
    <x v="2"/>
    <s v="FUR-FU-10004671"/>
    <x v="0"/>
    <x v="5"/>
    <x v="1357"/>
    <n v="21.204000000000004"/>
    <n v="3"/>
    <n v="0.6"/>
    <n v="-11.662199999999999"/>
  </r>
  <r>
    <n v="7551"/>
    <x v="3744"/>
    <x v="2"/>
    <x v="1164"/>
    <d v="2011-11-25T00:00:00"/>
    <s v="Standard Class"/>
    <s v="KH-16330"/>
    <s v="Katharine Harms"/>
    <x v="1"/>
    <s v="United States"/>
    <s v="New York City"/>
    <x v="15"/>
    <n v="10024"/>
    <x v="3"/>
    <s v="OFF-EN-10002592"/>
    <x v="1"/>
    <x v="12"/>
    <x v="1702"/>
    <n v="34.74"/>
    <n v="3"/>
    <n v="0"/>
    <n v="17.37"/>
  </r>
  <r>
    <n v="7552"/>
    <x v="3744"/>
    <x v="2"/>
    <x v="1164"/>
    <d v="2011-11-25T00:00:00"/>
    <s v="Standard Class"/>
    <s v="KH-16330"/>
    <s v="Katharine Harms"/>
    <x v="1"/>
    <s v="United States"/>
    <s v="New York City"/>
    <x v="15"/>
    <n v="10024"/>
    <x v="3"/>
    <s v="TEC-PH-10004447"/>
    <x v="2"/>
    <x v="7"/>
    <x v="857"/>
    <n v="833.94"/>
    <n v="6"/>
    <n v="0"/>
    <n v="216.8244"/>
  </r>
  <r>
    <n v="7553"/>
    <x v="3744"/>
    <x v="2"/>
    <x v="1164"/>
    <d v="2011-11-25T00:00:00"/>
    <s v="Standard Class"/>
    <s v="KH-16330"/>
    <s v="Katharine Harms"/>
    <x v="1"/>
    <s v="United States"/>
    <s v="New York City"/>
    <x v="15"/>
    <n v="10024"/>
    <x v="3"/>
    <s v="OFF-BI-10003669"/>
    <x v="1"/>
    <x v="8"/>
    <x v="796"/>
    <n v="12.96"/>
    <n v="3"/>
    <n v="0.2"/>
    <n v="4.5359999999999996"/>
  </r>
  <r>
    <n v="7554"/>
    <x v="3744"/>
    <x v="2"/>
    <x v="1164"/>
    <d v="2011-11-25T00:00:00"/>
    <s v="Standard Class"/>
    <s v="KH-16330"/>
    <s v="Katharine Harms"/>
    <x v="1"/>
    <s v="United States"/>
    <s v="New York City"/>
    <x v="15"/>
    <n v="10024"/>
    <x v="3"/>
    <s v="OFF-PA-10000223"/>
    <x v="1"/>
    <x v="10"/>
    <x v="1374"/>
    <n v="25.92"/>
    <n v="4"/>
    <n v="0"/>
    <n v="12.441600000000001"/>
  </r>
  <r>
    <n v="7555"/>
    <x v="3745"/>
    <x v="2"/>
    <x v="1025"/>
    <d v="2011-05-14T00:00:00"/>
    <s v="Second Class"/>
    <s v="AF-10885"/>
    <s v="Art Foster"/>
    <x v="0"/>
    <s v="United States"/>
    <s v="Philadelphia"/>
    <x v="9"/>
    <n v="19134"/>
    <x v="3"/>
    <s v="FUR-BO-10004467"/>
    <x v="0"/>
    <x v="0"/>
    <x v="883"/>
    <n v="349.96499999999997"/>
    <n v="7"/>
    <n v="0.5"/>
    <n v="-216.97830000000002"/>
  </r>
  <r>
    <n v="7556"/>
    <x v="3745"/>
    <x v="2"/>
    <x v="1025"/>
    <d v="2011-05-14T00:00:00"/>
    <s v="Second Class"/>
    <s v="AF-10885"/>
    <s v="Art Foster"/>
    <x v="0"/>
    <s v="United States"/>
    <s v="Philadelphia"/>
    <x v="9"/>
    <n v="19134"/>
    <x v="3"/>
    <s v="OFF-AR-10000716"/>
    <x v="1"/>
    <x v="6"/>
    <x v="786"/>
    <n v="22.32"/>
    <n v="5"/>
    <n v="0.2"/>
    <n v="5.3010000000000002"/>
  </r>
  <r>
    <n v="7557"/>
    <x v="3746"/>
    <x v="3"/>
    <x v="344"/>
    <d v="2014-12-03T00:00:00"/>
    <s v="Standard Class"/>
    <s v="JR-16210"/>
    <s v="Justin Ritter"/>
    <x v="1"/>
    <s v="United States"/>
    <s v="Columbus"/>
    <x v="14"/>
    <n v="47201"/>
    <x v="2"/>
    <s v="OFF-PA-10003641"/>
    <x v="1"/>
    <x v="10"/>
    <x v="938"/>
    <n v="158.28"/>
    <n v="6"/>
    <n v="0"/>
    <n v="72.808799999999991"/>
  </r>
  <r>
    <n v="7558"/>
    <x v="3746"/>
    <x v="3"/>
    <x v="344"/>
    <d v="2014-12-03T00:00:00"/>
    <s v="Standard Class"/>
    <s v="JR-16210"/>
    <s v="Justin Ritter"/>
    <x v="1"/>
    <s v="United States"/>
    <s v="Columbus"/>
    <x v="14"/>
    <n v="47201"/>
    <x v="2"/>
    <s v="OFF-BI-10004519"/>
    <x v="1"/>
    <x v="8"/>
    <x v="880"/>
    <n v="497.93999999999994"/>
    <n v="3"/>
    <n v="0"/>
    <n v="224.07299999999998"/>
  </r>
  <r>
    <n v="7559"/>
    <x v="3747"/>
    <x v="2"/>
    <x v="301"/>
    <d v="2011-11-05T00:00:00"/>
    <s v="Standard Class"/>
    <s v="DL-12925"/>
    <s v="Daniel Lacy"/>
    <x v="0"/>
    <s v="United States"/>
    <s v="Long Beach"/>
    <x v="15"/>
    <n v="11561"/>
    <x v="3"/>
    <s v="OFF-AP-10002518"/>
    <x v="1"/>
    <x v="9"/>
    <x v="158"/>
    <n v="533.93999999999994"/>
    <n v="3"/>
    <n v="0"/>
    <n v="154.84259999999995"/>
  </r>
  <r>
    <n v="7560"/>
    <x v="3747"/>
    <x v="2"/>
    <x v="301"/>
    <d v="2011-11-05T00:00:00"/>
    <s v="Standard Class"/>
    <s v="DL-12925"/>
    <s v="Daniel Lacy"/>
    <x v="0"/>
    <s v="United States"/>
    <s v="Long Beach"/>
    <x v="15"/>
    <n v="11561"/>
    <x v="3"/>
    <s v="OFF-PA-10000806"/>
    <x v="1"/>
    <x v="10"/>
    <x v="948"/>
    <n v="167.94"/>
    <n v="3"/>
    <n v="0"/>
    <n v="82.290599999999998"/>
  </r>
  <r>
    <n v="7561"/>
    <x v="3747"/>
    <x v="2"/>
    <x v="301"/>
    <d v="2011-11-05T00:00:00"/>
    <s v="Standard Class"/>
    <s v="DL-12925"/>
    <s v="Daniel Lacy"/>
    <x v="0"/>
    <s v="United States"/>
    <s v="Long Beach"/>
    <x v="15"/>
    <n v="11561"/>
    <x v="3"/>
    <s v="FUR-FU-10003142"/>
    <x v="0"/>
    <x v="5"/>
    <x v="1201"/>
    <n v="31.68"/>
    <n v="6"/>
    <n v="0"/>
    <n v="9.8207999999999984"/>
  </r>
  <r>
    <n v="7562"/>
    <x v="3748"/>
    <x v="0"/>
    <x v="945"/>
    <d v="2014-01-02T00:00:00"/>
    <s v="First Class"/>
    <s v="BD-11605"/>
    <s v="Brian Dahlen"/>
    <x v="0"/>
    <s v="United States"/>
    <s v="Lancaster"/>
    <x v="9"/>
    <n v="17602"/>
    <x v="3"/>
    <s v="FUR-CH-10000454"/>
    <x v="0"/>
    <x v="1"/>
    <x v="1"/>
    <n v="170.78599999999997"/>
    <n v="1"/>
    <n v="0.3"/>
    <n v="0"/>
  </r>
  <r>
    <n v="7563"/>
    <x v="3749"/>
    <x v="0"/>
    <x v="323"/>
    <d v="2013-09-08T00:00:00"/>
    <s v="Standard Class"/>
    <s v="RB-19570"/>
    <s v="Rob Beeghly"/>
    <x v="0"/>
    <s v="United States"/>
    <s v="Chicago"/>
    <x v="10"/>
    <n v="60610"/>
    <x v="2"/>
    <s v="FUR-BO-10003894"/>
    <x v="0"/>
    <x v="0"/>
    <x v="1619"/>
    <n v="198.744"/>
    <n v="4"/>
    <n v="0.3"/>
    <n v="0"/>
  </r>
  <r>
    <n v="7564"/>
    <x v="3750"/>
    <x v="3"/>
    <x v="361"/>
    <d v="2014-10-08T00:00:00"/>
    <s v="First Class"/>
    <s v="RB-19795"/>
    <s v="Ross Baird"/>
    <x v="2"/>
    <s v="United States"/>
    <s v="Denver"/>
    <x v="22"/>
    <n v="80219"/>
    <x v="1"/>
    <s v="TEC-AC-10001714"/>
    <x v="2"/>
    <x v="11"/>
    <x v="678"/>
    <n v="63.824000000000005"/>
    <n v="2"/>
    <n v="0.2"/>
    <n v="13.562599999999998"/>
  </r>
  <r>
    <n v="7565"/>
    <x v="3751"/>
    <x v="0"/>
    <x v="806"/>
    <d v="2013-02-01T00:00:00"/>
    <s v="Second Class"/>
    <s v="TB-21250"/>
    <s v="Tim Brockman"/>
    <x v="0"/>
    <s v="United States"/>
    <s v="Seattle"/>
    <x v="4"/>
    <n v="98103"/>
    <x v="1"/>
    <s v="FUR-CH-10001190"/>
    <x v="0"/>
    <x v="1"/>
    <x v="1326"/>
    <n v="435.16800000000006"/>
    <n v="4"/>
    <n v="0.2"/>
    <n v="-59.835600000000042"/>
  </r>
  <r>
    <n v="7566"/>
    <x v="3751"/>
    <x v="0"/>
    <x v="806"/>
    <d v="2013-02-01T00:00:00"/>
    <s v="Second Class"/>
    <s v="TB-21250"/>
    <s v="Tim Brockman"/>
    <x v="0"/>
    <s v="United States"/>
    <s v="Seattle"/>
    <x v="4"/>
    <n v="98103"/>
    <x v="1"/>
    <s v="FUR-BO-10000468"/>
    <x v="0"/>
    <x v="0"/>
    <x v="1171"/>
    <n v="48.58"/>
    <n v="1"/>
    <n v="0"/>
    <n v="7.7728000000000037"/>
  </r>
  <r>
    <n v="7567"/>
    <x v="3752"/>
    <x v="3"/>
    <x v="81"/>
    <d v="2014-04-24T00:00:00"/>
    <s v="First Class"/>
    <s v="KN-16390"/>
    <s v="Katherine Nockton"/>
    <x v="1"/>
    <s v="United States"/>
    <s v="Houston"/>
    <x v="5"/>
    <n v="77070"/>
    <x v="2"/>
    <s v="TEC-AC-10001998"/>
    <x v="2"/>
    <x v="11"/>
    <x v="84"/>
    <n v="47.975999999999999"/>
    <n v="3"/>
    <n v="0.2"/>
    <n v="8.3957999999999942"/>
  </r>
  <r>
    <n v="7568"/>
    <x v="3752"/>
    <x v="3"/>
    <x v="81"/>
    <d v="2014-04-24T00:00:00"/>
    <s v="First Class"/>
    <s v="KN-16390"/>
    <s v="Katherine Nockton"/>
    <x v="1"/>
    <s v="United States"/>
    <s v="Houston"/>
    <x v="5"/>
    <n v="77070"/>
    <x v="2"/>
    <s v="OFF-PA-10001534"/>
    <x v="1"/>
    <x v="10"/>
    <x v="1461"/>
    <n v="20.736000000000004"/>
    <n v="4"/>
    <n v="0.2"/>
    <n v="7.2576000000000001"/>
  </r>
  <r>
    <n v="7569"/>
    <x v="3753"/>
    <x v="2"/>
    <x v="29"/>
    <d v="2011-12-10T00:00:00"/>
    <s v="Standard Class"/>
    <s v="RL-19615"/>
    <s v="Rob Lucas"/>
    <x v="0"/>
    <s v="United States"/>
    <s v="Los Angeles"/>
    <x v="1"/>
    <n v="90045"/>
    <x v="1"/>
    <s v="OFF-AR-10003045"/>
    <x v="1"/>
    <x v="6"/>
    <x v="420"/>
    <n v="26.46"/>
    <n v="9"/>
    <n v="0"/>
    <n v="11.907"/>
  </r>
  <r>
    <n v="7570"/>
    <x v="3753"/>
    <x v="2"/>
    <x v="29"/>
    <d v="2011-12-10T00:00:00"/>
    <s v="Standard Class"/>
    <s v="RL-19615"/>
    <s v="Rob Lucas"/>
    <x v="0"/>
    <s v="United States"/>
    <s v="Los Angeles"/>
    <x v="1"/>
    <n v="90045"/>
    <x v="1"/>
    <s v="OFF-PA-10001363"/>
    <x v="1"/>
    <x v="10"/>
    <x v="1616"/>
    <n v="49.12"/>
    <n v="4"/>
    <n v="0"/>
    <n v="23.086399999999998"/>
  </r>
  <r>
    <n v="7571"/>
    <x v="3753"/>
    <x v="2"/>
    <x v="29"/>
    <d v="2011-12-10T00:00:00"/>
    <s v="Standard Class"/>
    <s v="RL-19615"/>
    <s v="Rob Lucas"/>
    <x v="0"/>
    <s v="United States"/>
    <s v="Los Angeles"/>
    <x v="1"/>
    <n v="90045"/>
    <x v="1"/>
    <s v="OFF-FA-10002280"/>
    <x v="1"/>
    <x v="13"/>
    <x v="653"/>
    <n v="15"/>
    <n v="3"/>
    <n v="0"/>
    <n v="7.1999999999999993"/>
  </r>
  <r>
    <n v="7572"/>
    <x v="3754"/>
    <x v="2"/>
    <x v="618"/>
    <d v="2011-10-26T00:00:00"/>
    <s v="Standard Class"/>
    <s v="FH-14275"/>
    <s v="Frank Hawley"/>
    <x v="1"/>
    <s v="United States"/>
    <s v="Newport News"/>
    <x v="17"/>
    <n v="23602"/>
    <x v="0"/>
    <s v="OFF-ST-10003479"/>
    <x v="1"/>
    <x v="4"/>
    <x v="41"/>
    <n v="194.7"/>
    <n v="5"/>
    <n v="0"/>
    <n v="9.7349999999999781"/>
  </r>
  <r>
    <n v="7573"/>
    <x v="3754"/>
    <x v="2"/>
    <x v="618"/>
    <d v="2011-10-26T00:00:00"/>
    <s v="Standard Class"/>
    <s v="FH-14275"/>
    <s v="Frank Hawley"/>
    <x v="1"/>
    <s v="United States"/>
    <s v="Newport News"/>
    <x v="17"/>
    <n v="23602"/>
    <x v="0"/>
    <s v="FUR-TA-10004607"/>
    <x v="0"/>
    <x v="3"/>
    <x v="1095"/>
    <n v="591.32000000000005"/>
    <n v="4"/>
    <n v="0"/>
    <n v="112.35079999999999"/>
  </r>
  <r>
    <n v="7574"/>
    <x v="3754"/>
    <x v="2"/>
    <x v="618"/>
    <d v="2011-10-26T00:00:00"/>
    <s v="Standard Class"/>
    <s v="FH-14275"/>
    <s v="Frank Hawley"/>
    <x v="1"/>
    <s v="United States"/>
    <s v="Newport News"/>
    <x v="17"/>
    <n v="23602"/>
    <x v="0"/>
    <s v="OFF-AR-10001022"/>
    <x v="1"/>
    <x v="6"/>
    <x v="872"/>
    <n v="2.84"/>
    <n v="1"/>
    <n v="0"/>
    <n v="0.88039999999999985"/>
  </r>
  <r>
    <n v="7575"/>
    <x v="3755"/>
    <x v="1"/>
    <x v="575"/>
    <d v="2012-12-12T00:00:00"/>
    <s v="Standard Class"/>
    <s v="YS-21880"/>
    <s v="Yana Sorensen"/>
    <x v="1"/>
    <s v="United States"/>
    <s v="Los Angeles"/>
    <x v="1"/>
    <n v="90036"/>
    <x v="1"/>
    <s v="OFF-ST-10004186"/>
    <x v="1"/>
    <x v="4"/>
    <x v="16"/>
    <n v="221.96"/>
    <n v="2"/>
    <n v="0"/>
    <n v="4.4391999999999996"/>
  </r>
  <r>
    <n v="7576"/>
    <x v="3755"/>
    <x v="1"/>
    <x v="575"/>
    <d v="2012-12-12T00:00:00"/>
    <s v="Standard Class"/>
    <s v="YS-21880"/>
    <s v="Yana Sorensen"/>
    <x v="1"/>
    <s v="United States"/>
    <s v="Los Angeles"/>
    <x v="1"/>
    <n v="90036"/>
    <x v="1"/>
    <s v="TEC-AC-10000865"/>
    <x v="2"/>
    <x v="11"/>
    <x v="996"/>
    <n v="236"/>
    <n v="4"/>
    <n v="0"/>
    <n v="40.119999999999976"/>
  </r>
  <r>
    <n v="7577"/>
    <x v="3756"/>
    <x v="2"/>
    <x v="981"/>
    <d v="2011-11-07T00:00:00"/>
    <s v="Second Class"/>
    <s v="SW-20755"/>
    <s v="Steven Ward"/>
    <x v="1"/>
    <s v="United States"/>
    <s v="Seattle"/>
    <x v="4"/>
    <n v="98115"/>
    <x v="1"/>
    <s v="TEC-AC-10000023"/>
    <x v="2"/>
    <x v="11"/>
    <x v="900"/>
    <n v="41.94"/>
    <n v="2"/>
    <n v="0"/>
    <n v="15.098399999999998"/>
  </r>
  <r>
    <n v="7578"/>
    <x v="3756"/>
    <x v="2"/>
    <x v="981"/>
    <d v="2011-11-07T00:00:00"/>
    <s v="Second Class"/>
    <s v="SW-20755"/>
    <s v="Steven Ward"/>
    <x v="1"/>
    <s v="United States"/>
    <s v="Seattle"/>
    <x v="4"/>
    <n v="98115"/>
    <x v="1"/>
    <s v="TEC-PH-10001750"/>
    <x v="2"/>
    <x v="7"/>
    <x v="968"/>
    <n v="52.792000000000002"/>
    <n v="1"/>
    <n v="0.2"/>
    <n v="4.6193000000000026"/>
  </r>
  <r>
    <n v="7579"/>
    <x v="3757"/>
    <x v="0"/>
    <x v="122"/>
    <d v="2013-12-22T00:00:00"/>
    <s v="First Class"/>
    <s v="PN-18775"/>
    <s v="Parhena Norris"/>
    <x v="2"/>
    <s v="United States"/>
    <s v="Omaha"/>
    <x v="8"/>
    <n v="68104"/>
    <x v="2"/>
    <s v="FUR-CH-10004997"/>
    <x v="0"/>
    <x v="1"/>
    <x v="494"/>
    <n v="563.93999999999994"/>
    <n v="3"/>
    <n v="0"/>
    <n v="112.78800000000001"/>
  </r>
  <r>
    <n v="7580"/>
    <x v="3758"/>
    <x v="1"/>
    <x v="521"/>
    <d v="2012-11-27T00:00:00"/>
    <s v="Second Class"/>
    <s v="AT-10735"/>
    <s v="Annie Thurman"/>
    <x v="0"/>
    <s v="United States"/>
    <s v="Morristown"/>
    <x v="30"/>
    <n v="7960"/>
    <x v="3"/>
    <s v="OFF-AP-10000275"/>
    <x v="1"/>
    <x v="9"/>
    <x v="1719"/>
    <n v="2625.12"/>
    <n v="8"/>
    <n v="0"/>
    <n v="735.03359999999998"/>
  </r>
  <r>
    <n v="7581"/>
    <x v="3758"/>
    <x v="1"/>
    <x v="521"/>
    <d v="2012-11-27T00:00:00"/>
    <s v="Second Class"/>
    <s v="AT-10735"/>
    <s v="Annie Thurman"/>
    <x v="0"/>
    <s v="United States"/>
    <s v="Morristown"/>
    <x v="30"/>
    <n v="7960"/>
    <x v="3"/>
    <s v="OFF-AR-10004999"/>
    <x v="1"/>
    <x v="6"/>
    <x v="864"/>
    <n v="17.940000000000001"/>
    <n v="3"/>
    <n v="0"/>
    <n v="4.4850000000000003"/>
  </r>
  <r>
    <n v="7582"/>
    <x v="3759"/>
    <x v="1"/>
    <x v="863"/>
    <d v="2012-08-16T00:00:00"/>
    <s v="First Class"/>
    <s v="EJ-13720"/>
    <s v="Ed Jacobs"/>
    <x v="0"/>
    <s v="United States"/>
    <s v="Philadelphia"/>
    <x v="9"/>
    <n v="19143"/>
    <x v="3"/>
    <s v="OFF-ST-10003816"/>
    <x v="1"/>
    <x v="4"/>
    <x v="710"/>
    <n v="422.85599999999999"/>
    <n v="3"/>
    <n v="0.2"/>
    <n v="15.857099999999974"/>
  </r>
  <r>
    <n v="7583"/>
    <x v="3760"/>
    <x v="1"/>
    <x v="392"/>
    <d v="2012-04-21T00:00:00"/>
    <s v="Standard Class"/>
    <s v="DM-13345"/>
    <s v="Denise Monton"/>
    <x v="1"/>
    <s v="United States"/>
    <s v="New York City"/>
    <x v="15"/>
    <n v="10024"/>
    <x v="3"/>
    <s v="FUR-CH-10003968"/>
    <x v="0"/>
    <x v="1"/>
    <x v="56"/>
    <n v="127.76400000000001"/>
    <n v="2"/>
    <n v="0.1"/>
    <n v="2.8392000000000017"/>
  </r>
  <r>
    <n v="7584"/>
    <x v="3761"/>
    <x v="2"/>
    <x v="90"/>
    <d v="2011-03-25T00:00:00"/>
    <s v="Standard Class"/>
    <s v="KH-16690"/>
    <s v="Kristen Hastings"/>
    <x v="1"/>
    <s v="United States"/>
    <s v="Springfield"/>
    <x v="17"/>
    <n v="22153"/>
    <x v="0"/>
    <s v="TEC-PH-10000730"/>
    <x v="2"/>
    <x v="7"/>
    <x v="1559"/>
    <n v="3499.9300000000003"/>
    <n v="7"/>
    <n v="0"/>
    <n v="909.98180000000025"/>
  </r>
  <r>
    <n v="7585"/>
    <x v="3761"/>
    <x v="2"/>
    <x v="90"/>
    <d v="2011-03-25T00:00:00"/>
    <s v="Standard Class"/>
    <s v="KH-16690"/>
    <s v="Kristen Hastings"/>
    <x v="1"/>
    <s v="United States"/>
    <s v="Springfield"/>
    <x v="17"/>
    <n v="22153"/>
    <x v="0"/>
    <s v="OFF-LA-10004409"/>
    <x v="1"/>
    <x v="2"/>
    <x v="1550"/>
    <n v="14.399999999999999"/>
    <n v="5"/>
    <n v="0"/>
    <n v="6.6239999999999988"/>
  </r>
  <r>
    <n v="7586"/>
    <x v="3761"/>
    <x v="2"/>
    <x v="90"/>
    <d v="2011-03-25T00:00:00"/>
    <s v="Standard Class"/>
    <s v="KH-16690"/>
    <s v="Kristen Hastings"/>
    <x v="1"/>
    <s v="United States"/>
    <s v="Springfield"/>
    <x v="17"/>
    <n v="22153"/>
    <x v="0"/>
    <s v="OFF-PA-10000675"/>
    <x v="1"/>
    <x v="10"/>
    <x v="1106"/>
    <n v="122.97"/>
    <n v="3"/>
    <n v="0"/>
    <n v="60.255300000000005"/>
  </r>
  <r>
    <n v="7587"/>
    <x v="3761"/>
    <x v="2"/>
    <x v="90"/>
    <d v="2011-03-25T00:00:00"/>
    <s v="Standard Class"/>
    <s v="KH-16690"/>
    <s v="Kristen Hastings"/>
    <x v="1"/>
    <s v="United States"/>
    <s v="Springfield"/>
    <x v="17"/>
    <n v="22153"/>
    <x v="0"/>
    <s v="OFF-AR-10001573"/>
    <x v="1"/>
    <x v="6"/>
    <x v="368"/>
    <n v="9.32"/>
    <n v="4"/>
    <n v="0"/>
    <n v="2.702799999999999"/>
  </r>
  <r>
    <n v="7588"/>
    <x v="3761"/>
    <x v="2"/>
    <x v="90"/>
    <d v="2011-03-25T00:00:00"/>
    <s v="Standard Class"/>
    <s v="KH-16690"/>
    <s v="Kristen Hastings"/>
    <x v="1"/>
    <s v="United States"/>
    <s v="Springfield"/>
    <x v="17"/>
    <n v="22153"/>
    <x v="0"/>
    <s v="OFF-BI-10001597"/>
    <x v="1"/>
    <x v="8"/>
    <x v="790"/>
    <n v="122.94"/>
    <n v="3"/>
    <n v="0"/>
    <n v="59.011199999999988"/>
  </r>
  <r>
    <n v="7589"/>
    <x v="3762"/>
    <x v="3"/>
    <x v="673"/>
    <d v="2014-11-23T00:00:00"/>
    <s v="Standard Class"/>
    <s v="MB-18085"/>
    <s v="Mick Brown"/>
    <x v="0"/>
    <s v="United States"/>
    <s v="Roseville"/>
    <x v="1"/>
    <n v="95661"/>
    <x v="1"/>
    <s v="FUR-FU-10001196"/>
    <x v="0"/>
    <x v="5"/>
    <x v="1116"/>
    <n v="17.309999999999999"/>
    <n v="3"/>
    <n v="0"/>
    <n v="5.1929999999999996"/>
  </r>
  <r>
    <n v="7590"/>
    <x v="3763"/>
    <x v="1"/>
    <x v="12"/>
    <d v="2012-09-29T00:00:00"/>
    <s v="Standard Class"/>
    <s v="DK-12895"/>
    <s v="Dana Kaydos"/>
    <x v="0"/>
    <s v="United States"/>
    <s v="Rockford"/>
    <x v="10"/>
    <n v="61107"/>
    <x v="2"/>
    <s v="OFF-AR-10004602"/>
    <x v="1"/>
    <x v="6"/>
    <x v="1217"/>
    <n v="128.744"/>
    <n v="7"/>
    <n v="0.2"/>
    <n v="12.874400000000001"/>
  </r>
  <r>
    <n v="7591"/>
    <x v="3764"/>
    <x v="0"/>
    <x v="64"/>
    <d v="2013-09-10T00:00:00"/>
    <s v="Standard Class"/>
    <s v="DB-13210"/>
    <s v="Dean Braden"/>
    <x v="0"/>
    <s v="United States"/>
    <s v="Philadelphia"/>
    <x v="9"/>
    <n v="19134"/>
    <x v="3"/>
    <s v="FUR-FU-10000260"/>
    <x v="0"/>
    <x v="5"/>
    <x v="74"/>
    <n v="58.248000000000005"/>
    <n v="9"/>
    <n v="0.2"/>
    <n v="11.649599999999996"/>
  </r>
  <r>
    <n v="7592"/>
    <x v="3764"/>
    <x v="0"/>
    <x v="64"/>
    <d v="2013-09-10T00:00:00"/>
    <s v="Standard Class"/>
    <s v="DB-13210"/>
    <s v="Dean Braden"/>
    <x v="0"/>
    <s v="United States"/>
    <s v="Philadelphia"/>
    <x v="9"/>
    <n v="19134"/>
    <x v="3"/>
    <s v="FUR-CH-10001146"/>
    <x v="0"/>
    <x v="1"/>
    <x v="124"/>
    <n v="71.245999999999995"/>
    <n v="2"/>
    <n v="0.3"/>
    <n v="-19.338199999999993"/>
  </r>
  <r>
    <n v="7593"/>
    <x v="3764"/>
    <x v="0"/>
    <x v="64"/>
    <d v="2013-09-10T00:00:00"/>
    <s v="Standard Class"/>
    <s v="DB-13210"/>
    <s v="Dean Braden"/>
    <x v="0"/>
    <s v="United States"/>
    <s v="Philadelphia"/>
    <x v="9"/>
    <n v="19134"/>
    <x v="3"/>
    <s v="OFF-AR-10000896"/>
    <x v="1"/>
    <x v="6"/>
    <x v="949"/>
    <n v="7.8719999999999999"/>
    <n v="3"/>
    <n v="0.2"/>
    <n v="0.59039999999999937"/>
  </r>
  <r>
    <n v="7594"/>
    <x v="3764"/>
    <x v="0"/>
    <x v="64"/>
    <d v="2013-09-10T00:00:00"/>
    <s v="Standard Class"/>
    <s v="DB-13210"/>
    <s v="Dean Braden"/>
    <x v="0"/>
    <s v="United States"/>
    <s v="Philadelphia"/>
    <x v="9"/>
    <n v="19134"/>
    <x v="3"/>
    <s v="FUR-CH-10000309"/>
    <x v="0"/>
    <x v="1"/>
    <x v="765"/>
    <n v="887.27099999999984"/>
    <n v="3"/>
    <n v="0.3"/>
    <n v="-63.376499999999965"/>
  </r>
  <r>
    <n v="7595"/>
    <x v="3765"/>
    <x v="3"/>
    <x v="693"/>
    <d v="2014-04-25T00:00:00"/>
    <s v="Standard Class"/>
    <s v="CV-12295"/>
    <s v="Christina VanderZanden"/>
    <x v="0"/>
    <s v="United States"/>
    <s v="Detroit"/>
    <x v="12"/>
    <n v="48234"/>
    <x v="2"/>
    <s v="OFF-BI-10001989"/>
    <x v="1"/>
    <x v="8"/>
    <x v="537"/>
    <n v="146.86000000000001"/>
    <n v="7"/>
    <n v="0"/>
    <n v="70.492799999999988"/>
  </r>
  <r>
    <n v="7596"/>
    <x v="3765"/>
    <x v="3"/>
    <x v="693"/>
    <d v="2014-04-25T00:00:00"/>
    <s v="Standard Class"/>
    <s v="CV-12295"/>
    <s v="Christina VanderZanden"/>
    <x v="0"/>
    <s v="United States"/>
    <s v="Detroit"/>
    <x v="12"/>
    <n v="48234"/>
    <x v="2"/>
    <s v="OFF-BI-10001036"/>
    <x v="1"/>
    <x v="8"/>
    <x v="618"/>
    <n v="36.56"/>
    <n v="4"/>
    <n v="0"/>
    <n v="18.28"/>
  </r>
  <r>
    <n v="7597"/>
    <x v="3766"/>
    <x v="1"/>
    <x v="925"/>
    <d v="2012-06-19T00:00:00"/>
    <s v="Standard Class"/>
    <s v="GK-14620"/>
    <s v="Grace Kelly"/>
    <x v="1"/>
    <s v="United States"/>
    <s v="Los Angeles"/>
    <x v="1"/>
    <n v="90004"/>
    <x v="1"/>
    <s v="TEC-PH-10002103"/>
    <x v="2"/>
    <x v="7"/>
    <x v="534"/>
    <n v="225.57599999999996"/>
    <n v="3"/>
    <n v="0.2"/>
    <n v="22.557600000000008"/>
  </r>
  <r>
    <n v="7598"/>
    <x v="3767"/>
    <x v="2"/>
    <x v="328"/>
    <d v="2011-09-22T00:00:00"/>
    <s v="Standard Class"/>
    <s v="JA-15970"/>
    <s v="Joseph Airdo"/>
    <x v="0"/>
    <s v="United States"/>
    <s v="Springfield"/>
    <x v="21"/>
    <n v="97477"/>
    <x v="1"/>
    <s v="OFF-AR-10001473"/>
    <x v="1"/>
    <x v="6"/>
    <x v="1332"/>
    <n v="5.2480000000000002"/>
    <n v="2"/>
    <n v="0.2"/>
    <n v="0.45920000000000027"/>
  </r>
  <r>
    <n v="7599"/>
    <x v="3767"/>
    <x v="2"/>
    <x v="328"/>
    <d v="2011-09-22T00:00:00"/>
    <s v="Standard Class"/>
    <s v="JA-15970"/>
    <s v="Joseph Airdo"/>
    <x v="0"/>
    <s v="United States"/>
    <s v="Springfield"/>
    <x v="21"/>
    <n v="97477"/>
    <x v="1"/>
    <s v="OFF-AR-10000411"/>
    <x v="1"/>
    <x v="6"/>
    <x v="931"/>
    <n v="38.256"/>
    <n v="3"/>
    <n v="0.2"/>
    <n v="4.7819999999999947"/>
  </r>
  <r>
    <n v="7600"/>
    <x v="3767"/>
    <x v="2"/>
    <x v="328"/>
    <d v="2011-09-22T00:00:00"/>
    <s v="Standard Class"/>
    <s v="JA-15970"/>
    <s v="Joseph Airdo"/>
    <x v="0"/>
    <s v="United States"/>
    <s v="Springfield"/>
    <x v="21"/>
    <n v="97477"/>
    <x v="1"/>
    <s v="OFF-PA-10000246"/>
    <x v="1"/>
    <x v="10"/>
    <x v="1586"/>
    <n v="40.24"/>
    <n v="5"/>
    <n v="0.2"/>
    <n v="13.078000000000001"/>
  </r>
  <r>
    <n v="7601"/>
    <x v="3767"/>
    <x v="2"/>
    <x v="328"/>
    <d v="2011-09-22T00:00:00"/>
    <s v="Standard Class"/>
    <s v="JA-15970"/>
    <s v="Joseph Airdo"/>
    <x v="0"/>
    <s v="United States"/>
    <s v="Springfield"/>
    <x v="21"/>
    <n v="97477"/>
    <x v="1"/>
    <s v="TEC-MA-10004086"/>
    <x v="2"/>
    <x v="15"/>
    <x v="1800"/>
    <n v="29.925000000000001"/>
    <n v="5"/>
    <n v="0.7"/>
    <n v="-21.944999999999993"/>
  </r>
  <r>
    <n v="7602"/>
    <x v="3767"/>
    <x v="2"/>
    <x v="328"/>
    <d v="2011-09-22T00:00:00"/>
    <s v="Standard Class"/>
    <s v="JA-15970"/>
    <s v="Joseph Airdo"/>
    <x v="0"/>
    <s v="United States"/>
    <s v="Springfield"/>
    <x v="21"/>
    <n v="97477"/>
    <x v="1"/>
    <s v="OFF-PA-10003039"/>
    <x v="1"/>
    <x v="10"/>
    <x v="330"/>
    <n v="148.70400000000001"/>
    <n v="6"/>
    <n v="0.2"/>
    <n v="46.469999999999985"/>
  </r>
  <r>
    <n v="7603"/>
    <x v="3767"/>
    <x v="2"/>
    <x v="328"/>
    <d v="2011-09-22T00:00:00"/>
    <s v="Standard Class"/>
    <s v="JA-15970"/>
    <s v="Joseph Airdo"/>
    <x v="0"/>
    <s v="United States"/>
    <s v="Springfield"/>
    <x v="21"/>
    <n v="97477"/>
    <x v="1"/>
    <s v="TEC-AC-10004633"/>
    <x v="2"/>
    <x v="11"/>
    <x v="60"/>
    <n v="55.92"/>
    <n v="10"/>
    <n v="0.2"/>
    <n v="16.776000000000007"/>
  </r>
  <r>
    <n v="7604"/>
    <x v="3768"/>
    <x v="0"/>
    <x v="630"/>
    <d v="2013-07-13T00:00:00"/>
    <s v="Standard Class"/>
    <s v="TH-21115"/>
    <s v="Thea Hudgings"/>
    <x v="1"/>
    <s v="United States"/>
    <s v="Providence"/>
    <x v="34"/>
    <n v="2908"/>
    <x v="3"/>
    <s v="OFF-PA-10000289"/>
    <x v="1"/>
    <x v="10"/>
    <x v="722"/>
    <n v="12.96"/>
    <n v="2"/>
    <n v="0"/>
    <n v="6.2208000000000006"/>
  </r>
  <r>
    <n v="7605"/>
    <x v="3769"/>
    <x v="0"/>
    <x v="1022"/>
    <d v="2013-06-01T00:00:00"/>
    <s v="Standard Class"/>
    <s v="BS-11665"/>
    <s v="Brian Stugart"/>
    <x v="0"/>
    <s v="United States"/>
    <s v="Chicago"/>
    <x v="10"/>
    <n v="60623"/>
    <x v="2"/>
    <s v="FUR-FU-10003247"/>
    <x v="0"/>
    <x v="5"/>
    <x v="1456"/>
    <n v="25.176000000000002"/>
    <n v="3"/>
    <n v="0.6"/>
    <n v="-33.358199999999997"/>
  </r>
  <r>
    <n v="7606"/>
    <x v="3769"/>
    <x v="0"/>
    <x v="1022"/>
    <d v="2013-06-01T00:00:00"/>
    <s v="Standard Class"/>
    <s v="BS-11665"/>
    <s v="Brian Stugart"/>
    <x v="0"/>
    <s v="United States"/>
    <s v="Chicago"/>
    <x v="10"/>
    <n v="60623"/>
    <x v="2"/>
    <s v="FUR-FU-10002191"/>
    <x v="0"/>
    <x v="5"/>
    <x v="762"/>
    <n v="5.5840000000000005"/>
    <n v="2"/>
    <n v="0.6"/>
    <n v="-1.6751999999999994"/>
  </r>
  <r>
    <n v="7607"/>
    <x v="3769"/>
    <x v="0"/>
    <x v="1022"/>
    <d v="2013-06-01T00:00:00"/>
    <s v="Standard Class"/>
    <s v="BS-11665"/>
    <s v="Brian Stugart"/>
    <x v="0"/>
    <s v="United States"/>
    <s v="Chicago"/>
    <x v="10"/>
    <n v="60623"/>
    <x v="2"/>
    <s v="OFF-ST-10001496"/>
    <x v="1"/>
    <x v="4"/>
    <x v="726"/>
    <n v="1297.3680000000002"/>
    <n v="9"/>
    <n v="0.2"/>
    <n v="97.302599999999984"/>
  </r>
  <r>
    <n v="7608"/>
    <x v="3770"/>
    <x v="3"/>
    <x v="165"/>
    <d v="2014-12-28T00:00:00"/>
    <s v="First Class"/>
    <s v="NS-18505"/>
    <s v="Neola Schneider"/>
    <x v="0"/>
    <s v="United States"/>
    <s v="Dallas"/>
    <x v="5"/>
    <n v="75220"/>
    <x v="2"/>
    <s v="OFF-ST-10000585"/>
    <x v="1"/>
    <x v="4"/>
    <x v="541"/>
    <n v="264.32"/>
    <n v="2"/>
    <n v="0.2"/>
    <n v="19.823999999999998"/>
  </r>
  <r>
    <n v="7609"/>
    <x v="3771"/>
    <x v="3"/>
    <x v="898"/>
    <d v="2014-05-08T00:00:00"/>
    <s v="Standard Class"/>
    <s v="MK-18160"/>
    <s v="Mike Kennedy"/>
    <x v="0"/>
    <s v="United States"/>
    <s v="San Francisco"/>
    <x v="1"/>
    <n v="94122"/>
    <x v="1"/>
    <s v="OFF-PA-10001166"/>
    <x v="1"/>
    <x v="10"/>
    <x v="769"/>
    <n v="25.92"/>
    <n v="4"/>
    <n v="0"/>
    <n v="12.441600000000001"/>
  </r>
  <r>
    <n v="7610"/>
    <x v="3771"/>
    <x v="3"/>
    <x v="898"/>
    <d v="2014-05-08T00:00:00"/>
    <s v="Standard Class"/>
    <s v="MK-18160"/>
    <s v="Mike Kennedy"/>
    <x v="0"/>
    <s v="United States"/>
    <s v="San Francisco"/>
    <x v="1"/>
    <n v="94122"/>
    <x v="1"/>
    <s v="OFF-AR-10003651"/>
    <x v="1"/>
    <x v="6"/>
    <x v="276"/>
    <n v="22.959999999999997"/>
    <n v="7"/>
    <n v="0"/>
    <n v="6.6583999999999968"/>
  </r>
  <r>
    <n v="7611"/>
    <x v="3772"/>
    <x v="2"/>
    <x v="1165"/>
    <d v="2011-02-25T00:00:00"/>
    <s v="First Class"/>
    <s v="SA-20830"/>
    <s v="Sue Ann Reed"/>
    <x v="0"/>
    <s v="United States"/>
    <s v="Moreno Valley"/>
    <x v="1"/>
    <n v="92553"/>
    <x v="1"/>
    <s v="OFF-PA-10001800"/>
    <x v="1"/>
    <x v="10"/>
    <x v="580"/>
    <n v="19.440000000000001"/>
    <n v="3"/>
    <n v="0"/>
    <n v="9.3312000000000008"/>
  </r>
  <r>
    <n v="7612"/>
    <x v="3773"/>
    <x v="1"/>
    <x v="285"/>
    <d v="2012-02-11T00:00:00"/>
    <s v="First Class"/>
    <s v="BH-11710"/>
    <s v="Brosina Hoffman"/>
    <x v="0"/>
    <s v="United States"/>
    <s v="Garden City"/>
    <x v="41"/>
    <n v="67846"/>
    <x v="2"/>
    <s v="OFF-PA-10000791"/>
    <x v="1"/>
    <x v="10"/>
    <x v="1424"/>
    <n v="9.5399999999999991"/>
    <n v="2"/>
    <n v="0"/>
    <n v="4.2929999999999993"/>
  </r>
  <r>
    <n v="7613"/>
    <x v="3773"/>
    <x v="1"/>
    <x v="285"/>
    <d v="2012-02-11T00:00:00"/>
    <s v="First Class"/>
    <s v="BH-11710"/>
    <s v="Brosina Hoffman"/>
    <x v="0"/>
    <s v="United States"/>
    <s v="Garden City"/>
    <x v="41"/>
    <n v="67846"/>
    <x v="2"/>
    <s v="OFF-FA-10000134"/>
    <x v="1"/>
    <x v="13"/>
    <x v="194"/>
    <n v="5.81"/>
    <n v="1"/>
    <n v="0"/>
    <n v="1.8010999999999999"/>
  </r>
  <r>
    <n v="7614"/>
    <x v="3773"/>
    <x v="1"/>
    <x v="285"/>
    <d v="2012-02-11T00:00:00"/>
    <s v="First Class"/>
    <s v="BH-11710"/>
    <s v="Brosina Hoffman"/>
    <x v="0"/>
    <s v="United States"/>
    <s v="Garden City"/>
    <x v="41"/>
    <n v="67846"/>
    <x v="2"/>
    <s v="OFF-AR-10001149"/>
    <x v="1"/>
    <x v="6"/>
    <x v="130"/>
    <n v="5.76"/>
    <n v="2"/>
    <n v="0"/>
    <n v="1.7279999999999998"/>
  </r>
  <r>
    <n v="7615"/>
    <x v="3774"/>
    <x v="1"/>
    <x v="252"/>
    <d v="2012-08-28T00:00:00"/>
    <s v="Second Class"/>
    <s v="SC-20380"/>
    <s v="Shahid Collister"/>
    <x v="0"/>
    <s v="United States"/>
    <s v="New York City"/>
    <x v="15"/>
    <n v="10035"/>
    <x v="3"/>
    <s v="FUR-FU-10000010"/>
    <x v="0"/>
    <x v="5"/>
    <x v="522"/>
    <n v="14.91"/>
    <n v="3"/>
    <n v="0"/>
    <n v="4.6220999999999997"/>
  </r>
  <r>
    <n v="7616"/>
    <x v="3775"/>
    <x v="2"/>
    <x v="953"/>
    <d v="2011-12-04T00:00:00"/>
    <s v="Standard Class"/>
    <s v="RF-19345"/>
    <s v="Randy Ferguson"/>
    <x v="1"/>
    <s v="United States"/>
    <s v="Orlando"/>
    <x v="2"/>
    <n v="32839"/>
    <x v="0"/>
    <s v="OFF-BI-10000201"/>
    <x v="1"/>
    <x v="8"/>
    <x v="1678"/>
    <n v="6.6420000000000012"/>
    <n v="9"/>
    <n v="0.7"/>
    <n v="-4.427999999999999"/>
  </r>
  <r>
    <n v="7617"/>
    <x v="3776"/>
    <x v="0"/>
    <x v="107"/>
    <d v="2013-12-17T00:00:00"/>
    <s v="Standard Class"/>
    <s v="CM-12235"/>
    <s v="Chris McAfee"/>
    <x v="0"/>
    <s v="United States"/>
    <s v="Watertown"/>
    <x v="15"/>
    <n v="13601"/>
    <x v="3"/>
    <s v="OFF-PA-10001776"/>
    <x v="1"/>
    <x v="10"/>
    <x v="1263"/>
    <n v="18.54"/>
    <n v="2"/>
    <n v="0"/>
    <n v="8.7137999999999991"/>
  </r>
  <r>
    <n v="7618"/>
    <x v="3776"/>
    <x v="0"/>
    <x v="107"/>
    <d v="2013-12-17T00:00:00"/>
    <s v="Standard Class"/>
    <s v="CM-12235"/>
    <s v="Chris McAfee"/>
    <x v="0"/>
    <s v="United States"/>
    <s v="Watertown"/>
    <x v="15"/>
    <n v="13601"/>
    <x v="3"/>
    <s v="OFF-BI-10003656"/>
    <x v="1"/>
    <x v="8"/>
    <x v="13"/>
    <n v="679.96"/>
    <n v="5"/>
    <n v="0.2"/>
    <n v="220.98699999999997"/>
  </r>
  <r>
    <n v="7619"/>
    <x v="3777"/>
    <x v="3"/>
    <x v="855"/>
    <d v="2014-10-30T00:00:00"/>
    <s v="First Class"/>
    <s v="JM-15655"/>
    <s v="Jim Mitchum"/>
    <x v="1"/>
    <s v="United States"/>
    <s v="Los Angeles"/>
    <x v="1"/>
    <n v="90032"/>
    <x v="1"/>
    <s v="FUR-TA-10001539"/>
    <x v="0"/>
    <x v="3"/>
    <x v="10"/>
    <n v="189.57600000000002"/>
    <n v="1"/>
    <n v="0.2"/>
    <n v="9.4787999999999784"/>
  </r>
  <r>
    <n v="7620"/>
    <x v="3777"/>
    <x v="3"/>
    <x v="855"/>
    <d v="2014-10-30T00:00:00"/>
    <s v="First Class"/>
    <s v="JM-15655"/>
    <s v="Jim Mitchum"/>
    <x v="1"/>
    <s v="United States"/>
    <s v="Los Angeles"/>
    <x v="1"/>
    <n v="90032"/>
    <x v="1"/>
    <s v="TEC-PH-10004100"/>
    <x v="2"/>
    <x v="7"/>
    <x v="1743"/>
    <n v="71.959999999999994"/>
    <n v="5"/>
    <n v="0.2"/>
    <n v="7.1960000000000015"/>
  </r>
  <r>
    <n v="7621"/>
    <x v="3778"/>
    <x v="2"/>
    <x v="641"/>
    <d v="2011-11-29T00:00:00"/>
    <s v="Standard Class"/>
    <s v="RB-19435"/>
    <s v="Richard Bierner"/>
    <x v="0"/>
    <s v="United States"/>
    <s v="Los Angeles"/>
    <x v="1"/>
    <n v="90004"/>
    <x v="1"/>
    <s v="TEC-PH-10001580"/>
    <x v="2"/>
    <x v="7"/>
    <x v="231"/>
    <n v="539.91999999999996"/>
    <n v="5"/>
    <n v="0.2"/>
    <n v="47.242999999999967"/>
  </r>
  <r>
    <n v="7622"/>
    <x v="3778"/>
    <x v="2"/>
    <x v="641"/>
    <d v="2011-11-29T00:00:00"/>
    <s v="Standard Class"/>
    <s v="RB-19435"/>
    <s v="Richard Bierner"/>
    <x v="0"/>
    <s v="United States"/>
    <s v="Los Angeles"/>
    <x v="1"/>
    <n v="90004"/>
    <x v="1"/>
    <s v="FUR-CH-10002335"/>
    <x v="0"/>
    <x v="1"/>
    <x v="623"/>
    <n v="725.34400000000005"/>
    <n v="4"/>
    <n v="0.2"/>
    <n v="54.400800000000004"/>
  </r>
  <r>
    <n v="7623"/>
    <x v="3778"/>
    <x v="2"/>
    <x v="641"/>
    <d v="2011-11-29T00:00:00"/>
    <s v="Standard Class"/>
    <s v="RB-19435"/>
    <s v="Richard Bierner"/>
    <x v="0"/>
    <s v="United States"/>
    <s v="Los Angeles"/>
    <x v="1"/>
    <n v="90004"/>
    <x v="1"/>
    <s v="OFF-AR-10004707"/>
    <x v="1"/>
    <x v="6"/>
    <x v="33"/>
    <n v="7.4399999999999995"/>
    <n v="3"/>
    <n v="0"/>
    <n v="2.6039999999999996"/>
  </r>
  <r>
    <n v="7624"/>
    <x v="3779"/>
    <x v="2"/>
    <x v="686"/>
    <d v="2011-07-20T00:00:00"/>
    <s v="Standard Class"/>
    <s v="SS-20515"/>
    <s v="Shirley Schmidt"/>
    <x v="2"/>
    <s v="United States"/>
    <s v="Newark"/>
    <x v="13"/>
    <n v="19711"/>
    <x v="3"/>
    <s v="OFF-AP-10000576"/>
    <x v="1"/>
    <x v="9"/>
    <x v="637"/>
    <n v="39.479999999999997"/>
    <n v="1"/>
    <n v="0"/>
    <n v="11.054400000000001"/>
  </r>
  <r>
    <n v="7625"/>
    <x v="3780"/>
    <x v="1"/>
    <x v="293"/>
    <d v="2012-05-27T00:00:00"/>
    <s v="Second Class"/>
    <s v="NM-18445"/>
    <s v="Nathan Mautz"/>
    <x v="2"/>
    <s v="United States"/>
    <s v="Detroit"/>
    <x v="12"/>
    <n v="48234"/>
    <x v="2"/>
    <s v="OFF-AP-10001394"/>
    <x v="1"/>
    <x v="9"/>
    <x v="1120"/>
    <n v="850.5"/>
    <n v="5"/>
    <n v="0.1"/>
    <n v="245.69999999999993"/>
  </r>
  <r>
    <n v="7626"/>
    <x v="3780"/>
    <x v="1"/>
    <x v="293"/>
    <d v="2012-05-27T00:00:00"/>
    <s v="Second Class"/>
    <s v="NM-18445"/>
    <s v="Nathan Mautz"/>
    <x v="2"/>
    <s v="United States"/>
    <s v="Detroit"/>
    <x v="12"/>
    <n v="48234"/>
    <x v="2"/>
    <s v="FUR-FU-10003724"/>
    <x v="0"/>
    <x v="5"/>
    <x v="887"/>
    <n v="75.33"/>
    <n v="9"/>
    <n v="0"/>
    <n v="19.585799999999999"/>
  </r>
  <r>
    <n v="7627"/>
    <x v="3781"/>
    <x v="1"/>
    <x v="82"/>
    <d v="2012-11-23T00:00:00"/>
    <s v="Second Class"/>
    <s v="EM-14095"/>
    <s v="Eudokia Martin"/>
    <x v="1"/>
    <s v="United States"/>
    <s v="Phoenix"/>
    <x v="16"/>
    <n v="85023"/>
    <x v="1"/>
    <s v="OFF-AP-10002867"/>
    <x v="1"/>
    <x v="9"/>
    <x v="1505"/>
    <n v="325.63200000000006"/>
    <n v="6"/>
    <n v="0.2"/>
    <n v="28.492799999999988"/>
  </r>
  <r>
    <n v="7628"/>
    <x v="3781"/>
    <x v="1"/>
    <x v="82"/>
    <d v="2012-11-23T00:00:00"/>
    <s v="Second Class"/>
    <s v="EM-14095"/>
    <s v="Eudokia Martin"/>
    <x v="1"/>
    <s v="United States"/>
    <s v="Phoenix"/>
    <x v="16"/>
    <n v="85023"/>
    <x v="1"/>
    <s v="TEC-AC-10002718"/>
    <x v="2"/>
    <x v="11"/>
    <x v="1183"/>
    <n v="23.344000000000001"/>
    <n v="2"/>
    <n v="0.2"/>
    <n v="-1.4590000000000014"/>
  </r>
  <r>
    <n v="7629"/>
    <x v="3781"/>
    <x v="1"/>
    <x v="82"/>
    <d v="2012-11-23T00:00:00"/>
    <s v="Second Class"/>
    <s v="EM-14095"/>
    <s v="Eudokia Martin"/>
    <x v="1"/>
    <s v="United States"/>
    <s v="Phoenix"/>
    <x v="16"/>
    <n v="85023"/>
    <x v="1"/>
    <s v="OFF-LA-10003121"/>
    <x v="1"/>
    <x v="2"/>
    <x v="991"/>
    <n v="16.520000000000003"/>
    <n v="5"/>
    <n v="0.2"/>
    <n v="5.368999999999998"/>
  </r>
  <r>
    <n v="7630"/>
    <x v="3782"/>
    <x v="2"/>
    <x v="809"/>
    <d v="2011-04-01T00:00:00"/>
    <s v="First Class"/>
    <s v="MP-17470"/>
    <s v="Mark Packer"/>
    <x v="2"/>
    <s v="United States"/>
    <s v="Brownsville"/>
    <x v="5"/>
    <n v="78521"/>
    <x v="2"/>
    <s v="OFF-EN-10002230"/>
    <x v="1"/>
    <x v="12"/>
    <x v="550"/>
    <n v="335.72"/>
    <n v="5"/>
    <n v="0.2"/>
    <n v="113.30549999999999"/>
  </r>
  <r>
    <n v="7631"/>
    <x v="3782"/>
    <x v="2"/>
    <x v="809"/>
    <d v="2011-04-01T00:00:00"/>
    <s v="First Class"/>
    <s v="MP-17470"/>
    <s v="Mark Packer"/>
    <x v="2"/>
    <s v="United States"/>
    <s v="Brownsville"/>
    <x v="5"/>
    <n v="78521"/>
    <x v="2"/>
    <s v="TEC-PH-10001819"/>
    <x v="2"/>
    <x v="7"/>
    <x v="805"/>
    <n v="251.94400000000002"/>
    <n v="7"/>
    <n v="0.2"/>
    <n v="88.180399999999977"/>
  </r>
  <r>
    <n v="7632"/>
    <x v="3782"/>
    <x v="2"/>
    <x v="809"/>
    <d v="2011-04-01T00:00:00"/>
    <s v="First Class"/>
    <s v="MP-17470"/>
    <s v="Mark Packer"/>
    <x v="2"/>
    <s v="United States"/>
    <s v="Brownsville"/>
    <x v="5"/>
    <n v="78521"/>
    <x v="2"/>
    <s v="FUR-CH-10002304"/>
    <x v="0"/>
    <x v="1"/>
    <x v="782"/>
    <n v="127.30199999999999"/>
    <n v="7"/>
    <n v="0.3"/>
    <n v="-9.0929999999999964"/>
  </r>
  <r>
    <n v="7633"/>
    <x v="3783"/>
    <x v="3"/>
    <x v="614"/>
    <d v="2015-01-02T00:00:00"/>
    <s v="Second Class"/>
    <s v="KH-16360"/>
    <s v="Katherine Hughes"/>
    <x v="0"/>
    <s v="United States"/>
    <s v="Louisville"/>
    <x v="0"/>
    <n v="40214"/>
    <x v="0"/>
    <s v="FUR-CH-10002602"/>
    <x v="0"/>
    <x v="1"/>
    <x v="288"/>
    <n v="1207.8399999999999"/>
    <n v="8"/>
    <n v="0"/>
    <n v="314.03840000000002"/>
  </r>
  <r>
    <n v="7634"/>
    <x v="3783"/>
    <x v="3"/>
    <x v="614"/>
    <d v="2015-01-02T00:00:00"/>
    <s v="Second Class"/>
    <s v="KH-16360"/>
    <s v="Katherine Hughes"/>
    <x v="0"/>
    <s v="United States"/>
    <s v="Louisville"/>
    <x v="0"/>
    <n v="40214"/>
    <x v="0"/>
    <s v="OFF-BI-10002414"/>
    <x v="1"/>
    <x v="8"/>
    <x v="1076"/>
    <n v="12.53"/>
    <n v="1"/>
    <n v="0"/>
    <n v="5.8890999999999991"/>
  </r>
  <r>
    <n v="7635"/>
    <x v="3783"/>
    <x v="3"/>
    <x v="614"/>
    <d v="2015-01-02T00:00:00"/>
    <s v="Second Class"/>
    <s v="KH-16360"/>
    <s v="Katherine Hughes"/>
    <x v="0"/>
    <s v="United States"/>
    <s v="Louisville"/>
    <x v="0"/>
    <n v="40214"/>
    <x v="0"/>
    <s v="OFF-AR-10003696"/>
    <x v="1"/>
    <x v="6"/>
    <x v="1236"/>
    <n v="34.58"/>
    <n v="1"/>
    <n v="0"/>
    <n v="10.028199999999998"/>
  </r>
  <r>
    <n v="7636"/>
    <x v="3783"/>
    <x v="3"/>
    <x v="614"/>
    <d v="2015-01-02T00:00:00"/>
    <s v="Second Class"/>
    <s v="KH-16360"/>
    <s v="Katherine Hughes"/>
    <x v="0"/>
    <s v="United States"/>
    <s v="Louisville"/>
    <x v="0"/>
    <n v="40214"/>
    <x v="0"/>
    <s v="FUR-CH-10004495"/>
    <x v="0"/>
    <x v="1"/>
    <x v="1475"/>
    <n v="300.98"/>
    <n v="1"/>
    <n v="0"/>
    <n v="87.28419999999997"/>
  </r>
  <r>
    <n v="7637"/>
    <x v="3783"/>
    <x v="3"/>
    <x v="614"/>
    <d v="2015-01-02T00:00:00"/>
    <s v="Second Class"/>
    <s v="KH-16360"/>
    <s v="Katherine Hughes"/>
    <x v="0"/>
    <s v="United States"/>
    <s v="Louisville"/>
    <x v="0"/>
    <n v="40214"/>
    <x v="0"/>
    <s v="FUR-CH-10001270"/>
    <x v="0"/>
    <x v="1"/>
    <x v="851"/>
    <n v="258.75"/>
    <n v="3"/>
    <n v="0"/>
    <n v="77.624999999999972"/>
  </r>
  <r>
    <n v="7638"/>
    <x v="3784"/>
    <x v="3"/>
    <x v="580"/>
    <d v="2014-03-09T00:00:00"/>
    <s v="Standard Class"/>
    <s v="DB-13555"/>
    <s v="Dorothy Badders"/>
    <x v="1"/>
    <s v="United States"/>
    <s v="Newark"/>
    <x v="13"/>
    <n v="19711"/>
    <x v="3"/>
    <s v="OFF-AR-10001615"/>
    <x v="1"/>
    <x v="6"/>
    <x v="1479"/>
    <n v="59.519999999999996"/>
    <n v="3"/>
    <n v="0"/>
    <n v="15.475200000000001"/>
  </r>
  <r>
    <n v="7639"/>
    <x v="3784"/>
    <x v="3"/>
    <x v="580"/>
    <d v="2014-03-09T00:00:00"/>
    <s v="Standard Class"/>
    <s v="DB-13555"/>
    <s v="Dorothy Badders"/>
    <x v="1"/>
    <s v="United States"/>
    <s v="Newark"/>
    <x v="13"/>
    <n v="19711"/>
    <x v="3"/>
    <s v="OFF-EN-10003286"/>
    <x v="1"/>
    <x v="12"/>
    <x v="33"/>
    <n v="57.959999999999994"/>
    <n v="7"/>
    <n v="0"/>
    <n v="27.241199999999996"/>
  </r>
  <r>
    <n v="7640"/>
    <x v="3784"/>
    <x v="3"/>
    <x v="580"/>
    <d v="2014-03-09T00:00:00"/>
    <s v="Standard Class"/>
    <s v="DB-13555"/>
    <s v="Dorothy Badders"/>
    <x v="1"/>
    <s v="United States"/>
    <s v="Newark"/>
    <x v="13"/>
    <n v="19711"/>
    <x v="3"/>
    <s v="FUR-BO-10003660"/>
    <x v="0"/>
    <x v="0"/>
    <x v="1465"/>
    <n v="441.96"/>
    <n v="2"/>
    <n v="0"/>
    <n v="101.6508"/>
  </r>
  <r>
    <n v="7641"/>
    <x v="3784"/>
    <x v="3"/>
    <x v="580"/>
    <d v="2014-03-09T00:00:00"/>
    <s v="Standard Class"/>
    <s v="DB-13555"/>
    <s v="Dorothy Badders"/>
    <x v="1"/>
    <s v="United States"/>
    <s v="Newark"/>
    <x v="13"/>
    <n v="19711"/>
    <x v="3"/>
    <s v="OFF-PA-10002764"/>
    <x v="1"/>
    <x v="10"/>
    <x v="33"/>
    <n v="68.039999999999992"/>
    <n v="6"/>
    <n v="0"/>
    <n v="33.339599999999997"/>
  </r>
  <r>
    <n v="7642"/>
    <x v="3785"/>
    <x v="0"/>
    <x v="1099"/>
    <d v="2013-10-08T00:00:00"/>
    <s v="First Class"/>
    <s v="LB-16795"/>
    <s v="Laurel Beltran"/>
    <x v="2"/>
    <s v="United States"/>
    <s v="Pueblo"/>
    <x v="22"/>
    <n v="81001"/>
    <x v="1"/>
    <s v="TEC-MA-10001695"/>
    <x v="2"/>
    <x v="15"/>
    <x v="1801"/>
    <n v="703.71"/>
    <n v="6"/>
    <n v="0.7"/>
    <n v="-938.28"/>
  </r>
  <r>
    <n v="7643"/>
    <x v="3785"/>
    <x v="0"/>
    <x v="1099"/>
    <d v="2013-10-08T00:00:00"/>
    <s v="First Class"/>
    <s v="LB-16795"/>
    <s v="Laurel Beltran"/>
    <x v="2"/>
    <s v="United States"/>
    <s v="Pueblo"/>
    <x v="22"/>
    <n v="81001"/>
    <x v="1"/>
    <s v="OFF-BI-10002824"/>
    <x v="1"/>
    <x v="8"/>
    <x v="523"/>
    <n v="17.904000000000003"/>
    <n v="4"/>
    <n v="0.7"/>
    <n v="-14.920000000000002"/>
  </r>
  <r>
    <n v="7644"/>
    <x v="3785"/>
    <x v="0"/>
    <x v="1099"/>
    <d v="2013-10-08T00:00:00"/>
    <s v="First Class"/>
    <s v="LB-16795"/>
    <s v="Laurel Beltran"/>
    <x v="2"/>
    <s v="United States"/>
    <s v="Pueblo"/>
    <x v="22"/>
    <n v="81001"/>
    <x v="1"/>
    <s v="OFF-BI-10002571"/>
    <x v="1"/>
    <x v="8"/>
    <x v="1204"/>
    <n v="11.976000000000003"/>
    <n v="4"/>
    <n v="0.7"/>
    <n v="-9.1815999999999995"/>
  </r>
  <r>
    <n v="7645"/>
    <x v="3785"/>
    <x v="0"/>
    <x v="1099"/>
    <d v="2013-10-08T00:00:00"/>
    <s v="First Class"/>
    <s v="LB-16795"/>
    <s v="Laurel Beltran"/>
    <x v="2"/>
    <s v="United States"/>
    <s v="Pueblo"/>
    <x v="22"/>
    <n v="81001"/>
    <x v="1"/>
    <s v="TEC-AC-10001553"/>
    <x v="2"/>
    <x v="11"/>
    <x v="1599"/>
    <n v="67.959999999999994"/>
    <n v="5"/>
    <n v="0.2"/>
    <n v="0.84950000000000259"/>
  </r>
  <r>
    <n v="7646"/>
    <x v="3786"/>
    <x v="1"/>
    <x v="57"/>
    <d v="2012-04-11T00:00:00"/>
    <s v="Standard Class"/>
    <s v="CA-11965"/>
    <s v="Carol Adams"/>
    <x v="1"/>
    <s v="United States"/>
    <s v="Los Angeles"/>
    <x v="1"/>
    <n v="90036"/>
    <x v="1"/>
    <s v="FUR-CH-10003973"/>
    <x v="0"/>
    <x v="1"/>
    <x v="858"/>
    <n v="892.22400000000005"/>
    <n v="3"/>
    <n v="0.2"/>
    <n v="89.222400000000022"/>
  </r>
  <r>
    <n v="7647"/>
    <x v="3787"/>
    <x v="2"/>
    <x v="340"/>
    <d v="2011-09-13T00:00:00"/>
    <s v="Standard Class"/>
    <s v="DL-12925"/>
    <s v="Daniel Lacy"/>
    <x v="0"/>
    <s v="United States"/>
    <s v="Greenville"/>
    <x v="3"/>
    <n v="27834"/>
    <x v="0"/>
    <s v="TEC-MA-10002073"/>
    <x v="2"/>
    <x v="15"/>
    <x v="1763"/>
    <n v="1299.99"/>
    <n v="2"/>
    <n v="0.5"/>
    <n v="-571.99559999999997"/>
  </r>
  <r>
    <n v="7648"/>
    <x v="3788"/>
    <x v="0"/>
    <x v="543"/>
    <d v="2013-03-17T00:00:00"/>
    <s v="First Class"/>
    <s v="FC-14335"/>
    <s v="Fred Chung"/>
    <x v="1"/>
    <s v="United States"/>
    <s v="San Francisco"/>
    <x v="1"/>
    <n v="94110"/>
    <x v="1"/>
    <s v="OFF-BI-10003529"/>
    <x v="1"/>
    <x v="8"/>
    <x v="788"/>
    <n v="4.5439999999999996"/>
    <n v="2"/>
    <n v="0.2"/>
    <n v="1.6472"/>
  </r>
  <r>
    <n v="7649"/>
    <x v="3788"/>
    <x v="0"/>
    <x v="543"/>
    <d v="2013-03-17T00:00:00"/>
    <s v="First Class"/>
    <s v="FC-14335"/>
    <s v="Fred Chung"/>
    <x v="1"/>
    <s v="United States"/>
    <s v="San Francisco"/>
    <x v="1"/>
    <n v="94110"/>
    <x v="1"/>
    <s v="FUR-CH-10000309"/>
    <x v="0"/>
    <x v="1"/>
    <x v="765"/>
    <n v="1352.0320000000002"/>
    <n v="4"/>
    <n v="0.2"/>
    <n v="84.501999999999953"/>
  </r>
  <r>
    <n v="7650"/>
    <x v="3789"/>
    <x v="1"/>
    <x v="17"/>
    <d v="2012-12-31T00:00:00"/>
    <s v="Standard Class"/>
    <s v="DB-13120"/>
    <s v="David Bremer"/>
    <x v="1"/>
    <s v="United States"/>
    <s v="Marion"/>
    <x v="24"/>
    <n v="43302"/>
    <x v="3"/>
    <s v="FUR-TA-10004154"/>
    <x v="0"/>
    <x v="3"/>
    <x v="730"/>
    <n v="1548.9900000000002"/>
    <n v="9"/>
    <n v="0.4"/>
    <n v="-464.69700000000012"/>
  </r>
  <r>
    <n v="7651"/>
    <x v="3789"/>
    <x v="1"/>
    <x v="17"/>
    <d v="2012-12-31T00:00:00"/>
    <s v="Standard Class"/>
    <s v="DB-13120"/>
    <s v="David Bremer"/>
    <x v="1"/>
    <s v="United States"/>
    <s v="Marion"/>
    <x v="24"/>
    <n v="43302"/>
    <x v="3"/>
    <s v="OFF-EN-10003286"/>
    <x v="1"/>
    <x v="12"/>
    <x v="33"/>
    <n v="19.872"/>
    <n v="3"/>
    <n v="0.2"/>
    <n v="6.7067999999999977"/>
  </r>
  <r>
    <n v="7652"/>
    <x v="3790"/>
    <x v="3"/>
    <x v="783"/>
    <d v="2014-08-09T00:00:00"/>
    <s v="First Class"/>
    <s v="CK-12205"/>
    <s v="Chloris Kastensmidt"/>
    <x v="0"/>
    <s v="United States"/>
    <s v="Dallas"/>
    <x v="5"/>
    <n v="75081"/>
    <x v="2"/>
    <s v="TEC-AC-10001552"/>
    <x v="2"/>
    <x v="11"/>
    <x v="100"/>
    <n v="119.44800000000001"/>
    <n v="3"/>
    <n v="0.2"/>
    <n v="-13.437900000000006"/>
  </r>
  <r>
    <n v="7653"/>
    <x v="3790"/>
    <x v="3"/>
    <x v="783"/>
    <d v="2014-08-09T00:00:00"/>
    <s v="First Class"/>
    <s v="CK-12205"/>
    <s v="Chloris Kastensmidt"/>
    <x v="0"/>
    <s v="United States"/>
    <s v="Dallas"/>
    <x v="5"/>
    <n v="75081"/>
    <x v="2"/>
    <s v="OFF-ST-10002790"/>
    <x v="1"/>
    <x v="4"/>
    <x v="233"/>
    <n v="118.16"/>
    <n v="2"/>
    <n v="0.2"/>
    <n v="-25.108999999999988"/>
  </r>
  <r>
    <n v="7654"/>
    <x v="3791"/>
    <x v="1"/>
    <x v="204"/>
    <d v="2012-03-27T00:00:00"/>
    <s v="Standard Class"/>
    <s v="FW-14395"/>
    <s v="Fred Wasserman"/>
    <x v="1"/>
    <s v="United States"/>
    <s v="Huntsville"/>
    <x v="19"/>
    <n v="35810"/>
    <x v="0"/>
    <s v="OFF-AR-10003217"/>
    <x v="1"/>
    <x v="6"/>
    <x v="1640"/>
    <n v="19.559999999999999"/>
    <n v="4"/>
    <n v="0"/>
    <n v="5.4768000000000008"/>
  </r>
  <r>
    <n v="7655"/>
    <x v="3792"/>
    <x v="1"/>
    <x v="672"/>
    <d v="2012-12-02T00:00:00"/>
    <s v="Second Class"/>
    <s v="JM-15865"/>
    <s v="John Murray"/>
    <x v="0"/>
    <s v="United States"/>
    <s v="Las Vegas"/>
    <x v="33"/>
    <n v="89115"/>
    <x v="1"/>
    <s v="FUR-FU-10002813"/>
    <x v="0"/>
    <x v="5"/>
    <x v="1682"/>
    <n v="80.959999999999994"/>
    <n v="4"/>
    <n v="0"/>
    <n v="29.145599999999995"/>
  </r>
  <r>
    <n v="7656"/>
    <x v="3792"/>
    <x v="1"/>
    <x v="672"/>
    <d v="2012-12-02T00:00:00"/>
    <s v="Second Class"/>
    <s v="JM-15865"/>
    <s v="John Murray"/>
    <x v="0"/>
    <s v="United States"/>
    <s v="Las Vegas"/>
    <x v="33"/>
    <n v="89115"/>
    <x v="1"/>
    <s v="OFF-PA-10003848"/>
    <x v="1"/>
    <x v="10"/>
    <x v="1442"/>
    <n v="25.92"/>
    <n v="4"/>
    <n v="0"/>
    <n v="12.441600000000001"/>
  </r>
  <r>
    <n v="7657"/>
    <x v="3793"/>
    <x v="2"/>
    <x v="1166"/>
    <d v="2011-04-15T00:00:00"/>
    <s v="Same Day"/>
    <s v="PS-18970"/>
    <s v="Paul Stevenson"/>
    <x v="2"/>
    <s v="United States"/>
    <s v="Los Angeles"/>
    <x v="1"/>
    <n v="90049"/>
    <x v="1"/>
    <s v="OFF-AP-10000240"/>
    <x v="1"/>
    <x v="9"/>
    <x v="644"/>
    <n v="106.96"/>
    <n v="2"/>
    <n v="0"/>
    <n v="31.018399999999986"/>
  </r>
  <r>
    <n v="7658"/>
    <x v="3793"/>
    <x v="2"/>
    <x v="1166"/>
    <d v="2011-04-15T00:00:00"/>
    <s v="Same Day"/>
    <s v="PS-18970"/>
    <s v="Paul Stevenson"/>
    <x v="2"/>
    <s v="United States"/>
    <s v="Los Angeles"/>
    <x v="1"/>
    <n v="90049"/>
    <x v="1"/>
    <s v="FUR-FU-10004091"/>
    <x v="0"/>
    <x v="5"/>
    <x v="264"/>
    <n v="187.76"/>
    <n v="4"/>
    <n v="0"/>
    <n v="76.9816"/>
  </r>
  <r>
    <n v="7659"/>
    <x v="3794"/>
    <x v="3"/>
    <x v="245"/>
    <d v="2014-08-03T00:00:00"/>
    <s v="First Class"/>
    <s v="TC-21475"/>
    <s v="Tony Chapman"/>
    <x v="2"/>
    <s v="United States"/>
    <s v="Lakewood"/>
    <x v="24"/>
    <n v="44107"/>
    <x v="3"/>
    <s v="OFF-BI-10001071"/>
    <x v="1"/>
    <x v="8"/>
    <x v="663"/>
    <n v="76.77600000000001"/>
    <n v="4"/>
    <n v="0.7"/>
    <n v="-53.743199999999973"/>
  </r>
  <r>
    <n v="7660"/>
    <x v="3795"/>
    <x v="3"/>
    <x v="702"/>
    <d v="2014-06-06T00:00:00"/>
    <s v="Standard Class"/>
    <s v="CV-12805"/>
    <s v="Cynthia Voltz"/>
    <x v="1"/>
    <s v="United States"/>
    <s v="Fremont"/>
    <x v="8"/>
    <n v="68025"/>
    <x v="2"/>
    <s v="OFF-BI-10003676"/>
    <x v="1"/>
    <x v="8"/>
    <x v="816"/>
    <n v="53.9"/>
    <n v="5"/>
    <n v="0"/>
    <n v="25.871999999999996"/>
  </r>
  <r>
    <n v="7661"/>
    <x v="3796"/>
    <x v="2"/>
    <x v="1167"/>
    <d v="2011-01-13T00:00:00"/>
    <s v="Standard Class"/>
    <s v="VS-21820"/>
    <s v="Vivek Sundaresam"/>
    <x v="0"/>
    <s v="United States"/>
    <s v="Huntsville"/>
    <x v="5"/>
    <n v="77340"/>
    <x v="2"/>
    <s v="FUR-FU-10004864"/>
    <x v="0"/>
    <x v="5"/>
    <x v="436"/>
    <n v="76.728000000000009"/>
    <n v="3"/>
    <n v="0.6"/>
    <n v="-53.709599999999988"/>
  </r>
  <r>
    <n v="7662"/>
    <x v="3796"/>
    <x v="2"/>
    <x v="1167"/>
    <d v="2011-01-13T00:00:00"/>
    <s v="Standard Class"/>
    <s v="VS-21820"/>
    <s v="Vivek Sundaresam"/>
    <x v="0"/>
    <s v="United States"/>
    <s v="Huntsville"/>
    <x v="5"/>
    <n v="77340"/>
    <x v="2"/>
    <s v="OFF-BI-10003708"/>
    <x v="1"/>
    <x v="8"/>
    <x v="969"/>
    <n v="10.429999999999998"/>
    <n v="7"/>
    <n v="0.8"/>
    <n v="-18.252500000000005"/>
  </r>
  <r>
    <n v="7663"/>
    <x v="3797"/>
    <x v="3"/>
    <x v="365"/>
    <d v="2014-10-02T00:00:00"/>
    <s v="First Class"/>
    <s v="SC-20575"/>
    <s v="Sonia Cooley"/>
    <x v="0"/>
    <s v="United States"/>
    <s v="Los Angeles"/>
    <x v="1"/>
    <n v="90036"/>
    <x v="1"/>
    <s v="OFF-AR-10002067"/>
    <x v="1"/>
    <x v="6"/>
    <x v="1145"/>
    <n v="99.2"/>
    <n v="5"/>
    <n v="0"/>
    <n v="25.792000000000002"/>
  </r>
  <r>
    <n v="7664"/>
    <x v="3798"/>
    <x v="3"/>
    <x v="1168"/>
    <d v="2014-09-20T00:00:00"/>
    <s v="Standard Class"/>
    <s v="SG-20605"/>
    <s v="Speros Goranitis"/>
    <x v="0"/>
    <s v="United States"/>
    <s v="Asheville"/>
    <x v="3"/>
    <n v="28806"/>
    <x v="0"/>
    <s v="OFF-AR-10003158"/>
    <x v="1"/>
    <x v="6"/>
    <x v="696"/>
    <n v="15.920000000000002"/>
    <n v="5"/>
    <n v="0.2"/>
    <n v="2.7859999999999978"/>
  </r>
  <r>
    <n v="7665"/>
    <x v="3799"/>
    <x v="2"/>
    <x v="68"/>
    <d v="2011-10-26T00:00:00"/>
    <s v="Standard Class"/>
    <s v="NB-18580"/>
    <s v="Nicole Brennan"/>
    <x v="1"/>
    <s v="United States"/>
    <s v="Bossier City"/>
    <x v="28"/>
    <n v="71111"/>
    <x v="0"/>
    <s v="FUR-FU-10000193"/>
    <x v="0"/>
    <x v="5"/>
    <x v="1503"/>
    <n v="129.91999999999999"/>
    <n v="4"/>
    <n v="0"/>
    <n v="10.393599999999992"/>
  </r>
  <r>
    <n v="7666"/>
    <x v="3800"/>
    <x v="0"/>
    <x v="964"/>
    <d v="2013-10-09T00:00:00"/>
    <s v="Standard Class"/>
    <s v="DR-12940"/>
    <s v="Daniel Raglin"/>
    <x v="2"/>
    <s v="United States"/>
    <s v="Providence"/>
    <x v="34"/>
    <n v="2908"/>
    <x v="3"/>
    <s v="OFF-BI-10000977"/>
    <x v="1"/>
    <x v="8"/>
    <x v="982"/>
    <n v="30.4"/>
    <n v="1"/>
    <n v="0"/>
    <n v="13.983999999999998"/>
  </r>
  <r>
    <n v="7667"/>
    <x v="3800"/>
    <x v="0"/>
    <x v="964"/>
    <d v="2013-10-09T00:00:00"/>
    <s v="Standard Class"/>
    <s v="DR-12940"/>
    <s v="Daniel Raglin"/>
    <x v="2"/>
    <s v="United States"/>
    <s v="Providence"/>
    <x v="34"/>
    <n v="2908"/>
    <x v="3"/>
    <s v="TEC-CO-10001449"/>
    <x v="2"/>
    <x v="16"/>
    <x v="303"/>
    <n v="5399.91"/>
    <n v="9"/>
    <n v="0"/>
    <n v="2591.9567999999999"/>
  </r>
  <r>
    <n v="7668"/>
    <x v="3800"/>
    <x v="0"/>
    <x v="964"/>
    <d v="2013-10-09T00:00:00"/>
    <s v="Standard Class"/>
    <s v="DR-12940"/>
    <s v="Daniel Raglin"/>
    <x v="2"/>
    <s v="United States"/>
    <s v="Providence"/>
    <x v="34"/>
    <n v="2908"/>
    <x v="3"/>
    <s v="OFF-ST-10000136"/>
    <x v="1"/>
    <x v="4"/>
    <x v="1694"/>
    <n v="119.10000000000001"/>
    <n v="3"/>
    <n v="0"/>
    <n v="34.538999999999994"/>
  </r>
  <r>
    <n v="7669"/>
    <x v="3801"/>
    <x v="1"/>
    <x v="154"/>
    <d v="2012-11-29T00:00:00"/>
    <s v="Second Class"/>
    <s v="MA-17560"/>
    <s v="Matt Abelman"/>
    <x v="2"/>
    <s v="United States"/>
    <s v="Everett"/>
    <x v="31"/>
    <n v="2149"/>
    <x v="3"/>
    <s v="OFF-PA-10000743"/>
    <x v="1"/>
    <x v="10"/>
    <x v="573"/>
    <n v="40.08"/>
    <n v="6"/>
    <n v="0"/>
    <n v="19.238399999999999"/>
  </r>
  <r>
    <n v="7670"/>
    <x v="3801"/>
    <x v="1"/>
    <x v="154"/>
    <d v="2012-11-29T00:00:00"/>
    <s v="Second Class"/>
    <s v="MA-17560"/>
    <s v="Matt Abelman"/>
    <x v="2"/>
    <s v="United States"/>
    <s v="Everett"/>
    <x v="31"/>
    <n v="2149"/>
    <x v="3"/>
    <s v="OFF-PA-10001019"/>
    <x v="1"/>
    <x v="10"/>
    <x v="675"/>
    <n v="59.94"/>
    <n v="3"/>
    <n v="0"/>
    <n v="28.171799999999998"/>
  </r>
  <r>
    <n v="7671"/>
    <x v="3801"/>
    <x v="1"/>
    <x v="154"/>
    <d v="2012-11-29T00:00:00"/>
    <s v="Second Class"/>
    <s v="MA-17560"/>
    <s v="Matt Abelman"/>
    <x v="2"/>
    <s v="United States"/>
    <s v="Everett"/>
    <x v="31"/>
    <n v="2149"/>
    <x v="3"/>
    <s v="TEC-AC-10003095"/>
    <x v="2"/>
    <x v="11"/>
    <x v="1277"/>
    <n v="259.98"/>
    <n v="2"/>
    <n v="0"/>
    <n v="88.393200000000007"/>
  </r>
  <r>
    <n v="7672"/>
    <x v="3801"/>
    <x v="1"/>
    <x v="154"/>
    <d v="2012-11-29T00:00:00"/>
    <s v="Second Class"/>
    <s v="MA-17560"/>
    <s v="Matt Abelman"/>
    <x v="2"/>
    <s v="United States"/>
    <s v="Everett"/>
    <x v="31"/>
    <n v="2149"/>
    <x v="3"/>
    <s v="FUR-BO-10002916"/>
    <x v="0"/>
    <x v="0"/>
    <x v="1506"/>
    <n v="170.98"/>
    <n v="1"/>
    <n v="0"/>
    <n v="32.486199999999997"/>
  </r>
  <r>
    <n v="7673"/>
    <x v="3801"/>
    <x v="1"/>
    <x v="154"/>
    <d v="2012-11-29T00:00:00"/>
    <s v="Second Class"/>
    <s v="MA-17560"/>
    <s v="Matt Abelman"/>
    <x v="2"/>
    <s v="United States"/>
    <s v="Everett"/>
    <x v="31"/>
    <n v="2149"/>
    <x v="3"/>
    <s v="FUR-FU-10002506"/>
    <x v="0"/>
    <x v="5"/>
    <x v="1802"/>
    <n v="38.97"/>
    <n v="3"/>
    <n v="0"/>
    <n v="4.6763999999999992"/>
  </r>
  <r>
    <n v="7674"/>
    <x v="3801"/>
    <x v="1"/>
    <x v="154"/>
    <d v="2012-11-29T00:00:00"/>
    <s v="Second Class"/>
    <s v="MA-17560"/>
    <s v="Matt Abelman"/>
    <x v="2"/>
    <s v="United States"/>
    <s v="Everett"/>
    <x v="31"/>
    <n v="2149"/>
    <x v="3"/>
    <s v="OFF-PA-10003823"/>
    <x v="1"/>
    <x v="10"/>
    <x v="1001"/>
    <n v="154.9"/>
    <n v="5"/>
    <n v="0"/>
    <n v="69.704999999999998"/>
  </r>
  <r>
    <n v="7675"/>
    <x v="3801"/>
    <x v="1"/>
    <x v="154"/>
    <d v="2012-11-29T00:00:00"/>
    <s v="Second Class"/>
    <s v="MA-17560"/>
    <s v="Matt Abelman"/>
    <x v="2"/>
    <s v="United States"/>
    <s v="Everett"/>
    <x v="31"/>
    <n v="2149"/>
    <x v="3"/>
    <s v="FUR-TA-10004619"/>
    <x v="0"/>
    <x v="3"/>
    <x v="882"/>
    <n v="446.06799999999998"/>
    <n v="4"/>
    <n v="0.3"/>
    <n v="0"/>
  </r>
  <r>
    <n v="7676"/>
    <x v="3802"/>
    <x v="3"/>
    <x v="636"/>
    <d v="2014-05-10T00:00:00"/>
    <s v="Second Class"/>
    <s v="TS-21655"/>
    <s v="Trudy Schmidt"/>
    <x v="0"/>
    <s v="United States"/>
    <s v="Rancho Cucamonga"/>
    <x v="1"/>
    <n v="91730"/>
    <x v="1"/>
    <s v="OFF-AP-10001271"/>
    <x v="1"/>
    <x v="9"/>
    <x v="469"/>
    <n v="152.94"/>
    <n v="3"/>
    <n v="0"/>
    <n v="41.293800000000005"/>
  </r>
  <r>
    <n v="7677"/>
    <x v="3803"/>
    <x v="2"/>
    <x v="1169"/>
    <d v="2011-10-08T00:00:00"/>
    <s v="Same Day"/>
    <s v="JG-15115"/>
    <s v="Jack Garza"/>
    <x v="0"/>
    <s v="United States"/>
    <s v="Charlotte"/>
    <x v="3"/>
    <n v="28205"/>
    <x v="0"/>
    <s v="TEC-AC-10002331"/>
    <x v="2"/>
    <x v="11"/>
    <x v="1582"/>
    <n v="23.472000000000001"/>
    <n v="3"/>
    <n v="0.2"/>
    <n v="4.9877999999999982"/>
  </r>
  <r>
    <n v="7678"/>
    <x v="3804"/>
    <x v="2"/>
    <x v="520"/>
    <d v="2012-01-07T00:00:00"/>
    <s v="Standard Class"/>
    <s v="KM-16375"/>
    <s v="Katherine Murray"/>
    <x v="2"/>
    <s v="United States"/>
    <s v="Providence"/>
    <x v="34"/>
    <n v="2908"/>
    <x v="3"/>
    <s v="OFF-PA-10003228"/>
    <x v="1"/>
    <x v="10"/>
    <x v="1668"/>
    <n v="195.64"/>
    <n v="4"/>
    <n v="0"/>
    <n v="91.950799999999987"/>
  </r>
  <r>
    <n v="7679"/>
    <x v="3804"/>
    <x v="2"/>
    <x v="520"/>
    <d v="2012-01-07T00:00:00"/>
    <s v="Standard Class"/>
    <s v="KM-16375"/>
    <s v="Katherine Murray"/>
    <x v="2"/>
    <s v="United States"/>
    <s v="Providence"/>
    <x v="34"/>
    <n v="2908"/>
    <x v="3"/>
    <s v="OFF-PA-10002586"/>
    <x v="1"/>
    <x v="10"/>
    <x v="1007"/>
    <n v="14.940000000000001"/>
    <n v="3"/>
    <n v="0"/>
    <n v="7.0218000000000007"/>
  </r>
  <r>
    <n v="7680"/>
    <x v="3804"/>
    <x v="2"/>
    <x v="520"/>
    <d v="2012-01-07T00:00:00"/>
    <s v="Standard Class"/>
    <s v="KM-16375"/>
    <s v="Katherine Murray"/>
    <x v="2"/>
    <s v="United States"/>
    <s v="Providence"/>
    <x v="34"/>
    <n v="2908"/>
    <x v="3"/>
    <s v="TEC-AC-10002049"/>
    <x v="2"/>
    <x v="11"/>
    <x v="1053"/>
    <n v="1687.8"/>
    <n v="4"/>
    <n v="0"/>
    <n v="742.63200000000006"/>
  </r>
  <r>
    <n v="7681"/>
    <x v="3804"/>
    <x v="2"/>
    <x v="520"/>
    <d v="2012-01-07T00:00:00"/>
    <s v="Standard Class"/>
    <s v="KM-16375"/>
    <s v="Katherine Murray"/>
    <x v="2"/>
    <s v="United States"/>
    <s v="Providence"/>
    <x v="34"/>
    <n v="2908"/>
    <x v="3"/>
    <s v="FUR-BO-10000362"/>
    <x v="0"/>
    <x v="0"/>
    <x v="1037"/>
    <n v="341.96"/>
    <n v="2"/>
    <n v="0"/>
    <n v="78.650800000000004"/>
  </r>
  <r>
    <n v="7682"/>
    <x v="3804"/>
    <x v="2"/>
    <x v="520"/>
    <d v="2012-01-07T00:00:00"/>
    <s v="Standard Class"/>
    <s v="KM-16375"/>
    <s v="Katherine Murray"/>
    <x v="2"/>
    <s v="United States"/>
    <s v="Providence"/>
    <x v="34"/>
    <n v="2908"/>
    <x v="3"/>
    <s v="FUR-CH-10004218"/>
    <x v="0"/>
    <x v="1"/>
    <x v="38"/>
    <n v="605.88"/>
    <n v="6"/>
    <n v="0"/>
    <n v="151.47000000000003"/>
  </r>
  <r>
    <n v="7683"/>
    <x v="3805"/>
    <x v="1"/>
    <x v="152"/>
    <d v="2012-05-01T00:00:00"/>
    <s v="First Class"/>
    <s v="SD-20485"/>
    <s v="Shirley Daniels"/>
    <x v="2"/>
    <s v="United States"/>
    <s v="Midland"/>
    <x v="12"/>
    <n v="48640"/>
    <x v="2"/>
    <s v="OFF-AP-10003779"/>
    <x v="1"/>
    <x v="9"/>
    <x v="1448"/>
    <n v="186.732"/>
    <n v="1"/>
    <n v="0.1"/>
    <n v="41.495999999999967"/>
  </r>
  <r>
    <n v="7684"/>
    <x v="3805"/>
    <x v="1"/>
    <x v="152"/>
    <d v="2012-05-01T00:00:00"/>
    <s v="First Class"/>
    <s v="SD-20485"/>
    <s v="Shirley Daniels"/>
    <x v="2"/>
    <s v="United States"/>
    <s v="Midland"/>
    <x v="12"/>
    <n v="48640"/>
    <x v="2"/>
    <s v="OFF-BI-10003527"/>
    <x v="1"/>
    <x v="8"/>
    <x v="446"/>
    <n v="3812.9700000000003"/>
    <n v="3"/>
    <n v="0"/>
    <n v="1906.4850000000001"/>
  </r>
  <r>
    <n v="7685"/>
    <x v="3806"/>
    <x v="1"/>
    <x v="966"/>
    <d v="2012-02-21T00:00:00"/>
    <s v="Standard Class"/>
    <s v="TT-21070"/>
    <s v="Ted Trevino"/>
    <x v="0"/>
    <s v="United States"/>
    <s v="Rochester"/>
    <x v="15"/>
    <n v="14609"/>
    <x v="3"/>
    <s v="OFF-BI-10002897"/>
    <x v="1"/>
    <x v="8"/>
    <x v="1793"/>
    <n v="26.423999999999999"/>
    <n v="9"/>
    <n v="0.2"/>
    <n v="9.5786999999999995"/>
  </r>
  <r>
    <n v="7686"/>
    <x v="3806"/>
    <x v="1"/>
    <x v="966"/>
    <d v="2012-02-21T00:00:00"/>
    <s v="Standard Class"/>
    <s v="TT-21070"/>
    <s v="Ted Trevino"/>
    <x v="0"/>
    <s v="United States"/>
    <s v="Rochester"/>
    <x v="15"/>
    <n v="14609"/>
    <x v="3"/>
    <s v="TEC-PH-10002584"/>
    <x v="2"/>
    <x v="7"/>
    <x v="1696"/>
    <n v="625.99"/>
    <n v="1"/>
    <n v="0"/>
    <n v="187.79699999999997"/>
  </r>
  <r>
    <n v="7687"/>
    <x v="3807"/>
    <x v="0"/>
    <x v="881"/>
    <d v="2013-11-30T00:00:00"/>
    <s v="Standard Class"/>
    <s v="BB-11545"/>
    <s v="Brenda Bowman"/>
    <x v="1"/>
    <s v="United States"/>
    <s v="Jackson"/>
    <x v="12"/>
    <n v="49201"/>
    <x v="2"/>
    <s v="FUR-TA-10001095"/>
    <x v="0"/>
    <x v="3"/>
    <x v="611"/>
    <n v="1568.61"/>
    <n v="9"/>
    <n v="0"/>
    <n v="329.40809999999999"/>
  </r>
  <r>
    <n v="7688"/>
    <x v="3807"/>
    <x v="0"/>
    <x v="881"/>
    <d v="2013-11-30T00:00:00"/>
    <s v="Standard Class"/>
    <s v="BB-11545"/>
    <s v="Brenda Bowman"/>
    <x v="1"/>
    <s v="United States"/>
    <s v="Jackson"/>
    <x v="12"/>
    <n v="49201"/>
    <x v="2"/>
    <s v="OFF-BI-10004002"/>
    <x v="1"/>
    <x v="8"/>
    <x v="152"/>
    <n v="17.3"/>
    <n v="1"/>
    <n v="0"/>
    <n v="8.3040000000000003"/>
  </r>
  <r>
    <n v="7689"/>
    <x v="3807"/>
    <x v="0"/>
    <x v="881"/>
    <d v="2013-11-30T00:00:00"/>
    <s v="Standard Class"/>
    <s v="BB-11545"/>
    <s v="Brenda Bowman"/>
    <x v="1"/>
    <s v="United States"/>
    <s v="Jackson"/>
    <x v="12"/>
    <n v="49201"/>
    <x v="2"/>
    <s v="TEC-AC-10004518"/>
    <x v="2"/>
    <x v="11"/>
    <x v="1803"/>
    <n v="160"/>
    <n v="8"/>
    <n v="0"/>
    <n v="62.400000000000006"/>
  </r>
  <r>
    <n v="7690"/>
    <x v="3808"/>
    <x v="3"/>
    <x v="663"/>
    <d v="2014-07-18T00:00:00"/>
    <s v="First Class"/>
    <s v="RS-19420"/>
    <s v="Ricardo Sperren"/>
    <x v="1"/>
    <s v="United States"/>
    <s v="Suffolk"/>
    <x v="17"/>
    <n v="23434"/>
    <x v="0"/>
    <s v="OFF-AP-10002191"/>
    <x v="1"/>
    <x v="9"/>
    <x v="800"/>
    <n v="179.94"/>
    <n v="3"/>
    <n v="0"/>
    <n v="50.383200000000009"/>
  </r>
  <r>
    <n v="7691"/>
    <x v="3808"/>
    <x v="3"/>
    <x v="663"/>
    <d v="2014-07-18T00:00:00"/>
    <s v="First Class"/>
    <s v="RS-19420"/>
    <s v="Ricardo Sperren"/>
    <x v="1"/>
    <s v="United States"/>
    <s v="Suffolk"/>
    <x v="17"/>
    <n v="23434"/>
    <x v="0"/>
    <s v="FUR-TA-10004575"/>
    <x v="0"/>
    <x v="3"/>
    <x v="306"/>
    <n v="872.94"/>
    <n v="3"/>
    <n v="0"/>
    <n v="157.12919999999997"/>
  </r>
  <r>
    <n v="7692"/>
    <x v="3808"/>
    <x v="3"/>
    <x v="663"/>
    <d v="2014-07-18T00:00:00"/>
    <s v="First Class"/>
    <s v="RS-19420"/>
    <s v="Ricardo Sperren"/>
    <x v="1"/>
    <s v="United States"/>
    <s v="Suffolk"/>
    <x v="17"/>
    <n v="23434"/>
    <x v="0"/>
    <s v="OFF-PA-10003177"/>
    <x v="1"/>
    <x v="10"/>
    <x v="89"/>
    <n v="12.96"/>
    <n v="2"/>
    <n v="0"/>
    <n v="6.2208000000000006"/>
  </r>
  <r>
    <n v="7693"/>
    <x v="3809"/>
    <x v="2"/>
    <x v="282"/>
    <d v="2012-01-03T00:00:00"/>
    <s v="Standard Class"/>
    <s v="AI-10855"/>
    <s v="Arianne Irving"/>
    <x v="0"/>
    <s v="United States"/>
    <s v="Brentwood"/>
    <x v="1"/>
    <n v="94513"/>
    <x v="1"/>
    <s v="OFF-LA-10003923"/>
    <x v="1"/>
    <x v="2"/>
    <x v="424"/>
    <n v="88.800000000000011"/>
    <n v="6"/>
    <n v="0"/>
    <n v="44.400000000000006"/>
  </r>
  <r>
    <n v="7694"/>
    <x v="3809"/>
    <x v="2"/>
    <x v="282"/>
    <d v="2012-01-03T00:00:00"/>
    <s v="Standard Class"/>
    <s v="AI-10855"/>
    <s v="Arianne Irving"/>
    <x v="0"/>
    <s v="United States"/>
    <s v="Brentwood"/>
    <x v="1"/>
    <n v="94513"/>
    <x v="1"/>
    <s v="TEC-PH-10001051"/>
    <x v="2"/>
    <x v="7"/>
    <x v="1254"/>
    <n v="319.96800000000002"/>
    <n v="4"/>
    <n v="0.2"/>
    <n v="35.996399999999952"/>
  </r>
  <r>
    <n v="7695"/>
    <x v="3810"/>
    <x v="0"/>
    <x v="554"/>
    <d v="2013-03-23T00:00:00"/>
    <s v="Same Day"/>
    <s v="MC-17275"/>
    <s v="Marc Crier"/>
    <x v="0"/>
    <s v="United States"/>
    <s v="Seattle"/>
    <x v="4"/>
    <n v="98103"/>
    <x v="1"/>
    <s v="FUR-CH-10004754"/>
    <x v="0"/>
    <x v="1"/>
    <x v="1123"/>
    <n v="167.88800000000001"/>
    <n v="7"/>
    <n v="0.2"/>
    <n v="14.690199999999997"/>
  </r>
  <r>
    <n v="7696"/>
    <x v="3811"/>
    <x v="3"/>
    <x v="1170"/>
    <d v="2014-07-06T00:00:00"/>
    <s v="First Class"/>
    <s v="AH-10120"/>
    <s v="Adrian Hane"/>
    <x v="2"/>
    <s v="United States"/>
    <s v="Houston"/>
    <x v="5"/>
    <n v="77036"/>
    <x v="2"/>
    <s v="OFF-PA-10000357"/>
    <x v="1"/>
    <x v="10"/>
    <x v="442"/>
    <n v="163.96"/>
    <n v="5"/>
    <n v="0.2"/>
    <n v="59.435499999999998"/>
  </r>
  <r>
    <n v="7697"/>
    <x v="3811"/>
    <x v="3"/>
    <x v="1170"/>
    <d v="2014-07-06T00:00:00"/>
    <s v="First Class"/>
    <s v="AH-10120"/>
    <s v="Adrian Hane"/>
    <x v="2"/>
    <s v="United States"/>
    <s v="Houston"/>
    <x v="5"/>
    <n v="77036"/>
    <x v="2"/>
    <s v="OFF-BI-10001787"/>
    <x v="1"/>
    <x v="8"/>
    <x v="1482"/>
    <n v="5.2319999999999984"/>
    <n v="4"/>
    <n v="0.8"/>
    <n v="-8.1096000000000004"/>
  </r>
  <r>
    <n v="7698"/>
    <x v="3812"/>
    <x v="3"/>
    <x v="817"/>
    <d v="2014-12-19T00:00:00"/>
    <s v="Standard Class"/>
    <s v="BF-11170"/>
    <s v="Ben Ferrer"/>
    <x v="2"/>
    <s v="United States"/>
    <s v="Lawrence"/>
    <x v="31"/>
    <n v="1841"/>
    <x v="3"/>
    <s v="TEC-CO-10002313"/>
    <x v="2"/>
    <x v="16"/>
    <x v="345"/>
    <n v="1199.98"/>
    <n v="2"/>
    <n v="0"/>
    <n v="467.99220000000003"/>
  </r>
  <r>
    <n v="7699"/>
    <x v="3812"/>
    <x v="3"/>
    <x v="817"/>
    <d v="2014-12-19T00:00:00"/>
    <s v="Standard Class"/>
    <s v="BF-11170"/>
    <s v="Ben Ferrer"/>
    <x v="2"/>
    <s v="United States"/>
    <s v="Lawrence"/>
    <x v="31"/>
    <n v="1841"/>
    <x v="3"/>
    <s v="OFF-ST-10002790"/>
    <x v="1"/>
    <x v="4"/>
    <x v="233"/>
    <n v="73.849999999999994"/>
    <n v="1"/>
    <n v="0"/>
    <n v="2.2155000000000058"/>
  </r>
  <r>
    <n v="7700"/>
    <x v="3812"/>
    <x v="3"/>
    <x v="817"/>
    <d v="2014-12-19T00:00:00"/>
    <s v="Standard Class"/>
    <s v="BF-11170"/>
    <s v="Ben Ferrer"/>
    <x v="2"/>
    <s v="United States"/>
    <s v="Lawrence"/>
    <x v="31"/>
    <n v="1841"/>
    <x v="3"/>
    <s v="OFF-SU-10001664"/>
    <x v="1"/>
    <x v="14"/>
    <x v="1232"/>
    <n v="25.71"/>
    <n v="3"/>
    <n v="0"/>
    <n v="6.6846000000000005"/>
  </r>
  <r>
    <n v="7701"/>
    <x v="3812"/>
    <x v="3"/>
    <x v="817"/>
    <d v="2014-12-19T00:00:00"/>
    <s v="Standard Class"/>
    <s v="BF-11170"/>
    <s v="Ben Ferrer"/>
    <x v="2"/>
    <s v="United States"/>
    <s v="Lawrence"/>
    <x v="31"/>
    <n v="1841"/>
    <x v="3"/>
    <s v="OFF-FA-10001332"/>
    <x v="1"/>
    <x v="13"/>
    <x v="1561"/>
    <n v="17.28"/>
    <n v="6"/>
    <n v="0"/>
    <n v="8.121599999999999"/>
  </r>
  <r>
    <n v="7702"/>
    <x v="3812"/>
    <x v="3"/>
    <x v="817"/>
    <d v="2014-12-19T00:00:00"/>
    <s v="Standard Class"/>
    <s v="BF-11170"/>
    <s v="Ben Ferrer"/>
    <x v="2"/>
    <s v="United States"/>
    <s v="Lawrence"/>
    <x v="31"/>
    <n v="1841"/>
    <x v="3"/>
    <s v="FUR-TA-10003473"/>
    <x v="0"/>
    <x v="3"/>
    <x v="214"/>
    <n v="526.58199999999999"/>
    <n v="2"/>
    <n v="0.3"/>
    <n v="-52.658199999999965"/>
  </r>
  <r>
    <n v="7703"/>
    <x v="3813"/>
    <x v="0"/>
    <x v="370"/>
    <d v="2013-09-03T00:00:00"/>
    <s v="Standard Class"/>
    <s v="AA-10480"/>
    <s v="Andrew Allen"/>
    <x v="0"/>
    <s v="United States"/>
    <s v="Detroit"/>
    <x v="12"/>
    <n v="48234"/>
    <x v="2"/>
    <s v="OFF-PA-10000605"/>
    <x v="1"/>
    <x v="10"/>
    <x v="808"/>
    <n v="11.56"/>
    <n v="2"/>
    <n v="0"/>
    <n v="5.6644000000000005"/>
  </r>
  <r>
    <n v="7704"/>
    <x v="3813"/>
    <x v="0"/>
    <x v="370"/>
    <d v="2013-09-03T00:00:00"/>
    <s v="Standard Class"/>
    <s v="AA-10480"/>
    <s v="Andrew Allen"/>
    <x v="0"/>
    <s v="United States"/>
    <s v="Detroit"/>
    <x v="12"/>
    <n v="48234"/>
    <x v="2"/>
    <s v="TEC-PH-10002170"/>
    <x v="2"/>
    <x v="7"/>
    <x v="594"/>
    <n v="209.96999999999997"/>
    <n v="3"/>
    <n v="0"/>
    <n v="58.791600000000003"/>
  </r>
  <r>
    <n v="7705"/>
    <x v="3813"/>
    <x v="0"/>
    <x v="370"/>
    <d v="2013-09-03T00:00:00"/>
    <s v="Standard Class"/>
    <s v="AA-10480"/>
    <s v="Andrew Allen"/>
    <x v="0"/>
    <s v="United States"/>
    <s v="Detroit"/>
    <x v="12"/>
    <n v="48234"/>
    <x v="2"/>
    <s v="FUR-TA-10004147"/>
    <x v="0"/>
    <x v="3"/>
    <x v="811"/>
    <n v="447.84"/>
    <n v="4"/>
    <n v="0"/>
    <n v="98.524799999999971"/>
  </r>
  <r>
    <n v="7706"/>
    <x v="3813"/>
    <x v="0"/>
    <x v="370"/>
    <d v="2013-09-03T00:00:00"/>
    <s v="Standard Class"/>
    <s v="AA-10480"/>
    <s v="Andrew Allen"/>
    <x v="0"/>
    <s v="United States"/>
    <s v="Detroit"/>
    <x v="12"/>
    <n v="48234"/>
    <x v="2"/>
    <s v="TEC-AC-10003911"/>
    <x v="2"/>
    <x v="11"/>
    <x v="327"/>
    <n v="479.97"/>
    <n v="3"/>
    <n v="0"/>
    <n v="163.18979999999999"/>
  </r>
  <r>
    <n v="7707"/>
    <x v="3813"/>
    <x v="0"/>
    <x v="370"/>
    <d v="2013-09-03T00:00:00"/>
    <s v="Standard Class"/>
    <s v="AA-10480"/>
    <s v="Andrew Allen"/>
    <x v="0"/>
    <s v="United States"/>
    <s v="Detroit"/>
    <x v="12"/>
    <n v="48234"/>
    <x v="2"/>
    <s v="OFF-AR-10002578"/>
    <x v="1"/>
    <x v="6"/>
    <x v="665"/>
    <n v="8.64"/>
    <n v="3"/>
    <n v="0"/>
    <n v="2.5055999999999998"/>
  </r>
  <r>
    <n v="7708"/>
    <x v="3814"/>
    <x v="3"/>
    <x v="453"/>
    <d v="2014-10-20T00:00:00"/>
    <s v="Standard Class"/>
    <s v="SV-20815"/>
    <s v="Stuart Van"/>
    <x v="1"/>
    <s v="United States"/>
    <s v="Orem"/>
    <x v="7"/>
    <n v="84057"/>
    <x v="1"/>
    <s v="OFF-AR-10001761"/>
    <x v="1"/>
    <x v="6"/>
    <x v="1642"/>
    <n v="11.68"/>
    <n v="2"/>
    <n v="0"/>
    <n v="4.2047999999999996"/>
  </r>
  <r>
    <n v="7709"/>
    <x v="3815"/>
    <x v="2"/>
    <x v="1089"/>
    <d v="2011-10-29T00:00:00"/>
    <s v="Standard Class"/>
    <s v="EH-14185"/>
    <s v="Evan Henry"/>
    <x v="0"/>
    <s v="United States"/>
    <s v="Philadelphia"/>
    <x v="9"/>
    <n v="19120"/>
    <x v="3"/>
    <s v="TEC-AC-10001553"/>
    <x v="2"/>
    <x v="11"/>
    <x v="1599"/>
    <n v="40.775999999999996"/>
    <n v="3"/>
    <n v="0.2"/>
    <n v="0.50970000000000049"/>
  </r>
  <r>
    <n v="7710"/>
    <x v="3815"/>
    <x v="2"/>
    <x v="1089"/>
    <d v="2011-10-29T00:00:00"/>
    <s v="Standard Class"/>
    <s v="EH-14185"/>
    <s v="Evan Henry"/>
    <x v="0"/>
    <s v="United States"/>
    <s v="Philadelphia"/>
    <x v="9"/>
    <n v="19120"/>
    <x v="3"/>
    <s v="OFF-BI-10000309"/>
    <x v="1"/>
    <x v="8"/>
    <x v="334"/>
    <n v="13.698000000000002"/>
    <n v="3"/>
    <n v="0.7"/>
    <n v="-9.5885999999999996"/>
  </r>
  <r>
    <n v="7711"/>
    <x v="3816"/>
    <x v="1"/>
    <x v="788"/>
    <d v="2012-04-07T00:00:00"/>
    <s v="Standard Class"/>
    <s v="JL-15850"/>
    <s v="John Lucas"/>
    <x v="0"/>
    <s v="United States"/>
    <s v="Mesa"/>
    <x v="16"/>
    <n v="85204"/>
    <x v="1"/>
    <s v="TEC-PH-10003095"/>
    <x v="2"/>
    <x v="7"/>
    <x v="1491"/>
    <n v="87.8"/>
    <n v="5"/>
    <n v="0.2"/>
    <n v="32.924999999999997"/>
  </r>
  <r>
    <n v="7712"/>
    <x v="3817"/>
    <x v="3"/>
    <x v="960"/>
    <d v="2014-10-31T00:00:00"/>
    <s v="Second Class"/>
    <s v="JM-15250"/>
    <s v="Janet Martin"/>
    <x v="0"/>
    <s v="United States"/>
    <s v="Fayetteville"/>
    <x v="3"/>
    <n v="28314"/>
    <x v="0"/>
    <s v="FUR-FU-10001876"/>
    <x v="0"/>
    <x v="5"/>
    <x v="1394"/>
    <n v="77.951999999999998"/>
    <n v="3"/>
    <n v="0.2"/>
    <n v="15.590399999999995"/>
  </r>
  <r>
    <n v="7713"/>
    <x v="3817"/>
    <x v="3"/>
    <x v="960"/>
    <d v="2014-10-31T00:00:00"/>
    <s v="Second Class"/>
    <s v="JM-15250"/>
    <s v="Janet Martin"/>
    <x v="0"/>
    <s v="United States"/>
    <s v="Fayetteville"/>
    <x v="3"/>
    <n v="28314"/>
    <x v="0"/>
    <s v="OFF-ST-10001522"/>
    <x v="1"/>
    <x v="4"/>
    <x v="195"/>
    <n v="147.184"/>
    <n v="2"/>
    <n v="0.2"/>
    <n v="-29.436800000000012"/>
  </r>
  <r>
    <n v="7714"/>
    <x v="3817"/>
    <x v="3"/>
    <x v="960"/>
    <d v="2014-10-31T00:00:00"/>
    <s v="Second Class"/>
    <s v="JM-15250"/>
    <s v="Janet Martin"/>
    <x v="0"/>
    <s v="United States"/>
    <s v="Fayetteville"/>
    <x v="3"/>
    <n v="28314"/>
    <x v="0"/>
    <s v="OFF-PA-10000300"/>
    <x v="1"/>
    <x v="10"/>
    <x v="1766"/>
    <n v="47.952000000000005"/>
    <n v="3"/>
    <n v="0.2"/>
    <n v="16.183799999999998"/>
  </r>
  <r>
    <n v="7715"/>
    <x v="3818"/>
    <x v="2"/>
    <x v="29"/>
    <d v="2011-12-07T00:00:00"/>
    <s v="First Class"/>
    <s v="JB-15925"/>
    <s v="Joni Blumstein"/>
    <x v="0"/>
    <s v="United States"/>
    <s v="Los Angeles"/>
    <x v="1"/>
    <n v="90032"/>
    <x v="1"/>
    <s v="OFF-AP-10001469"/>
    <x v="1"/>
    <x v="9"/>
    <x v="581"/>
    <n v="250.26"/>
    <n v="6"/>
    <n v="0"/>
    <n v="72.575399999999973"/>
  </r>
  <r>
    <n v="7716"/>
    <x v="3819"/>
    <x v="3"/>
    <x v="132"/>
    <d v="2014-11-09T00:00:00"/>
    <s v="Standard Class"/>
    <s v="PB-19105"/>
    <s v="Peter Bühler"/>
    <x v="0"/>
    <s v="United States"/>
    <s v="Philadelphia"/>
    <x v="9"/>
    <n v="19140"/>
    <x v="3"/>
    <s v="TEC-AC-10001553"/>
    <x v="2"/>
    <x v="11"/>
    <x v="1599"/>
    <n v="40.775999999999996"/>
    <n v="3"/>
    <n v="0.2"/>
    <n v="0.50970000000000049"/>
  </r>
  <r>
    <n v="7717"/>
    <x v="3820"/>
    <x v="1"/>
    <x v="1171"/>
    <d v="2012-01-12T00:00:00"/>
    <s v="Standard Class"/>
    <s v="SP-20620"/>
    <s v="Stefania Perrino"/>
    <x v="1"/>
    <s v="United States"/>
    <s v="Colorado Springs"/>
    <x v="22"/>
    <n v="80906"/>
    <x v="1"/>
    <s v="OFF-PA-10004041"/>
    <x v="1"/>
    <x v="10"/>
    <x v="940"/>
    <n v="29.600000000000005"/>
    <n v="5"/>
    <n v="0.2"/>
    <n v="9.2499999999999964"/>
  </r>
  <r>
    <n v="7718"/>
    <x v="3820"/>
    <x v="1"/>
    <x v="1171"/>
    <d v="2012-01-12T00:00:00"/>
    <s v="Standard Class"/>
    <s v="SP-20620"/>
    <s v="Stefania Perrino"/>
    <x v="1"/>
    <s v="United States"/>
    <s v="Colorado Springs"/>
    <x v="22"/>
    <n v="80906"/>
    <x v="1"/>
    <s v="OFF-BI-10002764"/>
    <x v="1"/>
    <x v="8"/>
    <x v="502"/>
    <n v="1.9380000000000002"/>
    <n v="2"/>
    <n v="0.7"/>
    <n v="-1.3565999999999994"/>
  </r>
  <r>
    <n v="7719"/>
    <x v="3821"/>
    <x v="3"/>
    <x v="428"/>
    <d v="2014-09-15T00:00:00"/>
    <s v="Standard Class"/>
    <s v="MC-17605"/>
    <s v="Matt Connell"/>
    <x v="1"/>
    <s v="United States"/>
    <s v="Los Angeles"/>
    <x v="1"/>
    <n v="90032"/>
    <x v="1"/>
    <s v="TEC-AC-10001114"/>
    <x v="2"/>
    <x v="11"/>
    <x v="1202"/>
    <n v="159.96"/>
    <n v="4"/>
    <n v="0"/>
    <n v="51.18719999999999"/>
  </r>
  <r>
    <n v="7720"/>
    <x v="3822"/>
    <x v="1"/>
    <x v="956"/>
    <d v="2012-01-10T00:00:00"/>
    <s v="Standard Class"/>
    <s v="BG-11695"/>
    <s v="Brooke Gillingham"/>
    <x v="1"/>
    <s v="United States"/>
    <s v="New York City"/>
    <x v="15"/>
    <n v="10009"/>
    <x v="3"/>
    <s v="OFF-AR-10001615"/>
    <x v="1"/>
    <x v="6"/>
    <x v="1479"/>
    <n v="59.519999999999996"/>
    <n v="3"/>
    <n v="0"/>
    <n v="15.475200000000001"/>
  </r>
  <r>
    <n v="7721"/>
    <x v="3822"/>
    <x v="1"/>
    <x v="956"/>
    <d v="2012-01-10T00:00:00"/>
    <s v="Standard Class"/>
    <s v="BG-11695"/>
    <s v="Brooke Gillingham"/>
    <x v="1"/>
    <s v="United States"/>
    <s v="New York City"/>
    <x v="15"/>
    <n v="10009"/>
    <x v="3"/>
    <s v="OFF-EN-10000461"/>
    <x v="1"/>
    <x v="12"/>
    <x v="746"/>
    <n v="17.48"/>
    <n v="2"/>
    <n v="0"/>
    <n v="8.2156000000000002"/>
  </r>
  <r>
    <n v="7722"/>
    <x v="3822"/>
    <x v="1"/>
    <x v="956"/>
    <d v="2012-01-10T00:00:00"/>
    <s v="Standard Class"/>
    <s v="BG-11695"/>
    <s v="Brooke Gillingham"/>
    <x v="1"/>
    <s v="United States"/>
    <s v="New York City"/>
    <x v="15"/>
    <n v="10009"/>
    <x v="3"/>
    <s v="OFF-BI-10004506"/>
    <x v="1"/>
    <x v="8"/>
    <x v="1238"/>
    <n v="13.168000000000001"/>
    <n v="2"/>
    <n v="0.2"/>
    <n v="4.6088000000000005"/>
  </r>
  <r>
    <n v="7723"/>
    <x v="3823"/>
    <x v="3"/>
    <x v="513"/>
    <d v="2014-04-21T00:00:00"/>
    <s v="Standard Class"/>
    <s v="JO-15550"/>
    <s v="Jesus Ocampo"/>
    <x v="2"/>
    <s v="United States"/>
    <s v="San Francisco"/>
    <x v="1"/>
    <n v="94109"/>
    <x v="1"/>
    <s v="OFF-AP-10000027"/>
    <x v="1"/>
    <x v="9"/>
    <x v="1804"/>
    <n v="40.74"/>
    <n v="3"/>
    <n v="0"/>
    <n v="12.222"/>
  </r>
  <r>
    <n v="7724"/>
    <x v="3824"/>
    <x v="1"/>
    <x v="229"/>
    <d v="2012-09-14T00:00:00"/>
    <s v="Standard Class"/>
    <s v="AR-10345"/>
    <s v="Alex Russell"/>
    <x v="1"/>
    <s v="United States"/>
    <s v="Austin"/>
    <x v="5"/>
    <n v="78745"/>
    <x v="2"/>
    <s v="FUR-CH-10003981"/>
    <x v="0"/>
    <x v="1"/>
    <x v="1166"/>
    <n v="179.886"/>
    <n v="1"/>
    <n v="0.3"/>
    <n v="-2.5698000000000292"/>
  </r>
  <r>
    <n v="7725"/>
    <x v="3825"/>
    <x v="0"/>
    <x v="477"/>
    <d v="2013-09-30T00:00:00"/>
    <s v="Standard Class"/>
    <s v="TS-21505"/>
    <s v="Tony Sayre"/>
    <x v="0"/>
    <s v="United States"/>
    <s v="Cleveland"/>
    <x v="24"/>
    <n v="44105"/>
    <x v="3"/>
    <s v="OFF-AP-10003849"/>
    <x v="1"/>
    <x v="9"/>
    <x v="833"/>
    <n v="286.25600000000003"/>
    <n v="1"/>
    <n v="0.2"/>
    <n v="17.890999999999977"/>
  </r>
  <r>
    <n v="7726"/>
    <x v="3825"/>
    <x v="0"/>
    <x v="477"/>
    <d v="2013-09-30T00:00:00"/>
    <s v="Standard Class"/>
    <s v="TS-21505"/>
    <s v="Tony Sayre"/>
    <x v="0"/>
    <s v="United States"/>
    <s v="Cleveland"/>
    <x v="24"/>
    <n v="44105"/>
    <x v="3"/>
    <s v="OFF-ST-10004963"/>
    <x v="1"/>
    <x v="4"/>
    <x v="460"/>
    <n v="24.224000000000004"/>
    <n v="2"/>
    <n v="0.2"/>
    <n v="-4.8448000000000029"/>
  </r>
  <r>
    <n v="7727"/>
    <x v="3825"/>
    <x v="0"/>
    <x v="477"/>
    <d v="2013-09-30T00:00:00"/>
    <s v="Standard Class"/>
    <s v="TS-21505"/>
    <s v="Tony Sayre"/>
    <x v="0"/>
    <s v="United States"/>
    <s v="Cleveland"/>
    <x v="24"/>
    <n v="44105"/>
    <x v="3"/>
    <s v="OFF-ST-10002574"/>
    <x v="1"/>
    <x v="4"/>
    <x v="926"/>
    <n v="331.536"/>
    <n v="3"/>
    <n v="0.2"/>
    <n v="-82.884"/>
  </r>
  <r>
    <n v="7728"/>
    <x v="3826"/>
    <x v="1"/>
    <x v="199"/>
    <d v="2012-03-20T00:00:00"/>
    <s v="Second Class"/>
    <s v="JK-15640"/>
    <s v="Jim Kriz"/>
    <x v="2"/>
    <s v="United States"/>
    <s v="New York City"/>
    <x v="15"/>
    <n v="10009"/>
    <x v="3"/>
    <s v="OFF-AR-10001761"/>
    <x v="1"/>
    <x v="6"/>
    <x v="1642"/>
    <n v="17.52"/>
    <n v="3"/>
    <n v="0"/>
    <n v="6.3071999999999999"/>
  </r>
  <r>
    <n v="7729"/>
    <x v="3827"/>
    <x v="0"/>
    <x v="491"/>
    <d v="2013-12-03T00:00:00"/>
    <s v="Standard Class"/>
    <s v="GA-14515"/>
    <s v="George Ashbrook"/>
    <x v="0"/>
    <s v="United States"/>
    <s v="El Paso"/>
    <x v="5"/>
    <n v="79907"/>
    <x v="2"/>
    <s v="OFF-AR-10000716"/>
    <x v="1"/>
    <x v="6"/>
    <x v="786"/>
    <n v="17.856000000000002"/>
    <n v="4"/>
    <n v="0.2"/>
    <n v="4.2408000000000001"/>
  </r>
  <r>
    <n v="7730"/>
    <x v="3828"/>
    <x v="0"/>
    <x v="182"/>
    <d v="2013-10-02T00:00:00"/>
    <s v="Standard Class"/>
    <s v="TN-21040"/>
    <s v="Tanja Norvell"/>
    <x v="2"/>
    <s v="United States"/>
    <s v="Tallahassee"/>
    <x v="2"/>
    <n v="32303"/>
    <x v="0"/>
    <s v="TEC-AC-10002637"/>
    <x v="2"/>
    <x v="11"/>
    <x v="1308"/>
    <n v="431.97600000000006"/>
    <n v="3"/>
    <n v="0.2"/>
    <n v="-75.59580000000004"/>
  </r>
  <r>
    <n v="7731"/>
    <x v="3829"/>
    <x v="3"/>
    <x v="487"/>
    <d v="2014-06-20T00:00:00"/>
    <s v="Standard Class"/>
    <s v="TW-21025"/>
    <s v="Tamara Willingham"/>
    <x v="2"/>
    <s v="United States"/>
    <s v="Seattle"/>
    <x v="4"/>
    <n v="98103"/>
    <x v="1"/>
    <s v="FUR-CH-10003774"/>
    <x v="0"/>
    <x v="1"/>
    <x v="1185"/>
    <n v="291.13600000000002"/>
    <n v="4"/>
    <n v="0.2"/>
    <n v="-25.474400000000017"/>
  </r>
  <r>
    <n v="7732"/>
    <x v="3830"/>
    <x v="3"/>
    <x v="65"/>
    <d v="2014-09-22T00:00:00"/>
    <s v="First Class"/>
    <s v="PA-19060"/>
    <s v="Pete Armstrong"/>
    <x v="2"/>
    <s v="United States"/>
    <s v="Dallas"/>
    <x v="5"/>
    <n v="75220"/>
    <x v="2"/>
    <s v="OFF-EN-10000927"/>
    <x v="1"/>
    <x v="12"/>
    <x v="81"/>
    <n v="114.84800000000001"/>
    <n v="4"/>
    <n v="0.2"/>
    <n v="35.889999999999986"/>
  </r>
  <r>
    <n v="7733"/>
    <x v="3831"/>
    <x v="3"/>
    <x v="455"/>
    <d v="2014-06-09T00:00:00"/>
    <s v="Standard Class"/>
    <s v="JD-15790"/>
    <s v="John Dryer"/>
    <x v="0"/>
    <s v="United States"/>
    <s v="Houston"/>
    <x v="5"/>
    <n v="77070"/>
    <x v="2"/>
    <s v="OFF-PA-10000743"/>
    <x v="1"/>
    <x v="10"/>
    <x v="573"/>
    <n v="10.688000000000001"/>
    <n v="2"/>
    <n v="0.2"/>
    <n v="3.7407999999999997"/>
  </r>
  <r>
    <n v="7734"/>
    <x v="3832"/>
    <x v="0"/>
    <x v="666"/>
    <d v="2013-05-20T00:00:00"/>
    <s v="Second Class"/>
    <s v="MN-17935"/>
    <s v="Michael Nguyen"/>
    <x v="0"/>
    <s v="United States"/>
    <s v="Springfield"/>
    <x v="24"/>
    <n v="45503"/>
    <x v="3"/>
    <s v="OFF-PA-10000697"/>
    <x v="1"/>
    <x v="10"/>
    <x v="1370"/>
    <n v="15.231999999999999"/>
    <n v="4"/>
    <n v="0.2"/>
    <n v="5.5215999999999994"/>
  </r>
  <r>
    <n v="7735"/>
    <x v="3833"/>
    <x v="3"/>
    <x v="175"/>
    <d v="2014-09-21T00:00:00"/>
    <s v="Standard Class"/>
    <s v="GM-14500"/>
    <s v="Gene McClure"/>
    <x v="0"/>
    <s v="United States"/>
    <s v="Seattle"/>
    <x v="4"/>
    <n v="98103"/>
    <x v="1"/>
    <s v="OFF-AR-10004441"/>
    <x v="1"/>
    <x v="6"/>
    <x v="153"/>
    <n v="12.419999999999998"/>
    <n v="3"/>
    <n v="0"/>
    <n v="5.2164000000000001"/>
  </r>
  <r>
    <n v="7736"/>
    <x v="3834"/>
    <x v="0"/>
    <x v="250"/>
    <d v="2013-08-27T00:00:00"/>
    <s v="Standard Class"/>
    <s v="DG-13300"/>
    <s v="Deirdre Greer"/>
    <x v="1"/>
    <s v="United States"/>
    <s v="Seattle"/>
    <x v="4"/>
    <n v="98105"/>
    <x v="1"/>
    <s v="OFF-PA-10001870"/>
    <x v="1"/>
    <x v="10"/>
    <x v="674"/>
    <n v="19.440000000000001"/>
    <n v="3"/>
    <n v="0"/>
    <n v="9.3312000000000008"/>
  </r>
  <r>
    <n v="7737"/>
    <x v="3835"/>
    <x v="2"/>
    <x v="992"/>
    <d v="2011-06-06T00:00:00"/>
    <s v="Standard Class"/>
    <s v="JG-15160"/>
    <s v="James Galang"/>
    <x v="0"/>
    <s v="United States"/>
    <s v="New York City"/>
    <x v="15"/>
    <n v="10024"/>
    <x v="3"/>
    <s v="OFF-BI-10003684"/>
    <x v="1"/>
    <x v="8"/>
    <x v="707"/>
    <n v="70.367999999999995"/>
    <n v="4"/>
    <n v="0.2"/>
    <n v="26.387999999999998"/>
  </r>
  <r>
    <n v="7738"/>
    <x v="3836"/>
    <x v="3"/>
    <x v="404"/>
    <d v="2014-12-21T00:00:00"/>
    <s v="First Class"/>
    <s v="AG-10330"/>
    <s v="Alex Grayson"/>
    <x v="0"/>
    <s v="United States"/>
    <s v="Charlotte"/>
    <x v="3"/>
    <n v="28205"/>
    <x v="0"/>
    <s v="OFF-AR-10001315"/>
    <x v="1"/>
    <x v="6"/>
    <x v="1020"/>
    <n v="12.672000000000001"/>
    <n v="9"/>
    <n v="0.2"/>
    <n v="1.4255999999999993"/>
  </r>
  <r>
    <n v="7739"/>
    <x v="3837"/>
    <x v="3"/>
    <x v="245"/>
    <d v="2014-08-07T00:00:00"/>
    <s v="Standard Class"/>
    <s v="JF-15355"/>
    <s v="Jay Fein"/>
    <x v="0"/>
    <s v="United States"/>
    <s v="Baltimore"/>
    <x v="39"/>
    <n v="21215"/>
    <x v="3"/>
    <s v="TEC-PH-10003589"/>
    <x v="2"/>
    <x v="7"/>
    <x v="818"/>
    <n v="89.949999999999989"/>
    <n v="5"/>
    <n v="0"/>
    <n v="43.175999999999995"/>
  </r>
  <r>
    <n v="7740"/>
    <x v="3838"/>
    <x v="2"/>
    <x v="871"/>
    <d v="2011-11-26T00:00:00"/>
    <s v="Standard Class"/>
    <s v="SC-20680"/>
    <s v="Steve Carroll"/>
    <x v="2"/>
    <s v="United States"/>
    <s v="San Francisco"/>
    <x v="1"/>
    <n v="94110"/>
    <x v="1"/>
    <s v="OFF-PA-10001609"/>
    <x v="1"/>
    <x v="10"/>
    <x v="1107"/>
    <n v="6.58"/>
    <n v="2"/>
    <n v="0"/>
    <n v="3.0267999999999997"/>
  </r>
  <r>
    <n v="7741"/>
    <x v="3838"/>
    <x v="2"/>
    <x v="871"/>
    <d v="2011-11-26T00:00:00"/>
    <s v="Standard Class"/>
    <s v="SC-20680"/>
    <s v="Steve Carroll"/>
    <x v="2"/>
    <s v="United States"/>
    <s v="San Francisco"/>
    <x v="1"/>
    <n v="94110"/>
    <x v="1"/>
    <s v="TEC-AC-10000474"/>
    <x v="2"/>
    <x v="11"/>
    <x v="1501"/>
    <n v="94.99"/>
    <n v="1"/>
    <n v="0"/>
    <n v="28.496999999999986"/>
  </r>
  <r>
    <n v="7742"/>
    <x v="3839"/>
    <x v="1"/>
    <x v="496"/>
    <d v="2012-09-26T00:00:00"/>
    <s v="Second Class"/>
    <s v="CM-11935"/>
    <s v="Carlos Meador"/>
    <x v="0"/>
    <s v="United States"/>
    <s v="Tucson"/>
    <x v="16"/>
    <n v="85705"/>
    <x v="1"/>
    <s v="TEC-PH-10003095"/>
    <x v="2"/>
    <x v="7"/>
    <x v="1491"/>
    <n v="35.119999999999997"/>
    <n v="2"/>
    <n v="0.2"/>
    <n v="13.17"/>
  </r>
  <r>
    <n v="7743"/>
    <x v="3840"/>
    <x v="3"/>
    <x v="648"/>
    <d v="2014-08-28T00:00:00"/>
    <s v="Standard Class"/>
    <s v="KT-16480"/>
    <s v="Kean Thornton"/>
    <x v="0"/>
    <s v="United States"/>
    <s v="Los Angeles"/>
    <x v="1"/>
    <n v="90036"/>
    <x v="1"/>
    <s v="OFF-PA-10001639"/>
    <x v="1"/>
    <x v="10"/>
    <x v="972"/>
    <n v="25.92"/>
    <n v="4"/>
    <n v="0"/>
    <n v="12.441600000000001"/>
  </r>
  <r>
    <n v="7744"/>
    <x v="3841"/>
    <x v="0"/>
    <x v="26"/>
    <d v="2013-06-23T00:00:00"/>
    <s v="Standard Class"/>
    <s v="CP-12340"/>
    <s v="Christine Phan"/>
    <x v="1"/>
    <s v="United States"/>
    <s v="Waterbury"/>
    <x v="29"/>
    <n v="6708"/>
    <x v="3"/>
    <s v="OFF-BI-10002003"/>
    <x v="1"/>
    <x v="8"/>
    <x v="1384"/>
    <n v="7.96"/>
    <n v="2"/>
    <n v="0"/>
    <n v="3.7412000000000001"/>
  </r>
  <r>
    <n v="7745"/>
    <x v="3841"/>
    <x v="0"/>
    <x v="26"/>
    <d v="2013-06-23T00:00:00"/>
    <s v="Standard Class"/>
    <s v="CP-12340"/>
    <s v="Christine Phan"/>
    <x v="1"/>
    <s v="United States"/>
    <s v="Waterbury"/>
    <x v="29"/>
    <n v="6708"/>
    <x v="3"/>
    <s v="TEC-PH-10004539"/>
    <x v="2"/>
    <x v="7"/>
    <x v="852"/>
    <n v="566.97"/>
    <n v="3"/>
    <n v="0"/>
    <n v="153.08189999999999"/>
  </r>
  <r>
    <n v="7746"/>
    <x v="3841"/>
    <x v="0"/>
    <x v="26"/>
    <d v="2013-06-23T00:00:00"/>
    <s v="Standard Class"/>
    <s v="CP-12340"/>
    <s v="Christine Phan"/>
    <x v="1"/>
    <s v="United States"/>
    <s v="Waterbury"/>
    <x v="29"/>
    <n v="6708"/>
    <x v="3"/>
    <s v="OFF-AR-10003829"/>
    <x v="1"/>
    <x v="6"/>
    <x v="934"/>
    <n v="9.84"/>
    <n v="3"/>
    <n v="0"/>
    <n v="2.8535999999999988"/>
  </r>
  <r>
    <n v="7747"/>
    <x v="3842"/>
    <x v="1"/>
    <x v="546"/>
    <d v="2012-12-23T00:00:00"/>
    <s v="Standard Class"/>
    <s v="EK-13795"/>
    <s v="Eileen Kiefer"/>
    <x v="2"/>
    <s v="United States"/>
    <s v="Chicago"/>
    <x v="10"/>
    <n v="60610"/>
    <x v="2"/>
    <s v="TEC-AC-10004761"/>
    <x v="2"/>
    <x v="11"/>
    <x v="778"/>
    <n v="25.488"/>
    <n v="2"/>
    <n v="0.2"/>
    <n v="4.7789999999999999"/>
  </r>
  <r>
    <n v="7748"/>
    <x v="3843"/>
    <x v="1"/>
    <x v="70"/>
    <d v="2012-06-02T00:00:00"/>
    <s v="Second Class"/>
    <s v="CW-11905"/>
    <s v="Carl Weiss"/>
    <x v="2"/>
    <s v="United States"/>
    <s v="Long Beach"/>
    <x v="15"/>
    <n v="11561"/>
    <x v="3"/>
    <s v="OFF-FA-10003472"/>
    <x v="1"/>
    <x v="13"/>
    <x v="240"/>
    <n v="7.5600000000000005"/>
    <n v="6"/>
    <n v="0"/>
    <n v="0.3024"/>
  </r>
  <r>
    <n v="7749"/>
    <x v="3844"/>
    <x v="1"/>
    <x v="652"/>
    <d v="2012-06-24T00:00:00"/>
    <s v="Standard Class"/>
    <s v="KH-16510"/>
    <s v="Keith Herrera"/>
    <x v="0"/>
    <s v="United States"/>
    <s v="Arlington"/>
    <x v="17"/>
    <n v="22204"/>
    <x v="0"/>
    <s v="FUR-FU-10003464"/>
    <x v="0"/>
    <x v="5"/>
    <x v="1470"/>
    <n v="60.84"/>
    <n v="3"/>
    <n v="0"/>
    <n v="19.468799999999998"/>
  </r>
  <r>
    <n v="7750"/>
    <x v="3844"/>
    <x v="1"/>
    <x v="652"/>
    <d v="2012-06-24T00:00:00"/>
    <s v="Standard Class"/>
    <s v="KH-16510"/>
    <s v="Keith Herrera"/>
    <x v="0"/>
    <s v="United States"/>
    <s v="Arlington"/>
    <x v="17"/>
    <n v="22204"/>
    <x v="0"/>
    <s v="OFF-ST-10003716"/>
    <x v="1"/>
    <x v="4"/>
    <x v="889"/>
    <n v="450.04"/>
    <n v="2"/>
    <n v="0"/>
    <n v="58.505200000000002"/>
  </r>
  <r>
    <n v="7751"/>
    <x v="3844"/>
    <x v="1"/>
    <x v="652"/>
    <d v="2012-06-24T00:00:00"/>
    <s v="Standard Class"/>
    <s v="KH-16510"/>
    <s v="Keith Herrera"/>
    <x v="0"/>
    <s v="United States"/>
    <s v="Arlington"/>
    <x v="17"/>
    <n v="22204"/>
    <x v="0"/>
    <s v="OFF-BI-10004002"/>
    <x v="1"/>
    <x v="8"/>
    <x v="152"/>
    <n v="34.6"/>
    <n v="2"/>
    <n v="0"/>
    <n v="16.608000000000001"/>
  </r>
  <r>
    <n v="7752"/>
    <x v="3844"/>
    <x v="1"/>
    <x v="652"/>
    <d v="2012-06-24T00:00:00"/>
    <s v="Standard Class"/>
    <s v="KH-16510"/>
    <s v="Keith Herrera"/>
    <x v="0"/>
    <s v="United States"/>
    <s v="Arlington"/>
    <x v="17"/>
    <n v="22204"/>
    <x v="0"/>
    <s v="TEC-PH-10002496"/>
    <x v="2"/>
    <x v="7"/>
    <x v="490"/>
    <n v="467.97"/>
    <n v="3"/>
    <n v="0"/>
    <n v="140.39099999999999"/>
  </r>
  <r>
    <n v="7753"/>
    <x v="3844"/>
    <x v="1"/>
    <x v="652"/>
    <d v="2012-06-24T00:00:00"/>
    <s v="Standard Class"/>
    <s v="KH-16510"/>
    <s v="Keith Herrera"/>
    <x v="0"/>
    <s v="United States"/>
    <s v="Arlington"/>
    <x v="17"/>
    <n v="22204"/>
    <x v="0"/>
    <s v="OFF-BI-10004826"/>
    <x v="1"/>
    <x v="8"/>
    <x v="721"/>
    <n v="33.020000000000003"/>
    <n v="2"/>
    <n v="0"/>
    <n v="15.849600000000002"/>
  </r>
  <r>
    <n v="7754"/>
    <x v="3845"/>
    <x v="1"/>
    <x v="672"/>
    <d v="2012-12-03T00:00:00"/>
    <s v="First Class"/>
    <s v="AB-10600"/>
    <s v="Ann Blume"/>
    <x v="1"/>
    <s v="United States"/>
    <s v="Jacksonville"/>
    <x v="3"/>
    <n v="28540"/>
    <x v="0"/>
    <s v="FUR-FU-10001546"/>
    <x v="0"/>
    <x v="5"/>
    <x v="1423"/>
    <n v="17.088000000000001"/>
    <n v="2"/>
    <n v="0.2"/>
    <n v="1.0679999999999996"/>
  </r>
  <r>
    <n v="7755"/>
    <x v="3846"/>
    <x v="1"/>
    <x v="379"/>
    <d v="2012-12-23T00:00:00"/>
    <s v="Second Class"/>
    <s v="AH-10075"/>
    <s v="Adam Hart"/>
    <x v="1"/>
    <s v="United States"/>
    <s v="Columbus"/>
    <x v="24"/>
    <n v="43229"/>
    <x v="3"/>
    <s v="OFF-AR-10001919"/>
    <x v="1"/>
    <x v="6"/>
    <x v="853"/>
    <n v="3.008"/>
    <n v="2"/>
    <n v="0.2"/>
    <n v="0.33839999999999981"/>
  </r>
  <r>
    <n v="7756"/>
    <x v="3847"/>
    <x v="3"/>
    <x v="701"/>
    <d v="2014-11-22T00:00:00"/>
    <s v="Standard Class"/>
    <s v="CK-12595"/>
    <s v="Clytie Kelty"/>
    <x v="0"/>
    <s v="United States"/>
    <s v="Charlotte"/>
    <x v="3"/>
    <n v="28205"/>
    <x v="0"/>
    <s v="OFF-PA-10002558"/>
    <x v="1"/>
    <x v="10"/>
    <x v="1805"/>
    <n v="268.24"/>
    <n v="7"/>
    <n v="0.2"/>
    <n v="93.883999999999986"/>
  </r>
  <r>
    <n v="7757"/>
    <x v="3847"/>
    <x v="3"/>
    <x v="701"/>
    <d v="2014-11-22T00:00:00"/>
    <s v="Standard Class"/>
    <s v="CK-12595"/>
    <s v="Clytie Kelty"/>
    <x v="0"/>
    <s v="United States"/>
    <s v="Charlotte"/>
    <x v="3"/>
    <n v="28205"/>
    <x v="0"/>
    <s v="TEC-AC-10003174"/>
    <x v="2"/>
    <x v="11"/>
    <x v="614"/>
    <n v="431.16000000000008"/>
    <n v="5"/>
    <n v="0.2"/>
    <n v="107.78999999999996"/>
  </r>
  <r>
    <n v="7758"/>
    <x v="3848"/>
    <x v="3"/>
    <x v="38"/>
    <d v="2014-11-17T00:00:00"/>
    <s v="Second Class"/>
    <s v="SP-20620"/>
    <s v="Stefania Perrino"/>
    <x v="1"/>
    <s v="United States"/>
    <s v="Buffalo"/>
    <x v="15"/>
    <n v="14215"/>
    <x v="3"/>
    <s v="TEC-PH-10003988"/>
    <x v="2"/>
    <x v="7"/>
    <x v="47"/>
    <n v="43.6"/>
    <n v="4"/>
    <n v="0"/>
    <n v="12.208000000000002"/>
  </r>
  <r>
    <n v="7759"/>
    <x v="3848"/>
    <x v="3"/>
    <x v="38"/>
    <d v="2014-11-17T00:00:00"/>
    <s v="Second Class"/>
    <s v="SP-20620"/>
    <s v="Stefania Perrino"/>
    <x v="1"/>
    <s v="United States"/>
    <s v="Buffalo"/>
    <x v="15"/>
    <n v="14215"/>
    <x v="3"/>
    <s v="FUR-FU-10004845"/>
    <x v="0"/>
    <x v="5"/>
    <x v="1684"/>
    <n v="154.94999999999999"/>
    <n v="3"/>
    <n v="0"/>
    <n v="30.989999999999995"/>
  </r>
  <r>
    <n v="7760"/>
    <x v="3849"/>
    <x v="0"/>
    <x v="1057"/>
    <d v="2013-10-29T00:00:00"/>
    <s v="Standard Class"/>
    <s v="JP-15460"/>
    <s v="Jennifer Patt"/>
    <x v="1"/>
    <s v="United States"/>
    <s v="Houston"/>
    <x v="5"/>
    <n v="77041"/>
    <x v="2"/>
    <s v="OFF-PA-10003072"/>
    <x v="1"/>
    <x v="10"/>
    <x v="918"/>
    <n v="15.552000000000003"/>
    <n v="3"/>
    <n v="0.2"/>
    <n v="5.4432"/>
  </r>
  <r>
    <n v="7761"/>
    <x v="3850"/>
    <x v="2"/>
    <x v="776"/>
    <d v="2011-12-11T00:00:00"/>
    <s v="Standard Class"/>
    <s v="BG-11035"/>
    <s v="Barry Gonzalez"/>
    <x v="0"/>
    <s v="United States"/>
    <s v="Memphis"/>
    <x v="18"/>
    <n v="38109"/>
    <x v="0"/>
    <s v="OFF-PA-10003641"/>
    <x v="1"/>
    <x v="10"/>
    <x v="938"/>
    <n v="42.207999999999998"/>
    <n v="2"/>
    <n v="0.2"/>
    <n v="13.717599999999997"/>
  </r>
  <r>
    <n v="7762"/>
    <x v="3851"/>
    <x v="3"/>
    <x v="734"/>
    <d v="2014-12-07T00:00:00"/>
    <s v="First Class"/>
    <s v="CC-12550"/>
    <s v="Clay Cheatham"/>
    <x v="0"/>
    <s v="United States"/>
    <s v="Plano"/>
    <x v="5"/>
    <n v="75023"/>
    <x v="2"/>
    <s v="OFF-PA-10003729"/>
    <x v="1"/>
    <x v="10"/>
    <x v="1130"/>
    <n v="10.368000000000002"/>
    <n v="2"/>
    <n v="0.2"/>
    <n v="3.6288"/>
  </r>
  <r>
    <n v="7763"/>
    <x v="3852"/>
    <x v="3"/>
    <x v="986"/>
    <d v="2014-09-29T00:00:00"/>
    <s v="First Class"/>
    <s v="SL-20155"/>
    <s v="Sara Luxemburg"/>
    <x v="2"/>
    <s v="United States"/>
    <s v="Salem"/>
    <x v="21"/>
    <n v="97301"/>
    <x v="1"/>
    <s v="OFF-AR-10003251"/>
    <x v="1"/>
    <x v="6"/>
    <x v="1041"/>
    <n v="2.2239999999999998"/>
    <n v="1"/>
    <n v="0.2"/>
    <n v="0.55599999999999994"/>
  </r>
  <r>
    <n v="7764"/>
    <x v="3853"/>
    <x v="1"/>
    <x v="302"/>
    <d v="2012-02-07T00:00:00"/>
    <s v="Standard Class"/>
    <s v="FO-14305"/>
    <s v="Frank Olsen"/>
    <x v="0"/>
    <s v="United States"/>
    <s v="Columbus"/>
    <x v="32"/>
    <n v="31907"/>
    <x v="0"/>
    <s v="OFF-EN-10003286"/>
    <x v="1"/>
    <x v="12"/>
    <x v="33"/>
    <n v="74.52"/>
    <n v="9"/>
    <n v="0"/>
    <n v="35.024399999999993"/>
  </r>
  <r>
    <n v="7765"/>
    <x v="3854"/>
    <x v="3"/>
    <x v="801"/>
    <d v="2014-08-13T00:00:00"/>
    <s v="Same Day"/>
    <s v="BB-11545"/>
    <s v="Brenda Bowman"/>
    <x v="1"/>
    <s v="United States"/>
    <s v="Columbia"/>
    <x v="39"/>
    <n v="21044"/>
    <x v="3"/>
    <s v="OFF-AR-10004078"/>
    <x v="1"/>
    <x v="6"/>
    <x v="507"/>
    <n v="17.52"/>
    <n v="3"/>
    <n v="0"/>
    <n v="5.2559999999999993"/>
  </r>
  <r>
    <n v="7766"/>
    <x v="3854"/>
    <x v="3"/>
    <x v="801"/>
    <d v="2014-08-13T00:00:00"/>
    <s v="Same Day"/>
    <s v="BB-11545"/>
    <s v="Brenda Bowman"/>
    <x v="1"/>
    <s v="United States"/>
    <s v="Columbia"/>
    <x v="39"/>
    <n v="21044"/>
    <x v="3"/>
    <s v="FUR-CH-10002331"/>
    <x v="0"/>
    <x v="1"/>
    <x v="402"/>
    <n v="1779.9"/>
    <n v="5"/>
    <n v="0"/>
    <n v="373.77899999999983"/>
  </r>
  <r>
    <n v="7767"/>
    <x v="3854"/>
    <x v="3"/>
    <x v="801"/>
    <d v="2014-08-13T00:00:00"/>
    <s v="Same Day"/>
    <s v="BB-11545"/>
    <s v="Brenda Bowman"/>
    <x v="1"/>
    <s v="United States"/>
    <s v="Columbia"/>
    <x v="39"/>
    <n v="21044"/>
    <x v="3"/>
    <s v="OFF-AR-10001953"/>
    <x v="1"/>
    <x v="6"/>
    <x v="395"/>
    <n v="219.89999999999998"/>
    <n v="5"/>
    <n v="0"/>
    <n v="59.373000000000005"/>
  </r>
  <r>
    <n v="7768"/>
    <x v="3855"/>
    <x v="1"/>
    <x v="252"/>
    <d v="2012-08-26T00:00:00"/>
    <s v="First Class"/>
    <s v="DO-13435"/>
    <s v="Denny Ordway"/>
    <x v="0"/>
    <s v="United States"/>
    <s v="Portland"/>
    <x v="21"/>
    <n v="97206"/>
    <x v="1"/>
    <s v="OFF-AR-10002053"/>
    <x v="1"/>
    <x v="6"/>
    <x v="79"/>
    <n v="7.1519999999999992"/>
    <n v="3"/>
    <n v="0.2"/>
    <n v="0.71520000000000028"/>
  </r>
  <r>
    <n v="7769"/>
    <x v="3856"/>
    <x v="3"/>
    <x v="105"/>
    <d v="2014-11-18T00:00:00"/>
    <s v="Standard Class"/>
    <s v="LB-16735"/>
    <s v="Larry Blacks"/>
    <x v="0"/>
    <s v="United States"/>
    <s v="Tallahassee"/>
    <x v="2"/>
    <n v="32303"/>
    <x v="0"/>
    <s v="OFF-PA-10003651"/>
    <x v="1"/>
    <x v="10"/>
    <x v="646"/>
    <n v="26.720000000000002"/>
    <n v="5"/>
    <n v="0.2"/>
    <n v="9.3520000000000003"/>
  </r>
  <r>
    <n v="7770"/>
    <x v="3857"/>
    <x v="0"/>
    <x v="1147"/>
    <d v="2013-08-02T00:00:00"/>
    <s v="Same Day"/>
    <s v="TS-21205"/>
    <s v="Thomas Seio"/>
    <x v="1"/>
    <s v="United States"/>
    <s v="Riverside"/>
    <x v="1"/>
    <n v="92503"/>
    <x v="1"/>
    <s v="TEC-PH-10002885"/>
    <x v="2"/>
    <x v="7"/>
    <x v="1127"/>
    <n v="1039.7280000000001"/>
    <n v="2"/>
    <n v="0.2"/>
    <n v="90.976200000000063"/>
  </r>
  <r>
    <n v="7771"/>
    <x v="3857"/>
    <x v="0"/>
    <x v="1147"/>
    <d v="2013-08-02T00:00:00"/>
    <s v="Same Day"/>
    <s v="TS-21205"/>
    <s v="Thomas Seio"/>
    <x v="1"/>
    <s v="United States"/>
    <s v="Riverside"/>
    <x v="1"/>
    <n v="92503"/>
    <x v="1"/>
    <s v="OFF-AP-10002892"/>
    <x v="1"/>
    <x v="9"/>
    <x v="9"/>
    <n v="45.96"/>
    <n v="2"/>
    <n v="0"/>
    <n v="13.787999999999997"/>
  </r>
  <r>
    <n v="7772"/>
    <x v="3858"/>
    <x v="0"/>
    <x v="881"/>
    <d v="2013-12-03T00:00:00"/>
    <s v="Standard Class"/>
    <s v="CS-12505"/>
    <s v="Cindy Stewart"/>
    <x v="0"/>
    <s v="United States"/>
    <s v="Lancaster"/>
    <x v="24"/>
    <n v="43130"/>
    <x v="3"/>
    <s v="OFF-BI-10000545"/>
    <x v="1"/>
    <x v="8"/>
    <x v="685"/>
    <n v="456.58800000000008"/>
    <n v="2"/>
    <n v="0.7"/>
    <n v="-304.39200000000005"/>
  </r>
  <r>
    <n v="7773"/>
    <x v="3858"/>
    <x v="0"/>
    <x v="881"/>
    <d v="2013-12-03T00:00:00"/>
    <s v="Standard Class"/>
    <s v="CS-12505"/>
    <s v="Cindy Stewart"/>
    <x v="0"/>
    <s v="United States"/>
    <s v="Lancaster"/>
    <x v="24"/>
    <n v="43130"/>
    <x v="3"/>
    <s v="TEC-MA-10000418"/>
    <x v="2"/>
    <x v="15"/>
    <x v="1476"/>
    <n v="4499.9850000000006"/>
    <n v="5"/>
    <n v="0.7"/>
    <n v="-6599.978000000001"/>
  </r>
  <r>
    <n v="7774"/>
    <x v="3858"/>
    <x v="0"/>
    <x v="881"/>
    <d v="2013-12-03T00:00:00"/>
    <s v="Standard Class"/>
    <s v="CS-12505"/>
    <s v="Cindy Stewart"/>
    <x v="0"/>
    <s v="United States"/>
    <s v="Lancaster"/>
    <x v="24"/>
    <n v="43130"/>
    <x v="3"/>
    <s v="TEC-AC-10000926"/>
    <x v="2"/>
    <x v="11"/>
    <x v="1806"/>
    <n v="59.975999999999999"/>
    <n v="3"/>
    <n v="0.2"/>
    <n v="11.995199999999997"/>
  </r>
  <r>
    <n v="7775"/>
    <x v="3859"/>
    <x v="0"/>
    <x v="1172"/>
    <d v="2013-04-16T00:00:00"/>
    <s v="First Class"/>
    <s v="SP-20920"/>
    <s v="Susan Pistek"/>
    <x v="0"/>
    <s v="United States"/>
    <s v="San Francisco"/>
    <x v="1"/>
    <n v="94109"/>
    <x v="1"/>
    <s v="OFF-EN-10001509"/>
    <x v="1"/>
    <x v="12"/>
    <x v="29"/>
    <n v="6.12"/>
    <n v="3"/>
    <n v="0"/>
    <n v="2.8763999999999994"/>
  </r>
  <r>
    <n v="7776"/>
    <x v="3860"/>
    <x v="2"/>
    <x v="422"/>
    <d v="2011-12-31T00:00:00"/>
    <s v="Standard Class"/>
    <s v="CD-12790"/>
    <s v="Cynthia Delaney"/>
    <x v="2"/>
    <s v="United States"/>
    <s v="Moreno Valley"/>
    <x v="1"/>
    <n v="92553"/>
    <x v="1"/>
    <s v="OFF-AP-10001366"/>
    <x v="1"/>
    <x v="9"/>
    <x v="33"/>
    <n v="10.98"/>
    <n v="1"/>
    <n v="0"/>
    <n v="2.9646000000000008"/>
  </r>
  <r>
    <n v="7777"/>
    <x v="3860"/>
    <x v="2"/>
    <x v="422"/>
    <d v="2011-12-31T00:00:00"/>
    <s v="Standard Class"/>
    <s v="CD-12790"/>
    <s v="Cynthia Delaney"/>
    <x v="2"/>
    <s v="United States"/>
    <s v="Moreno Valley"/>
    <x v="1"/>
    <n v="92553"/>
    <x v="1"/>
    <s v="OFF-FA-10003485"/>
    <x v="1"/>
    <x v="13"/>
    <x v="33"/>
    <n v="7.86"/>
    <n v="3"/>
    <n v="0"/>
    <n v="3.6156000000000001"/>
  </r>
  <r>
    <n v="7778"/>
    <x v="3860"/>
    <x v="2"/>
    <x v="422"/>
    <d v="2011-12-31T00:00:00"/>
    <s v="Standard Class"/>
    <s v="CD-12790"/>
    <s v="Cynthia Delaney"/>
    <x v="2"/>
    <s v="United States"/>
    <s v="Moreno Valley"/>
    <x v="1"/>
    <n v="92553"/>
    <x v="1"/>
    <s v="OFF-ST-10004507"/>
    <x v="1"/>
    <x v="4"/>
    <x v="452"/>
    <n v="51.449999999999996"/>
    <n v="3"/>
    <n v="0"/>
    <n v="13.891499999999999"/>
  </r>
  <r>
    <n v="7779"/>
    <x v="3860"/>
    <x v="2"/>
    <x v="422"/>
    <d v="2011-12-31T00:00:00"/>
    <s v="Standard Class"/>
    <s v="CD-12790"/>
    <s v="Cynthia Delaney"/>
    <x v="2"/>
    <s v="United States"/>
    <s v="Moreno Valley"/>
    <x v="1"/>
    <n v="92553"/>
    <x v="1"/>
    <s v="OFF-BI-10002353"/>
    <x v="1"/>
    <x v="8"/>
    <x v="1068"/>
    <n v="37.055999999999997"/>
    <n v="3"/>
    <n v="0.2"/>
    <n v="13.896000000000001"/>
  </r>
  <r>
    <n v="7780"/>
    <x v="3861"/>
    <x v="0"/>
    <x v="724"/>
    <d v="2013-04-23T00:00:00"/>
    <s v="Standard Class"/>
    <s v="RF-19840"/>
    <s v="Roy Französisch"/>
    <x v="0"/>
    <s v="United States"/>
    <s v="Chesapeake"/>
    <x v="17"/>
    <n v="23320"/>
    <x v="0"/>
    <s v="OFF-AP-10001271"/>
    <x v="1"/>
    <x v="9"/>
    <x v="469"/>
    <n v="203.92"/>
    <n v="4"/>
    <n v="0"/>
    <n v="55.058400000000006"/>
  </r>
  <r>
    <n v="7781"/>
    <x v="3861"/>
    <x v="0"/>
    <x v="724"/>
    <d v="2013-04-23T00:00:00"/>
    <s v="Standard Class"/>
    <s v="RF-19840"/>
    <s v="Roy Französisch"/>
    <x v="0"/>
    <s v="United States"/>
    <s v="Chesapeake"/>
    <x v="17"/>
    <n v="23320"/>
    <x v="0"/>
    <s v="TEC-PH-10004924"/>
    <x v="2"/>
    <x v="7"/>
    <x v="1156"/>
    <n v="29.56"/>
    <n v="4"/>
    <n v="0"/>
    <n v="7.9812000000000012"/>
  </r>
  <r>
    <n v="7782"/>
    <x v="3862"/>
    <x v="1"/>
    <x v="936"/>
    <d v="2012-03-12T00:00:00"/>
    <s v="Standard Class"/>
    <s v="FO-14305"/>
    <s v="Frank Olsen"/>
    <x v="0"/>
    <s v="United States"/>
    <s v="Chicago"/>
    <x v="10"/>
    <n v="60623"/>
    <x v="2"/>
    <s v="OFF-BI-10002706"/>
    <x v="1"/>
    <x v="8"/>
    <x v="273"/>
    <n v="8.5679999999999978"/>
    <n v="3"/>
    <n v="0.8"/>
    <n v="-14.5656"/>
  </r>
  <r>
    <n v="7783"/>
    <x v="3863"/>
    <x v="0"/>
    <x v="254"/>
    <d v="2013-11-07T00:00:00"/>
    <s v="Second Class"/>
    <s v="ER-13855"/>
    <s v="Elpida Rittenbach"/>
    <x v="1"/>
    <s v="United States"/>
    <s v="Charlotte"/>
    <x v="3"/>
    <n v="28205"/>
    <x v="0"/>
    <s v="OFF-ST-10003442"/>
    <x v="1"/>
    <x v="4"/>
    <x v="86"/>
    <n v="45.248000000000005"/>
    <n v="2"/>
    <n v="0.2"/>
    <n v="3.9591999999999992"/>
  </r>
  <r>
    <n v="7784"/>
    <x v="3863"/>
    <x v="0"/>
    <x v="254"/>
    <d v="2013-11-07T00:00:00"/>
    <s v="Second Class"/>
    <s v="ER-13855"/>
    <s v="Elpida Rittenbach"/>
    <x v="1"/>
    <s v="United States"/>
    <s v="Charlotte"/>
    <x v="3"/>
    <n v="28205"/>
    <x v="0"/>
    <s v="FUR-TA-10002533"/>
    <x v="0"/>
    <x v="3"/>
    <x v="274"/>
    <n v="876.30000000000007"/>
    <n v="10"/>
    <n v="0.4"/>
    <n v="-292.10000000000014"/>
  </r>
  <r>
    <n v="7785"/>
    <x v="3863"/>
    <x v="0"/>
    <x v="254"/>
    <d v="2013-11-07T00:00:00"/>
    <s v="Second Class"/>
    <s v="ER-13855"/>
    <s v="Elpida Rittenbach"/>
    <x v="1"/>
    <s v="United States"/>
    <s v="Charlotte"/>
    <x v="3"/>
    <n v="28205"/>
    <x v="0"/>
    <s v="OFF-SU-10003505"/>
    <x v="1"/>
    <x v="14"/>
    <x v="408"/>
    <n v="185.376"/>
    <n v="2"/>
    <n v="0.2"/>
    <n v="-34.758000000000017"/>
  </r>
  <r>
    <n v="7786"/>
    <x v="3864"/>
    <x v="2"/>
    <x v="503"/>
    <d v="2011-12-06T00:00:00"/>
    <s v="Standard Class"/>
    <s v="PB-19150"/>
    <s v="Philip Brown"/>
    <x v="0"/>
    <s v="United States"/>
    <s v="New York City"/>
    <x v="15"/>
    <n v="10009"/>
    <x v="3"/>
    <s v="OFF-LA-10002762"/>
    <x v="1"/>
    <x v="2"/>
    <x v="49"/>
    <n v="25.06"/>
    <n v="2"/>
    <n v="0"/>
    <n v="11.778199999999998"/>
  </r>
  <r>
    <n v="7787"/>
    <x v="3865"/>
    <x v="0"/>
    <x v="624"/>
    <d v="2013-05-21T00:00:00"/>
    <s v="First Class"/>
    <s v="LW-17215"/>
    <s v="Luke Weiss"/>
    <x v="0"/>
    <s v="United States"/>
    <s v="Chicago"/>
    <x v="10"/>
    <n v="60653"/>
    <x v="2"/>
    <s v="OFF-BI-10000279"/>
    <x v="1"/>
    <x v="8"/>
    <x v="1765"/>
    <n v="2.8899999999999992"/>
    <n v="1"/>
    <n v="0.8"/>
    <n v="-4.7685000000000013"/>
  </r>
  <r>
    <n v="7788"/>
    <x v="3865"/>
    <x v="0"/>
    <x v="624"/>
    <d v="2013-05-21T00:00:00"/>
    <s v="First Class"/>
    <s v="LW-17215"/>
    <s v="Luke Weiss"/>
    <x v="0"/>
    <s v="United States"/>
    <s v="Chicago"/>
    <x v="10"/>
    <n v="60653"/>
    <x v="2"/>
    <s v="OFF-FA-10000936"/>
    <x v="1"/>
    <x v="13"/>
    <x v="1298"/>
    <n v="7.8960000000000008"/>
    <n v="3"/>
    <n v="0.2"/>
    <n v="2.4674999999999994"/>
  </r>
  <r>
    <n v="7789"/>
    <x v="3865"/>
    <x v="0"/>
    <x v="624"/>
    <d v="2013-05-21T00:00:00"/>
    <s v="First Class"/>
    <s v="LW-17215"/>
    <s v="Luke Weiss"/>
    <x v="0"/>
    <s v="United States"/>
    <s v="Chicago"/>
    <x v="10"/>
    <n v="60653"/>
    <x v="2"/>
    <s v="FUR-FU-10004973"/>
    <x v="0"/>
    <x v="5"/>
    <x v="1134"/>
    <n v="22.608000000000001"/>
    <n v="3"/>
    <n v="0.6"/>
    <n v="-10.173599999999997"/>
  </r>
  <r>
    <n v="7790"/>
    <x v="3865"/>
    <x v="0"/>
    <x v="624"/>
    <d v="2013-05-21T00:00:00"/>
    <s v="First Class"/>
    <s v="LW-17215"/>
    <s v="Luke Weiss"/>
    <x v="0"/>
    <s v="United States"/>
    <s v="Chicago"/>
    <x v="10"/>
    <n v="60653"/>
    <x v="2"/>
    <s v="OFF-PA-10000791"/>
    <x v="1"/>
    <x v="10"/>
    <x v="1424"/>
    <n v="30.527999999999999"/>
    <n v="8"/>
    <n v="0.2"/>
    <n v="9.5399999999999974"/>
  </r>
  <r>
    <n v="7791"/>
    <x v="3866"/>
    <x v="3"/>
    <x v="20"/>
    <d v="2014-09-20T00:00:00"/>
    <s v="Same Day"/>
    <s v="FG-14260"/>
    <s v="Frank Gastineau"/>
    <x v="2"/>
    <s v="United States"/>
    <s v="Philadelphia"/>
    <x v="9"/>
    <n v="19120"/>
    <x v="3"/>
    <s v="OFF-BI-10001132"/>
    <x v="1"/>
    <x v="8"/>
    <x v="630"/>
    <n v="4.8420000000000005"/>
    <n v="3"/>
    <n v="0.7"/>
    <n v="-3.3893999999999984"/>
  </r>
  <r>
    <n v="7792"/>
    <x v="3867"/>
    <x v="0"/>
    <x v="1054"/>
    <d v="2013-12-25T00:00:00"/>
    <s v="Standard Class"/>
    <s v="BP-11050"/>
    <s v="Barry Pond"/>
    <x v="1"/>
    <s v="United States"/>
    <s v="Chicago"/>
    <x v="10"/>
    <n v="60623"/>
    <x v="2"/>
    <s v="OFF-BI-10002012"/>
    <x v="1"/>
    <x v="8"/>
    <x v="742"/>
    <n v="1.7999999999999996"/>
    <n v="5"/>
    <n v="0.8"/>
    <n v="-2.8800000000000008"/>
  </r>
  <r>
    <n v="7793"/>
    <x v="3868"/>
    <x v="3"/>
    <x v="386"/>
    <d v="2014-10-16T00:00:00"/>
    <s v="First Class"/>
    <s v="SP-20860"/>
    <s v="Sung Pak"/>
    <x v="1"/>
    <s v="United States"/>
    <s v="Dallas"/>
    <x v="5"/>
    <n v="75217"/>
    <x v="2"/>
    <s v="TEC-AC-10001383"/>
    <x v="2"/>
    <x v="11"/>
    <x v="601"/>
    <n v="39.984000000000002"/>
    <n v="2"/>
    <n v="0.2"/>
    <n v="-1.4994000000000067"/>
  </r>
  <r>
    <n v="7794"/>
    <x v="3869"/>
    <x v="1"/>
    <x v="295"/>
    <d v="2012-12-15T00:00:00"/>
    <s v="Second Class"/>
    <s v="JD-15895"/>
    <s v="Jonathan Doherty"/>
    <x v="1"/>
    <s v="United States"/>
    <s v="Las Vegas"/>
    <x v="33"/>
    <n v="89115"/>
    <x v="1"/>
    <s v="OFF-PA-10002036"/>
    <x v="1"/>
    <x v="10"/>
    <x v="325"/>
    <n v="32.400000000000006"/>
    <n v="5"/>
    <n v="0"/>
    <n v="15.876000000000001"/>
  </r>
  <r>
    <n v="7795"/>
    <x v="3869"/>
    <x v="1"/>
    <x v="295"/>
    <d v="2012-12-15T00:00:00"/>
    <s v="Second Class"/>
    <s v="JD-15895"/>
    <s v="Jonathan Doherty"/>
    <x v="1"/>
    <s v="United States"/>
    <s v="Las Vegas"/>
    <x v="33"/>
    <n v="89115"/>
    <x v="1"/>
    <s v="OFF-PA-10002377"/>
    <x v="1"/>
    <x v="10"/>
    <x v="127"/>
    <n v="97.88"/>
    <n v="2"/>
    <n v="0"/>
    <n v="48.94"/>
  </r>
  <r>
    <n v="7796"/>
    <x v="3870"/>
    <x v="1"/>
    <x v="984"/>
    <d v="2012-07-18T00:00:00"/>
    <s v="Standard Class"/>
    <s v="FM-14380"/>
    <s v="Fred McMath"/>
    <x v="0"/>
    <s v="United States"/>
    <s v="Amarillo"/>
    <x v="5"/>
    <n v="79109"/>
    <x v="2"/>
    <s v="TEC-PH-10000526"/>
    <x v="2"/>
    <x v="7"/>
    <x v="1463"/>
    <n v="307.16800000000001"/>
    <n v="4"/>
    <n v="0.2"/>
    <n v="30.716800000000006"/>
  </r>
  <r>
    <n v="7797"/>
    <x v="3871"/>
    <x v="1"/>
    <x v="653"/>
    <d v="2012-10-06T00:00:00"/>
    <s v="Standard Class"/>
    <s v="MP-17965"/>
    <s v="Michael Paige"/>
    <x v="1"/>
    <s v="United States"/>
    <s v="Middletown"/>
    <x v="29"/>
    <n v="6457"/>
    <x v="3"/>
    <s v="OFF-BI-10001078"/>
    <x v="1"/>
    <x v="8"/>
    <x v="61"/>
    <n v="26.9"/>
    <n v="5"/>
    <n v="0"/>
    <n v="13.181000000000001"/>
  </r>
  <r>
    <n v="7798"/>
    <x v="3872"/>
    <x v="3"/>
    <x v="668"/>
    <d v="2014-03-28T00:00:00"/>
    <s v="First Class"/>
    <s v="HR-14830"/>
    <s v="Harold Ryan"/>
    <x v="1"/>
    <s v="United States"/>
    <s v="New York City"/>
    <x v="15"/>
    <n v="10035"/>
    <x v="3"/>
    <s v="OFF-EN-10004483"/>
    <x v="1"/>
    <x v="12"/>
    <x v="1335"/>
    <n v="47.01"/>
    <n v="3"/>
    <n v="0"/>
    <n v="22.094699999999996"/>
  </r>
  <r>
    <n v="7799"/>
    <x v="3872"/>
    <x v="3"/>
    <x v="668"/>
    <d v="2014-03-28T00:00:00"/>
    <s v="First Class"/>
    <s v="HR-14830"/>
    <s v="Harold Ryan"/>
    <x v="1"/>
    <s v="United States"/>
    <s v="New York City"/>
    <x v="15"/>
    <n v="10035"/>
    <x v="3"/>
    <s v="TEC-PH-10002624"/>
    <x v="2"/>
    <x v="7"/>
    <x v="1126"/>
    <n v="469.99"/>
    <n v="1"/>
    <n v="0"/>
    <n v="136.29709999999994"/>
  </r>
  <r>
    <n v="7800"/>
    <x v="3872"/>
    <x v="3"/>
    <x v="668"/>
    <d v="2014-03-28T00:00:00"/>
    <s v="First Class"/>
    <s v="HR-14830"/>
    <s v="Harold Ryan"/>
    <x v="1"/>
    <s v="United States"/>
    <s v="New York City"/>
    <x v="15"/>
    <n v="10035"/>
    <x v="3"/>
    <s v="FUR-CH-10003396"/>
    <x v="0"/>
    <x v="1"/>
    <x v="385"/>
    <n v="207.84600000000003"/>
    <n v="3"/>
    <n v="0.1"/>
    <n v="2.3093999999999895"/>
  </r>
  <r>
    <n v="7801"/>
    <x v="3873"/>
    <x v="3"/>
    <x v="702"/>
    <d v="2014-06-07T00:00:00"/>
    <s v="Standard Class"/>
    <s v="BW-11065"/>
    <s v="Barry Weirich"/>
    <x v="0"/>
    <s v="United States"/>
    <s v="Philadelphia"/>
    <x v="9"/>
    <n v="19120"/>
    <x v="3"/>
    <s v="OFF-ST-10002756"/>
    <x v="1"/>
    <x v="4"/>
    <x v="270"/>
    <n v="324.74400000000003"/>
    <n v="3"/>
    <n v="0.2"/>
    <n v="-77.126699999999971"/>
  </r>
  <r>
    <n v="7802"/>
    <x v="3874"/>
    <x v="2"/>
    <x v="977"/>
    <d v="2011-03-29T00:00:00"/>
    <s v="Second Class"/>
    <s v="MS-17710"/>
    <s v="Maurice Satty"/>
    <x v="0"/>
    <s v="United States"/>
    <s v="Fresno"/>
    <x v="1"/>
    <n v="93727"/>
    <x v="1"/>
    <s v="FUR-FU-10002813"/>
    <x v="0"/>
    <x v="5"/>
    <x v="1682"/>
    <n v="40.479999999999997"/>
    <n v="2"/>
    <n v="0"/>
    <n v="14.572799999999997"/>
  </r>
  <r>
    <n v="7803"/>
    <x v="3875"/>
    <x v="1"/>
    <x v="357"/>
    <d v="2012-09-26T00:00:00"/>
    <s v="Standard Class"/>
    <s v="SJ-20125"/>
    <s v="Sanjit Jacobs"/>
    <x v="2"/>
    <s v="United States"/>
    <s v="Franklin"/>
    <x v="18"/>
    <n v="37064"/>
    <x v="0"/>
    <s v="OFF-LA-10003714"/>
    <x v="1"/>
    <x v="2"/>
    <x v="1148"/>
    <n v="12"/>
    <n v="4"/>
    <n v="0.2"/>
    <n v="4.1999999999999993"/>
  </r>
  <r>
    <n v="7804"/>
    <x v="3875"/>
    <x v="1"/>
    <x v="357"/>
    <d v="2012-09-26T00:00:00"/>
    <s v="Standard Class"/>
    <s v="SJ-20125"/>
    <s v="Sanjit Jacobs"/>
    <x v="2"/>
    <s v="United States"/>
    <s v="Franklin"/>
    <x v="18"/>
    <n v="37064"/>
    <x v="0"/>
    <s v="OFF-ST-10003716"/>
    <x v="1"/>
    <x v="4"/>
    <x v="889"/>
    <n v="720.06400000000008"/>
    <n v="4"/>
    <n v="0.2"/>
    <n v="-63.005600000000015"/>
  </r>
  <r>
    <n v="7805"/>
    <x v="3875"/>
    <x v="1"/>
    <x v="357"/>
    <d v="2012-09-26T00:00:00"/>
    <s v="Standard Class"/>
    <s v="SJ-20125"/>
    <s v="Sanjit Jacobs"/>
    <x v="2"/>
    <s v="United States"/>
    <s v="Franklin"/>
    <x v="18"/>
    <n v="37064"/>
    <x v="0"/>
    <s v="OFF-ST-10002289"/>
    <x v="1"/>
    <x v="4"/>
    <x v="951"/>
    <n v="25.424000000000003"/>
    <n v="1"/>
    <n v="0.2"/>
    <n v="-4.7670000000000021"/>
  </r>
  <r>
    <n v="7806"/>
    <x v="3875"/>
    <x v="1"/>
    <x v="357"/>
    <d v="2012-09-26T00:00:00"/>
    <s v="Standard Class"/>
    <s v="SJ-20125"/>
    <s v="Sanjit Jacobs"/>
    <x v="2"/>
    <s v="United States"/>
    <s v="Franklin"/>
    <x v="18"/>
    <n v="37064"/>
    <x v="0"/>
    <s v="OFF-AR-10001315"/>
    <x v="1"/>
    <x v="6"/>
    <x v="1020"/>
    <n v="2.8160000000000003"/>
    <n v="2"/>
    <n v="0.2"/>
    <n v="0.31679999999999986"/>
  </r>
  <r>
    <n v="7807"/>
    <x v="3875"/>
    <x v="1"/>
    <x v="357"/>
    <d v="2012-09-26T00:00:00"/>
    <s v="Standard Class"/>
    <s v="SJ-20125"/>
    <s v="Sanjit Jacobs"/>
    <x v="2"/>
    <s v="United States"/>
    <s v="Franklin"/>
    <x v="18"/>
    <n v="37064"/>
    <x v="0"/>
    <s v="OFF-BI-10000042"/>
    <x v="1"/>
    <x v="8"/>
    <x v="945"/>
    <n v="3.2040000000000002"/>
    <n v="2"/>
    <n v="0.7"/>
    <n v="-2.5631999999999993"/>
  </r>
  <r>
    <n v="7808"/>
    <x v="3876"/>
    <x v="0"/>
    <x v="1134"/>
    <d v="2013-01-13T00:00:00"/>
    <s v="Standard Class"/>
    <s v="VS-21820"/>
    <s v="Vivek Sundaresam"/>
    <x v="0"/>
    <s v="United States"/>
    <s v="Raleigh"/>
    <x v="3"/>
    <n v="27604"/>
    <x v="0"/>
    <s v="OFF-BI-10004236"/>
    <x v="1"/>
    <x v="8"/>
    <x v="891"/>
    <n v="30.828000000000007"/>
    <n v="7"/>
    <n v="0.7"/>
    <n v="-24.662400000000005"/>
  </r>
  <r>
    <n v="7809"/>
    <x v="3876"/>
    <x v="0"/>
    <x v="1134"/>
    <d v="2013-01-13T00:00:00"/>
    <s v="Standard Class"/>
    <s v="VS-21820"/>
    <s v="Vivek Sundaresam"/>
    <x v="0"/>
    <s v="United States"/>
    <s v="Raleigh"/>
    <x v="3"/>
    <n v="27604"/>
    <x v="0"/>
    <s v="OFF-AR-10001955"/>
    <x v="1"/>
    <x v="6"/>
    <x v="1021"/>
    <n v="47.616"/>
    <n v="3"/>
    <n v="0.2"/>
    <n v="5.9519999999999946"/>
  </r>
  <r>
    <n v="7810"/>
    <x v="3876"/>
    <x v="0"/>
    <x v="1134"/>
    <d v="2013-01-13T00:00:00"/>
    <s v="Standard Class"/>
    <s v="VS-21820"/>
    <s v="Vivek Sundaresam"/>
    <x v="0"/>
    <s v="United States"/>
    <s v="Raleigh"/>
    <x v="3"/>
    <n v="27604"/>
    <x v="0"/>
    <s v="TEC-PH-10004080"/>
    <x v="2"/>
    <x v="7"/>
    <x v="1768"/>
    <n v="108.78399999999999"/>
    <n v="2"/>
    <n v="0.2"/>
    <n v="10.878399999999999"/>
  </r>
  <r>
    <n v="7811"/>
    <x v="3877"/>
    <x v="0"/>
    <x v="1173"/>
    <d v="2013-02-15T00:00:00"/>
    <s v="First Class"/>
    <s v="DK-13090"/>
    <s v="Dave Kipp"/>
    <x v="0"/>
    <s v="United States"/>
    <s v="Clinton"/>
    <x v="39"/>
    <n v="20735"/>
    <x v="3"/>
    <s v="OFF-PA-10000791"/>
    <x v="1"/>
    <x v="10"/>
    <x v="1424"/>
    <n v="4.7699999999999996"/>
    <n v="1"/>
    <n v="0"/>
    <n v="2.1464999999999996"/>
  </r>
  <r>
    <n v="7812"/>
    <x v="3877"/>
    <x v="0"/>
    <x v="1173"/>
    <d v="2013-02-15T00:00:00"/>
    <s v="First Class"/>
    <s v="DK-13090"/>
    <s v="Dave Kipp"/>
    <x v="0"/>
    <s v="United States"/>
    <s v="Clinton"/>
    <x v="39"/>
    <n v="20735"/>
    <x v="3"/>
    <s v="OFF-AR-10001770"/>
    <x v="1"/>
    <x v="6"/>
    <x v="1579"/>
    <n v="7.98"/>
    <n v="3"/>
    <n v="0"/>
    <n v="2.0747999999999998"/>
  </r>
  <r>
    <n v="7813"/>
    <x v="3877"/>
    <x v="0"/>
    <x v="1173"/>
    <d v="2013-02-15T00:00:00"/>
    <s v="First Class"/>
    <s v="DK-13090"/>
    <s v="Dave Kipp"/>
    <x v="0"/>
    <s v="United States"/>
    <s v="Clinton"/>
    <x v="39"/>
    <n v="20735"/>
    <x v="3"/>
    <s v="FUR-TA-10002356"/>
    <x v="0"/>
    <x v="3"/>
    <x v="728"/>
    <n v="550.43100000000004"/>
    <n v="3"/>
    <n v="0.3"/>
    <n v="-47.179800000000029"/>
  </r>
  <r>
    <n v="7814"/>
    <x v="3877"/>
    <x v="0"/>
    <x v="1173"/>
    <d v="2013-02-15T00:00:00"/>
    <s v="First Class"/>
    <s v="DK-13090"/>
    <s v="Dave Kipp"/>
    <x v="0"/>
    <s v="United States"/>
    <s v="Clinton"/>
    <x v="39"/>
    <n v="20735"/>
    <x v="3"/>
    <s v="FUR-FU-10003274"/>
    <x v="0"/>
    <x v="5"/>
    <x v="245"/>
    <n v="10.56"/>
    <n v="6"/>
    <n v="0"/>
    <n v="4.6464000000000008"/>
  </r>
  <r>
    <n v="7815"/>
    <x v="3878"/>
    <x v="3"/>
    <x v="110"/>
    <d v="2014-06-11T00:00:00"/>
    <s v="First Class"/>
    <s v="MG-17680"/>
    <s v="Maureen Gastineau"/>
    <x v="2"/>
    <s v="United States"/>
    <s v="Los Angeles"/>
    <x v="1"/>
    <n v="90049"/>
    <x v="1"/>
    <s v="FUR-BO-10004834"/>
    <x v="0"/>
    <x v="0"/>
    <x v="26"/>
    <n v="1497.6659999999999"/>
    <n v="2"/>
    <n v="0.15"/>
    <n v="140.95680000000004"/>
  </r>
  <r>
    <n v="7816"/>
    <x v="3878"/>
    <x v="3"/>
    <x v="110"/>
    <d v="2014-06-11T00:00:00"/>
    <s v="First Class"/>
    <s v="MG-17680"/>
    <s v="Maureen Gastineau"/>
    <x v="2"/>
    <s v="United States"/>
    <s v="Los Angeles"/>
    <x v="1"/>
    <n v="90049"/>
    <x v="1"/>
    <s v="TEC-PH-10000307"/>
    <x v="2"/>
    <x v="7"/>
    <x v="835"/>
    <n v="17.52"/>
    <n v="2"/>
    <n v="0.2"/>
    <n v="-3.5040000000000022"/>
  </r>
  <r>
    <n v="7817"/>
    <x v="3879"/>
    <x v="0"/>
    <x v="147"/>
    <d v="2013-10-27T00:00:00"/>
    <s v="Second Class"/>
    <s v="DP-13390"/>
    <s v="Dennis Pardue"/>
    <x v="2"/>
    <s v="United States"/>
    <s v="North Las Vegas"/>
    <x v="33"/>
    <n v="89031"/>
    <x v="1"/>
    <s v="OFF-AR-10002240"/>
    <x v="1"/>
    <x v="6"/>
    <x v="962"/>
    <n v="113.22"/>
    <n v="3"/>
    <n v="0"/>
    <n v="29.437200000000001"/>
  </r>
  <r>
    <n v="7818"/>
    <x v="3879"/>
    <x v="0"/>
    <x v="147"/>
    <d v="2013-10-27T00:00:00"/>
    <s v="Second Class"/>
    <s v="DP-13390"/>
    <s v="Dennis Pardue"/>
    <x v="2"/>
    <s v="United States"/>
    <s v="North Las Vegas"/>
    <x v="33"/>
    <n v="89031"/>
    <x v="1"/>
    <s v="OFF-PA-10001801"/>
    <x v="1"/>
    <x v="10"/>
    <x v="1757"/>
    <n v="35.880000000000003"/>
    <n v="6"/>
    <n v="0"/>
    <n v="17.581200000000003"/>
  </r>
  <r>
    <n v="7819"/>
    <x v="3879"/>
    <x v="0"/>
    <x v="147"/>
    <d v="2013-10-27T00:00:00"/>
    <s v="Second Class"/>
    <s v="DP-13390"/>
    <s v="Dennis Pardue"/>
    <x v="2"/>
    <s v="United States"/>
    <s v="North Las Vegas"/>
    <x v="33"/>
    <n v="89031"/>
    <x v="1"/>
    <s v="OFF-BI-10001120"/>
    <x v="1"/>
    <x v="8"/>
    <x v="1606"/>
    <n v="4535.9760000000006"/>
    <n v="3"/>
    <n v="0.2"/>
    <n v="1644.2912999999999"/>
  </r>
  <r>
    <n v="7820"/>
    <x v="3880"/>
    <x v="3"/>
    <x v="795"/>
    <d v="2014-01-31T00:00:00"/>
    <s v="Standard Class"/>
    <s v="CJ-12010"/>
    <s v="Caroline Jumper"/>
    <x v="0"/>
    <s v="United States"/>
    <s v="San Francisco"/>
    <x v="1"/>
    <n v="94109"/>
    <x v="1"/>
    <s v="OFF-FA-10000611"/>
    <x v="1"/>
    <x v="13"/>
    <x v="1065"/>
    <n v="11.84"/>
    <n v="8"/>
    <n v="0"/>
    <n v="5.6831999999999994"/>
  </r>
  <r>
    <n v="7821"/>
    <x v="3881"/>
    <x v="3"/>
    <x v="166"/>
    <d v="2014-12-11T00:00:00"/>
    <s v="Second Class"/>
    <s v="CW-11905"/>
    <s v="Carl Weiss"/>
    <x v="2"/>
    <s v="United States"/>
    <s v="Cranston"/>
    <x v="34"/>
    <n v="2920"/>
    <x v="3"/>
    <s v="OFF-ST-10000036"/>
    <x v="1"/>
    <x v="4"/>
    <x v="590"/>
    <n v="592.74"/>
    <n v="6"/>
    <n v="0"/>
    <n v="160.03979999999999"/>
  </r>
  <r>
    <n v="7822"/>
    <x v="3882"/>
    <x v="0"/>
    <x v="147"/>
    <d v="2013-10-25T00:00:00"/>
    <s v="Second Class"/>
    <s v="GW-14605"/>
    <s v="Giulietta Weimer"/>
    <x v="0"/>
    <s v="United States"/>
    <s v="Jackson"/>
    <x v="18"/>
    <n v="38301"/>
    <x v="0"/>
    <s v="OFF-ST-10004950"/>
    <x v="1"/>
    <x v="4"/>
    <x v="1510"/>
    <n v="111.67200000000001"/>
    <n v="9"/>
    <n v="0.2"/>
    <n v="6.9794999999999909"/>
  </r>
  <r>
    <n v="7823"/>
    <x v="3883"/>
    <x v="2"/>
    <x v="86"/>
    <d v="2011-09-01T00:00:00"/>
    <s v="Standard Class"/>
    <s v="PP-18955"/>
    <s v="Paul Prost"/>
    <x v="2"/>
    <s v="United States"/>
    <s v="Newark"/>
    <x v="13"/>
    <n v="19711"/>
    <x v="3"/>
    <s v="OFF-AR-10003770"/>
    <x v="1"/>
    <x v="6"/>
    <x v="990"/>
    <n v="8.64"/>
    <n v="3"/>
    <n v="0"/>
    <n v="2.5055999999999998"/>
  </r>
  <r>
    <n v="7824"/>
    <x v="3883"/>
    <x v="2"/>
    <x v="86"/>
    <d v="2011-09-01T00:00:00"/>
    <s v="Standard Class"/>
    <s v="PP-18955"/>
    <s v="Paul Prost"/>
    <x v="2"/>
    <s v="United States"/>
    <s v="Newark"/>
    <x v="13"/>
    <n v="19711"/>
    <x v="3"/>
    <s v="TEC-AC-10002800"/>
    <x v="2"/>
    <x v="11"/>
    <x v="1207"/>
    <n v="149.97"/>
    <n v="3"/>
    <n v="0"/>
    <n v="52.489499999999992"/>
  </r>
  <r>
    <n v="7825"/>
    <x v="3884"/>
    <x v="2"/>
    <x v="1174"/>
    <d v="2011-05-23T00:00:00"/>
    <s v="Standard Class"/>
    <s v="PW-19030"/>
    <s v="Pauline Webber"/>
    <x v="1"/>
    <s v="United States"/>
    <s v="Los Angeles"/>
    <x v="1"/>
    <n v="90036"/>
    <x v="1"/>
    <s v="FUR-CH-10002439"/>
    <x v="0"/>
    <x v="1"/>
    <x v="1316"/>
    <n v="232.88"/>
    <n v="5"/>
    <n v="0.2"/>
    <n v="17.466000000000008"/>
  </r>
  <r>
    <n v="7826"/>
    <x v="3885"/>
    <x v="1"/>
    <x v="302"/>
    <d v="2012-02-07T00:00:00"/>
    <s v="Standard Class"/>
    <s v="PW-19030"/>
    <s v="Pauline Webber"/>
    <x v="1"/>
    <s v="United States"/>
    <s v="Rome"/>
    <x v="15"/>
    <n v="13440"/>
    <x v="3"/>
    <s v="FUR-CH-10004218"/>
    <x v="0"/>
    <x v="1"/>
    <x v="38"/>
    <n v="90.882000000000005"/>
    <n v="1"/>
    <n v="0.1"/>
    <n v="15.147000000000004"/>
  </r>
  <r>
    <n v="7827"/>
    <x v="3886"/>
    <x v="3"/>
    <x v="1108"/>
    <d v="2014-11-06T00:00:00"/>
    <s v="Standard Class"/>
    <s v="CY-12745"/>
    <s v="Craig Yedwab"/>
    <x v="1"/>
    <s v="United States"/>
    <s v="Chicago"/>
    <x v="10"/>
    <n v="60610"/>
    <x v="2"/>
    <s v="TEC-PH-10004042"/>
    <x v="2"/>
    <x v="7"/>
    <x v="553"/>
    <n v="508.76800000000003"/>
    <n v="4"/>
    <n v="0.2"/>
    <n v="38.157600000000002"/>
  </r>
  <r>
    <n v="7828"/>
    <x v="3886"/>
    <x v="3"/>
    <x v="1108"/>
    <d v="2014-11-06T00:00:00"/>
    <s v="Standard Class"/>
    <s v="CY-12745"/>
    <s v="Craig Yedwab"/>
    <x v="1"/>
    <s v="United States"/>
    <s v="Chicago"/>
    <x v="10"/>
    <n v="60610"/>
    <x v="2"/>
    <s v="OFF-EN-10001137"/>
    <x v="1"/>
    <x v="12"/>
    <x v="315"/>
    <n v="9.9120000000000008"/>
    <n v="3"/>
    <n v="0.2"/>
    <n v="3.2213999999999996"/>
  </r>
  <r>
    <n v="7829"/>
    <x v="3887"/>
    <x v="1"/>
    <x v="33"/>
    <d v="2012-05-01T00:00:00"/>
    <s v="Standard Class"/>
    <s v="BW-11110"/>
    <s v="Bart Watters"/>
    <x v="1"/>
    <s v="United States"/>
    <s v="San Diego"/>
    <x v="1"/>
    <n v="92105"/>
    <x v="1"/>
    <s v="FUR-CH-10002017"/>
    <x v="0"/>
    <x v="1"/>
    <x v="1368"/>
    <n v="63.936000000000007"/>
    <n v="3"/>
    <n v="0.2"/>
    <n v="6.3935999999999957"/>
  </r>
  <r>
    <n v="7830"/>
    <x v="3887"/>
    <x v="1"/>
    <x v="33"/>
    <d v="2012-05-01T00:00:00"/>
    <s v="Standard Class"/>
    <s v="BW-11110"/>
    <s v="Bart Watters"/>
    <x v="1"/>
    <s v="United States"/>
    <s v="San Diego"/>
    <x v="1"/>
    <n v="92105"/>
    <x v="1"/>
    <s v="OFF-AR-10000588"/>
    <x v="1"/>
    <x v="6"/>
    <x v="393"/>
    <n v="59.519999999999996"/>
    <n v="3"/>
    <n v="0"/>
    <n v="15.475200000000001"/>
  </r>
  <r>
    <n v="7831"/>
    <x v="3887"/>
    <x v="1"/>
    <x v="33"/>
    <d v="2012-05-01T00:00:00"/>
    <s v="Standard Class"/>
    <s v="BW-11110"/>
    <s v="Bart Watters"/>
    <x v="1"/>
    <s v="United States"/>
    <s v="San Diego"/>
    <x v="1"/>
    <n v="92105"/>
    <x v="1"/>
    <s v="TEC-PH-10003174"/>
    <x v="2"/>
    <x v="7"/>
    <x v="1745"/>
    <n v="311.97600000000006"/>
    <n v="3"/>
    <n v="0.2"/>
    <n v="38.996999999999986"/>
  </r>
  <r>
    <n v="7832"/>
    <x v="3887"/>
    <x v="1"/>
    <x v="33"/>
    <d v="2012-05-01T00:00:00"/>
    <s v="Standard Class"/>
    <s v="BW-11110"/>
    <s v="Bart Watters"/>
    <x v="1"/>
    <s v="United States"/>
    <s v="San Diego"/>
    <x v="1"/>
    <n v="92105"/>
    <x v="1"/>
    <s v="OFF-BI-10001524"/>
    <x v="1"/>
    <x v="8"/>
    <x v="298"/>
    <n v="50.352000000000004"/>
    <n v="3"/>
    <n v="0.2"/>
    <n v="17.623199999999997"/>
  </r>
  <r>
    <n v="7833"/>
    <x v="3888"/>
    <x v="0"/>
    <x v="195"/>
    <d v="2013-05-14T00:00:00"/>
    <s v="Standard Class"/>
    <s v="MB-18085"/>
    <s v="Mick Brown"/>
    <x v="0"/>
    <s v="United States"/>
    <s v="Houston"/>
    <x v="5"/>
    <n v="77036"/>
    <x v="2"/>
    <s v="TEC-PH-10001552"/>
    <x v="2"/>
    <x v="7"/>
    <x v="178"/>
    <n v="19.136000000000003"/>
    <n v="2"/>
    <n v="0.2"/>
    <n v="1.9136000000000006"/>
  </r>
  <r>
    <n v="7834"/>
    <x v="3889"/>
    <x v="1"/>
    <x v="1175"/>
    <d v="2012-01-28T00:00:00"/>
    <s v="Standard Class"/>
    <s v="CR-12820"/>
    <s v="Cyra Reiten"/>
    <x v="2"/>
    <s v="United States"/>
    <s v="West Palm Beach"/>
    <x v="2"/>
    <n v="33407"/>
    <x v="0"/>
    <s v="OFF-AR-10004757"/>
    <x v="1"/>
    <x v="6"/>
    <x v="342"/>
    <n v="13.120000000000001"/>
    <n v="5"/>
    <n v="0.2"/>
    <n v="2.1319999999999988"/>
  </r>
  <r>
    <n v="7835"/>
    <x v="3890"/>
    <x v="1"/>
    <x v="657"/>
    <d v="2012-04-17T00:00:00"/>
    <s v="Second Class"/>
    <s v="EB-14110"/>
    <s v="Eugene Barchas"/>
    <x v="0"/>
    <s v="United States"/>
    <s v="Los Angeles"/>
    <x v="1"/>
    <n v="90045"/>
    <x v="1"/>
    <s v="FUR-TA-10002530"/>
    <x v="0"/>
    <x v="3"/>
    <x v="983"/>
    <n v="241.56799999999998"/>
    <n v="2"/>
    <n v="0.2"/>
    <n v="-15.098000000000013"/>
  </r>
  <r>
    <n v="7836"/>
    <x v="3890"/>
    <x v="1"/>
    <x v="657"/>
    <d v="2012-04-17T00:00:00"/>
    <s v="Second Class"/>
    <s v="EB-14110"/>
    <s v="Eugene Barchas"/>
    <x v="0"/>
    <s v="United States"/>
    <s v="Los Angeles"/>
    <x v="1"/>
    <n v="90045"/>
    <x v="1"/>
    <s v="TEC-PH-10001494"/>
    <x v="2"/>
    <x v="7"/>
    <x v="708"/>
    <n v="479.92"/>
    <n v="2"/>
    <n v="0.2"/>
    <n v="41.993000000000009"/>
  </r>
  <r>
    <n v="7837"/>
    <x v="3891"/>
    <x v="1"/>
    <x v="12"/>
    <d v="2012-09-30T00:00:00"/>
    <s v="Standard Class"/>
    <s v="SH-19975"/>
    <s v="Sally Hughsby"/>
    <x v="1"/>
    <s v="United States"/>
    <s v="Seattle"/>
    <x v="4"/>
    <n v="98103"/>
    <x v="1"/>
    <s v="FUR-CH-10004289"/>
    <x v="0"/>
    <x v="1"/>
    <x v="975"/>
    <n v="307.13600000000002"/>
    <n v="4"/>
    <n v="0.2"/>
    <n v="-11.51760000000003"/>
  </r>
  <r>
    <n v="7838"/>
    <x v="3891"/>
    <x v="1"/>
    <x v="12"/>
    <d v="2012-09-30T00:00:00"/>
    <s v="Standard Class"/>
    <s v="SH-19975"/>
    <s v="Sally Hughsby"/>
    <x v="1"/>
    <s v="United States"/>
    <s v="Seattle"/>
    <x v="4"/>
    <n v="98103"/>
    <x v="1"/>
    <s v="OFF-LA-10002945"/>
    <x v="1"/>
    <x v="2"/>
    <x v="1603"/>
    <n v="12.6"/>
    <n v="2"/>
    <n v="0"/>
    <n v="5.7959999999999994"/>
  </r>
  <r>
    <n v="7839"/>
    <x v="3891"/>
    <x v="1"/>
    <x v="12"/>
    <d v="2012-09-30T00:00:00"/>
    <s v="Standard Class"/>
    <s v="SH-19975"/>
    <s v="Sally Hughsby"/>
    <x v="1"/>
    <s v="United States"/>
    <s v="Seattle"/>
    <x v="4"/>
    <n v="98103"/>
    <x v="1"/>
    <s v="TEC-AC-10002567"/>
    <x v="2"/>
    <x v="11"/>
    <x v="423"/>
    <n v="159.97999999999999"/>
    <n v="2"/>
    <n v="0"/>
    <n v="57.592799999999997"/>
  </r>
  <r>
    <n v="7840"/>
    <x v="3892"/>
    <x v="2"/>
    <x v="1176"/>
    <d v="2011-04-02T00:00:00"/>
    <s v="Standard Class"/>
    <s v="CV-12295"/>
    <s v="Christina VanderZanden"/>
    <x v="0"/>
    <s v="United States"/>
    <s v="Des Moines"/>
    <x v="23"/>
    <n v="50315"/>
    <x v="2"/>
    <s v="OFF-EN-10001509"/>
    <x v="1"/>
    <x v="12"/>
    <x v="29"/>
    <n v="6.12"/>
    <n v="3"/>
    <n v="0"/>
    <n v="2.8763999999999994"/>
  </r>
  <r>
    <n v="7841"/>
    <x v="3892"/>
    <x v="2"/>
    <x v="1176"/>
    <d v="2011-04-02T00:00:00"/>
    <s v="Standard Class"/>
    <s v="CV-12295"/>
    <s v="Christina VanderZanden"/>
    <x v="0"/>
    <s v="United States"/>
    <s v="Des Moines"/>
    <x v="23"/>
    <n v="50315"/>
    <x v="2"/>
    <s v="FUR-TA-10003954"/>
    <x v="0"/>
    <x v="3"/>
    <x v="1208"/>
    <n v="1184.72"/>
    <n v="4"/>
    <n v="0"/>
    <n v="106.62480000000005"/>
  </r>
  <r>
    <n v="7842"/>
    <x v="3893"/>
    <x v="0"/>
    <x v="19"/>
    <d v="2013-07-23T00:00:00"/>
    <s v="Standard Class"/>
    <s v="AT-10735"/>
    <s v="Annie Thurman"/>
    <x v="0"/>
    <s v="United States"/>
    <s v="New York City"/>
    <x v="15"/>
    <n v="10024"/>
    <x v="3"/>
    <s v="OFF-AP-10002892"/>
    <x v="1"/>
    <x v="9"/>
    <x v="9"/>
    <n v="45.96"/>
    <n v="2"/>
    <n v="0"/>
    <n v="13.787999999999997"/>
  </r>
  <r>
    <n v="7843"/>
    <x v="3894"/>
    <x v="2"/>
    <x v="987"/>
    <d v="2011-04-23T00:00:00"/>
    <s v="Second Class"/>
    <s v="AG-10390"/>
    <s v="Allen Goldenen"/>
    <x v="0"/>
    <s v="United States"/>
    <s v="Arlington"/>
    <x v="17"/>
    <n v="22204"/>
    <x v="0"/>
    <s v="OFF-BI-10003638"/>
    <x v="1"/>
    <x v="8"/>
    <x v="607"/>
    <n v="58.050000000000004"/>
    <n v="3"/>
    <n v="0"/>
    <n v="26.702999999999999"/>
  </r>
  <r>
    <n v="7844"/>
    <x v="3894"/>
    <x v="2"/>
    <x v="987"/>
    <d v="2011-04-23T00:00:00"/>
    <s v="Second Class"/>
    <s v="AG-10390"/>
    <s v="Allen Goldenen"/>
    <x v="0"/>
    <s v="United States"/>
    <s v="Arlington"/>
    <x v="17"/>
    <n v="22204"/>
    <x v="0"/>
    <s v="OFF-PA-10001569"/>
    <x v="1"/>
    <x v="10"/>
    <x v="55"/>
    <n v="71.28"/>
    <n v="11"/>
    <n v="0"/>
    <n v="34.214400000000005"/>
  </r>
  <r>
    <n v="7845"/>
    <x v="3895"/>
    <x v="3"/>
    <x v="246"/>
    <d v="2014-07-26T00:00:00"/>
    <s v="Standard Class"/>
    <s v="GM-14500"/>
    <s v="Gene McClure"/>
    <x v="0"/>
    <s v="United States"/>
    <s v="Pharr"/>
    <x v="5"/>
    <n v="78577"/>
    <x v="2"/>
    <s v="FUR-TA-10001676"/>
    <x v="0"/>
    <x v="3"/>
    <x v="957"/>
    <n v="124.404"/>
    <n v="4"/>
    <n v="0.3"/>
    <n v="-21.3264"/>
  </r>
  <r>
    <n v="7846"/>
    <x v="3896"/>
    <x v="1"/>
    <x v="874"/>
    <d v="2012-10-02T00:00:00"/>
    <s v="Standard Class"/>
    <s v="JK-15205"/>
    <s v="Jamie Kunitz"/>
    <x v="0"/>
    <s v="United States"/>
    <s v="Arlington"/>
    <x v="17"/>
    <n v="22204"/>
    <x v="0"/>
    <s v="OFF-PA-10001125"/>
    <x v="1"/>
    <x v="10"/>
    <x v="1012"/>
    <n v="154.9"/>
    <n v="5"/>
    <n v="0"/>
    <n v="69.704999999999998"/>
  </r>
  <r>
    <n v="7847"/>
    <x v="3896"/>
    <x v="1"/>
    <x v="874"/>
    <d v="2012-10-02T00:00:00"/>
    <s v="Standard Class"/>
    <s v="JK-15205"/>
    <s v="Jamie Kunitz"/>
    <x v="0"/>
    <s v="United States"/>
    <s v="Arlington"/>
    <x v="17"/>
    <n v="22204"/>
    <x v="0"/>
    <s v="TEC-PH-10002496"/>
    <x v="2"/>
    <x v="7"/>
    <x v="490"/>
    <n v="1871.88"/>
    <n v="12"/>
    <n v="0"/>
    <n v="561.56399999999996"/>
  </r>
  <r>
    <n v="7848"/>
    <x v="3897"/>
    <x v="0"/>
    <x v="535"/>
    <d v="2013-03-03T00:00:00"/>
    <s v="Standard Class"/>
    <s v="DW-13540"/>
    <s v="Don Weiss"/>
    <x v="0"/>
    <s v="United States"/>
    <s v="Houston"/>
    <x v="5"/>
    <n v="77070"/>
    <x v="2"/>
    <s v="FUR-FU-10004053"/>
    <x v="0"/>
    <x v="5"/>
    <x v="1633"/>
    <n v="16.192"/>
    <n v="2"/>
    <n v="0.6"/>
    <n v="-6.8815999999999953"/>
  </r>
  <r>
    <n v="7849"/>
    <x v="3898"/>
    <x v="0"/>
    <x v="440"/>
    <d v="2013-05-07T00:00:00"/>
    <s v="Standard Class"/>
    <s v="AS-10090"/>
    <s v="Adam Shillingsburg"/>
    <x v="0"/>
    <s v="United States"/>
    <s v="Irving"/>
    <x v="5"/>
    <n v="75061"/>
    <x v="2"/>
    <s v="OFF-ST-10000321"/>
    <x v="1"/>
    <x v="4"/>
    <x v="1534"/>
    <n v="18.936"/>
    <n v="3"/>
    <n v="0.2"/>
    <n v="-3.787200000000003"/>
  </r>
  <r>
    <n v="7850"/>
    <x v="3898"/>
    <x v="0"/>
    <x v="440"/>
    <d v="2013-05-07T00:00:00"/>
    <s v="Standard Class"/>
    <s v="AS-10090"/>
    <s v="Adam Shillingsburg"/>
    <x v="0"/>
    <s v="United States"/>
    <s v="Irving"/>
    <x v="5"/>
    <n v="75061"/>
    <x v="2"/>
    <s v="OFF-ST-10002957"/>
    <x v="1"/>
    <x v="4"/>
    <x v="1483"/>
    <n v="12.672000000000001"/>
    <n v="3"/>
    <n v="0.2"/>
    <n v="-3.1680000000000001"/>
  </r>
  <r>
    <n v="7851"/>
    <x v="3898"/>
    <x v="0"/>
    <x v="440"/>
    <d v="2013-05-07T00:00:00"/>
    <s v="Standard Class"/>
    <s v="AS-10090"/>
    <s v="Adam Shillingsburg"/>
    <x v="0"/>
    <s v="United States"/>
    <s v="Irving"/>
    <x v="5"/>
    <n v="75061"/>
    <x v="2"/>
    <s v="OFF-LA-10000973"/>
    <x v="1"/>
    <x v="2"/>
    <x v="826"/>
    <n v="5.04"/>
    <n v="2"/>
    <n v="0.2"/>
    <n v="1.764"/>
  </r>
  <r>
    <n v="7852"/>
    <x v="3899"/>
    <x v="2"/>
    <x v="337"/>
    <d v="2011-12-15T00:00:00"/>
    <s v="Standard Class"/>
    <s v="TS-21205"/>
    <s v="Thomas Seio"/>
    <x v="1"/>
    <s v="United States"/>
    <s v="Chicago"/>
    <x v="10"/>
    <n v="60653"/>
    <x v="2"/>
    <s v="OFF-PA-10000143"/>
    <x v="1"/>
    <x v="10"/>
    <x v="1692"/>
    <n v="8.4480000000000004"/>
    <n v="2"/>
    <n v="0.2"/>
    <n v="2.9568000000000003"/>
  </r>
  <r>
    <n v="7853"/>
    <x v="3899"/>
    <x v="2"/>
    <x v="337"/>
    <d v="2011-12-15T00:00:00"/>
    <s v="Standard Class"/>
    <s v="TS-21205"/>
    <s v="Thomas Seio"/>
    <x v="1"/>
    <s v="United States"/>
    <s v="Chicago"/>
    <x v="10"/>
    <n v="60653"/>
    <x v="2"/>
    <s v="OFF-AP-10003287"/>
    <x v="1"/>
    <x v="9"/>
    <x v="538"/>
    <n v="20.387999999999995"/>
    <n v="2"/>
    <n v="0.8"/>
    <n v="-53.008800000000008"/>
  </r>
  <r>
    <n v="7854"/>
    <x v="3900"/>
    <x v="1"/>
    <x v="707"/>
    <d v="2012-12-29T00:00:00"/>
    <s v="Standard Class"/>
    <s v="SM-20320"/>
    <s v="Sean Miller"/>
    <x v="2"/>
    <s v="United States"/>
    <s v="Los Angeles"/>
    <x v="1"/>
    <n v="90049"/>
    <x v="1"/>
    <s v="OFF-PA-10001526"/>
    <x v="1"/>
    <x v="10"/>
    <x v="1030"/>
    <n v="9.9600000000000009"/>
    <n v="2"/>
    <n v="0"/>
    <n v="4.8804000000000007"/>
  </r>
  <r>
    <n v="7855"/>
    <x v="3901"/>
    <x v="3"/>
    <x v="226"/>
    <d v="2014-12-13T00:00:00"/>
    <s v="Standard Class"/>
    <s v="BH-11710"/>
    <s v="Brosina Hoffman"/>
    <x v="0"/>
    <s v="United States"/>
    <s v="Hattiesburg"/>
    <x v="35"/>
    <n v="39401"/>
    <x v="0"/>
    <s v="OFF-AP-10004540"/>
    <x v="1"/>
    <x v="9"/>
    <x v="1294"/>
    <n v="320.64"/>
    <n v="4"/>
    <n v="0"/>
    <n v="89.779200000000003"/>
  </r>
  <r>
    <n v="7856"/>
    <x v="3901"/>
    <x v="3"/>
    <x v="226"/>
    <d v="2014-12-13T00:00:00"/>
    <s v="Standard Class"/>
    <s v="BH-11710"/>
    <s v="Brosina Hoffman"/>
    <x v="0"/>
    <s v="United States"/>
    <s v="Hattiesburg"/>
    <x v="35"/>
    <n v="39401"/>
    <x v="0"/>
    <s v="TEC-AC-10001266"/>
    <x v="2"/>
    <x v="11"/>
    <x v="196"/>
    <n v="52"/>
    <n v="4"/>
    <n v="0"/>
    <n v="23.4"/>
  </r>
  <r>
    <n v="7857"/>
    <x v="3902"/>
    <x v="2"/>
    <x v="992"/>
    <d v="2011-06-01T00:00:00"/>
    <s v="First Class"/>
    <s v="LW-16825"/>
    <s v="Laurel Workman"/>
    <x v="1"/>
    <s v="United States"/>
    <s v="New York City"/>
    <x v="15"/>
    <n v="10024"/>
    <x v="3"/>
    <s v="OFF-BI-10004233"/>
    <x v="1"/>
    <x v="8"/>
    <x v="1377"/>
    <n v="25.584000000000003"/>
    <n v="2"/>
    <n v="0.2"/>
    <n v="8.9543999999999997"/>
  </r>
  <r>
    <n v="7858"/>
    <x v="3902"/>
    <x v="2"/>
    <x v="992"/>
    <d v="2011-06-01T00:00:00"/>
    <s v="First Class"/>
    <s v="LW-16825"/>
    <s v="Laurel Workman"/>
    <x v="1"/>
    <s v="United States"/>
    <s v="New York City"/>
    <x v="15"/>
    <n v="10024"/>
    <x v="3"/>
    <s v="TEC-PH-10003505"/>
    <x v="2"/>
    <x v="7"/>
    <x v="901"/>
    <n v="464"/>
    <n v="5"/>
    <n v="0"/>
    <n v="134.55999999999995"/>
  </r>
  <r>
    <n v="7859"/>
    <x v="3902"/>
    <x v="2"/>
    <x v="992"/>
    <d v="2011-06-01T00:00:00"/>
    <s v="First Class"/>
    <s v="LW-16825"/>
    <s v="Laurel Workman"/>
    <x v="1"/>
    <s v="United States"/>
    <s v="New York City"/>
    <x v="15"/>
    <n v="10024"/>
    <x v="3"/>
    <s v="OFF-AP-10001005"/>
    <x v="1"/>
    <x v="9"/>
    <x v="1131"/>
    <n v="235.95000000000002"/>
    <n v="3"/>
    <n v="0"/>
    <n v="77.863499999999988"/>
  </r>
  <r>
    <n v="7860"/>
    <x v="3902"/>
    <x v="2"/>
    <x v="992"/>
    <d v="2011-06-01T00:00:00"/>
    <s v="First Class"/>
    <s v="LW-16825"/>
    <s v="Laurel Workman"/>
    <x v="1"/>
    <s v="United States"/>
    <s v="New York City"/>
    <x v="15"/>
    <n v="10024"/>
    <x v="3"/>
    <s v="OFF-PA-10001712"/>
    <x v="1"/>
    <x v="10"/>
    <x v="974"/>
    <n v="39.96"/>
    <n v="4"/>
    <n v="0"/>
    <n v="17.981999999999999"/>
  </r>
  <r>
    <n v="7861"/>
    <x v="3903"/>
    <x v="3"/>
    <x v="580"/>
    <d v="2014-03-07T00:00:00"/>
    <s v="Standard Class"/>
    <s v="JA-15970"/>
    <s v="Joseph Airdo"/>
    <x v="0"/>
    <s v="United States"/>
    <s v="Cuyahoga Falls"/>
    <x v="24"/>
    <n v="44221"/>
    <x v="3"/>
    <s v="OFF-BI-10002353"/>
    <x v="1"/>
    <x v="8"/>
    <x v="1068"/>
    <n v="18.528000000000002"/>
    <n v="4"/>
    <n v="0.7"/>
    <n v="-12.352"/>
  </r>
  <r>
    <n v="7862"/>
    <x v="3904"/>
    <x v="1"/>
    <x v="88"/>
    <d v="2012-10-17T00:00:00"/>
    <s v="Standard Class"/>
    <s v="KA-16525"/>
    <s v="Kelly Andreada"/>
    <x v="0"/>
    <s v="United States"/>
    <s v="Seattle"/>
    <x v="4"/>
    <n v="98103"/>
    <x v="1"/>
    <s v="TEC-AC-10003038"/>
    <x v="2"/>
    <x v="11"/>
    <x v="1024"/>
    <n v="17.899999999999999"/>
    <n v="2"/>
    <n v="0"/>
    <n v="3.400999999999998"/>
  </r>
  <r>
    <n v="7863"/>
    <x v="3904"/>
    <x v="1"/>
    <x v="88"/>
    <d v="2012-10-17T00:00:00"/>
    <s v="Standard Class"/>
    <s v="KA-16525"/>
    <s v="Kelly Andreada"/>
    <x v="0"/>
    <s v="United States"/>
    <s v="Seattle"/>
    <x v="4"/>
    <n v="98103"/>
    <x v="1"/>
    <s v="OFF-ST-10000934"/>
    <x v="1"/>
    <x v="4"/>
    <x v="352"/>
    <n v="81.96"/>
    <n v="2"/>
    <n v="0"/>
    <n v="0"/>
  </r>
  <r>
    <n v="7864"/>
    <x v="3905"/>
    <x v="1"/>
    <x v="1177"/>
    <d v="2012-07-19T00:00:00"/>
    <s v="Second Class"/>
    <s v="TG-21310"/>
    <s v="Toby Gnade"/>
    <x v="0"/>
    <s v="United States"/>
    <s v="Mesa"/>
    <x v="16"/>
    <n v="85204"/>
    <x v="1"/>
    <s v="OFF-ST-10002743"/>
    <x v="1"/>
    <x v="4"/>
    <x v="413"/>
    <n v="272.73599999999999"/>
    <n v="3"/>
    <n v="0.2"/>
    <n v="-64.774800000000013"/>
  </r>
  <r>
    <n v="7865"/>
    <x v="3905"/>
    <x v="1"/>
    <x v="1177"/>
    <d v="2012-07-19T00:00:00"/>
    <s v="Second Class"/>
    <s v="TG-21310"/>
    <s v="Toby Gnade"/>
    <x v="0"/>
    <s v="United States"/>
    <s v="Mesa"/>
    <x v="16"/>
    <n v="85204"/>
    <x v="1"/>
    <s v="OFF-PA-10001846"/>
    <x v="1"/>
    <x v="10"/>
    <x v="1807"/>
    <n v="18.496000000000002"/>
    <n v="4"/>
    <n v="0.2"/>
    <n v="6.7048000000000005"/>
  </r>
  <r>
    <n v="7866"/>
    <x v="3905"/>
    <x v="1"/>
    <x v="1177"/>
    <d v="2012-07-19T00:00:00"/>
    <s v="Second Class"/>
    <s v="TG-21310"/>
    <s v="Toby Gnade"/>
    <x v="0"/>
    <s v="United States"/>
    <s v="Mesa"/>
    <x v="16"/>
    <n v="85204"/>
    <x v="1"/>
    <s v="FUR-CH-10004287"/>
    <x v="0"/>
    <x v="1"/>
    <x v="156"/>
    <n v="441.92"/>
    <n v="2"/>
    <n v="0.2"/>
    <n v="49.715999999999966"/>
  </r>
  <r>
    <n v="7867"/>
    <x v="3905"/>
    <x v="1"/>
    <x v="1177"/>
    <d v="2012-07-19T00:00:00"/>
    <s v="Second Class"/>
    <s v="TG-21310"/>
    <s v="Toby Gnade"/>
    <x v="0"/>
    <s v="United States"/>
    <s v="Mesa"/>
    <x v="16"/>
    <n v="85204"/>
    <x v="1"/>
    <s v="FUR-BO-10001608"/>
    <x v="0"/>
    <x v="0"/>
    <x v="1523"/>
    <n v="127.76400000000002"/>
    <n v="6"/>
    <n v="0.7"/>
    <n v="-191.64599999999996"/>
  </r>
  <r>
    <n v="7868"/>
    <x v="3906"/>
    <x v="2"/>
    <x v="84"/>
    <d v="2011-11-24T00:00:00"/>
    <s v="Second Class"/>
    <s v="DB-13360"/>
    <s v="Dennis Bolton"/>
    <x v="2"/>
    <s v="United States"/>
    <s v="Salt Lake City"/>
    <x v="7"/>
    <n v="84106"/>
    <x v="1"/>
    <s v="OFF-PA-10000357"/>
    <x v="1"/>
    <x v="10"/>
    <x v="1219"/>
    <n v="166.44"/>
    <n v="3"/>
    <n v="0"/>
    <n v="79.891199999999998"/>
  </r>
  <r>
    <n v="7869"/>
    <x v="3907"/>
    <x v="0"/>
    <x v="1022"/>
    <d v="2013-06-03T00:00:00"/>
    <s v="Standard Class"/>
    <s v="LS-17245"/>
    <s v="Lynn Smith"/>
    <x v="0"/>
    <s v="United States"/>
    <s v="Los Angeles"/>
    <x v="1"/>
    <n v="90045"/>
    <x v="1"/>
    <s v="OFF-PA-10000575"/>
    <x v="1"/>
    <x v="10"/>
    <x v="1050"/>
    <n v="13.38"/>
    <n v="2"/>
    <n v="0"/>
    <n v="6.1547999999999998"/>
  </r>
  <r>
    <n v="7870"/>
    <x v="3908"/>
    <x v="3"/>
    <x v="445"/>
    <d v="2014-07-10T00:00:00"/>
    <s v="Standard Class"/>
    <s v="MO-17950"/>
    <s v="Michael Oakman"/>
    <x v="0"/>
    <s v="United States"/>
    <s v="Jacksonville"/>
    <x v="3"/>
    <n v="28540"/>
    <x v="0"/>
    <s v="TEC-AC-10002167"/>
    <x v="2"/>
    <x v="11"/>
    <x v="46"/>
    <n v="24"/>
    <n v="2"/>
    <n v="0.2"/>
    <n v="-2.6999999999999993"/>
  </r>
  <r>
    <n v="7871"/>
    <x v="3909"/>
    <x v="3"/>
    <x v="145"/>
    <d v="2014-09-30T00:00:00"/>
    <s v="Standard Class"/>
    <s v="CA-11965"/>
    <s v="Carol Adams"/>
    <x v="1"/>
    <s v="United States"/>
    <s v="Lakewood"/>
    <x v="24"/>
    <n v="44107"/>
    <x v="3"/>
    <s v="OFF-EN-10004459"/>
    <x v="1"/>
    <x v="12"/>
    <x v="655"/>
    <n v="24.448"/>
    <n v="4"/>
    <n v="0.2"/>
    <n v="8.8623999999999992"/>
  </r>
  <r>
    <n v="7872"/>
    <x v="3910"/>
    <x v="0"/>
    <x v="339"/>
    <d v="2013-10-08T00:00:00"/>
    <s v="Standard Class"/>
    <s v="DB-12910"/>
    <s v="Daniel Byrd"/>
    <x v="2"/>
    <s v="United States"/>
    <s v="Lake Forest"/>
    <x v="1"/>
    <n v="92630"/>
    <x v="1"/>
    <s v="OFF-LA-10002271"/>
    <x v="1"/>
    <x v="2"/>
    <x v="635"/>
    <n v="6.16"/>
    <n v="2"/>
    <n v="0"/>
    <n v="2.9567999999999999"/>
  </r>
  <r>
    <n v="7873"/>
    <x v="3910"/>
    <x v="0"/>
    <x v="339"/>
    <d v="2013-10-08T00:00:00"/>
    <s v="Standard Class"/>
    <s v="DB-12910"/>
    <s v="Daniel Byrd"/>
    <x v="2"/>
    <s v="United States"/>
    <s v="Lake Forest"/>
    <x v="1"/>
    <n v="92630"/>
    <x v="1"/>
    <s v="FUR-CH-10004063"/>
    <x v="0"/>
    <x v="1"/>
    <x v="120"/>
    <n v="915.13600000000008"/>
    <n v="4"/>
    <n v="0.2"/>
    <n v="102.95279999999988"/>
  </r>
  <r>
    <n v="7874"/>
    <x v="3910"/>
    <x v="0"/>
    <x v="339"/>
    <d v="2013-10-08T00:00:00"/>
    <s v="Standard Class"/>
    <s v="DB-12910"/>
    <s v="Daniel Byrd"/>
    <x v="2"/>
    <s v="United States"/>
    <s v="Lake Forest"/>
    <x v="1"/>
    <n v="92630"/>
    <x v="1"/>
    <s v="OFF-PA-10004610"/>
    <x v="1"/>
    <x v="10"/>
    <x v="1511"/>
    <n v="8.56"/>
    <n v="2"/>
    <n v="0"/>
    <n v="3.8519999999999994"/>
  </r>
  <r>
    <n v="7875"/>
    <x v="3910"/>
    <x v="0"/>
    <x v="339"/>
    <d v="2013-10-08T00:00:00"/>
    <s v="Standard Class"/>
    <s v="DB-12910"/>
    <s v="Daniel Byrd"/>
    <x v="2"/>
    <s v="United States"/>
    <s v="Lake Forest"/>
    <x v="1"/>
    <n v="92630"/>
    <x v="1"/>
    <s v="OFF-PA-10001878"/>
    <x v="1"/>
    <x v="10"/>
    <x v="1161"/>
    <n v="97.82"/>
    <n v="2"/>
    <n v="0"/>
    <n v="45.975399999999993"/>
  </r>
  <r>
    <n v="7876"/>
    <x v="3911"/>
    <x v="3"/>
    <x v="428"/>
    <d v="2014-09-16T00:00:00"/>
    <s v="Standard Class"/>
    <s v="DK-12835"/>
    <s v="Damala Kotsonis"/>
    <x v="1"/>
    <s v="United States"/>
    <s v="Portland"/>
    <x v="21"/>
    <n v="97206"/>
    <x v="1"/>
    <s v="OFF-PA-10002036"/>
    <x v="1"/>
    <x v="10"/>
    <x v="325"/>
    <n v="31.104000000000006"/>
    <n v="6"/>
    <n v="0.2"/>
    <n v="11.2752"/>
  </r>
  <r>
    <n v="7877"/>
    <x v="3911"/>
    <x v="3"/>
    <x v="428"/>
    <d v="2014-09-16T00:00:00"/>
    <s v="Standard Class"/>
    <s v="DK-12835"/>
    <s v="Damala Kotsonis"/>
    <x v="1"/>
    <s v="United States"/>
    <s v="Portland"/>
    <x v="21"/>
    <n v="97206"/>
    <x v="1"/>
    <s v="OFF-AP-10003278"/>
    <x v="1"/>
    <x v="9"/>
    <x v="1784"/>
    <n v="11.176000000000002"/>
    <n v="1"/>
    <n v="0.2"/>
    <n v="0.8382000000000005"/>
  </r>
  <r>
    <n v="7878"/>
    <x v="3912"/>
    <x v="1"/>
    <x v="899"/>
    <d v="2012-03-18T00:00:00"/>
    <s v="Standard Class"/>
    <s v="EB-14170"/>
    <s v="Evan Bailliet"/>
    <x v="0"/>
    <s v="United States"/>
    <s v="Charlotte"/>
    <x v="3"/>
    <n v="28205"/>
    <x v="0"/>
    <s v="OFF-LA-10001641"/>
    <x v="1"/>
    <x v="2"/>
    <x v="1022"/>
    <n v="5.04"/>
    <n v="2"/>
    <n v="0.2"/>
    <n v="1.764"/>
  </r>
  <r>
    <n v="7879"/>
    <x v="3913"/>
    <x v="0"/>
    <x v="896"/>
    <d v="2013-12-05T00:00:00"/>
    <s v="Second Class"/>
    <s v="DR-12940"/>
    <s v="Daniel Raglin"/>
    <x v="2"/>
    <s v="United States"/>
    <s v="Aurora"/>
    <x v="10"/>
    <n v="60505"/>
    <x v="2"/>
    <s v="FUR-FU-10003806"/>
    <x v="0"/>
    <x v="5"/>
    <x v="1795"/>
    <n v="242.17600000000004"/>
    <n v="4"/>
    <n v="0.6"/>
    <n v="-302.72000000000003"/>
  </r>
  <r>
    <n v="7880"/>
    <x v="3914"/>
    <x v="0"/>
    <x v="403"/>
    <d v="2013-06-22T00:00:00"/>
    <s v="Standard Class"/>
    <s v="JS-15685"/>
    <s v="Jim Sink"/>
    <x v="1"/>
    <s v="United States"/>
    <s v="Philadelphia"/>
    <x v="9"/>
    <n v="19140"/>
    <x v="3"/>
    <s v="FUR-TA-10003392"/>
    <x v="0"/>
    <x v="3"/>
    <x v="1639"/>
    <n v="337.17599999999999"/>
    <n v="2"/>
    <n v="0.4"/>
    <n v="-118.01160000000002"/>
  </r>
  <r>
    <n v="7881"/>
    <x v="3915"/>
    <x v="3"/>
    <x v="734"/>
    <d v="2014-12-07T00:00:00"/>
    <s v="Second Class"/>
    <s v="LC-16870"/>
    <s v="Lena Cacioppo"/>
    <x v="0"/>
    <s v="United States"/>
    <s v="Thornton"/>
    <x v="22"/>
    <n v="80229"/>
    <x v="1"/>
    <s v="OFF-AR-10003856"/>
    <x v="1"/>
    <x v="6"/>
    <x v="444"/>
    <n v="13.343999999999998"/>
    <n v="6"/>
    <n v="0.2"/>
    <n v="1.0007999999999999"/>
  </r>
  <r>
    <n v="7882"/>
    <x v="3915"/>
    <x v="3"/>
    <x v="734"/>
    <d v="2014-12-07T00:00:00"/>
    <s v="Second Class"/>
    <s v="LC-16870"/>
    <s v="Lena Cacioppo"/>
    <x v="0"/>
    <s v="United States"/>
    <s v="Thornton"/>
    <x v="22"/>
    <n v="80229"/>
    <x v="1"/>
    <s v="TEC-AC-10002006"/>
    <x v="2"/>
    <x v="11"/>
    <x v="1078"/>
    <n v="76.75200000000001"/>
    <n v="6"/>
    <n v="0.2"/>
    <n v="10.553399999999993"/>
  </r>
  <r>
    <n v="7883"/>
    <x v="3915"/>
    <x v="3"/>
    <x v="734"/>
    <d v="2014-12-07T00:00:00"/>
    <s v="Second Class"/>
    <s v="LC-16870"/>
    <s v="Lena Cacioppo"/>
    <x v="0"/>
    <s v="United States"/>
    <s v="Thornton"/>
    <x v="22"/>
    <n v="80229"/>
    <x v="1"/>
    <s v="TEC-AC-10002006"/>
    <x v="2"/>
    <x v="11"/>
    <x v="1078"/>
    <n v="102.33600000000001"/>
    <n v="8"/>
    <n v="0.2"/>
    <n v="14.07119999999999"/>
  </r>
  <r>
    <n v="7884"/>
    <x v="3915"/>
    <x v="3"/>
    <x v="734"/>
    <d v="2014-12-07T00:00:00"/>
    <s v="Second Class"/>
    <s v="LC-16870"/>
    <s v="Lena Cacioppo"/>
    <x v="0"/>
    <s v="United States"/>
    <s v="Thornton"/>
    <x v="22"/>
    <n v="80229"/>
    <x v="1"/>
    <s v="OFF-PA-10002246"/>
    <x v="1"/>
    <x v="10"/>
    <x v="1386"/>
    <n v="10.32"/>
    <n v="2"/>
    <n v="0.2"/>
    <n v="3.7409999999999997"/>
  </r>
  <r>
    <n v="7885"/>
    <x v="3915"/>
    <x v="3"/>
    <x v="734"/>
    <d v="2014-12-07T00:00:00"/>
    <s v="Second Class"/>
    <s v="LC-16870"/>
    <s v="Lena Cacioppo"/>
    <x v="0"/>
    <s v="United States"/>
    <s v="Thornton"/>
    <x v="22"/>
    <n v="80229"/>
    <x v="1"/>
    <s v="OFF-SU-10004782"/>
    <x v="1"/>
    <x v="14"/>
    <x v="1548"/>
    <n v="47.32"/>
    <n v="7"/>
    <n v="0.2"/>
    <n v="5.9149999999999938"/>
  </r>
  <r>
    <n v="7886"/>
    <x v="3915"/>
    <x v="3"/>
    <x v="734"/>
    <d v="2014-12-07T00:00:00"/>
    <s v="Second Class"/>
    <s v="LC-16870"/>
    <s v="Lena Cacioppo"/>
    <x v="0"/>
    <s v="United States"/>
    <s v="Thornton"/>
    <x v="22"/>
    <n v="80229"/>
    <x v="1"/>
    <s v="FUR-FU-10004351"/>
    <x v="0"/>
    <x v="5"/>
    <x v="33"/>
    <n v="23.376000000000001"/>
    <n v="3"/>
    <n v="0.2"/>
    <n v="7.0128000000000013"/>
  </r>
  <r>
    <n v="7887"/>
    <x v="3915"/>
    <x v="3"/>
    <x v="734"/>
    <d v="2014-12-07T00:00:00"/>
    <s v="Second Class"/>
    <s v="LC-16870"/>
    <s v="Lena Cacioppo"/>
    <x v="0"/>
    <s v="United States"/>
    <s v="Thornton"/>
    <x v="22"/>
    <n v="80229"/>
    <x v="1"/>
    <s v="FUR-FU-10004270"/>
    <x v="0"/>
    <x v="5"/>
    <x v="989"/>
    <n v="16.72"/>
    <n v="5"/>
    <n v="0.2"/>
    <n v="3.3439999999999994"/>
  </r>
  <r>
    <n v="7888"/>
    <x v="3915"/>
    <x v="3"/>
    <x v="734"/>
    <d v="2014-12-07T00:00:00"/>
    <s v="Second Class"/>
    <s v="LC-16870"/>
    <s v="Lena Cacioppo"/>
    <x v="0"/>
    <s v="United States"/>
    <s v="Thornton"/>
    <x v="22"/>
    <n v="80229"/>
    <x v="1"/>
    <s v="FUR-FU-10004053"/>
    <x v="0"/>
    <x v="5"/>
    <x v="1633"/>
    <n v="16.192"/>
    <n v="1"/>
    <n v="0.2"/>
    <n v="4.6552000000000007"/>
  </r>
  <r>
    <n v="7889"/>
    <x v="3916"/>
    <x v="0"/>
    <x v="765"/>
    <d v="2013-08-23T00:00:00"/>
    <s v="Standard Class"/>
    <s v="JP-15520"/>
    <s v="Jeremy Pistek"/>
    <x v="0"/>
    <s v="United States"/>
    <s v="Davis"/>
    <x v="1"/>
    <n v="95616"/>
    <x v="1"/>
    <s v="OFF-PA-10000019"/>
    <x v="1"/>
    <x v="10"/>
    <x v="704"/>
    <n v="32.400000000000006"/>
    <n v="5"/>
    <n v="0"/>
    <n v="15.552000000000001"/>
  </r>
  <r>
    <n v="7890"/>
    <x v="3917"/>
    <x v="0"/>
    <x v="591"/>
    <d v="2013-12-30T00:00:00"/>
    <s v="Standard Class"/>
    <s v="TS-21655"/>
    <s v="Trudy Schmidt"/>
    <x v="0"/>
    <s v="United States"/>
    <s v="Fayetteville"/>
    <x v="36"/>
    <n v="72701"/>
    <x v="0"/>
    <s v="OFF-AR-10003811"/>
    <x v="1"/>
    <x v="6"/>
    <x v="449"/>
    <n v="19.89"/>
    <n v="9"/>
    <n v="0"/>
    <n v="5.3703000000000003"/>
  </r>
  <r>
    <n v="7891"/>
    <x v="3917"/>
    <x v="0"/>
    <x v="591"/>
    <d v="2013-12-30T00:00:00"/>
    <s v="Standard Class"/>
    <s v="TS-21655"/>
    <s v="Trudy Schmidt"/>
    <x v="0"/>
    <s v="United States"/>
    <s v="Fayetteville"/>
    <x v="36"/>
    <n v="72701"/>
    <x v="0"/>
    <s v="TEC-AC-10001838"/>
    <x v="2"/>
    <x v="11"/>
    <x v="645"/>
    <n v="399.98"/>
    <n v="2"/>
    <n v="0"/>
    <n v="171.99140000000003"/>
  </r>
  <r>
    <n v="7892"/>
    <x v="3917"/>
    <x v="0"/>
    <x v="591"/>
    <d v="2013-12-30T00:00:00"/>
    <s v="Standard Class"/>
    <s v="TS-21655"/>
    <s v="Trudy Schmidt"/>
    <x v="0"/>
    <s v="United States"/>
    <s v="Fayetteville"/>
    <x v="36"/>
    <n v="72701"/>
    <x v="0"/>
    <s v="FUR-FU-10003553"/>
    <x v="0"/>
    <x v="5"/>
    <x v="563"/>
    <n v="343.84999999999997"/>
    <n v="5"/>
    <n v="0"/>
    <n v="137.54000000000002"/>
  </r>
  <r>
    <n v="7893"/>
    <x v="3917"/>
    <x v="0"/>
    <x v="591"/>
    <d v="2013-12-30T00:00:00"/>
    <s v="Standard Class"/>
    <s v="TS-21655"/>
    <s v="Trudy Schmidt"/>
    <x v="0"/>
    <s v="United States"/>
    <s v="Fayetteville"/>
    <x v="36"/>
    <n v="72701"/>
    <x v="0"/>
    <s v="OFF-PA-10003302"/>
    <x v="1"/>
    <x v="10"/>
    <x v="1712"/>
    <n v="106.32"/>
    <n v="3"/>
    <n v="0"/>
    <n v="49.970399999999991"/>
  </r>
  <r>
    <n v="7894"/>
    <x v="3918"/>
    <x v="3"/>
    <x v="283"/>
    <d v="2014-07-31T00:00:00"/>
    <s v="Standard Class"/>
    <s v="NM-18445"/>
    <s v="Nathan Mautz"/>
    <x v="2"/>
    <s v="United States"/>
    <s v="New York City"/>
    <x v="15"/>
    <n v="10011"/>
    <x v="3"/>
    <s v="OFF-BI-10002412"/>
    <x v="1"/>
    <x v="8"/>
    <x v="323"/>
    <n v="13.919999999999998"/>
    <n v="3"/>
    <n v="0.2"/>
    <n v="4.3500000000000005"/>
  </r>
  <r>
    <n v="7895"/>
    <x v="3919"/>
    <x v="3"/>
    <x v="548"/>
    <d v="2014-06-26T00:00:00"/>
    <s v="Standard Class"/>
    <s v="EH-14125"/>
    <s v="Eugene Hildebrand"/>
    <x v="2"/>
    <s v="United States"/>
    <s v="Wheeling"/>
    <x v="48"/>
    <n v="26003"/>
    <x v="3"/>
    <s v="OFF-BI-10002852"/>
    <x v="1"/>
    <x v="8"/>
    <x v="91"/>
    <n v="82.4"/>
    <n v="5"/>
    <n v="0"/>
    <n v="40.376000000000005"/>
  </r>
  <r>
    <n v="7896"/>
    <x v="3919"/>
    <x v="3"/>
    <x v="548"/>
    <d v="2014-06-26T00:00:00"/>
    <s v="Standard Class"/>
    <s v="EH-14125"/>
    <s v="Eugene Hildebrand"/>
    <x v="2"/>
    <s v="United States"/>
    <s v="Wheeling"/>
    <x v="48"/>
    <n v="26003"/>
    <x v="3"/>
    <s v="OFF-BI-10000145"/>
    <x v="1"/>
    <x v="8"/>
    <x v="735"/>
    <n v="6.24"/>
    <n v="2"/>
    <n v="0"/>
    <n v="3.0575999999999999"/>
  </r>
  <r>
    <n v="7897"/>
    <x v="3919"/>
    <x v="3"/>
    <x v="548"/>
    <d v="2014-06-26T00:00:00"/>
    <s v="Standard Class"/>
    <s v="EH-14125"/>
    <s v="Eugene Hildebrand"/>
    <x v="2"/>
    <s v="United States"/>
    <s v="Wheeling"/>
    <x v="48"/>
    <n v="26003"/>
    <x v="3"/>
    <s v="OFF-PA-10001970"/>
    <x v="1"/>
    <x v="10"/>
    <x v="361"/>
    <n v="447.84"/>
    <n v="8"/>
    <n v="0"/>
    <n v="219.44159999999999"/>
  </r>
  <r>
    <n v="7898"/>
    <x v="3920"/>
    <x v="3"/>
    <x v="802"/>
    <d v="2014-08-19T00:00:00"/>
    <s v="Standard Class"/>
    <s v="DC-12850"/>
    <s v="Dan Campbell"/>
    <x v="0"/>
    <s v="United States"/>
    <s v="Memphis"/>
    <x v="18"/>
    <n v="38109"/>
    <x v="0"/>
    <s v="OFF-AP-10001563"/>
    <x v="1"/>
    <x v="9"/>
    <x v="530"/>
    <n v="272.048"/>
    <n v="7"/>
    <n v="0.2"/>
    <n v="30.605399999999946"/>
  </r>
  <r>
    <n v="7899"/>
    <x v="3920"/>
    <x v="3"/>
    <x v="802"/>
    <d v="2014-08-19T00:00:00"/>
    <s v="Standard Class"/>
    <s v="DC-12850"/>
    <s v="Dan Campbell"/>
    <x v="0"/>
    <s v="United States"/>
    <s v="Memphis"/>
    <x v="18"/>
    <n v="38109"/>
    <x v="0"/>
    <s v="OFF-BI-10001359"/>
    <x v="1"/>
    <x v="8"/>
    <x v="1153"/>
    <n v="1614.5820000000003"/>
    <n v="6"/>
    <n v="0.7"/>
    <n v="-1237.8461999999995"/>
  </r>
  <r>
    <n v="7900"/>
    <x v="3920"/>
    <x v="3"/>
    <x v="802"/>
    <d v="2014-08-19T00:00:00"/>
    <s v="Standard Class"/>
    <s v="DC-12850"/>
    <s v="Dan Campbell"/>
    <x v="0"/>
    <s v="United States"/>
    <s v="Memphis"/>
    <x v="18"/>
    <n v="38109"/>
    <x v="0"/>
    <s v="OFF-FA-10003495"/>
    <x v="1"/>
    <x v="13"/>
    <x v="33"/>
    <n v="24.320000000000004"/>
    <n v="5"/>
    <n v="0.2"/>
    <n v="9.1199999999999974"/>
  </r>
  <r>
    <n v="7901"/>
    <x v="3920"/>
    <x v="3"/>
    <x v="802"/>
    <d v="2014-08-19T00:00:00"/>
    <s v="Standard Class"/>
    <s v="DC-12850"/>
    <s v="Dan Campbell"/>
    <x v="0"/>
    <s v="United States"/>
    <s v="Memphis"/>
    <x v="18"/>
    <n v="38109"/>
    <x v="0"/>
    <s v="TEC-AC-10003709"/>
    <x v="2"/>
    <x v="11"/>
    <x v="1404"/>
    <n v="1.5840000000000001"/>
    <n v="2"/>
    <n v="0.2"/>
    <n v="0.47520000000000018"/>
  </r>
  <r>
    <n v="7902"/>
    <x v="3920"/>
    <x v="3"/>
    <x v="802"/>
    <d v="2014-08-19T00:00:00"/>
    <s v="Standard Class"/>
    <s v="DC-12850"/>
    <s v="Dan Campbell"/>
    <x v="0"/>
    <s v="United States"/>
    <s v="Memphis"/>
    <x v="18"/>
    <n v="38109"/>
    <x v="0"/>
    <s v="FUR-FU-10003268"/>
    <x v="0"/>
    <x v="5"/>
    <x v="876"/>
    <n v="31.983999999999998"/>
    <n v="1"/>
    <n v="0.2"/>
    <n v="0"/>
  </r>
  <r>
    <n v="7903"/>
    <x v="3920"/>
    <x v="3"/>
    <x v="802"/>
    <d v="2014-08-19T00:00:00"/>
    <s v="Standard Class"/>
    <s v="DC-12850"/>
    <s v="Dan Campbell"/>
    <x v="0"/>
    <s v="United States"/>
    <s v="Memphis"/>
    <x v="18"/>
    <n v="38109"/>
    <x v="0"/>
    <s v="OFF-EN-10003845"/>
    <x v="1"/>
    <x v="12"/>
    <x v="431"/>
    <n v="14.76"/>
    <n v="5"/>
    <n v="0.2"/>
    <n v="4.7969999999999988"/>
  </r>
  <r>
    <n v="7904"/>
    <x v="3920"/>
    <x v="3"/>
    <x v="802"/>
    <d v="2014-08-19T00:00:00"/>
    <s v="Standard Class"/>
    <s v="DC-12850"/>
    <s v="Dan Campbell"/>
    <x v="0"/>
    <s v="United States"/>
    <s v="Memphis"/>
    <x v="18"/>
    <n v="38109"/>
    <x v="0"/>
    <s v="FUR-CH-10002073"/>
    <x v="0"/>
    <x v="1"/>
    <x v="1783"/>
    <n v="423.64799999999997"/>
    <n v="2"/>
    <n v="0.2"/>
    <n v="47.660399999999967"/>
  </r>
  <r>
    <n v="7905"/>
    <x v="3921"/>
    <x v="1"/>
    <x v="209"/>
    <d v="2012-11-13T00:00:00"/>
    <s v="Standard Class"/>
    <s v="DO-13645"/>
    <s v="Doug O'Connell"/>
    <x v="0"/>
    <s v="United States"/>
    <s v="Houston"/>
    <x v="5"/>
    <n v="77036"/>
    <x v="2"/>
    <s v="OFF-PA-10001357"/>
    <x v="1"/>
    <x v="10"/>
    <x v="1032"/>
    <n v="76.64"/>
    <n v="2"/>
    <n v="0.2"/>
    <n v="26.823999999999995"/>
  </r>
  <r>
    <n v="7906"/>
    <x v="3922"/>
    <x v="1"/>
    <x v="52"/>
    <d v="2012-10-22T00:00:00"/>
    <s v="Standard Class"/>
    <s v="LS-16975"/>
    <s v="Lindsay Shagiari"/>
    <x v="2"/>
    <s v="United States"/>
    <s v="Dallas"/>
    <x v="5"/>
    <n v="75217"/>
    <x v="2"/>
    <s v="OFF-EN-10001415"/>
    <x v="1"/>
    <x v="12"/>
    <x v="33"/>
    <n v="4.4640000000000004"/>
    <n v="1"/>
    <n v="0.2"/>
    <n v="1.6739999999999999"/>
  </r>
  <r>
    <n v="7907"/>
    <x v="3922"/>
    <x v="1"/>
    <x v="52"/>
    <d v="2012-10-22T00:00:00"/>
    <s v="Standard Class"/>
    <s v="LS-16975"/>
    <s v="Lindsay Shagiari"/>
    <x v="2"/>
    <s v="United States"/>
    <s v="Dallas"/>
    <x v="5"/>
    <n v="75217"/>
    <x v="2"/>
    <s v="OFF-BI-10002813"/>
    <x v="1"/>
    <x v="8"/>
    <x v="905"/>
    <n v="3.9599999999999991"/>
    <n v="10"/>
    <n v="0.8"/>
    <n v="-6.93"/>
  </r>
  <r>
    <n v="7908"/>
    <x v="3923"/>
    <x v="0"/>
    <x v="679"/>
    <d v="2013-08-03T00:00:00"/>
    <s v="First Class"/>
    <s v="RW-19630"/>
    <s v="Rob Williams"/>
    <x v="1"/>
    <s v="United States"/>
    <s v="San Francisco"/>
    <x v="1"/>
    <n v="94122"/>
    <x v="1"/>
    <s v="OFF-AP-10003849"/>
    <x v="1"/>
    <x v="9"/>
    <x v="833"/>
    <n v="715.64"/>
    <n v="2"/>
    <n v="0"/>
    <n v="178.90999999999997"/>
  </r>
  <r>
    <n v="7909"/>
    <x v="3924"/>
    <x v="0"/>
    <x v="275"/>
    <d v="2013-12-08T00:00:00"/>
    <s v="Standard Class"/>
    <s v="RD-19720"/>
    <s v="Roger Demir"/>
    <x v="0"/>
    <s v="United States"/>
    <s v="Morgan Hill"/>
    <x v="1"/>
    <n v="95037"/>
    <x v="1"/>
    <s v="FUR-TA-10004147"/>
    <x v="0"/>
    <x v="3"/>
    <x v="811"/>
    <n v="268.70400000000001"/>
    <n v="3"/>
    <n v="0.2"/>
    <n v="6.717599999999976"/>
  </r>
  <r>
    <n v="7910"/>
    <x v="3924"/>
    <x v="0"/>
    <x v="275"/>
    <d v="2013-12-08T00:00:00"/>
    <s v="Standard Class"/>
    <s v="RD-19720"/>
    <s v="Roger Demir"/>
    <x v="0"/>
    <s v="United States"/>
    <s v="Morgan Hill"/>
    <x v="1"/>
    <n v="95037"/>
    <x v="1"/>
    <s v="OFF-AR-10001662"/>
    <x v="1"/>
    <x v="6"/>
    <x v="443"/>
    <n v="21.92"/>
    <n v="8"/>
    <n v="0"/>
    <n v="5.9184000000000019"/>
  </r>
  <r>
    <n v="7911"/>
    <x v="3924"/>
    <x v="0"/>
    <x v="275"/>
    <d v="2013-12-08T00:00:00"/>
    <s v="Standard Class"/>
    <s v="RD-19720"/>
    <s v="Roger Demir"/>
    <x v="0"/>
    <s v="United States"/>
    <s v="Morgan Hill"/>
    <x v="1"/>
    <n v="95037"/>
    <x v="1"/>
    <s v="OFF-ST-10001558"/>
    <x v="1"/>
    <x v="4"/>
    <x v="712"/>
    <n v="48.72"/>
    <n v="3"/>
    <n v="0"/>
    <n v="7.3079999999999998"/>
  </r>
  <r>
    <n v="7912"/>
    <x v="3924"/>
    <x v="0"/>
    <x v="275"/>
    <d v="2013-12-08T00:00:00"/>
    <s v="Standard Class"/>
    <s v="RD-19720"/>
    <s v="Roger Demir"/>
    <x v="0"/>
    <s v="United States"/>
    <s v="Morgan Hill"/>
    <x v="1"/>
    <n v="95037"/>
    <x v="1"/>
    <s v="FUR-BO-10001337"/>
    <x v="0"/>
    <x v="0"/>
    <x v="425"/>
    <n v="205.666"/>
    <n v="2"/>
    <n v="0.15"/>
    <n v="-12.097999999999999"/>
  </r>
  <r>
    <n v="7913"/>
    <x v="3925"/>
    <x v="0"/>
    <x v="236"/>
    <d v="2013-05-01T00:00:00"/>
    <s v="Second Class"/>
    <s v="RB-19570"/>
    <s v="Rob Beeghly"/>
    <x v="0"/>
    <s v="United States"/>
    <s v="Saint Charles"/>
    <x v="10"/>
    <n v="60174"/>
    <x v="2"/>
    <s v="FUR-FU-10001602"/>
    <x v="0"/>
    <x v="5"/>
    <x v="759"/>
    <n v="30.344000000000001"/>
    <n v="2"/>
    <n v="0.6"/>
    <n v="-31.861200000000004"/>
  </r>
  <r>
    <n v="7914"/>
    <x v="3926"/>
    <x v="3"/>
    <x v="326"/>
    <d v="2014-08-28T00:00:00"/>
    <s v="First Class"/>
    <s v="JE-15715"/>
    <s v="Joe Elijah"/>
    <x v="0"/>
    <s v="United States"/>
    <s v="Cleveland"/>
    <x v="24"/>
    <n v="44105"/>
    <x v="3"/>
    <s v="OFF-ST-10003996"/>
    <x v="1"/>
    <x v="4"/>
    <x v="1203"/>
    <n v="25.695999999999998"/>
    <n v="2"/>
    <n v="0.2"/>
    <n v="1.9271999999999991"/>
  </r>
  <r>
    <n v="7915"/>
    <x v="3927"/>
    <x v="3"/>
    <x v="46"/>
    <d v="2014-06-22T00:00:00"/>
    <s v="Standard Class"/>
    <s v="SR-20740"/>
    <s v="Steven Roelle"/>
    <x v="2"/>
    <s v="United States"/>
    <s v="New York City"/>
    <x v="15"/>
    <n v="10024"/>
    <x v="3"/>
    <s v="TEC-MA-10003673"/>
    <x v="2"/>
    <x v="15"/>
    <x v="1808"/>
    <n v="3404.5"/>
    <n v="5"/>
    <n v="0"/>
    <n v="1668.2049999999999"/>
  </r>
  <r>
    <n v="7916"/>
    <x v="3927"/>
    <x v="3"/>
    <x v="46"/>
    <d v="2014-06-22T00:00:00"/>
    <s v="Standard Class"/>
    <s v="SR-20740"/>
    <s v="Steven Roelle"/>
    <x v="2"/>
    <s v="United States"/>
    <s v="New York City"/>
    <x v="15"/>
    <n v="10024"/>
    <x v="3"/>
    <s v="TEC-AC-10004992"/>
    <x v="2"/>
    <x v="11"/>
    <x v="1715"/>
    <n v="101.34"/>
    <n v="3"/>
    <n v="0"/>
    <n v="8.1071999999999917"/>
  </r>
  <r>
    <n v="7917"/>
    <x v="3928"/>
    <x v="1"/>
    <x v="312"/>
    <d v="2012-11-24T00:00:00"/>
    <s v="Standard Class"/>
    <s v="PO-19195"/>
    <s v="Phillina Ober"/>
    <x v="2"/>
    <s v="United States"/>
    <s v="Philadelphia"/>
    <x v="9"/>
    <n v="19140"/>
    <x v="3"/>
    <s v="FUR-CH-10002880"/>
    <x v="0"/>
    <x v="1"/>
    <x v="801"/>
    <n v="344.37199999999996"/>
    <n v="4"/>
    <n v="0.3"/>
    <n v="-93.472400000000022"/>
  </r>
  <r>
    <n v="7918"/>
    <x v="3929"/>
    <x v="3"/>
    <x v="507"/>
    <d v="2014-09-09T00:00:00"/>
    <s v="Second Class"/>
    <s v="JK-16120"/>
    <s v="Julie Kriz"/>
    <x v="2"/>
    <s v="United States"/>
    <s v="Garland"/>
    <x v="5"/>
    <n v="75043"/>
    <x v="2"/>
    <s v="OFF-AR-10000380"/>
    <x v="1"/>
    <x v="6"/>
    <x v="108"/>
    <n v="30.384"/>
    <n v="1"/>
    <n v="0.2"/>
    <n v="3.7979999999999947"/>
  </r>
  <r>
    <n v="7919"/>
    <x v="3930"/>
    <x v="1"/>
    <x v="433"/>
    <d v="2012-07-08T00:00:00"/>
    <s v="Second Class"/>
    <s v="JP-16135"/>
    <s v="Julie Prescott"/>
    <x v="2"/>
    <s v="United States"/>
    <s v="San Diego"/>
    <x v="1"/>
    <n v="92024"/>
    <x v="1"/>
    <s v="OFF-BI-10002706"/>
    <x v="1"/>
    <x v="8"/>
    <x v="273"/>
    <n v="22.847999999999999"/>
    <n v="2"/>
    <n v="0.2"/>
    <n v="7.4255999999999993"/>
  </r>
  <r>
    <n v="7920"/>
    <x v="3931"/>
    <x v="3"/>
    <x v="175"/>
    <d v="2014-09-22T00:00:00"/>
    <s v="Standard Class"/>
    <s v="Dp-13240"/>
    <s v="Dean percer"/>
    <x v="2"/>
    <s v="United States"/>
    <s v="Waterbury"/>
    <x v="29"/>
    <n v="6708"/>
    <x v="3"/>
    <s v="OFF-ST-10000943"/>
    <x v="1"/>
    <x v="4"/>
    <x v="1195"/>
    <n v="38.619999999999997"/>
    <n v="2"/>
    <n v="0"/>
    <n v="10.813600000000001"/>
  </r>
  <r>
    <n v="7921"/>
    <x v="3931"/>
    <x v="3"/>
    <x v="175"/>
    <d v="2014-09-22T00:00:00"/>
    <s v="Standard Class"/>
    <s v="Dp-13240"/>
    <s v="Dean percer"/>
    <x v="2"/>
    <s v="United States"/>
    <s v="Waterbury"/>
    <x v="29"/>
    <n v="6708"/>
    <x v="3"/>
    <s v="TEC-AC-10001090"/>
    <x v="2"/>
    <x v="11"/>
    <x v="1583"/>
    <n v="59.98"/>
    <n v="2"/>
    <n v="0"/>
    <n v="10.796399999999998"/>
  </r>
  <r>
    <n v="7922"/>
    <x v="3932"/>
    <x v="3"/>
    <x v="677"/>
    <d v="2014-03-18T00:00:00"/>
    <s v="Standard Class"/>
    <s v="JB-16000"/>
    <s v="Joy Bell-"/>
    <x v="0"/>
    <s v="United States"/>
    <s v="Columbia"/>
    <x v="39"/>
    <n v="21044"/>
    <x v="3"/>
    <s v="OFF-BI-10002026"/>
    <x v="1"/>
    <x v="8"/>
    <x v="903"/>
    <n v="174.3"/>
    <n v="3"/>
    <n v="0"/>
    <n v="81.920999999999992"/>
  </r>
  <r>
    <n v="7923"/>
    <x v="3933"/>
    <x v="3"/>
    <x v="241"/>
    <d v="2014-09-30T00:00:00"/>
    <s v="Standard Class"/>
    <s v="PP-18955"/>
    <s v="Paul Prost"/>
    <x v="2"/>
    <s v="United States"/>
    <s v="Hollywood"/>
    <x v="2"/>
    <n v="33021"/>
    <x v="0"/>
    <s v="TEC-PH-10000526"/>
    <x v="2"/>
    <x v="7"/>
    <x v="1463"/>
    <n v="383.96000000000004"/>
    <n v="5"/>
    <n v="0.2"/>
    <n v="38.396000000000015"/>
  </r>
  <r>
    <n v="7924"/>
    <x v="3933"/>
    <x v="3"/>
    <x v="241"/>
    <d v="2014-09-30T00:00:00"/>
    <s v="Standard Class"/>
    <s v="PP-18955"/>
    <s v="Paul Prost"/>
    <x v="2"/>
    <s v="United States"/>
    <s v="Hollywood"/>
    <x v="2"/>
    <n v="33021"/>
    <x v="0"/>
    <s v="OFF-BI-10004002"/>
    <x v="1"/>
    <x v="8"/>
    <x v="152"/>
    <n v="15.570000000000004"/>
    <n v="3"/>
    <n v="0.7"/>
    <n v="-11.417999999999999"/>
  </r>
  <r>
    <n v="7925"/>
    <x v="3934"/>
    <x v="0"/>
    <x v="572"/>
    <d v="2013-08-17T00:00:00"/>
    <s v="First Class"/>
    <s v="RF-19840"/>
    <s v="Roy Französisch"/>
    <x v="0"/>
    <s v="United States"/>
    <s v="Springfield"/>
    <x v="17"/>
    <n v="22153"/>
    <x v="0"/>
    <s v="OFF-BI-10002309"/>
    <x v="1"/>
    <x v="8"/>
    <x v="78"/>
    <n v="22.32"/>
    <n v="4"/>
    <n v="0"/>
    <n v="10.7136"/>
  </r>
  <r>
    <n v="7926"/>
    <x v="3934"/>
    <x v="0"/>
    <x v="572"/>
    <d v="2013-08-17T00:00:00"/>
    <s v="First Class"/>
    <s v="RF-19840"/>
    <s v="Roy Französisch"/>
    <x v="0"/>
    <s v="United States"/>
    <s v="Springfield"/>
    <x v="17"/>
    <n v="22153"/>
    <x v="0"/>
    <s v="OFF-LA-10003923"/>
    <x v="1"/>
    <x v="2"/>
    <x v="424"/>
    <n v="103.60000000000001"/>
    <n v="7"/>
    <n v="0"/>
    <n v="51.800000000000004"/>
  </r>
  <r>
    <n v="7927"/>
    <x v="3935"/>
    <x v="3"/>
    <x v="225"/>
    <d v="2014-11-25T00:00:00"/>
    <s v="Second Class"/>
    <s v="KH-16330"/>
    <s v="Katharine Harms"/>
    <x v="1"/>
    <s v="United States"/>
    <s v="New York City"/>
    <x v="15"/>
    <n v="10035"/>
    <x v="3"/>
    <s v="TEC-AC-10003433"/>
    <x v="2"/>
    <x v="11"/>
    <x v="1409"/>
    <n v="2.9699999999999998"/>
    <n v="3"/>
    <n v="0"/>
    <n v="1.3365"/>
  </r>
  <r>
    <n v="7928"/>
    <x v="3935"/>
    <x v="3"/>
    <x v="225"/>
    <d v="2014-11-25T00:00:00"/>
    <s v="Second Class"/>
    <s v="KH-16330"/>
    <s v="Katharine Harms"/>
    <x v="1"/>
    <s v="United States"/>
    <s v="New York City"/>
    <x v="15"/>
    <n v="10035"/>
    <x v="3"/>
    <s v="TEC-PH-10001363"/>
    <x v="2"/>
    <x v="7"/>
    <x v="427"/>
    <n v="569.99"/>
    <n v="1"/>
    <n v="0"/>
    <n v="170.99699999999996"/>
  </r>
  <r>
    <n v="7929"/>
    <x v="3935"/>
    <x v="3"/>
    <x v="225"/>
    <d v="2014-11-25T00:00:00"/>
    <s v="Second Class"/>
    <s v="KH-16330"/>
    <s v="Katharine Harms"/>
    <x v="1"/>
    <s v="United States"/>
    <s v="New York City"/>
    <x v="15"/>
    <n v="10035"/>
    <x v="3"/>
    <s v="FUR-FU-10000820"/>
    <x v="0"/>
    <x v="5"/>
    <x v="1774"/>
    <n v="50.97"/>
    <n v="3"/>
    <n v="0"/>
    <n v="9.1745999999999981"/>
  </r>
  <r>
    <n v="7930"/>
    <x v="3936"/>
    <x v="3"/>
    <x v="800"/>
    <d v="2014-07-28T00:00:00"/>
    <s v="First Class"/>
    <s v="EM-14200"/>
    <s v="Evan Minnotte"/>
    <x v="2"/>
    <s v="United States"/>
    <s v="Dallas"/>
    <x v="5"/>
    <n v="75217"/>
    <x v="2"/>
    <s v="FUR-TA-10004767"/>
    <x v="0"/>
    <x v="3"/>
    <x v="1147"/>
    <n v="298.11599999999999"/>
    <n v="6"/>
    <n v="0.3"/>
    <n v="-4.2588000000000363"/>
  </r>
  <r>
    <n v="7931"/>
    <x v="3937"/>
    <x v="0"/>
    <x v="869"/>
    <d v="2013-03-28T00:00:00"/>
    <s v="Second Class"/>
    <s v="DK-12835"/>
    <s v="Damala Kotsonis"/>
    <x v="1"/>
    <s v="United States"/>
    <s v="New York City"/>
    <x v="15"/>
    <n v="10024"/>
    <x v="3"/>
    <s v="OFF-AR-10001955"/>
    <x v="1"/>
    <x v="6"/>
    <x v="1021"/>
    <n v="59.519999999999996"/>
    <n v="3"/>
    <n v="0"/>
    <n v="17.855999999999995"/>
  </r>
  <r>
    <n v="7932"/>
    <x v="3938"/>
    <x v="0"/>
    <x v="692"/>
    <d v="2013-07-21T00:00:00"/>
    <s v="Standard Class"/>
    <s v="MC-17425"/>
    <s v="Mark Cousins"/>
    <x v="1"/>
    <s v="United States"/>
    <s v="Portland"/>
    <x v="21"/>
    <n v="97206"/>
    <x v="1"/>
    <s v="FUR-CH-10004886"/>
    <x v="0"/>
    <x v="1"/>
    <x v="366"/>
    <n v="230.28000000000003"/>
    <n v="3"/>
    <n v="0.2"/>
    <n v="23.027999999999992"/>
  </r>
  <r>
    <n v="7933"/>
    <x v="3938"/>
    <x v="0"/>
    <x v="692"/>
    <d v="2013-07-21T00:00:00"/>
    <s v="Standard Class"/>
    <s v="MC-17425"/>
    <s v="Mark Cousins"/>
    <x v="1"/>
    <s v="United States"/>
    <s v="Portland"/>
    <x v="21"/>
    <n v="97206"/>
    <x v="1"/>
    <s v="OFF-PA-10003641"/>
    <x v="1"/>
    <x v="10"/>
    <x v="938"/>
    <n v="105.52"/>
    <n v="5"/>
    <n v="0.2"/>
    <n v="34.293999999999997"/>
  </r>
  <r>
    <n v="7934"/>
    <x v="3939"/>
    <x v="3"/>
    <x v="629"/>
    <d v="2014-08-25T00:00:00"/>
    <s v="Standard Class"/>
    <s v="RW-19540"/>
    <s v="Rick Wilson"/>
    <x v="1"/>
    <s v="United States"/>
    <s v="Brentwood"/>
    <x v="1"/>
    <n v="94513"/>
    <x v="1"/>
    <s v="OFF-EN-10003134"/>
    <x v="1"/>
    <x v="12"/>
    <x v="33"/>
    <n v="23.36"/>
    <n v="2"/>
    <n v="0"/>
    <n v="11.68"/>
  </r>
  <r>
    <n v="7935"/>
    <x v="3939"/>
    <x v="3"/>
    <x v="629"/>
    <d v="2014-08-25T00:00:00"/>
    <s v="Standard Class"/>
    <s v="RW-19540"/>
    <s v="Rick Wilson"/>
    <x v="1"/>
    <s v="United States"/>
    <s v="Brentwood"/>
    <x v="1"/>
    <n v="94513"/>
    <x v="1"/>
    <s v="TEC-PH-10002564"/>
    <x v="2"/>
    <x v="7"/>
    <x v="976"/>
    <n v="71.975999999999999"/>
    <n v="3"/>
    <n v="0.2"/>
    <n v="8.9969999999999892"/>
  </r>
  <r>
    <n v="7936"/>
    <x v="3939"/>
    <x v="3"/>
    <x v="629"/>
    <d v="2014-08-25T00:00:00"/>
    <s v="Standard Class"/>
    <s v="RW-19540"/>
    <s v="Rick Wilson"/>
    <x v="1"/>
    <s v="United States"/>
    <s v="Brentwood"/>
    <x v="1"/>
    <n v="94513"/>
    <x v="1"/>
    <s v="OFF-PA-10003893"/>
    <x v="1"/>
    <x v="10"/>
    <x v="1096"/>
    <n v="8.56"/>
    <n v="2"/>
    <n v="0"/>
    <n v="3.8519999999999994"/>
  </r>
  <r>
    <n v="7937"/>
    <x v="3939"/>
    <x v="3"/>
    <x v="629"/>
    <d v="2014-08-25T00:00:00"/>
    <s v="Standard Class"/>
    <s v="RW-19540"/>
    <s v="Rick Wilson"/>
    <x v="1"/>
    <s v="United States"/>
    <s v="Brentwood"/>
    <x v="1"/>
    <n v="94513"/>
    <x v="1"/>
    <s v="OFF-BI-10000174"/>
    <x v="1"/>
    <x v="8"/>
    <x v="1435"/>
    <n v="13.919999999999998"/>
    <n v="3"/>
    <n v="0.2"/>
    <n v="4.8720000000000008"/>
  </r>
  <r>
    <n v="7938"/>
    <x v="3939"/>
    <x v="3"/>
    <x v="629"/>
    <d v="2014-08-25T00:00:00"/>
    <s v="Standard Class"/>
    <s v="RW-19540"/>
    <s v="Rick Wilson"/>
    <x v="1"/>
    <s v="United States"/>
    <s v="Brentwood"/>
    <x v="1"/>
    <n v="94513"/>
    <x v="1"/>
    <s v="OFF-AP-10001058"/>
    <x v="1"/>
    <x v="9"/>
    <x v="137"/>
    <n v="2518.29"/>
    <n v="9"/>
    <n v="0"/>
    <n v="654.7553999999999"/>
  </r>
  <r>
    <n v="7939"/>
    <x v="3939"/>
    <x v="3"/>
    <x v="629"/>
    <d v="2014-08-25T00:00:00"/>
    <s v="Standard Class"/>
    <s v="RW-19540"/>
    <s v="Rick Wilson"/>
    <x v="1"/>
    <s v="United States"/>
    <s v="Brentwood"/>
    <x v="1"/>
    <n v="94513"/>
    <x v="1"/>
    <s v="OFF-ST-10001496"/>
    <x v="1"/>
    <x v="4"/>
    <x v="726"/>
    <n v="540.56999999999994"/>
    <n v="3"/>
    <n v="0"/>
    <n v="140.54820000000001"/>
  </r>
  <r>
    <n v="7940"/>
    <x v="3939"/>
    <x v="3"/>
    <x v="629"/>
    <d v="2014-08-25T00:00:00"/>
    <s v="Standard Class"/>
    <s v="RW-19540"/>
    <s v="Rick Wilson"/>
    <x v="1"/>
    <s v="United States"/>
    <s v="Brentwood"/>
    <x v="1"/>
    <n v="94513"/>
    <x v="1"/>
    <s v="OFF-BI-10004230"/>
    <x v="1"/>
    <x v="8"/>
    <x v="649"/>
    <n v="221.05600000000001"/>
    <n v="8"/>
    <n v="0.2"/>
    <n v="77.369599999999991"/>
  </r>
  <r>
    <n v="7941"/>
    <x v="3940"/>
    <x v="0"/>
    <x v="882"/>
    <d v="2013-12-18T00:00:00"/>
    <s v="First Class"/>
    <s v="DS-13180"/>
    <s v="David Smith"/>
    <x v="1"/>
    <s v="United States"/>
    <s v="San Diego"/>
    <x v="1"/>
    <n v="92037"/>
    <x v="1"/>
    <s v="FUR-CH-10001146"/>
    <x v="0"/>
    <x v="1"/>
    <x v="124"/>
    <n v="81.424000000000007"/>
    <n v="2"/>
    <n v="0.2"/>
    <n v="-9.1601999999999961"/>
  </r>
  <r>
    <n v="7942"/>
    <x v="3940"/>
    <x v="0"/>
    <x v="882"/>
    <d v="2013-12-18T00:00:00"/>
    <s v="First Class"/>
    <s v="DS-13180"/>
    <s v="David Smith"/>
    <x v="1"/>
    <s v="United States"/>
    <s v="San Diego"/>
    <x v="1"/>
    <n v="92037"/>
    <x v="1"/>
    <s v="OFF-ST-10001590"/>
    <x v="1"/>
    <x v="4"/>
    <x v="146"/>
    <n v="134.80000000000001"/>
    <n v="10"/>
    <n v="0"/>
    <n v="35.047999999999995"/>
  </r>
  <r>
    <n v="7943"/>
    <x v="3941"/>
    <x v="3"/>
    <x v="53"/>
    <d v="2015-01-02T00:00:00"/>
    <s v="Standard Class"/>
    <s v="GA-14725"/>
    <s v="Guy Armstrong"/>
    <x v="0"/>
    <s v="United States"/>
    <s v="Dallas"/>
    <x v="5"/>
    <n v="75081"/>
    <x v="2"/>
    <s v="OFF-BI-10003684"/>
    <x v="1"/>
    <x v="8"/>
    <x v="707"/>
    <n v="39.581999999999987"/>
    <n v="9"/>
    <n v="0.8"/>
    <n v="-59.372999999999976"/>
  </r>
  <r>
    <n v="7944"/>
    <x v="3941"/>
    <x v="3"/>
    <x v="53"/>
    <d v="2015-01-02T00:00:00"/>
    <s v="Standard Class"/>
    <s v="GA-14725"/>
    <s v="Guy Armstrong"/>
    <x v="0"/>
    <s v="United States"/>
    <s v="Dallas"/>
    <x v="5"/>
    <n v="75081"/>
    <x v="2"/>
    <s v="OFF-SU-10000946"/>
    <x v="1"/>
    <x v="14"/>
    <x v="33"/>
    <n v="44.688000000000002"/>
    <n v="7"/>
    <n v="0.2"/>
    <n v="5.0273999999999965"/>
  </r>
  <r>
    <n v="7945"/>
    <x v="3941"/>
    <x v="3"/>
    <x v="53"/>
    <d v="2015-01-02T00:00:00"/>
    <s v="Standard Class"/>
    <s v="GA-14725"/>
    <s v="Guy Armstrong"/>
    <x v="0"/>
    <s v="United States"/>
    <s v="Dallas"/>
    <x v="5"/>
    <n v="75081"/>
    <x v="2"/>
    <s v="OFF-AR-10001615"/>
    <x v="1"/>
    <x v="6"/>
    <x v="1479"/>
    <n v="31.744"/>
    <n v="2"/>
    <n v="0.2"/>
    <n v="2.3808000000000007"/>
  </r>
  <r>
    <n v="7946"/>
    <x v="3941"/>
    <x v="3"/>
    <x v="53"/>
    <d v="2015-01-02T00:00:00"/>
    <s v="Standard Class"/>
    <s v="GA-14725"/>
    <s v="Guy Armstrong"/>
    <x v="0"/>
    <s v="United States"/>
    <s v="Dallas"/>
    <x v="5"/>
    <n v="75081"/>
    <x v="2"/>
    <s v="OFF-BI-10001597"/>
    <x v="1"/>
    <x v="8"/>
    <x v="790"/>
    <n v="40.97999999999999"/>
    <n v="5"/>
    <n v="0.8"/>
    <n v="-65.567999999999998"/>
  </r>
  <r>
    <n v="7947"/>
    <x v="3941"/>
    <x v="3"/>
    <x v="53"/>
    <d v="2015-01-02T00:00:00"/>
    <s v="Standard Class"/>
    <s v="GA-14725"/>
    <s v="Guy Armstrong"/>
    <x v="0"/>
    <s v="United States"/>
    <s v="Dallas"/>
    <x v="5"/>
    <n v="75081"/>
    <x v="2"/>
    <s v="OFF-BI-10001116"/>
    <x v="1"/>
    <x v="8"/>
    <x v="1066"/>
    <n v="3.1679999999999993"/>
    <n v="3"/>
    <n v="0.8"/>
    <n v="-5.0687999999999995"/>
  </r>
  <r>
    <n v="7948"/>
    <x v="3942"/>
    <x v="2"/>
    <x v="72"/>
    <d v="2011-03-05T00:00:00"/>
    <s v="Standard Class"/>
    <s v="SC-20380"/>
    <s v="Shahid Collister"/>
    <x v="0"/>
    <s v="United States"/>
    <s v="El Paso"/>
    <x v="5"/>
    <n v="79907"/>
    <x v="2"/>
    <s v="OFF-FA-10004395"/>
    <x v="1"/>
    <x v="13"/>
    <x v="1192"/>
    <n v="18.84"/>
    <n v="5"/>
    <n v="0.2"/>
    <n v="-3.5324999999999998"/>
  </r>
  <r>
    <n v="7949"/>
    <x v="3942"/>
    <x v="2"/>
    <x v="72"/>
    <d v="2011-03-05T00:00:00"/>
    <s v="Standard Class"/>
    <s v="SC-20380"/>
    <s v="Shahid Collister"/>
    <x v="0"/>
    <s v="United States"/>
    <s v="El Paso"/>
    <x v="5"/>
    <n v="79907"/>
    <x v="2"/>
    <s v="FUR-CH-10001270"/>
    <x v="0"/>
    <x v="1"/>
    <x v="851"/>
    <n v="362.24999999999994"/>
    <n v="6"/>
    <n v="0.3"/>
    <n v="0"/>
  </r>
  <r>
    <n v="7950"/>
    <x v="3942"/>
    <x v="2"/>
    <x v="72"/>
    <d v="2011-03-05T00:00:00"/>
    <s v="Standard Class"/>
    <s v="SC-20380"/>
    <s v="Shahid Collister"/>
    <x v="0"/>
    <s v="United States"/>
    <s v="El Paso"/>
    <x v="5"/>
    <n v="79907"/>
    <x v="2"/>
    <s v="FUR-FU-10001095"/>
    <x v="0"/>
    <x v="5"/>
    <x v="741"/>
    <n v="63.552000000000007"/>
    <n v="6"/>
    <n v="0.6"/>
    <n v="-34.953600000000002"/>
  </r>
  <r>
    <n v="7951"/>
    <x v="3942"/>
    <x v="2"/>
    <x v="72"/>
    <d v="2011-03-05T00:00:00"/>
    <s v="Standard Class"/>
    <s v="SC-20380"/>
    <s v="Shahid Collister"/>
    <x v="0"/>
    <s v="United States"/>
    <s v="El Paso"/>
    <x v="5"/>
    <n v="79907"/>
    <x v="2"/>
    <s v="OFF-ST-10001469"/>
    <x v="1"/>
    <x v="4"/>
    <x v="394"/>
    <n v="129.55199999999999"/>
    <n v="3"/>
    <n v="0.2"/>
    <n v="-22.671600000000005"/>
  </r>
  <r>
    <n v="7952"/>
    <x v="3943"/>
    <x v="1"/>
    <x v="902"/>
    <d v="2012-11-24T00:00:00"/>
    <s v="Standard Class"/>
    <s v="KD-16345"/>
    <s v="Katherine Ducich"/>
    <x v="0"/>
    <s v="United States"/>
    <s v="New York City"/>
    <x v="15"/>
    <n v="10035"/>
    <x v="3"/>
    <s v="OFF-BI-10003196"/>
    <x v="1"/>
    <x v="8"/>
    <x v="1367"/>
    <n v="5.9840000000000009"/>
    <n v="2"/>
    <n v="0.2"/>
    <n v="2.2439999999999998"/>
  </r>
  <r>
    <n v="7953"/>
    <x v="3943"/>
    <x v="1"/>
    <x v="902"/>
    <d v="2012-11-24T00:00:00"/>
    <s v="Standard Class"/>
    <s v="KD-16345"/>
    <s v="Katherine Ducich"/>
    <x v="0"/>
    <s v="United States"/>
    <s v="New York City"/>
    <x v="15"/>
    <n v="10035"/>
    <x v="3"/>
    <s v="TEC-PH-10002200"/>
    <x v="2"/>
    <x v="7"/>
    <x v="1471"/>
    <n v="861.76"/>
    <n v="4"/>
    <n v="0"/>
    <n v="249.91039999999998"/>
  </r>
  <r>
    <n v="7954"/>
    <x v="3944"/>
    <x v="2"/>
    <x v="470"/>
    <d v="2011-04-06T00:00:00"/>
    <s v="Standard Class"/>
    <s v="KH-16330"/>
    <s v="Katharine Harms"/>
    <x v="1"/>
    <s v="United States"/>
    <s v="Revere"/>
    <x v="31"/>
    <n v="2151"/>
    <x v="3"/>
    <s v="OFF-ST-10000636"/>
    <x v="1"/>
    <x v="4"/>
    <x v="1744"/>
    <n v="66.959999999999994"/>
    <n v="4"/>
    <n v="0"/>
    <n v="2.6783999999999963"/>
  </r>
  <r>
    <n v="7955"/>
    <x v="3944"/>
    <x v="2"/>
    <x v="470"/>
    <d v="2011-04-06T00:00:00"/>
    <s v="Standard Class"/>
    <s v="KH-16330"/>
    <s v="Katharine Harms"/>
    <x v="1"/>
    <s v="United States"/>
    <s v="Revere"/>
    <x v="31"/>
    <n v="2151"/>
    <x v="3"/>
    <s v="OFF-BI-10000145"/>
    <x v="1"/>
    <x v="8"/>
    <x v="735"/>
    <n v="6.24"/>
    <n v="2"/>
    <n v="0"/>
    <n v="3.0575999999999999"/>
  </r>
  <r>
    <n v="7956"/>
    <x v="3945"/>
    <x v="3"/>
    <x v="361"/>
    <d v="2014-10-11T00:00:00"/>
    <s v="Standard Class"/>
    <s v="GG-14650"/>
    <s v="Greg Guthrie"/>
    <x v="1"/>
    <s v="United States"/>
    <s v="Chico"/>
    <x v="1"/>
    <n v="95928"/>
    <x v="1"/>
    <s v="FUR-CH-10001190"/>
    <x v="0"/>
    <x v="1"/>
    <x v="1326"/>
    <n v="435.16800000000006"/>
    <n v="4"/>
    <n v="0.2"/>
    <n v="-59.835600000000042"/>
  </r>
  <r>
    <n v="7957"/>
    <x v="3945"/>
    <x v="3"/>
    <x v="361"/>
    <d v="2014-10-11T00:00:00"/>
    <s v="Standard Class"/>
    <s v="GG-14650"/>
    <s v="Greg Guthrie"/>
    <x v="1"/>
    <s v="United States"/>
    <s v="Chico"/>
    <x v="1"/>
    <n v="95928"/>
    <x v="1"/>
    <s v="OFF-FA-10002780"/>
    <x v="1"/>
    <x v="13"/>
    <x v="33"/>
    <n v="14.9"/>
    <n v="5"/>
    <n v="0"/>
    <n v="6.8539999999999992"/>
  </r>
  <r>
    <n v="7958"/>
    <x v="3945"/>
    <x v="3"/>
    <x v="361"/>
    <d v="2014-10-11T00:00:00"/>
    <s v="Standard Class"/>
    <s v="GG-14650"/>
    <s v="Greg Guthrie"/>
    <x v="1"/>
    <s v="United States"/>
    <s v="Chico"/>
    <x v="1"/>
    <n v="95928"/>
    <x v="1"/>
    <s v="OFF-AP-10004052"/>
    <x v="1"/>
    <x v="9"/>
    <x v="1662"/>
    <n v="15.8"/>
    <n v="4"/>
    <n v="0"/>
    <n v="4.1080000000000005"/>
  </r>
  <r>
    <n v="7959"/>
    <x v="3945"/>
    <x v="3"/>
    <x v="361"/>
    <d v="2014-10-11T00:00:00"/>
    <s v="Standard Class"/>
    <s v="GG-14650"/>
    <s v="Greg Guthrie"/>
    <x v="1"/>
    <s v="United States"/>
    <s v="Chico"/>
    <x v="1"/>
    <n v="95928"/>
    <x v="1"/>
    <s v="FUR-FU-10004666"/>
    <x v="0"/>
    <x v="5"/>
    <x v="1452"/>
    <n v="72.900000000000006"/>
    <n v="5"/>
    <n v="0"/>
    <n v="26.973000000000003"/>
  </r>
  <r>
    <n v="7960"/>
    <x v="3945"/>
    <x v="3"/>
    <x v="361"/>
    <d v="2014-10-11T00:00:00"/>
    <s v="Standard Class"/>
    <s v="GG-14650"/>
    <s v="Greg Guthrie"/>
    <x v="1"/>
    <s v="United States"/>
    <s v="Chico"/>
    <x v="1"/>
    <n v="95928"/>
    <x v="1"/>
    <s v="FUR-TA-10004086"/>
    <x v="0"/>
    <x v="3"/>
    <x v="824"/>
    <n v="206.35200000000003"/>
    <n v="3"/>
    <n v="0.2"/>
    <n v="5.1587999999999852"/>
  </r>
  <r>
    <n v="7961"/>
    <x v="3945"/>
    <x v="3"/>
    <x v="361"/>
    <d v="2014-10-11T00:00:00"/>
    <s v="Standard Class"/>
    <s v="GG-14650"/>
    <s v="Greg Guthrie"/>
    <x v="1"/>
    <s v="United States"/>
    <s v="Chico"/>
    <x v="1"/>
    <n v="95928"/>
    <x v="1"/>
    <s v="TEC-PH-10000702"/>
    <x v="2"/>
    <x v="7"/>
    <x v="309"/>
    <n v="7.9920000000000009"/>
    <n v="1"/>
    <n v="0.2"/>
    <n v="2.6972999999999994"/>
  </r>
  <r>
    <n v="7962"/>
    <x v="3946"/>
    <x v="3"/>
    <x v="551"/>
    <d v="2014-11-24T00:00:00"/>
    <s v="Second Class"/>
    <s v="JS-15685"/>
    <s v="Jim Sink"/>
    <x v="1"/>
    <s v="United States"/>
    <s v="Miramar"/>
    <x v="2"/>
    <n v="33023"/>
    <x v="0"/>
    <s v="OFF-ST-10002301"/>
    <x v="1"/>
    <x v="4"/>
    <x v="1490"/>
    <n v="81.360000000000014"/>
    <n v="5"/>
    <n v="0.2"/>
    <n v="-19.323000000000011"/>
  </r>
  <r>
    <n v="7963"/>
    <x v="3946"/>
    <x v="3"/>
    <x v="551"/>
    <d v="2014-11-24T00:00:00"/>
    <s v="Second Class"/>
    <s v="JS-15685"/>
    <s v="Jim Sink"/>
    <x v="1"/>
    <s v="United States"/>
    <s v="Miramar"/>
    <x v="2"/>
    <n v="33023"/>
    <x v="0"/>
    <s v="OFF-BI-10001636"/>
    <x v="1"/>
    <x v="8"/>
    <x v="668"/>
    <n v="20.232000000000003"/>
    <n v="8"/>
    <n v="0.7"/>
    <n v="-16.185600000000001"/>
  </r>
  <r>
    <n v="7964"/>
    <x v="3946"/>
    <x v="3"/>
    <x v="551"/>
    <d v="2014-11-24T00:00:00"/>
    <s v="Second Class"/>
    <s v="JS-15685"/>
    <s v="Jim Sink"/>
    <x v="1"/>
    <s v="United States"/>
    <s v="Miramar"/>
    <x v="2"/>
    <n v="33023"/>
    <x v="0"/>
    <s v="OFF-AP-10002684"/>
    <x v="1"/>
    <x v="9"/>
    <x v="165"/>
    <n v="389.05600000000004"/>
    <n v="4"/>
    <n v="0.2"/>
    <n v="48.631999999999948"/>
  </r>
  <r>
    <n v="7965"/>
    <x v="3946"/>
    <x v="3"/>
    <x v="551"/>
    <d v="2014-11-24T00:00:00"/>
    <s v="Second Class"/>
    <s v="JS-15685"/>
    <s v="Jim Sink"/>
    <x v="1"/>
    <s v="United States"/>
    <s v="Miramar"/>
    <x v="2"/>
    <n v="33023"/>
    <x v="0"/>
    <s v="OFF-PA-10004609"/>
    <x v="1"/>
    <x v="10"/>
    <x v="1494"/>
    <n v="20.736000000000004"/>
    <n v="4"/>
    <n v="0.2"/>
    <n v="7.2576000000000001"/>
  </r>
  <r>
    <n v="7966"/>
    <x v="3946"/>
    <x v="3"/>
    <x v="551"/>
    <d v="2014-11-24T00:00:00"/>
    <s v="Second Class"/>
    <s v="JS-15685"/>
    <s v="Jim Sink"/>
    <x v="1"/>
    <s v="United States"/>
    <s v="Miramar"/>
    <x v="2"/>
    <n v="33023"/>
    <x v="0"/>
    <s v="OFF-PA-10003309"/>
    <x v="1"/>
    <x v="10"/>
    <x v="1143"/>
    <n v="41.472000000000008"/>
    <n v="8"/>
    <n v="0.2"/>
    <n v="14.5152"/>
  </r>
  <r>
    <n v="7967"/>
    <x v="3947"/>
    <x v="1"/>
    <x v="391"/>
    <d v="2012-03-30T00:00:00"/>
    <s v="Standard Class"/>
    <s v="BP-11095"/>
    <s v="Bart Pistole"/>
    <x v="1"/>
    <s v="United States"/>
    <s v="Los Angeles"/>
    <x v="1"/>
    <n v="90049"/>
    <x v="1"/>
    <s v="OFF-PA-10000380"/>
    <x v="1"/>
    <x v="10"/>
    <x v="1281"/>
    <n v="33.36"/>
    <n v="4"/>
    <n v="0"/>
    <n v="16.68"/>
  </r>
  <r>
    <n v="7968"/>
    <x v="3948"/>
    <x v="0"/>
    <x v="1155"/>
    <d v="2013-10-13T00:00:00"/>
    <s v="First Class"/>
    <s v="CC-12610"/>
    <s v="Corey Catlett"/>
    <x v="1"/>
    <s v="United States"/>
    <s v="Denver"/>
    <x v="22"/>
    <n v="80219"/>
    <x v="1"/>
    <s v="FUR-BO-10001567"/>
    <x v="0"/>
    <x v="0"/>
    <x v="1809"/>
    <n v="90.882000000000005"/>
    <n v="3"/>
    <n v="0.7"/>
    <n v="-190.85220000000004"/>
  </r>
  <r>
    <n v="7969"/>
    <x v="3948"/>
    <x v="0"/>
    <x v="1155"/>
    <d v="2013-10-13T00:00:00"/>
    <s v="First Class"/>
    <s v="CC-12610"/>
    <s v="Corey Catlett"/>
    <x v="1"/>
    <s v="United States"/>
    <s v="Denver"/>
    <x v="22"/>
    <n v="80219"/>
    <x v="1"/>
    <s v="TEC-PH-10002583"/>
    <x v="2"/>
    <x v="7"/>
    <x v="1708"/>
    <n v="15.991999999999999"/>
    <n v="1"/>
    <n v="0.2"/>
    <n v="-2.9985000000000022"/>
  </r>
  <r>
    <n v="7970"/>
    <x v="3948"/>
    <x v="0"/>
    <x v="1155"/>
    <d v="2013-10-13T00:00:00"/>
    <s v="First Class"/>
    <s v="CC-12610"/>
    <s v="Corey Catlett"/>
    <x v="1"/>
    <s v="United States"/>
    <s v="Denver"/>
    <x v="22"/>
    <n v="80219"/>
    <x v="1"/>
    <s v="FUR-CH-10004853"/>
    <x v="0"/>
    <x v="1"/>
    <x v="526"/>
    <n v="120.78399999999999"/>
    <n v="1"/>
    <n v="0.2"/>
    <n v="13.588199999999986"/>
  </r>
  <r>
    <n v="7971"/>
    <x v="3949"/>
    <x v="1"/>
    <x v="748"/>
    <d v="2012-08-20T00:00:00"/>
    <s v="Standard Class"/>
    <s v="SP-20860"/>
    <s v="Sung Pak"/>
    <x v="1"/>
    <s v="United States"/>
    <s v="Philadelphia"/>
    <x v="9"/>
    <n v="19134"/>
    <x v="3"/>
    <s v="TEC-PH-10003580"/>
    <x v="2"/>
    <x v="7"/>
    <x v="997"/>
    <n v="519.79200000000003"/>
    <n v="4"/>
    <n v="0.4"/>
    <n v="-112.62159999999994"/>
  </r>
  <r>
    <n v="7972"/>
    <x v="3949"/>
    <x v="1"/>
    <x v="748"/>
    <d v="2012-08-20T00:00:00"/>
    <s v="Standard Class"/>
    <s v="SP-20860"/>
    <s v="Sung Pak"/>
    <x v="1"/>
    <s v="United States"/>
    <s v="Philadelphia"/>
    <x v="9"/>
    <n v="19134"/>
    <x v="3"/>
    <s v="TEC-AC-10004227"/>
    <x v="2"/>
    <x v="11"/>
    <x v="1400"/>
    <n v="31.176000000000002"/>
    <n v="3"/>
    <n v="0.2"/>
    <n v="-5.4558000000000035"/>
  </r>
  <r>
    <n v="7973"/>
    <x v="3949"/>
    <x v="1"/>
    <x v="748"/>
    <d v="2012-08-20T00:00:00"/>
    <s v="Standard Class"/>
    <s v="SP-20860"/>
    <s v="Sung Pak"/>
    <x v="1"/>
    <s v="United States"/>
    <s v="Philadelphia"/>
    <x v="9"/>
    <n v="19134"/>
    <x v="3"/>
    <s v="OFF-PA-10002787"/>
    <x v="1"/>
    <x v="10"/>
    <x v="1267"/>
    <n v="10.368000000000002"/>
    <n v="2"/>
    <n v="0.2"/>
    <n v="3.6288"/>
  </r>
  <r>
    <n v="7974"/>
    <x v="3949"/>
    <x v="1"/>
    <x v="748"/>
    <d v="2012-08-20T00:00:00"/>
    <s v="Standard Class"/>
    <s v="SP-20860"/>
    <s v="Sung Pak"/>
    <x v="1"/>
    <s v="United States"/>
    <s v="Philadelphia"/>
    <x v="9"/>
    <n v="19134"/>
    <x v="3"/>
    <s v="OFF-BI-10003981"/>
    <x v="1"/>
    <x v="8"/>
    <x v="109"/>
    <n v="2.7240000000000006"/>
    <n v="2"/>
    <n v="0.7"/>
    <n v="-1.9067999999999996"/>
  </r>
  <r>
    <n v="7975"/>
    <x v="3949"/>
    <x v="1"/>
    <x v="748"/>
    <d v="2012-08-20T00:00:00"/>
    <s v="Standard Class"/>
    <s v="SP-20860"/>
    <s v="Sung Pak"/>
    <x v="1"/>
    <s v="United States"/>
    <s v="Philadelphia"/>
    <x v="9"/>
    <n v="19134"/>
    <x v="3"/>
    <s v="FUR-FU-10001488"/>
    <x v="0"/>
    <x v="5"/>
    <x v="1040"/>
    <n v="254.35200000000003"/>
    <n v="3"/>
    <n v="0.2"/>
    <n v="0"/>
  </r>
  <r>
    <n v="7976"/>
    <x v="3949"/>
    <x v="1"/>
    <x v="748"/>
    <d v="2012-08-20T00:00:00"/>
    <s v="Standard Class"/>
    <s v="SP-20860"/>
    <s v="Sung Pak"/>
    <x v="1"/>
    <s v="United States"/>
    <s v="Philadelphia"/>
    <x v="9"/>
    <n v="19134"/>
    <x v="3"/>
    <s v="OFF-BI-10003727"/>
    <x v="1"/>
    <x v="8"/>
    <x v="797"/>
    <n v="3.762"/>
    <n v="3"/>
    <n v="0.7"/>
    <n v="-2.758799999999999"/>
  </r>
  <r>
    <n v="7977"/>
    <x v="3949"/>
    <x v="1"/>
    <x v="748"/>
    <d v="2012-08-20T00:00:00"/>
    <s v="Standard Class"/>
    <s v="SP-20860"/>
    <s v="Sung Pak"/>
    <x v="1"/>
    <s v="United States"/>
    <s v="Philadelphia"/>
    <x v="9"/>
    <n v="19134"/>
    <x v="3"/>
    <s v="OFF-PA-10000130"/>
    <x v="1"/>
    <x v="10"/>
    <x v="995"/>
    <n v="10.272000000000002"/>
    <n v="3"/>
    <n v="0.2"/>
    <n v="3.2099999999999982"/>
  </r>
  <r>
    <n v="7978"/>
    <x v="3950"/>
    <x v="2"/>
    <x v="1178"/>
    <d v="2011-06-05T00:00:00"/>
    <s v="Standard Class"/>
    <s v="JK-15625"/>
    <s v="Jim Karlsson"/>
    <x v="0"/>
    <s v="United States"/>
    <s v="Jackson"/>
    <x v="35"/>
    <n v="39212"/>
    <x v="0"/>
    <s v="TEC-PH-10002680"/>
    <x v="2"/>
    <x v="7"/>
    <x v="415"/>
    <n v="659.97"/>
    <n v="3"/>
    <n v="0"/>
    <n v="197.99099999999996"/>
  </r>
  <r>
    <n v="7979"/>
    <x v="3950"/>
    <x v="2"/>
    <x v="1178"/>
    <d v="2011-06-05T00:00:00"/>
    <s v="Standard Class"/>
    <s v="JK-15625"/>
    <s v="Jim Karlsson"/>
    <x v="0"/>
    <s v="United States"/>
    <s v="Jackson"/>
    <x v="35"/>
    <n v="39212"/>
    <x v="0"/>
    <s v="TEC-PH-10002538"/>
    <x v="2"/>
    <x v="7"/>
    <x v="524"/>
    <n v="113.72999999999999"/>
    <n v="3"/>
    <n v="0"/>
    <n v="32.981699999999989"/>
  </r>
  <r>
    <n v="7980"/>
    <x v="3951"/>
    <x v="1"/>
    <x v="375"/>
    <d v="2012-08-31T00:00:00"/>
    <s v="Standard Class"/>
    <s v="CC-12100"/>
    <s v="Chad Cunningham"/>
    <x v="2"/>
    <s v="United States"/>
    <s v="Los Angeles"/>
    <x v="1"/>
    <n v="90045"/>
    <x v="1"/>
    <s v="OFF-BI-10001249"/>
    <x v="1"/>
    <x v="8"/>
    <x v="1182"/>
    <n v="5.1040000000000001"/>
    <n v="1"/>
    <n v="0.2"/>
    <n v="1.6587999999999996"/>
  </r>
  <r>
    <n v="7981"/>
    <x v="3952"/>
    <x v="2"/>
    <x v="1179"/>
    <d v="2011-01-08T00:00:00"/>
    <s v="Standard Class"/>
    <s v="DP-13000"/>
    <s v="Darren Powers"/>
    <x v="0"/>
    <s v="United States"/>
    <s v="Houston"/>
    <x v="5"/>
    <n v="77095"/>
    <x v="2"/>
    <s v="OFF-PA-10000174"/>
    <x v="1"/>
    <x v="10"/>
    <x v="1515"/>
    <n v="16.448"/>
    <n v="2"/>
    <n v="0.2"/>
    <n v="5.5511999999999979"/>
  </r>
  <r>
    <n v="7982"/>
    <x v="3953"/>
    <x v="2"/>
    <x v="1076"/>
    <d v="2011-09-13T00:00:00"/>
    <s v="First Class"/>
    <s v="SF-20065"/>
    <s v="Sandra Flanagan"/>
    <x v="0"/>
    <s v="United States"/>
    <s v="Clifton"/>
    <x v="30"/>
    <n v="7011"/>
    <x v="3"/>
    <s v="OFF-AP-10004532"/>
    <x v="1"/>
    <x v="9"/>
    <x v="559"/>
    <n v="81.92"/>
    <n v="4"/>
    <n v="0"/>
    <n v="22.118400000000001"/>
  </r>
  <r>
    <n v="7983"/>
    <x v="3953"/>
    <x v="2"/>
    <x v="1076"/>
    <d v="2011-09-13T00:00:00"/>
    <s v="First Class"/>
    <s v="SF-20065"/>
    <s v="Sandra Flanagan"/>
    <x v="0"/>
    <s v="United States"/>
    <s v="Clifton"/>
    <x v="30"/>
    <n v="7011"/>
    <x v="3"/>
    <s v="FUR-FU-10001986"/>
    <x v="0"/>
    <x v="5"/>
    <x v="1133"/>
    <n v="254.89999999999998"/>
    <n v="5"/>
    <n v="0"/>
    <n v="76.469999999999985"/>
  </r>
  <r>
    <n v="7984"/>
    <x v="3954"/>
    <x v="3"/>
    <x v="203"/>
    <d v="2014-01-26T00:00:00"/>
    <s v="Second Class"/>
    <s v="EH-13765"/>
    <s v="Edward Hooks"/>
    <x v="1"/>
    <s v="United States"/>
    <s v="Chicago"/>
    <x v="10"/>
    <n v="60623"/>
    <x v="2"/>
    <s v="OFF-FA-10002975"/>
    <x v="1"/>
    <x v="13"/>
    <x v="33"/>
    <n v="15.120000000000001"/>
    <n v="5"/>
    <n v="0.2"/>
    <n v="4.9139999999999988"/>
  </r>
  <r>
    <n v="7985"/>
    <x v="3954"/>
    <x v="3"/>
    <x v="203"/>
    <d v="2014-01-26T00:00:00"/>
    <s v="Second Class"/>
    <s v="EH-13765"/>
    <s v="Edward Hooks"/>
    <x v="1"/>
    <s v="United States"/>
    <s v="Chicago"/>
    <x v="10"/>
    <n v="60623"/>
    <x v="2"/>
    <s v="OFF-AR-10003481"/>
    <x v="1"/>
    <x v="6"/>
    <x v="1591"/>
    <n v="7.8719999999999999"/>
    <n v="3"/>
    <n v="0.2"/>
    <n v="0.88559999999999883"/>
  </r>
  <r>
    <n v="7986"/>
    <x v="3955"/>
    <x v="0"/>
    <x v="438"/>
    <d v="2013-04-25T00:00:00"/>
    <s v="First Class"/>
    <s v="DN-13690"/>
    <s v="Duane Noonan"/>
    <x v="0"/>
    <s v="United States"/>
    <s v="Seattle"/>
    <x v="4"/>
    <n v="98115"/>
    <x v="1"/>
    <s v="OFF-BI-10004967"/>
    <x v="1"/>
    <x v="8"/>
    <x v="253"/>
    <n v="8.32"/>
    <n v="5"/>
    <n v="0.2"/>
    <n v="2.8079999999999998"/>
  </r>
  <r>
    <n v="7987"/>
    <x v="3956"/>
    <x v="0"/>
    <x v="1180"/>
    <d v="2013-07-24T00:00:00"/>
    <s v="Second Class"/>
    <s v="PJ-19015"/>
    <s v="Pauline Johnson"/>
    <x v="0"/>
    <s v="United States"/>
    <s v="Long Beach"/>
    <x v="15"/>
    <n v="11561"/>
    <x v="3"/>
    <s v="TEC-PH-10003589"/>
    <x v="2"/>
    <x v="7"/>
    <x v="818"/>
    <n v="89.949999999999989"/>
    <n v="5"/>
    <n v="0"/>
    <n v="43.175999999999995"/>
  </r>
  <r>
    <n v="7988"/>
    <x v="3957"/>
    <x v="0"/>
    <x v="828"/>
    <d v="2013-08-30T00:00:00"/>
    <s v="Standard Class"/>
    <s v="MA-17560"/>
    <s v="Matt Abelman"/>
    <x v="2"/>
    <s v="United States"/>
    <s v="Sheboygan"/>
    <x v="6"/>
    <n v="53081"/>
    <x v="2"/>
    <s v="OFF-LA-10002945"/>
    <x v="1"/>
    <x v="2"/>
    <x v="1603"/>
    <n v="25.2"/>
    <n v="4"/>
    <n v="0"/>
    <n v="11.591999999999999"/>
  </r>
  <r>
    <n v="7989"/>
    <x v="3957"/>
    <x v="0"/>
    <x v="828"/>
    <d v="2013-08-30T00:00:00"/>
    <s v="Standard Class"/>
    <s v="MA-17560"/>
    <s v="Matt Abelman"/>
    <x v="2"/>
    <s v="United States"/>
    <s v="Sheboygan"/>
    <x v="6"/>
    <n v="53081"/>
    <x v="2"/>
    <s v="OFF-LA-10003537"/>
    <x v="1"/>
    <x v="2"/>
    <x v="1568"/>
    <n v="37.589999999999996"/>
    <n v="3"/>
    <n v="0"/>
    <n v="17.667299999999997"/>
  </r>
  <r>
    <n v="7990"/>
    <x v="3957"/>
    <x v="0"/>
    <x v="828"/>
    <d v="2013-08-30T00:00:00"/>
    <s v="Standard Class"/>
    <s v="MA-17560"/>
    <s v="Matt Abelman"/>
    <x v="2"/>
    <s v="United States"/>
    <s v="Sheboygan"/>
    <x v="6"/>
    <n v="53081"/>
    <x v="2"/>
    <s v="OFF-ST-10002406"/>
    <x v="1"/>
    <x v="4"/>
    <x v="324"/>
    <n v="14.97"/>
    <n v="1"/>
    <n v="0"/>
    <n v="4.1916000000000011"/>
  </r>
  <r>
    <n v="7991"/>
    <x v="3957"/>
    <x v="0"/>
    <x v="828"/>
    <d v="2013-08-30T00:00:00"/>
    <s v="Standard Class"/>
    <s v="MA-17560"/>
    <s v="Matt Abelman"/>
    <x v="2"/>
    <s v="United States"/>
    <s v="Sheboygan"/>
    <x v="6"/>
    <n v="53081"/>
    <x v="2"/>
    <s v="TEC-AC-10003433"/>
    <x v="2"/>
    <x v="11"/>
    <x v="1409"/>
    <n v="1.98"/>
    <n v="2"/>
    <n v="0"/>
    <n v="0.89100000000000001"/>
  </r>
  <r>
    <n v="7992"/>
    <x v="3958"/>
    <x v="0"/>
    <x v="403"/>
    <d v="2013-06-18T00:00:00"/>
    <s v="First Class"/>
    <s v="VM-21835"/>
    <s v="Vivian Mathis"/>
    <x v="0"/>
    <s v="United States"/>
    <s v="Boca Raton"/>
    <x v="2"/>
    <n v="33433"/>
    <x v="0"/>
    <s v="OFF-BI-10002082"/>
    <x v="1"/>
    <x v="8"/>
    <x v="1173"/>
    <n v="39.936000000000007"/>
    <n v="4"/>
    <n v="0.7"/>
    <n v="-26.623999999999995"/>
  </r>
  <r>
    <n v="7993"/>
    <x v="3958"/>
    <x v="0"/>
    <x v="403"/>
    <d v="2013-06-18T00:00:00"/>
    <s v="First Class"/>
    <s v="VM-21835"/>
    <s v="Vivian Mathis"/>
    <x v="0"/>
    <s v="United States"/>
    <s v="Boca Raton"/>
    <x v="2"/>
    <n v="33433"/>
    <x v="0"/>
    <s v="TEC-AC-10000521"/>
    <x v="2"/>
    <x v="11"/>
    <x v="1557"/>
    <n v="18.463999999999999"/>
    <n v="2"/>
    <n v="0.2"/>
    <n v="2.3079999999999998"/>
  </r>
  <r>
    <n v="7994"/>
    <x v="3959"/>
    <x v="1"/>
    <x v="312"/>
    <d v="2012-11-23T00:00:00"/>
    <s v="Second Class"/>
    <s v="MM-18055"/>
    <s v="Michelle Moray"/>
    <x v="0"/>
    <s v="United States"/>
    <s v="Aurora"/>
    <x v="22"/>
    <n v="80013"/>
    <x v="1"/>
    <s v="OFF-BI-10001982"/>
    <x v="1"/>
    <x v="8"/>
    <x v="301"/>
    <n v="4.8960000000000008"/>
    <n v="3"/>
    <n v="0.7"/>
    <n v="-3.4271999999999991"/>
  </r>
  <r>
    <n v="7995"/>
    <x v="3959"/>
    <x v="1"/>
    <x v="312"/>
    <d v="2012-11-23T00:00:00"/>
    <s v="Second Class"/>
    <s v="MM-18055"/>
    <s v="Michelle Moray"/>
    <x v="0"/>
    <s v="United States"/>
    <s v="Aurora"/>
    <x v="22"/>
    <n v="80013"/>
    <x v="1"/>
    <s v="FUR-BO-10002268"/>
    <x v="0"/>
    <x v="0"/>
    <x v="314"/>
    <n v="145.76400000000001"/>
    <n v="6"/>
    <n v="0.7"/>
    <n v="-247.79879999999997"/>
  </r>
  <r>
    <n v="7996"/>
    <x v="3959"/>
    <x v="1"/>
    <x v="312"/>
    <d v="2012-11-23T00:00:00"/>
    <s v="Second Class"/>
    <s v="MM-18055"/>
    <s v="Michelle Moray"/>
    <x v="0"/>
    <s v="United States"/>
    <s v="Aurora"/>
    <x v="22"/>
    <n v="80013"/>
    <x v="1"/>
    <s v="OFF-BI-10001758"/>
    <x v="1"/>
    <x v="8"/>
    <x v="935"/>
    <n v="9.6120000000000001"/>
    <n v="6"/>
    <n v="0.7"/>
    <n v="-7.3691999999999993"/>
  </r>
  <r>
    <n v="7997"/>
    <x v="3960"/>
    <x v="3"/>
    <x v="132"/>
    <d v="2014-11-06T00:00:00"/>
    <s v="First Class"/>
    <s v="CR-12580"/>
    <s v="Clay Rozendal"/>
    <x v="2"/>
    <s v="United States"/>
    <s v="San Diego"/>
    <x v="1"/>
    <n v="92037"/>
    <x v="1"/>
    <s v="TEC-AC-10004469"/>
    <x v="2"/>
    <x v="11"/>
    <x v="238"/>
    <n v="199.75"/>
    <n v="5"/>
    <n v="0"/>
    <n v="87.890000000000015"/>
  </r>
  <r>
    <n v="7998"/>
    <x v="3960"/>
    <x v="3"/>
    <x v="132"/>
    <d v="2014-11-06T00:00:00"/>
    <s v="First Class"/>
    <s v="CR-12580"/>
    <s v="Clay Rozendal"/>
    <x v="2"/>
    <s v="United States"/>
    <s v="San Diego"/>
    <x v="1"/>
    <n v="92037"/>
    <x v="1"/>
    <s v="FUR-TA-10001095"/>
    <x v="0"/>
    <x v="3"/>
    <x v="611"/>
    <n v="1673.1839999999997"/>
    <n v="12"/>
    <n v="0.2"/>
    <n v="20.914800000000014"/>
  </r>
  <r>
    <n v="7999"/>
    <x v="3961"/>
    <x v="2"/>
    <x v="417"/>
    <d v="2011-05-07T00:00:00"/>
    <s v="First Class"/>
    <s v="BS-11365"/>
    <s v="Bill Shonely"/>
    <x v="1"/>
    <s v="United States"/>
    <s v="Seattle"/>
    <x v="4"/>
    <n v="98105"/>
    <x v="1"/>
    <s v="FUR-FU-10001852"/>
    <x v="0"/>
    <x v="5"/>
    <x v="837"/>
    <n v="12.18"/>
    <n v="7"/>
    <n v="0"/>
    <n v="3.8975999999999997"/>
  </r>
  <r>
    <n v="8000"/>
    <x v="3961"/>
    <x v="2"/>
    <x v="417"/>
    <d v="2011-05-07T00:00:00"/>
    <s v="First Class"/>
    <s v="BS-11365"/>
    <s v="Bill Shonely"/>
    <x v="1"/>
    <s v="United States"/>
    <s v="Seattle"/>
    <x v="4"/>
    <n v="98105"/>
    <x v="1"/>
    <s v="OFF-AP-10000696"/>
    <x v="1"/>
    <x v="9"/>
    <x v="332"/>
    <n v="57.68"/>
    <n v="4"/>
    <n v="0"/>
    <n v="19.034399999999998"/>
  </r>
  <r>
    <n v="8001"/>
    <x v="3962"/>
    <x v="1"/>
    <x v="627"/>
    <d v="2012-11-12T00:00:00"/>
    <s v="Standard Class"/>
    <s v="RD-19585"/>
    <s v="Rob Dowd"/>
    <x v="0"/>
    <s v="United States"/>
    <s v="Dubuque"/>
    <x v="23"/>
    <n v="52001"/>
    <x v="2"/>
    <s v="TEC-PH-10003885"/>
    <x v="2"/>
    <x v="7"/>
    <x v="772"/>
    <n v="263.95999999999998"/>
    <n v="4"/>
    <n v="0"/>
    <n v="76.548399999999987"/>
  </r>
  <r>
    <n v="8002"/>
    <x v="3963"/>
    <x v="1"/>
    <x v="295"/>
    <d v="2012-12-15T00:00:00"/>
    <s v="First Class"/>
    <s v="KD-16270"/>
    <s v="Karen Daniels"/>
    <x v="0"/>
    <s v="United States"/>
    <s v="Los Angeles"/>
    <x v="1"/>
    <n v="90032"/>
    <x v="1"/>
    <s v="TEC-AC-10002926"/>
    <x v="2"/>
    <x v="11"/>
    <x v="1114"/>
    <n v="299.94"/>
    <n v="6"/>
    <n v="0"/>
    <n v="128.97420000000002"/>
  </r>
  <r>
    <n v="8003"/>
    <x v="3963"/>
    <x v="1"/>
    <x v="295"/>
    <d v="2012-12-15T00:00:00"/>
    <s v="First Class"/>
    <s v="KD-16270"/>
    <s v="Karen Daniels"/>
    <x v="0"/>
    <s v="United States"/>
    <s v="Los Angeles"/>
    <x v="1"/>
    <n v="90032"/>
    <x v="1"/>
    <s v="OFF-SU-10001225"/>
    <x v="1"/>
    <x v="14"/>
    <x v="33"/>
    <n v="25.76"/>
    <n v="7"/>
    <n v="0"/>
    <n v="0.51519999999999921"/>
  </r>
  <r>
    <n v="8004"/>
    <x v="3964"/>
    <x v="2"/>
    <x v="588"/>
    <d v="2011-12-03T00:00:00"/>
    <s v="First Class"/>
    <s v="AA-10645"/>
    <s v="Anna Andreadi"/>
    <x v="0"/>
    <s v="United States"/>
    <s v="Lowell"/>
    <x v="31"/>
    <n v="1852"/>
    <x v="3"/>
    <s v="TEC-PH-10004434"/>
    <x v="2"/>
    <x v="7"/>
    <x v="1604"/>
    <n v="271.89999999999998"/>
    <n v="2"/>
    <n v="0"/>
    <n v="78.850999999999971"/>
  </r>
  <r>
    <n v="8005"/>
    <x v="3964"/>
    <x v="2"/>
    <x v="588"/>
    <d v="2011-12-03T00:00:00"/>
    <s v="First Class"/>
    <s v="AA-10645"/>
    <s v="Anna Andreadi"/>
    <x v="0"/>
    <s v="United States"/>
    <s v="Lowell"/>
    <x v="31"/>
    <n v="1852"/>
    <x v="3"/>
    <s v="FUR-FU-10003878"/>
    <x v="0"/>
    <x v="5"/>
    <x v="671"/>
    <n v="45.839999999999996"/>
    <n v="3"/>
    <n v="0"/>
    <n v="15.585599999999999"/>
  </r>
  <r>
    <n v="8006"/>
    <x v="3964"/>
    <x v="2"/>
    <x v="588"/>
    <d v="2011-12-03T00:00:00"/>
    <s v="First Class"/>
    <s v="AA-10645"/>
    <s v="Anna Andreadi"/>
    <x v="0"/>
    <s v="United States"/>
    <s v="Lowell"/>
    <x v="31"/>
    <n v="1852"/>
    <x v="3"/>
    <s v="FUR-FU-10002268"/>
    <x v="0"/>
    <x v="5"/>
    <x v="860"/>
    <n v="9.82"/>
    <n v="2"/>
    <n v="0"/>
    <n v="3.2405999999999997"/>
  </r>
  <r>
    <n v="8007"/>
    <x v="3965"/>
    <x v="0"/>
    <x v="877"/>
    <d v="2013-10-12T00:00:00"/>
    <s v="Standard Class"/>
    <s v="MC-18100"/>
    <s v="Mick Crebagga"/>
    <x v="0"/>
    <s v="United States"/>
    <s v="Marysville"/>
    <x v="4"/>
    <n v="98270"/>
    <x v="1"/>
    <s v="OFF-FA-10001883"/>
    <x v="1"/>
    <x v="13"/>
    <x v="1484"/>
    <n v="93.36"/>
    <n v="12"/>
    <n v="0"/>
    <n v="0.93359999999999843"/>
  </r>
  <r>
    <n v="8008"/>
    <x v="3966"/>
    <x v="1"/>
    <x v="972"/>
    <d v="2012-11-24T00:00:00"/>
    <s v="Standard Class"/>
    <s v="AA-10645"/>
    <s v="Anna Andreadi"/>
    <x v="0"/>
    <s v="United States"/>
    <s v="Oklahoma City"/>
    <x v="26"/>
    <n v="73120"/>
    <x v="2"/>
    <s v="OFF-ST-10002756"/>
    <x v="1"/>
    <x v="4"/>
    <x v="270"/>
    <n v="541.24"/>
    <n v="4"/>
    <n v="0"/>
    <n v="5.4124000000000478"/>
  </r>
  <r>
    <n v="8009"/>
    <x v="3966"/>
    <x v="1"/>
    <x v="972"/>
    <d v="2012-11-24T00:00:00"/>
    <s v="Standard Class"/>
    <s v="AA-10645"/>
    <s v="Anna Andreadi"/>
    <x v="0"/>
    <s v="United States"/>
    <s v="Oklahoma City"/>
    <x v="26"/>
    <n v="73120"/>
    <x v="2"/>
    <s v="OFF-PA-10000474"/>
    <x v="1"/>
    <x v="10"/>
    <x v="33"/>
    <n v="106.32"/>
    <n v="3"/>
    <n v="0"/>
    <n v="49.970399999999991"/>
  </r>
  <r>
    <n v="8010"/>
    <x v="3966"/>
    <x v="1"/>
    <x v="972"/>
    <d v="2012-11-24T00:00:00"/>
    <s v="Standard Class"/>
    <s v="AA-10645"/>
    <s v="Anna Andreadi"/>
    <x v="0"/>
    <s v="United States"/>
    <s v="Oklahoma City"/>
    <x v="26"/>
    <n v="73120"/>
    <x v="2"/>
    <s v="FUR-CH-10002073"/>
    <x v="0"/>
    <x v="1"/>
    <x v="1783"/>
    <n v="1323.8999999999999"/>
    <n v="5"/>
    <n v="0"/>
    <n v="383.93099999999993"/>
  </r>
  <r>
    <n v="8011"/>
    <x v="3967"/>
    <x v="2"/>
    <x v="461"/>
    <d v="2011-03-20T00:00:00"/>
    <s v="Second Class"/>
    <s v="QJ-19255"/>
    <s v="Quincy Jones"/>
    <x v="1"/>
    <s v="United States"/>
    <s v="Philadelphia"/>
    <x v="9"/>
    <n v="19134"/>
    <x v="3"/>
    <s v="OFF-PA-10003641"/>
    <x v="1"/>
    <x v="10"/>
    <x v="938"/>
    <n v="126.624"/>
    <n v="6"/>
    <n v="0.2"/>
    <n v="41.152799999999992"/>
  </r>
  <r>
    <n v="8012"/>
    <x v="3968"/>
    <x v="1"/>
    <x v="782"/>
    <d v="2012-06-23T00:00:00"/>
    <s v="First Class"/>
    <s v="JM-16195"/>
    <s v="Justin MacKendrick"/>
    <x v="0"/>
    <s v="United States"/>
    <s v="Aurora"/>
    <x v="22"/>
    <n v="80013"/>
    <x v="1"/>
    <s v="TEC-PH-10002070"/>
    <x v="2"/>
    <x v="7"/>
    <x v="1785"/>
    <n v="125.944"/>
    <n v="7"/>
    <n v="0.2"/>
    <n v="15.742999999999984"/>
  </r>
  <r>
    <n v="8013"/>
    <x v="3969"/>
    <x v="3"/>
    <x v="1126"/>
    <d v="2014-05-26T00:00:00"/>
    <s v="Same Day"/>
    <s v="TB-21625"/>
    <s v="Trudy Brown"/>
    <x v="0"/>
    <s v="United States"/>
    <s v="New York City"/>
    <x v="15"/>
    <n v="10009"/>
    <x v="3"/>
    <s v="OFF-BI-10004519"/>
    <x v="1"/>
    <x v="8"/>
    <x v="880"/>
    <n v="663.92"/>
    <n v="5"/>
    <n v="0.2"/>
    <n v="207.47499999999994"/>
  </r>
  <r>
    <n v="8014"/>
    <x v="3969"/>
    <x v="3"/>
    <x v="1126"/>
    <d v="2014-05-26T00:00:00"/>
    <s v="Same Day"/>
    <s v="TB-21625"/>
    <s v="Trudy Brown"/>
    <x v="0"/>
    <s v="United States"/>
    <s v="New York City"/>
    <x v="15"/>
    <n v="10009"/>
    <x v="3"/>
    <s v="TEC-AC-10002167"/>
    <x v="2"/>
    <x v="11"/>
    <x v="46"/>
    <n v="120"/>
    <n v="8"/>
    <n v="0"/>
    <n v="13.200000000000003"/>
  </r>
  <r>
    <n v="8015"/>
    <x v="3969"/>
    <x v="3"/>
    <x v="1126"/>
    <d v="2014-05-26T00:00:00"/>
    <s v="Same Day"/>
    <s v="TB-21625"/>
    <s v="Trudy Brown"/>
    <x v="0"/>
    <s v="United States"/>
    <s v="New York City"/>
    <x v="15"/>
    <n v="10009"/>
    <x v="3"/>
    <s v="OFF-FA-10000936"/>
    <x v="1"/>
    <x v="13"/>
    <x v="1298"/>
    <n v="3.29"/>
    <n v="1"/>
    <n v="0"/>
    <n v="1.4804999999999999"/>
  </r>
  <r>
    <n v="8016"/>
    <x v="3969"/>
    <x v="3"/>
    <x v="1126"/>
    <d v="2014-05-26T00:00:00"/>
    <s v="Same Day"/>
    <s v="TB-21625"/>
    <s v="Trudy Brown"/>
    <x v="0"/>
    <s v="United States"/>
    <s v="New York City"/>
    <x v="15"/>
    <n v="10009"/>
    <x v="3"/>
    <s v="FUR-FU-10000732"/>
    <x v="0"/>
    <x v="5"/>
    <x v="540"/>
    <n v="18.84"/>
    <n v="3"/>
    <n v="0"/>
    <n v="6.0287999999999995"/>
  </r>
  <r>
    <n v="8017"/>
    <x v="3970"/>
    <x v="2"/>
    <x v="340"/>
    <d v="2011-09-11T00:00:00"/>
    <s v="First Class"/>
    <s v="NF-18595"/>
    <s v="Nicole Fjeld"/>
    <x v="2"/>
    <s v="United States"/>
    <s v="Lancaster"/>
    <x v="24"/>
    <n v="43130"/>
    <x v="3"/>
    <s v="FUR-FU-10002501"/>
    <x v="0"/>
    <x v="5"/>
    <x v="1284"/>
    <n v="60.672000000000011"/>
    <n v="6"/>
    <n v="0.2"/>
    <n v="12.892799999999998"/>
  </r>
  <r>
    <n v="8018"/>
    <x v="3970"/>
    <x v="2"/>
    <x v="340"/>
    <d v="2011-09-11T00:00:00"/>
    <s v="First Class"/>
    <s v="NF-18595"/>
    <s v="Nicole Fjeld"/>
    <x v="2"/>
    <s v="United States"/>
    <s v="Lancaster"/>
    <x v="24"/>
    <n v="43130"/>
    <x v="3"/>
    <s v="OFF-AR-10000634"/>
    <x v="1"/>
    <x v="6"/>
    <x v="988"/>
    <n v="30.816000000000003"/>
    <n v="9"/>
    <n v="0.2"/>
    <n v="2.6964000000000006"/>
  </r>
  <r>
    <n v="8019"/>
    <x v="3971"/>
    <x v="3"/>
    <x v="161"/>
    <d v="2014-10-20T00:00:00"/>
    <s v="Second Class"/>
    <s v="BF-11020"/>
    <s v="Barry Französisch"/>
    <x v="1"/>
    <s v="United States"/>
    <s v="Modesto"/>
    <x v="1"/>
    <n v="95351"/>
    <x v="1"/>
    <s v="TEC-PH-10001700"/>
    <x v="2"/>
    <x v="7"/>
    <x v="193"/>
    <n v="52.792000000000002"/>
    <n v="1"/>
    <n v="0.2"/>
    <n v="4.6193000000000026"/>
  </r>
  <r>
    <n v="8020"/>
    <x v="3972"/>
    <x v="3"/>
    <x v="808"/>
    <d v="2014-11-06T00:00:00"/>
    <s v="First Class"/>
    <s v="NP-18670"/>
    <s v="Nora Paige"/>
    <x v="0"/>
    <s v="United States"/>
    <s v="Saint Louis"/>
    <x v="25"/>
    <n v="63116"/>
    <x v="2"/>
    <s v="OFF-AP-10001962"/>
    <x v="1"/>
    <x v="9"/>
    <x v="1594"/>
    <n v="83.9"/>
    <n v="10"/>
    <n v="0"/>
    <n v="20.975000000000001"/>
  </r>
  <r>
    <n v="8021"/>
    <x v="3972"/>
    <x v="3"/>
    <x v="808"/>
    <d v="2014-11-06T00:00:00"/>
    <s v="First Class"/>
    <s v="NP-18670"/>
    <s v="Nora Paige"/>
    <x v="0"/>
    <s v="United States"/>
    <s v="Saint Louis"/>
    <x v="25"/>
    <n v="63116"/>
    <x v="2"/>
    <s v="OFF-PA-10001838"/>
    <x v="1"/>
    <x v="10"/>
    <x v="999"/>
    <n v="11.76"/>
    <n v="2"/>
    <n v="0"/>
    <n v="5.7623999999999995"/>
  </r>
  <r>
    <n v="8022"/>
    <x v="3973"/>
    <x v="2"/>
    <x v="609"/>
    <d v="2011-07-25T00:00:00"/>
    <s v="Standard Class"/>
    <s v="HM-14860"/>
    <s v="Harry Marie"/>
    <x v="1"/>
    <s v="United States"/>
    <s v="Dallas"/>
    <x v="5"/>
    <n v="75217"/>
    <x v="2"/>
    <s v="OFF-AP-10000124"/>
    <x v="1"/>
    <x v="9"/>
    <x v="1227"/>
    <n v="4.9919999999999991"/>
    <n v="3"/>
    <n v="0.8"/>
    <n v="-12.979200000000002"/>
  </r>
  <r>
    <n v="8023"/>
    <x v="3973"/>
    <x v="2"/>
    <x v="609"/>
    <d v="2011-07-25T00:00:00"/>
    <s v="Standard Class"/>
    <s v="HM-14860"/>
    <s v="Harry Marie"/>
    <x v="1"/>
    <s v="United States"/>
    <s v="Dallas"/>
    <x v="5"/>
    <n v="75217"/>
    <x v="2"/>
    <s v="OFF-EN-10003567"/>
    <x v="1"/>
    <x v="12"/>
    <x v="1643"/>
    <n v="87.92"/>
    <n v="5"/>
    <n v="0.2"/>
    <n v="29.673000000000005"/>
  </r>
  <r>
    <n v="8024"/>
    <x v="3973"/>
    <x v="2"/>
    <x v="609"/>
    <d v="2011-07-25T00:00:00"/>
    <s v="Standard Class"/>
    <s v="HM-14860"/>
    <s v="Harry Marie"/>
    <x v="1"/>
    <s v="United States"/>
    <s v="Dallas"/>
    <x v="5"/>
    <n v="75217"/>
    <x v="2"/>
    <s v="FUR-CH-10004997"/>
    <x v="0"/>
    <x v="1"/>
    <x v="494"/>
    <n v="657.93"/>
    <n v="5"/>
    <n v="0.3"/>
    <n v="-93.989999999999952"/>
  </r>
  <r>
    <n v="8025"/>
    <x v="3973"/>
    <x v="2"/>
    <x v="609"/>
    <d v="2011-07-25T00:00:00"/>
    <s v="Standard Class"/>
    <s v="HM-14860"/>
    <s v="Harry Marie"/>
    <x v="1"/>
    <s v="United States"/>
    <s v="Dallas"/>
    <x v="5"/>
    <n v="75217"/>
    <x v="2"/>
    <s v="OFF-BI-10000494"/>
    <x v="1"/>
    <x v="8"/>
    <x v="1563"/>
    <n v="1.0439999999999998"/>
    <n v="1"/>
    <n v="0.8"/>
    <n v="-1.8270000000000004"/>
  </r>
  <r>
    <n v="8026"/>
    <x v="3974"/>
    <x v="1"/>
    <x v="861"/>
    <d v="2012-09-15T00:00:00"/>
    <s v="Second Class"/>
    <s v="DM-13525"/>
    <s v="Don Miller"/>
    <x v="1"/>
    <s v="United States"/>
    <s v="New York City"/>
    <x v="15"/>
    <n v="10035"/>
    <x v="3"/>
    <s v="FUR-FU-10000277"/>
    <x v="0"/>
    <x v="5"/>
    <x v="1786"/>
    <n v="210.68"/>
    <n v="2"/>
    <n v="0"/>
    <n v="50.563199999999995"/>
  </r>
  <r>
    <n v="8027"/>
    <x v="3974"/>
    <x v="1"/>
    <x v="861"/>
    <d v="2012-09-15T00:00:00"/>
    <s v="Second Class"/>
    <s v="DM-13525"/>
    <s v="Don Miller"/>
    <x v="1"/>
    <s v="United States"/>
    <s v="New York City"/>
    <x v="15"/>
    <n v="10035"/>
    <x v="3"/>
    <s v="OFF-ST-10003641"/>
    <x v="1"/>
    <x v="4"/>
    <x v="1799"/>
    <n v="78.8"/>
    <n v="1"/>
    <n v="0"/>
    <n v="1.5760000000000076"/>
  </r>
  <r>
    <n v="8028"/>
    <x v="3974"/>
    <x v="1"/>
    <x v="861"/>
    <d v="2012-09-15T00:00:00"/>
    <s v="Second Class"/>
    <s v="DM-13525"/>
    <s v="Don Miller"/>
    <x v="1"/>
    <s v="United States"/>
    <s v="New York City"/>
    <x v="15"/>
    <n v="10035"/>
    <x v="3"/>
    <s v="TEC-AC-10001998"/>
    <x v="2"/>
    <x v="11"/>
    <x v="84"/>
    <n v="19.989999999999998"/>
    <n v="1"/>
    <n v="0"/>
    <n v="6.796599999999998"/>
  </r>
  <r>
    <n v="8029"/>
    <x v="3974"/>
    <x v="1"/>
    <x v="861"/>
    <d v="2012-09-15T00:00:00"/>
    <s v="Second Class"/>
    <s v="DM-13525"/>
    <s v="Don Miller"/>
    <x v="1"/>
    <s v="United States"/>
    <s v="New York City"/>
    <x v="15"/>
    <n v="10035"/>
    <x v="3"/>
    <s v="OFF-ST-10001932"/>
    <x v="1"/>
    <x v="4"/>
    <x v="1641"/>
    <n v="772.68"/>
    <n v="4"/>
    <n v="0"/>
    <n v="108.17520000000002"/>
  </r>
  <r>
    <n v="8030"/>
    <x v="3975"/>
    <x v="0"/>
    <x v="147"/>
    <d v="2013-10-26T00:00:00"/>
    <s v="Standard Class"/>
    <s v="JF-15565"/>
    <s v="Jill Fjeld"/>
    <x v="0"/>
    <s v="United States"/>
    <s v="San Antonio"/>
    <x v="5"/>
    <n v="78207"/>
    <x v="2"/>
    <s v="TEC-AC-10002323"/>
    <x v="2"/>
    <x v="11"/>
    <x v="175"/>
    <n v="106.08000000000001"/>
    <n v="6"/>
    <n v="0.2"/>
    <n v="-9.2819999999999965"/>
  </r>
  <r>
    <n v="8031"/>
    <x v="3976"/>
    <x v="0"/>
    <x v="676"/>
    <d v="2013-01-11T00:00:00"/>
    <s v="Standard Class"/>
    <s v="NM-18520"/>
    <s v="Neoma Murray"/>
    <x v="0"/>
    <s v="United States"/>
    <s v="Amarillo"/>
    <x v="5"/>
    <n v="79109"/>
    <x v="2"/>
    <s v="FUR-FU-10004270"/>
    <x v="0"/>
    <x v="5"/>
    <x v="1372"/>
    <n v="23.076000000000001"/>
    <n v="3"/>
    <n v="0.6"/>
    <n v="-10.961100000000002"/>
  </r>
  <r>
    <n v="8032"/>
    <x v="3976"/>
    <x v="0"/>
    <x v="676"/>
    <d v="2013-01-11T00:00:00"/>
    <s v="Standard Class"/>
    <s v="NM-18520"/>
    <s v="Neoma Murray"/>
    <x v="0"/>
    <s v="United States"/>
    <s v="Amarillo"/>
    <x v="5"/>
    <n v="79109"/>
    <x v="2"/>
    <s v="OFF-PA-10004621"/>
    <x v="1"/>
    <x v="10"/>
    <x v="738"/>
    <n v="25.920000000000005"/>
    <n v="5"/>
    <n v="0.2"/>
    <n v="9.0719999999999992"/>
  </r>
  <r>
    <n v="8033"/>
    <x v="3977"/>
    <x v="1"/>
    <x v="608"/>
    <d v="2012-06-28T00:00:00"/>
    <s v="First Class"/>
    <s v="MV-17485"/>
    <s v="Mark Van Huff"/>
    <x v="0"/>
    <s v="United States"/>
    <s v="Houston"/>
    <x v="5"/>
    <n v="77041"/>
    <x v="2"/>
    <s v="OFF-PA-10001019"/>
    <x v="1"/>
    <x v="10"/>
    <x v="675"/>
    <n v="47.952000000000005"/>
    <n v="3"/>
    <n v="0.2"/>
    <n v="16.183799999999998"/>
  </r>
  <r>
    <n v="8034"/>
    <x v="3977"/>
    <x v="1"/>
    <x v="608"/>
    <d v="2012-06-28T00:00:00"/>
    <s v="First Class"/>
    <s v="MV-17485"/>
    <s v="Mark Van Huff"/>
    <x v="0"/>
    <s v="United States"/>
    <s v="Houston"/>
    <x v="5"/>
    <n v="77041"/>
    <x v="2"/>
    <s v="OFF-BI-10000201"/>
    <x v="1"/>
    <x v="8"/>
    <x v="1678"/>
    <n v="0.98399999999999976"/>
    <n v="2"/>
    <n v="0.8"/>
    <n v="-1.476"/>
  </r>
  <r>
    <n v="8035"/>
    <x v="3977"/>
    <x v="1"/>
    <x v="608"/>
    <d v="2012-06-28T00:00:00"/>
    <s v="First Class"/>
    <s v="MV-17485"/>
    <s v="Mark Van Huff"/>
    <x v="0"/>
    <s v="United States"/>
    <s v="Houston"/>
    <x v="5"/>
    <n v="77041"/>
    <x v="2"/>
    <s v="FUR-FU-10004587"/>
    <x v="0"/>
    <x v="5"/>
    <x v="1353"/>
    <n v="75.384000000000015"/>
    <n v="9"/>
    <n v="0.6"/>
    <n v="-20.730599999999995"/>
  </r>
  <r>
    <n v="8036"/>
    <x v="3977"/>
    <x v="1"/>
    <x v="608"/>
    <d v="2012-06-28T00:00:00"/>
    <s v="First Class"/>
    <s v="MV-17485"/>
    <s v="Mark Van Huff"/>
    <x v="0"/>
    <s v="United States"/>
    <s v="Houston"/>
    <x v="5"/>
    <n v="77041"/>
    <x v="2"/>
    <s v="OFF-LA-10001613"/>
    <x v="1"/>
    <x v="2"/>
    <x v="736"/>
    <n v="4.6079999999999997"/>
    <n v="2"/>
    <n v="0.2"/>
    <n v="1.6704000000000001"/>
  </r>
  <r>
    <n v="8037"/>
    <x v="3978"/>
    <x v="1"/>
    <x v="1181"/>
    <d v="2012-09-22T00:00:00"/>
    <s v="First Class"/>
    <s v="AG-10270"/>
    <s v="Alejandro Grove"/>
    <x v="0"/>
    <s v="United States"/>
    <s v="Lawrence"/>
    <x v="31"/>
    <n v="1841"/>
    <x v="3"/>
    <s v="OFF-BI-10001308"/>
    <x v="1"/>
    <x v="8"/>
    <x v="1351"/>
    <n v="37.68"/>
    <n v="6"/>
    <n v="0"/>
    <n v="16.955999999999996"/>
  </r>
  <r>
    <n v="8038"/>
    <x v="3979"/>
    <x v="3"/>
    <x v="815"/>
    <d v="2014-07-15T00:00:00"/>
    <s v="Standard Class"/>
    <s v="BF-11275"/>
    <s v="Beth Fritzler"/>
    <x v="1"/>
    <s v="United States"/>
    <s v="Columbus"/>
    <x v="32"/>
    <n v="31907"/>
    <x v="0"/>
    <s v="OFF-AP-10003278"/>
    <x v="1"/>
    <x v="9"/>
    <x v="1784"/>
    <n v="41.910000000000004"/>
    <n v="3"/>
    <n v="0"/>
    <n v="10.896600000000003"/>
  </r>
  <r>
    <n v="8039"/>
    <x v="3980"/>
    <x v="3"/>
    <x v="160"/>
    <d v="2014-07-03T00:00:00"/>
    <s v="Second Class"/>
    <s v="JC-15775"/>
    <s v="John Castell"/>
    <x v="0"/>
    <s v="United States"/>
    <s v="Los Angeles"/>
    <x v="1"/>
    <n v="90032"/>
    <x v="1"/>
    <s v="FUR-BO-10003966"/>
    <x v="0"/>
    <x v="0"/>
    <x v="1086"/>
    <n v="435.99900000000002"/>
    <n v="3"/>
    <n v="0.15"/>
    <n v="5.1293999999999755"/>
  </r>
  <r>
    <n v="8040"/>
    <x v="3981"/>
    <x v="3"/>
    <x v="170"/>
    <d v="2014-08-26T00:00:00"/>
    <s v="Second Class"/>
    <s v="CM-11815"/>
    <s v="Candace McMahon"/>
    <x v="1"/>
    <s v="United States"/>
    <s v="Seattle"/>
    <x v="4"/>
    <n v="98115"/>
    <x v="1"/>
    <s v="FUR-CH-10004698"/>
    <x v="0"/>
    <x v="1"/>
    <x v="166"/>
    <n v="388.70400000000006"/>
    <n v="6"/>
    <n v="0.2"/>
    <n v="38.870400000000018"/>
  </r>
  <r>
    <n v="8041"/>
    <x v="3981"/>
    <x v="3"/>
    <x v="170"/>
    <d v="2014-08-26T00:00:00"/>
    <s v="Second Class"/>
    <s v="CM-11815"/>
    <s v="Candace McMahon"/>
    <x v="1"/>
    <s v="United States"/>
    <s v="Seattle"/>
    <x v="4"/>
    <n v="98115"/>
    <x v="1"/>
    <s v="OFF-ST-10000025"/>
    <x v="1"/>
    <x v="4"/>
    <x v="615"/>
    <n v="572.58000000000004"/>
    <n v="6"/>
    <n v="0"/>
    <n v="34.354799999999955"/>
  </r>
  <r>
    <n v="8042"/>
    <x v="3981"/>
    <x v="3"/>
    <x v="170"/>
    <d v="2014-08-26T00:00:00"/>
    <s v="Second Class"/>
    <s v="CM-11815"/>
    <s v="Candace McMahon"/>
    <x v="1"/>
    <s v="United States"/>
    <s v="Seattle"/>
    <x v="4"/>
    <n v="98115"/>
    <x v="1"/>
    <s v="TEC-AC-10000682"/>
    <x v="2"/>
    <x v="11"/>
    <x v="1327"/>
    <n v="33.18"/>
    <n v="2"/>
    <n v="0"/>
    <n v="11.613"/>
  </r>
  <r>
    <n v="8043"/>
    <x v="3982"/>
    <x v="3"/>
    <x v="825"/>
    <d v="2014-03-16T00:00:00"/>
    <s v="Standard Class"/>
    <s v="PV-18985"/>
    <s v="Paul Van Hugh"/>
    <x v="2"/>
    <s v="United States"/>
    <s v="Cambridge"/>
    <x v="31"/>
    <n v="2138"/>
    <x v="3"/>
    <s v="TEC-AC-10001772"/>
    <x v="2"/>
    <x v="11"/>
    <x v="400"/>
    <n v="63.88"/>
    <n v="4"/>
    <n v="0"/>
    <n v="24.913200000000003"/>
  </r>
  <r>
    <n v="8044"/>
    <x v="3982"/>
    <x v="3"/>
    <x v="825"/>
    <d v="2014-03-16T00:00:00"/>
    <s v="Standard Class"/>
    <s v="PV-18985"/>
    <s v="Paul Van Hugh"/>
    <x v="2"/>
    <s v="United States"/>
    <s v="Cambridge"/>
    <x v="31"/>
    <n v="2138"/>
    <x v="3"/>
    <s v="FUR-FU-10001379"/>
    <x v="0"/>
    <x v="5"/>
    <x v="1810"/>
    <n v="26.72"/>
    <n v="1"/>
    <n v="0"/>
    <n v="11.756800000000002"/>
  </r>
  <r>
    <n v="8045"/>
    <x v="3983"/>
    <x v="3"/>
    <x v="175"/>
    <d v="2014-09-18T00:00:00"/>
    <s v="Second Class"/>
    <s v="DO-13645"/>
    <s v="Doug O'Connell"/>
    <x v="0"/>
    <s v="United States"/>
    <s v="Salt Lake City"/>
    <x v="7"/>
    <n v="84106"/>
    <x v="1"/>
    <s v="OFF-BI-10002794"/>
    <x v="1"/>
    <x v="8"/>
    <x v="102"/>
    <n v="295.05599999999998"/>
    <n v="9"/>
    <n v="0.2"/>
    <n v="106.95779999999998"/>
  </r>
  <r>
    <n v="8046"/>
    <x v="3984"/>
    <x v="0"/>
    <x v="873"/>
    <d v="2013-09-25T00:00:00"/>
    <s v="Standard Class"/>
    <s v="HA-14905"/>
    <s v="Helen Abelman"/>
    <x v="0"/>
    <s v="United States"/>
    <s v="New York City"/>
    <x v="15"/>
    <n v="10035"/>
    <x v="3"/>
    <s v="OFF-AP-10001005"/>
    <x v="1"/>
    <x v="9"/>
    <x v="1131"/>
    <n v="393.25"/>
    <n v="5"/>
    <n v="0"/>
    <n v="129.77249999999998"/>
  </r>
  <r>
    <n v="8047"/>
    <x v="3985"/>
    <x v="0"/>
    <x v="272"/>
    <d v="2013-12-18T00:00:00"/>
    <s v="Second Class"/>
    <s v="SH-20395"/>
    <s v="Shahid Hopkins"/>
    <x v="0"/>
    <s v="United States"/>
    <s v="Cuyahoga Falls"/>
    <x v="24"/>
    <n v="44221"/>
    <x v="3"/>
    <s v="OFF-BI-10000201"/>
    <x v="1"/>
    <x v="8"/>
    <x v="1678"/>
    <n v="2.2140000000000004"/>
    <n v="3"/>
    <n v="0.7"/>
    <n v="-1.4760000000000004"/>
  </r>
  <r>
    <n v="8048"/>
    <x v="3986"/>
    <x v="3"/>
    <x v="132"/>
    <d v="2014-11-07T00:00:00"/>
    <s v="Second Class"/>
    <s v="JM-16195"/>
    <s v="Justin MacKendrick"/>
    <x v="0"/>
    <s v="United States"/>
    <s v="Wilmington"/>
    <x v="3"/>
    <n v="28403"/>
    <x v="0"/>
    <s v="OFF-PA-10003673"/>
    <x v="1"/>
    <x v="10"/>
    <x v="971"/>
    <n v="16.272000000000002"/>
    <n v="3"/>
    <n v="0.2"/>
    <n v="5.2883999999999984"/>
  </r>
  <r>
    <n v="8049"/>
    <x v="3987"/>
    <x v="0"/>
    <x v="894"/>
    <d v="2013-07-08T00:00:00"/>
    <s v="Standard Class"/>
    <s v="DK-13225"/>
    <s v="Dean Katz"/>
    <x v="1"/>
    <s v="United States"/>
    <s v="New York City"/>
    <x v="15"/>
    <n v="10035"/>
    <x v="3"/>
    <s v="OFF-AP-10000938"/>
    <x v="1"/>
    <x v="9"/>
    <x v="1703"/>
    <n v="706.86"/>
    <n v="7"/>
    <n v="0"/>
    <n v="197.92079999999999"/>
  </r>
  <r>
    <n v="8050"/>
    <x v="3988"/>
    <x v="2"/>
    <x v="467"/>
    <d v="2011-09-30T00:00:00"/>
    <s v="Standard Class"/>
    <s v="CM-12715"/>
    <s v="Craig Molinari"/>
    <x v="1"/>
    <s v="United States"/>
    <s v="Philadelphia"/>
    <x v="9"/>
    <n v="19140"/>
    <x v="3"/>
    <s v="OFF-BI-10003274"/>
    <x v="1"/>
    <x v="8"/>
    <x v="122"/>
    <n v="5.9700000000000006"/>
    <n v="5"/>
    <n v="0.7"/>
    <n v="-4.577"/>
  </r>
  <r>
    <n v="8051"/>
    <x v="3988"/>
    <x v="2"/>
    <x v="467"/>
    <d v="2011-09-30T00:00:00"/>
    <s v="Standard Class"/>
    <s v="CM-12715"/>
    <s v="Craig Molinari"/>
    <x v="1"/>
    <s v="United States"/>
    <s v="Philadelphia"/>
    <x v="9"/>
    <n v="19140"/>
    <x v="3"/>
    <s v="FUR-FU-10001095"/>
    <x v="0"/>
    <x v="5"/>
    <x v="741"/>
    <n v="21.184000000000001"/>
    <n v="1"/>
    <n v="0.2"/>
    <n v="4.7664"/>
  </r>
  <r>
    <n v="8052"/>
    <x v="3988"/>
    <x v="2"/>
    <x v="467"/>
    <d v="2011-09-30T00:00:00"/>
    <s v="Standard Class"/>
    <s v="CM-12715"/>
    <s v="Craig Molinari"/>
    <x v="1"/>
    <s v="United States"/>
    <s v="Philadelphia"/>
    <x v="9"/>
    <n v="19140"/>
    <x v="3"/>
    <s v="OFF-AP-10001492"/>
    <x v="1"/>
    <x v="9"/>
    <x v="22"/>
    <n v="41.375999999999998"/>
    <n v="6"/>
    <n v="0.2"/>
    <n v="3.1032000000000011"/>
  </r>
  <r>
    <n v="8053"/>
    <x v="3989"/>
    <x v="2"/>
    <x v="686"/>
    <d v="2011-07-17T00:00:00"/>
    <s v="Second Class"/>
    <s v="BF-10975"/>
    <s v="Barbara Fisher"/>
    <x v="1"/>
    <s v="United States"/>
    <s v="New York City"/>
    <x v="15"/>
    <n v="10009"/>
    <x v="3"/>
    <s v="OFF-AR-10004999"/>
    <x v="1"/>
    <x v="6"/>
    <x v="864"/>
    <n v="17.940000000000001"/>
    <n v="3"/>
    <n v="0"/>
    <n v="4.4850000000000003"/>
  </r>
  <r>
    <n v="8054"/>
    <x v="3990"/>
    <x v="3"/>
    <x v="394"/>
    <d v="2014-10-06T00:00:00"/>
    <s v="Standard Class"/>
    <s v="SF-20965"/>
    <s v="Sylvia Foulston"/>
    <x v="1"/>
    <s v="United States"/>
    <s v="Philadelphia"/>
    <x v="9"/>
    <n v="19134"/>
    <x v="3"/>
    <s v="OFF-BI-10004094"/>
    <x v="1"/>
    <x v="8"/>
    <x v="603"/>
    <n v="2.6550000000000002"/>
    <n v="1"/>
    <n v="0.7"/>
    <n v="-1.8584999999999994"/>
  </r>
  <r>
    <n v="8055"/>
    <x v="3991"/>
    <x v="1"/>
    <x v="834"/>
    <d v="2012-09-04T00:00:00"/>
    <s v="Standard Class"/>
    <s v="CB-12025"/>
    <s v="Cassandra Brandow"/>
    <x v="0"/>
    <s v="United States"/>
    <s v="Los Angeles"/>
    <x v="1"/>
    <n v="90049"/>
    <x v="1"/>
    <s v="OFF-ST-10001490"/>
    <x v="1"/>
    <x v="4"/>
    <x v="513"/>
    <n v="892.35"/>
    <n v="5"/>
    <n v="0"/>
    <n v="267.70499999999993"/>
  </r>
  <r>
    <n v="8056"/>
    <x v="3991"/>
    <x v="1"/>
    <x v="834"/>
    <d v="2012-09-04T00:00:00"/>
    <s v="Standard Class"/>
    <s v="CB-12025"/>
    <s v="Cassandra Brandow"/>
    <x v="0"/>
    <s v="United States"/>
    <s v="Los Angeles"/>
    <x v="1"/>
    <n v="90049"/>
    <x v="1"/>
    <s v="FUR-BO-10004695"/>
    <x v="0"/>
    <x v="0"/>
    <x v="198"/>
    <n v="307.666"/>
    <n v="2"/>
    <n v="0.15"/>
    <n v="28.956799999999973"/>
  </r>
  <r>
    <n v="8057"/>
    <x v="3991"/>
    <x v="1"/>
    <x v="834"/>
    <d v="2012-09-04T00:00:00"/>
    <s v="Standard Class"/>
    <s v="CB-12025"/>
    <s v="Cassandra Brandow"/>
    <x v="0"/>
    <s v="United States"/>
    <s v="Los Angeles"/>
    <x v="1"/>
    <n v="90049"/>
    <x v="1"/>
    <s v="OFF-ST-10000736"/>
    <x v="1"/>
    <x v="4"/>
    <x v="455"/>
    <n v="728.82"/>
    <n v="9"/>
    <n v="0"/>
    <n v="29.152799999999971"/>
  </r>
  <r>
    <n v="8058"/>
    <x v="3991"/>
    <x v="1"/>
    <x v="834"/>
    <d v="2012-09-04T00:00:00"/>
    <s v="Standard Class"/>
    <s v="CB-12025"/>
    <s v="Cassandra Brandow"/>
    <x v="0"/>
    <s v="United States"/>
    <s v="Los Angeles"/>
    <x v="1"/>
    <n v="90049"/>
    <x v="1"/>
    <s v="OFF-BI-10001617"/>
    <x v="1"/>
    <x v="8"/>
    <x v="1315"/>
    <n v="41.36"/>
    <n v="5"/>
    <n v="0.2"/>
    <n v="13.959"/>
  </r>
  <r>
    <n v="8059"/>
    <x v="3991"/>
    <x v="1"/>
    <x v="834"/>
    <d v="2012-09-04T00:00:00"/>
    <s v="Standard Class"/>
    <s v="CB-12025"/>
    <s v="Cassandra Brandow"/>
    <x v="0"/>
    <s v="United States"/>
    <s v="Los Angeles"/>
    <x v="1"/>
    <n v="90049"/>
    <x v="1"/>
    <s v="TEC-PH-10003589"/>
    <x v="2"/>
    <x v="7"/>
    <x v="818"/>
    <n v="43.176000000000002"/>
    <n v="3"/>
    <n v="0.2"/>
    <n v="15.111599999999999"/>
  </r>
  <r>
    <n v="8060"/>
    <x v="3991"/>
    <x v="1"/>
    <x v="834"/>
    <d v="2012-09-04T00:00:00"/>
    <s v="Standard Class"/>
    <s v="CB-12025"/>
    <s v="Cassandra Brandow"/>
    <x v="0"/>
    <s v="United States"/>
    <s v="Los Angeles"/>
    <x v="1"/>
    <n v="90049"/>
    <x v="1"/>
    <s v="FUR-FU-10003981"/>
    <x v="0"/>
    <x v="5"/>
    <x v="322"/>
    <n v="4.16"/>
    <n v="2"/>
    <n v="0"/>
    <n v="1.7472000000000003"/>
  </r>
  <r>
    <n v="8061"/>
    <x v="3992"/>
    <x v="1"/>
    <x v="1181"/>
    <d v="2012-09-26T00:00:00"/>
    <s v="Standard Class"/>
    <s v="TC-20980"/>
    <s v="Tamara Chand"/>
    <x v="1"/>
    <s v="United States"/>
    <s v="Long Beach"/>
    <x v="15"/>
    <n v="11561"/>
    <x v="3"/>
    <s v="OFF-PA-10001970"/>
    <x v="1"/>
    <x v="10"/>
    <x v="311"/>
    <n v="61.4"/>
    <n v="5"/>
    <n v="0"/>
    <n v="28.857999999999997"/>
  </r>
  <r>
    <n v="8062"/>
    <x v="3992"/>
    <x v="1"/>
    <x v="1181"/>
    <d v="2012-09-26T00:00:00"/>
    <s v="Standard Class"/>
    <s v="TC-20980"/>
    <s v="Tamara Chand"/>
    <x v="1"/>
    <s v="United States"/>
    <s v="Long Beach"/>
    <x v="15"/>
    <n v="11561"/>
    <x v="3"/>
    <s v="OFF-BI-10002437"/>
    <x v="1"/>
    <x v="8"/>
    <x v="1305"/>
    <n v="24.448"/>
    <n v="2"/>
    <n v="0.2"/>
    <n v="8.8623999999999992"/>
  </r>
  <r>
    <n v="8063"/>
    <x v="3993"/>
    <x v="0"/>
    <x v="77"/>
    <d v="2013-11-10T00:00:00"/>
    <s v="First Class"/>
    <s v="LW-17215"/>
    <s v="Luke Weiss"/>
    <x v="0"/>
    <s v="United States"/>
    <s v="Rochester"/>
    <x v="15"/>
    <n v="14609"/>
    <x v="3"/>
    <s v="TEC-PH-10000586"/>
    <x v="2"/>
    <x v="7"/>
    <x v="501"/>
    <n v="263.95999999999998"/>
    <n v="4"/>
    <n v="0"/>
    <n v="71.269200000000012"/>
  </r>
  <r>
    <n v="8064"/>
    <x v="3993"/>
    <x v="0"/>
    <x v="77"/>
    <d v="2013-11-10T00:00:00"/>
    <s v="First Class"/>
    <s v="LW-17215"/>
    <s v="Luke Weiss"/>
    <x v="0"/>
    <s v="United States"/>
    <s v="Rochester"/>
    <x v="15"/>
    <n v="14609"/>
    <x v="3"/>
    <s v="TEC-PH-10003811"/>
    <x v="2"/>
    <x v="7"/>
    <x v="1187"/>
    <n v="359.96999999999997"/>
    <n v="3"/>
    <n v="0"/>
    <n v="100.7916"/>
  </r>
  <r>
    <n v="8065"/>
    <x v="3993"/>
    <x v="0"/>
    <x v="77"/>
    <d v="2013-11-10T00:00:00"/>
    <s v="First Class"/>
    <s v="LW-17215"/>
    <s v="Luke Weiss"/>
    <x v="0"/>
    <s v="United States"/>
    <s v="Rochester"/>
    <x v="15"/>
    <n v="14609"/>
    <x v="3"/>
    <s v="OFF-PA-10004983"/>
    <x v="1"/>
    <x v="10"/>
    <x v="1323"/>
    <n v="12.96"/>
    <n v="2"/>
    <n v="0"/>
    <n v="6.2208000000000006"/>
  </r>
  <r>
    <n v="8066"/>
    <x v="3993"/>
    <x v="0"/>
    <x v="77"/>
    <d v="2013-11-10T00:00:00"/>
    <s v="First Class"/>
    <s v="LW-17215"/>
    <s v="Luke Weiss"/>
    <x v="0"/>
    <s v="United States"/>
    <s v="Rochester"/>
    <x v="15"/>
    <n v="14609"/>
    <x v="3"/>
    <s v="OFF-ST-10003479"/>
    <x v="1"/>
    <x v="4"/>
    <x v="41"/>
    <n v="116.82"/>
    <n v="3"/>
    <n v="0"/>
    <n v="5.8409999999999869"/>
  </r>
  <r>
    <n v="8067"/>
    <x v="3993"/>
    <x v="0"/>
    <x v="77"/>
    <d v="2013-11-10T00:00:00"/>
    <s v="First Class"/>
    <s v="LW-17215"/>
    <s v="Luke Weiss"/>
    <x v="0"/>
    <s v="United States"/>
    <s v="Rochester"/>
    <x v="15"/>
    <n v="14609"/>
    <x v="3"/>
    <s v="OFF-BI-10004318"/>
    <x v="1"/>
    <x v="8"/>
    <x v="1574"/>
    <n v="276.78400000000005"/>
    <n v="2"/>
    <n v="0.2"/>
    <n v="89.954799999999992"/>
  </r>
  <r>
    <n v="8068"/>
    <x v="3994"/>
    <x v="1"/>
    <x v="1182"/>
    <d v="2012-10-24T00:00:00"/>
    <s v="Standard Class"/>
    <s v="NS-18640"/>
    <s v="Noel Staavos"/>
    <x v="1"/>
    <s v="United States"/>
    <s v="San Francisco"/>
    <x v="1"/>
    <n v="94109"/>
    <x v="1"/>
    <s v="TEC-AC-10002567"/>
    <x v="2"/>
    <x v="11"/>
    <x v="423"/>
    <n v="239.96999999999997"/>
    <n v="3"/>
    <n v="0"/>
    <n v="86.389199999999988"/>
  </r>
  <r>
    <n v="8069"/>
    <x v="3994"/>
    <x v="1"/>
    <x v="1182"/>
    <d v="2012-10-24T00:00:00"/>
    <s v="Standard Class"/>
    <s v="NS-18640"/>
    <s v="Noel Staavos"/>
    <x v="1"/>
    <s v="United States"/>
    <s v="San Francisco"/>
    <x v="1"/>
    <n v="94109"/>
    <x v="1"/>
    <s v="FUR-FU-10001731"/>
    <x v="0"/>
    <x v="5"/>
    <x v="1547"/>
    <n v="16.02"/>
    <n v="6"/>
    <n v="0"/>
    <n v="6.0876000000000001"/>
  </r>
  <r>
    <n v="8070"/>
    <x v="3995"/>
    <x v="3"/>
    <x v="314"/>
    <d v="2014-01-06T00:00:00"/>
    <s v="Standard Class"/>
    <s v="JM-15250"/>
    <s v="Janet Martin"/>
    <x v="0"/>
    <s v="United States"/>
    <s v="Huntsville"/>
    <x v="5"/>
    <n v="77340"/>
    <x v="2"/>
    <s v="OFF-ST-10002743"/>
    <x v="1"/>
    <x v="4"/>
    <x v="413"/>
    <n v="454.56000000000006"/>
    <n v="5"/>
    <n v="0.2"/>
    <n v="-107.95800000000004"/>
  </r>
  <r>
    <n v="8071"/>
    <x v="3995"/>
    <x v="3"/>
    <x v="314"/>
    <d v="2014-01-06T00:00:00"/>
    <s v="Standard Class"/>
    <s v="JM-15250"/>
    <s v="Janet Martin"/>
    <x v="0"/>
    <s v="United States"/>
    <s v="Huntsville"/>
    <x v="5"/>
    <n v="77340"/>
    <x v="2"/>
    <s v="FUR-FU-10002116"/>
    <x v="0"/>
    <x v="5"/>
    <x v="1431"/>
    <n v="141.41999999999999"/>
    <n v="5"/>
    <n v="0.6"/>
    <n v="-187.38150000000002"/>
  </r>
  <r>
    <n v="8072"/>
    <x v="3995"/>
    <x v="3"/>
    <x v="314"/>
    <d v="2014-01-06T00:00:00"/>
    <s v="Standard Class"/>
    <s v="JM-15250"/>
    <s v="Janet Martin"/>
    <x v="0"/>
    <s v="United States"/>
    <s v="Huntsville"/>
    <x v="5"/>
    <n v="77340"/>
    <x v="2"/>
    <s v="FUR-CH-10003199"/>
    <x v="0"/>
    <x v="1"/>
    <x v="631"/>
    <n v="310.74399999999997"/>
    <n v="4"/>
    <n v="0.3"/>
    <n v="-26.635199999999998"/>
  </r>
  <r>
    <n v="8073"/>
    <x v="3995"/>
    <x v="3"/>
    <x v="314"/>
    <d v="2014-01-06T00:00:00"/>
    <s v="Standard Class"/>
    <s v="JM-15250"/>
    <s v="Janet Martin"/>
    <x v="0"/>
    <s v="United States"/>
    <s v="Huntsville"/>
    <x v="5"/>
    <n v="77340"/>
    <x v="2"/>
    <s v="OFF-AR-10003158"/>
    <x v="1"/>
    <x v="6"/>
    <x v="696"/>
    <n v="12.736000000000001"/>
    <n v="4"/>
    <n v="0.2"/>
    <n v="2.2287999999999988"/>
  </r>
  <r>
    <n v="8074"/>
    <x v="3995"/>
    <x v="3"/>
    <x v="314"/>
    <d v="2014-01-06T00:00:00"/>
    <s v="Standard Class"/>
    <s v="JM-15250"/>
    <s v="Janet Martin"/>
    <x v="0"/>
    <s v="United States"/>
    <s v="Huntsville"/>
    <x v="5"/>
    <n v="77340"/>
    <x v="2"/>
    <s v="OFF-BI-10000301"/>
    <x v="1"/>
    <x v="8"/>
    <x v="619"/>
    <n v="6.469999999999998"/>
    <n v="5"/>
    <n v="0.8"/>
    <n v="-9.7050000000000018"/>
  </r>
  <r>
    <n v="8075"/>
    <x v="3995"/>
    <x v="3"/>
    <x v="314"/>
    <d v="2014-01-06T00:00:00"/>
    <s v="Standard Class"/>
    <s v="JM-15250"/>
    <s v="Janet Martin"/>
    <x v="0"/>
    <s v="United States"/>
    <s v="Huntsville"/>
    <x v="5"/>
    <n v="77340"/>
    <x v="2"/>
    <s v="OFF-BI-10000343"/>
    <x v="1"/>
    <x v="8"/>
    <x v="184"/>
    <n v="13.747999999999998"/>
    <n v="14"/>
    <n v="0.8"/>
    <n v="-22.684200000000004"/>
  </r>
  <r>
    <n v="8076"/>
    <x v="3995"/>
    <x v="3"/>
    <x v="314"/>
    <d v="2014-01-06T00:00:00"/>
    <s v="Standard Class"/>
    <s v="JM-15250"/>
    <s v="Janet Martin"/>
    <x v="0"/>
    <s v="United States"/>
    <s v="Huntsville"/>
    <x v="5"/>
    <n v="77340"/>
    <x v="2"/>
    <s v="OFF-AP-10004708"/>
    <x v="1"/>
    <x v="9"/>
    <x v="508"/>
    <n v="15.223999999999997"/>
    <n v="2"/>
    <n v="0.8"/>
    <n v="-38.821200000000012"/>
  </r>
  <r>
    <n v="8077"/>
    <x v="3996"/>
    <x v="1"/>
    <x v="537"/>
    <d v="2012-06-29T00:00:00"/>
    <s v="Standard Class"/>
    <s v="RF-19345"/>
    <s v="Randy Ferguson"/>
    <x v="1"/>
    <s v="United States"/>
    <s v="East Point"/>
    <x v="32"/>
    <n v="30344"/>
    <x v="0"/>
    <s v="FUR-FU-10000794"/>
    <x v="0"/>
    <x v="5"/>
    <x v="639"/>
    <n v="27.42"/>
    <n v="3"/>
    <n v="0"/>
    <n v="9.3227999999999991"/>
  </r>
  <r>
    <n v="8078"/>
    <x v="3996"/>
    <x v="1"/>
    <x v="537"/>
    <d v="2012-06-29T00:00:00"/>
    <s v="Standard Class"/>
    <s v="RF-19345"/>
    <s v="Randy Ferguson"/>
    <x v="1"/>
    <s v="United States"/>
    <s v="East Point"/>
    <x v="32"/>
    <n v="30344"/>
    <x v="0"/>
    <s v="OFF-BI-10004519"/>
    <x v="1"/>
    <x v="8"/>
    <x v="880"/>
    <n v="165.98"/>
    <n v="1"/>
    <n v="0"/>
    <n v="74.690999999999988"/>
  </r>
  <r>
    <n v="8079"/>
    <x v="3996"/>
    <x v="1"/>
    <x v="537"/>
    <d v="2012-06-29T00:00:00"/>
    <s v="Standard Class"/>
    <s v="RF-19345"/>
    <s v="Randy Ferguson"/>
    <x v="1"/>
    <s v="United States"/>
    <s v="East Point"/>
    <x v="32"/>
    <n v="30344"/>
    <x v="0"/>
    <s v="TEC-AC-10001590"/>
    <x v="2"/>
    <x v="11"/>
    <x v="1347"/>
    <n v="75"/>
    <n v="3"/>
    <n v="0"/>
    <n v="18"/>
  </r>
  <r>
    <n v="8080"/>
    <x v="3997"/>
    <x v="0"/>
    <x v="441"/>
    <d v="2013-11-28T00:00:00"/>
    <s v="Standard Class"/>
    <s v="CA-12055"/>
    <s v="Cathy Armstrong"/>
    <x v="2"/>
    <s v="United States"/>
    <s v="New York City"/>
    <x v="15"/>
    <n v="10009"/>
    <x v="3"/>
    <s v="OFF-BI-10001524"/>
    <x v="1"/>
    <x v="8"/>
    <x v="298"/>
    <n v="134.27200000000002"/>
    <n v="8"/>
    <n v="0.2"/>
    <n v="46.99519999999999"/>
  </r>
  <r>
    <n v="8081"/>
    <x v="3998"/>
    <x v="1"/>
    <x v="662"/>
    <d v="2012-11-01T00:00:00"/>
    <s v="Standard Class"/>
    <s v="KH-16690"/>
    <s v="Kristen Hastings"/>
    <x v="1"/>
    <s v="United States"/>
    <s v="Springfield"/>
    <x v="21"/>
    <n v="97477"/>
    <x v="1"/>
    <s v="OFF-LA-10001474"/>
    <x v="1"/>
    <x v="2"/>
    <x v="917"/>
    <n v="146.54400000000001"/>
    <n v="6"/>
    <n v="0.2"/>
    <n v="47.626799999999996"/>
  </r>
  <r>
    <n v="8082"/>
    <x v="3998"/>
    <x v="1"/>
    <x v="662"/>
    <d v="2012-11-01T00:00:00"/>
    <s v="Standard Class"/>
    <s v="KH-16690"/>
    <s v="Kristen Hastings"/>
    <x v="1"/>
    <s v="United States"/>
    <s v="Springfield"/>
    <x v="21"/>
    <n v="97477"/>
    <x v="1"/>
    <s v="OFF-PA-10001497"/>
    <x v="1"/>
    <x v="10"/>
    <x v="1746"/>
    <n v="131.904"/>
    <n v="3"/>
    <n v="0.2"/>
    <n v="47.815200000000004"/>
  </r>
  <r>
    <n v="8083"/>
    <x v="3998"/>
    <x v="1"/>
    <x v="662"/>
    <d v="2012-11-01T00:00:00"/>
    <s v="Standard Class"/>
    <s v="KH-16690"/>
    <s v="Kristen Hastings"/>
    <x v="1"/>
    <s v="United States"/>
    <s v="Springfield"/>
    <x v="21"/>
    <n v="97477"/>
    <x v="1"/>
    <s v="OFF-AP-10003287"/>
    <x v="1"/>
    <x v="9"/>
    <x v="538"/>
    <n v="203.88000000000002"/>
    <n v="5"/>
    <n v="0.2"/>
    <n v="20.387999999999998"/>
  </r>
  <r>
    <n v="8084"/>
    <x v="3998"/>
    <x v="1"/>
    <x v="662"/>
    <d v="2012-11-01T00:00:00"/>
    <s v="Standard Class"/>
    <s v="KH-16690"/>
    <s v="Kristen Hastings"/>
    <x v="1"/>
    <s v="United States"/>
    <s v="Springfield"/>
    <x v="21"/>
    <n v="97477"/>
    <x v="1"/>
    <s v="OFF-BI-10002982"/>
    <x v="1"/>
    <x v="8"/>
    <x v="1258"/>
    <n v="14.301000000000002"/>
    <n v="7"/>
    <n v="0.7"/>
    <n v="-10.487400000000001"/>
  </r>
  <r>
    <n v="8085"/>
    <x v="3998"/>
    <x v="1"/>
    <x v="662"/>
    <d v="2012-11-01T00:00:00"/>
    <s v="Standard Class"/>
    <s v="KH-16690"/>
    <s v="Kristen Hastings"/>
    <x v="1"/>
    <s v="United States"/>
    <s v="Springfield"/>
    <x v="21"/>
    <n v="97477"/>
    <x v="1"/>
    <s v="OFF-ST-10001809"/>
    <x v="1"/>
    <x v="4"/>
    <x v="430"/>
    <n v="718.6400000000001"/>
    <n v="10"/>
    <n v="0.2"/>
    <n v="-161.69400000000005"/>
  </r>
  <r>
    <n v="8086"/>
    <x v="3999"/>
    <x v="0"/>
    <x v="201"/>
    <d v="2013-10-27T00:00:00"/>
    <s v="Standard Class"/>
    <s v="LC-16960"/>
    <s v="Lindsay Castell"/>
    <x v="2"/>
    <s v="United States"/>
    <s v="Arlington"/>
    <x v="17"/>
    <n v="22204"/>
    <x v="0"/>
    <s v="FUR-FU-10000246"/>
    <x v="0"/>
    <x v="5"/>
    <x v="386"/>
    <n v="61.1"/>
    <n v="5"/>
    <n v="0"/>
    <n v="18.329999999999991"/>
  </r>
  <r>
    <n v="8087"/>
    <x v="4000"/>
    <x v="3"/>
    <x v="1045"/>
    <d v="2014-05-03T00:00:00"/>
    <s v="Standard Class"/>
    <s v="JL-15130"/>
    <s v="Jack Lebron"/>
    <x v="0"/>
    <s v="United States"/>
    <s v="Wilmington"/>
    <x v="3"/>
    <n v="28403"/>
    <x v="0"/>
    <s v="OFF-AP-10000252"/>
    <x v="1"/>
    <x v="9"/>
    <x v="1242"/>
    <n v="28.08"/>
    <n v="3"/>
    <n v="0.2"/>
    <n v="5.2650000000000006"/>
  </r>
  <r>
    <n v="8088"/>
    <x v="4001"/>
    <x v="0"/>
    <x v="321"/>
    <d v="2013-10-02T00:00:00"/>
    <s v="Second Class"/>
    <s v="DM-12955"/>
    <s v="Dario Medina"/>
    <x v="1"/>
    <s v="United States"/>
    <s v="Yuma"/>
    <x v="16"/>
    <n v="85364"/>
    <x v="1"/>
    <s v="OFF-AR-10002375"/>
    <x v="1"/>
    <x v="6"/>
    <x v="823"/>
    <n v="10.496"/>
    <n v="4"/>
    <n v="0.2"/>
    <n v="1.1807999999999983"/>
  </r>
  <r>
    <n v="8089"/>
    <x v="4002"/>
    <x v="1"/>
    <x v="848"/>
    <d v="2012-07-14T00:00:00"/>
    <s v="Standard Class"/>
    <s v="MV-18190"/>
    <s v="Mike Vittorini"/>
    <x v="0"/>
    <s v="United States"/>
    <s v="San Bernardino"/>
    <x v="1"/>
    <n v="92404"/>
    <x v="1"/>
    <s v="OFF-BI-10003719"/>
    <x v="1"/>
    <x v="8"/>
    <x v="684"/>
    <n v="39.92"/>
    <n v="2"/>
    <n v="0.2"/>
    <n v="12.973999999999997"/>
  </r>
  <r>
    <n v="8090"/>
    <x v="4003"/>
    <x v="1"/>
    <x v="976"/>
    <d v="2012-08-09T00:00:00"/>
    <s v="First Class"/>
    <s v="NS-18640"/>
    <s v="Noel Staavos"/>
    <x v="1"/>
    <s v="United States"/>
    <s v="Baltimore"/>
    <x v="39"/>
    <n v="21215"/>
    <x v="3"/>
    <s v="OFF-AP-10001492"/>
    <x v="1"/>
    <x v="9"/>
    <x v="22"/>
    <n v="77.58"/>
    <n v="9"/>
    <n v="0"/>
    <n v="20.1708"/>
  </r>
  <r>
    <n v="8091"/>
    <x v="4004"/>
    <x v="2"/>
    <x v="1035"/>
    <d v="2011-12-13T00:00:00"/>
    <s v="Standard Class"/>
    <s v="AS-10630"/>
    <s v="Ann Steele"/>
    <x v="2"/>
    <s v="United States"/>
    <s v="Seattle"/>
    <x v="4"/>
    <n v="98103"/>
    <x v="1"/>
    <s v="OFF-ST-10000532"/>
    <x v="1"/>
    <x v="4"/>
    <x v="1403"/>
    <n v="269.35999999999996"/>
    <n v="7"/>
    <n v="0"/>
    <n v="70.033599999999993"/>
  </r>
  <r>
    <n v="8092"/>
    <x v="4005"/>
    <x v="1"/>
    <x v="895"/>
    <d v="2012-12-14T00:00:00"/>
    <s v="Standard Class"/>
    <s v="MT-17815"/>
    <s v="Meg Tillman"/>
    <x v="0"/>
    <s v="United States"/>
    <s v="San Francisco"/>
    <x v="1"/>
    <n v="94110"/>
    <x v="1"/>
    <s v="OFF-LA-10001613"/>
    <x v="1"/>
    <x v="2"/>
    <x v="736"/>
    <n v="5.76"/>
    <n v="2"/>
    <n v="0"/>
    <n v="2.8224"/>
  </r>
  <r>
    <n v="8093"/>
    <x v="4006"/>
    <x v="3"/>
    <x v="1183"/>
    <d v="2014-11-14T00:00:00"/>
    <s v="Second Class"/>
    <s v="SR-20425"/>
    <s v="Sharelle Roach"/>
    <x v="2"/>
    <s v="United States"/>
    <s v="New York City"/>
    <x v="15"/>
    <n v="10035"/>
    <x v="3"/>
    <s v="OFF-AR-10002818"/>
    <x v="1"/>
    <x v="6"/>
    <x v="924"/>
    <n v="109.9"/>
    <n v="5"/>
    <n v="0"/>
    <n v="32.97"/>
  </r>
  <r>
    <n v="8094"/>
    <x v="4007"/>
    <x v="3"/>
    <x v="944"/>
    <d v="2014-08-02T00:00:00"/>
    <s v="Second Class"/>
    <s v="DK-13375"/>
    <s v="Dennis Kane"/>
    <x v="0"/>
    <s v="United States"/>
    <s v="Seattle"/>
    <x v="4"/>
    <n v="98115"/>
    <x v="1"/>
    <s v="FUR-FU-10001940"/>
    <x v="0"/>
    <x v="5"/>
    <x v="33"/>
    <n v="23.88"/>
    <n v="3"/>
    <n v="0"/>
    <n v="10.507200000000001"/>
  </r>
  <r>
    <n v="8095"/>
    <x v="4007"/>
    <x v="3"/>
    <x v="944"/>
    <d v="2014-08-02T00:00:00"/>
    <s v="Second Class"/>
    <s v="DK-13375"/>
    <s v="Dennis Kane"/>
    <x v="0"/>
    <s v="United States"/>
    <s v="Seattle"/>
    <x v="4"/>
    <n v="98115"/>
    <x v="1"/>
    <s v="OFF-PA-10003883"/>
    <x v="1"/>
    <x v="10"/>
    <x v="1229"/>
    <n v="26.2"/>
    <n v="4"/>
    <n v="0"/>
    <n v="12.052"/>
  </r>
  <r>
    <n v="8096"/>
    <x v="4007"/>
    <x v="3"/>
    <x v="944"/>
    <d v="2014-08-02T00:00:00"/>
    <s v="Second Class"/>
    <s v="DK-13375"/>
    <s v="Dennis Kane"/>
    <x v="0"/>
    <s v="United States"/>
    <s v="Seattle"/>
    <x v="4"/>
    <n v="98115"/>
    <x v="1"/>
    <s v="OFF-PA-10002787"/>
    <x v="1"/>
    <x v="10"/>
    <x v="1267"/>
    <n v="12.96"/>
    <n v="2"/>
    <n v="0"/>
    <n v="6.2208000000000006"/>
  </r>
  <r>
    <n v="8097"/>
    <x v="4007"/>
    <x v="3"/>
    <x v="944"/>
    <d v="2014-08-02T00:00:00"/>
    <s v="Second Class"/>
    <s v="DK-13375"/>
    <s v="Dennis Kane"/>
    <x v="0"/>
    <s v="United States"/>
    <s v="Seattle"/>
    <x v="4"/>
    <n v="98115"/>
    <x v="1"/>
    <s v="TEC-AC-10000991"/>
    <x v="2"/>
    <x v="11"/>
    <x v="432"/>
    <n v="234.95000000000002"/>
    <n v="5"/>
    <n v="0"/>
    <n v="32.893000000000008"/>
  </r>
  <r>
    <n v="8098"/>
    <x v="4008"/>
    <x v="3"/>
    <x v="116"/>
    <d v="2015-01-02T00:00:00"/>
    <s v="Standard Class"/>
    <s v="SV-20935"/>
    <s v="Susan Vittorini"/>
    <x v="0"/>
    <s v="United States"/>
    <s v="Albuquerque"/>
    <x v="27"/>
    <n v="87105"/>
    <x v="1"/>
    <s v="OFF-ST-10003058"/>
    <x v="1"/>
    <x v="4"/>
    <x v="388"/>
    <n v="118.25"/>
    <n v="5"/>
    <n v="0"/>
    <n v="34.292499999999997"/>
  </r>
  <r>
    <n v="8099"/>
    <x v="4008"/>
    <x v="3"/>
    <x v="116"/>
    <d v="2015-01-02T00:00:00"/>
    <s v="Standard Class"/>
    <s v="SV-20935"/>
    <s v="Susan Vittorini"/>
    <x v="0"/>
    <s v="United States"/>
    <s v="Albuquerque"/>
    <x v="27"/>
    <n v="87105"/>
    <x v="1"/>
    <s v="OFF-PA-10004239"/>
    <x v="1"/>
    <x v="10"/>
    <x v="1412"/>
    <n v="4.28"/>
    <n v="1"/>
    <n v="0"/>
    <n v="1.9259999999999997"/>
  </r>
  <r>
    <n v="8100"/>
    <x v="4009"/>
    <x v="0"/>
    <x v="612"/>
    <d v="2013-03-14T00:00:00"/>
    <s v="First Class"/>
    <s v="RH-19510"/>
    <s v="Rick Huthwaite"/>
    <x v="2"/>
    <s v="United States"/>
    <s v="Los Angeles"/>
    <x v="1"/>
    <n v="90045"/>
    <x v="1"/>
    <s v="TEC-AC-10003038"/>
    <x v="2"/>
    <x v="11"/>
    <x v="1024"/>
    <n v="26.849999999999998"/>
    <n v="3"/>
    <n v="0"/>
    <n v="5.101499999999997"/>
  </r>
  <r>
    <n v="8101"/>
    <x v="4009"/>
    <x v="0"/>
    <x v="612"/>
    <d v="2013-03-14T00:00:00"/>
    <s v="First Class"/>
    <s v="RH-19510"/>
    <s v="Rick Huthwaite"/>
    <x v="2"/>
    <s v="United States"/>
    <s v="Los Angeles"/>
    <x v="1"/>
    <n v="90045"/>
    <x v="1"/>
    <s v="TEC-MA-10000984"/>
    <x v="2"/>
    <x v="15"/>
    <x v="1811"/>
    <n v="3357.6000000000004"/>
    <n v="3"/>
    <n v="0.2"/>
    <n v="377.72999999999956"/>
  </r>
  <r>
    <n v="8102"/>
    <x v="4010"/>
    <x v="1"/>
    <x v="1184"/>
    <d v="2012-05-26T00:00:00"/>
    <s v="Standard Class"/>
    <s v="SB-20185"/>
    <s v="Sarah Brown"/>
    <x v="0"/>
    <s v="United States"/>
    <s v="Los Angeles"/>
    <x v="1"/>
    <n v="90045"/>
    <x v="1"/>
    <s v="OFF-LA-10004484"/>
    <x v="1"/>
    <x v="2"/>
    <x v="612"/>
    <n v="8.26"/>
    <n v="2"/>
    <n v="0"/>
    <n v="3.7995999999999999"/>
  </r>
  <r>
    <n v="8103"/>
    <x v="4010"/>
    <x v="1"/>
    <x v="1184"/>
    <d v="2012-05-26T00:00:00"/>
    <s v="Standard Class"/>
    <s v="SB-20185"/>
    <s v="Sarah Brown"/>
    <x v="0"/>
    <s v="United States"/>
    <s v="Los Angeles"/>
    <x v="1"/>
    <n v="90045"/>
    <x v="1"/>
    <s v="TEC-MA-10004002"/>
    <x v="2"/>
    <x v="15"/>
    <x v="662"/>
    <n v="2973.32"/>
    <n v="7"/>
    <n v="0.2"/>
    <n v="334.49849999999958"/>
  </r>
  <r>
    <n v="8104"/>
    <x v="4010"/>
    <x v="1"/>
    <x v="1184"/>
    <d v="2012-05-26T00:00:00"/>
    <s v="Standard Class"/>
    <s v="SB-20185"/>
    <s v="Sarah Brown"/>
    <x v="0"/>
    <s v="United States"/>
    <s v="Los Angeles"/>
    <x v="1"/>
    <n v="90045"/>
    <x v="1"/>
    <s v="OFF-ST-10002406"/>
    <x v="1"/>
    <x v="4"/>
    <x v="324"/>
    <n v="104.79"/>
    <n v="7"/>
    <n v="0"/>
    <n v="29.341200000000008"/>
  </r>
  <r>
    <n v="8105"/>
    <x v="4010"/>
    <x v="1"/>
    <x v="1184"/>
    <d v="2012-05-26T00:00:00"/>
    <s v="Standard Class"/>
    <s v="SB-20185"/>
    <s v="Sarah Brown"/>
    <x v="0"/>
    <s v="United States"/>
    <s v="Los Angeles"/>
    <x v="1"/>
    <n v="90045"/>
    <x v="1"/>
    <s v="TEC-PH-10003645"/>
    <x v="2"/>
    <x v="7"/>
    <x v="294"/>
    <n v="775.72800000000007"/>
    <n v="6"/>
    <n v="0.2"/>
    <n v="58.179600000000022"/>
  </r>
  <r>
    <n v="8106"/>
    <x v="4011"/>
    <x v="3"/>
    <x v="922"/>
    <d v="2014-02-20T00:00:00"/>
    <s v="First Class"/>
    <s v="CR-12820"/>
    <s v="Cyra Reiten"/>
    <x v="2"/>
    <s v="United States"/>
    <s v="Houston"/>
    <x v="5"/>
    <n v="77041"/>
    <x v="2"/>
    <s v="FUR-BO-10001601"/>
    <x v="0"/>
    <x v="0"/>
    <x v="414"/>
    <n v="89.066399999999987"/>
    <n v="1"/>
    <n v="0.32"/>
    <n v="-17.027400000000007"/>
  </r>
  <r>
    <n v="8107"/>
    <x v="4011"/>
    <x v="3"/>
    <x v="922"/>
    <d v="2014-02-20T00:00:00"/>
    <s v="First Class"/>
    <s v="CR-12820"/>
    <s v="Cyra Reiten"/>
    <x v="2"/>
    <s v="United States"/>
    <s v="Houston"/>
    <x v="5"/>
    <n v="77041"/>
    <x v="2"/>
    <s v="OFF-AR-10000937"/>
    <x v="1"/>
    <x v="6"/>
    <x v="1812"/>
    <n v="175.44"/>
    <n v="6"/>
    <n v="0.2"/>
    <n v="52.632000000000005"/>
  </r>
  <r>
    <n v="8108"/>
    <x v="4011"/>
    <x v="3"/>
    <x v="922"/>
    <d v="2014-02-20T00:00:00"/>
    <s v="First Class"/>
    <s v="CR-12820"/>
    <s v="Cyra Reiten"/>
    <x v="2"/>
    <s v="United States"/>
    <s v="Houston"/>
    <x v="5"/>
    <n v="77041"/>
    <x v="2"/>
    <s v="TEC-PH-10000038"/>
    <x v="2"/>
    <x v="7"/>
    <x v="1056"/>
    <n v="438.33600000000001"/>
    <n v="4"/>
    <n v="0.2"/>
    <n v="-87.667200000000037"/>
  </r>
  <r>
    <n v="8109"/>
    <x v="4012"/>
    <x v="3"/>
    <x v="166"/>
    <d v="2014-12-16T00:00:00"/>
    <s v="Standard Class"/>
    <s v="EG-13900"/>
    <s v="Emily Grady"/>
    <x v="0"/>
    <s v="United States"/>
    <s v="Philadelphia"/>
    <x v="9"/>
    <n v="19140"/>
    <x v="3"/>
    <s v="FUR-CH-10003396"/>
    <x v="0"/>
    <x v="1"/>
    <x v="385"/>
    <n v="215.54400000000001"/>
    <n v="4"/>
    <n v="0.3"/>
    <n v="-58.504800000000017"/>
  </r>
  <r>
    <n v="8110"/>
    <x v="4013"/>
    <x v="3"/>
    <x v="551"/>
    <d v="2014-11-24T00:00:00"/>
    <s v="Standard Class"/>
    <s v="RD-19930"/>
    <s v="Russell D'Ascenzo"/>
    <x v="0"/>
    <s v="United States"/>
    <s v="Chicago"/>
    <x v="10"/>
    <n v="60623"/>
    <x v="2"/>
    <s v="OFF-EN-10002592"/>
    <x v="1"/>
    <x v="12"/>
    <x v="1702"/>
    <n v="55.584000000000003"/>
    <n v="6"/>
    <n v="0.2"/>
    <n v="20.844000000000001"/>
  </r>
  <r>
    <n v="8111"/>
    <x v="4013"/>
    <x v="3"/>
    <x v="551"/>
    <d v="2014-11-24T00:00:00"/>
    <s v="Standard Class"/>
    <s v="RD-19930"/>
    <s v="Russell D'Ascenzo"/>
    <x v="0"/>
    <s v="United States"/>
    <s v="Chicago"/>
    <x v="10"/>
    <n v="60623"/>
    <x v="2"/>
    <s v="FUR-CH-10000422"/>
    <x v="0"/>
    <x v="1"/>
    <x v="1432"/>
    <n v="127.38599999999998"/>
    <n v="2"/>
    <n v="0.3"/>
    <n v="-25.477199999999982"/>
  </r>
  <r>
    <n v="8112"/>
    <x v="4014"/>
    <x v="0"/>
    <x v="49"/>
    <d v="2013-12-04T00:00:00"/>
    <s v="Second Class"/>
    <s v="JM-15865"/>
    <s v="John Murray"/>
    <x v="0"/>
    <s v="United States"/>
    <s v="San Angelo"/>
    <x v="5"/>
    <n v="76903"/>
    <x v="2"/>
    <s v="FUR-CH-10002647"/>
    <x v="0"/>
    <x v="1"/>
    <x v="470"/>
    <n v="248.43"/>
    <n v="5"/>
    <n v="0.3"/>
    <n v="-17.744999999999976"/>
  </r>
  <r>
    <n v="8113"/>
    <x v="4014"/>
    <x v="0"/>
    <x v="49"/>
    <d v="2013-12-04T00:00:00"/>
    <s v="Second Class"/>
    <s v="JM-15865"/>
    <s v="John Murray"/>
    <x v="0"/>
    <s v="United States"/>
    <s v="San Angelo"/>
    <x v="5"/>
    <n v="76903"/>
    <x v="2"/>
    <s v="OFF-AP-10004859"/>
    <x v="1"/>
    <x v="9"/>
    <x v="921"/>
    <n v="11.647999999999998"/>
    <n v="4"/>
    <n v="0.8"/>
    <n v="-30.867200000000004"/>
  </r>
  <r>
    <n v="8114"/>
    <x v="4014"/>
    <x v="0"/>
    <x v="49"/>
    <d v="2013-12-04T00:00:00"/>
    <s v="Second Class"/>
    <s v="JM-15865"/>
    <s v="John Murray"/>
    <x v="0"/>
    <s v="United States"/>
    <s v="San Angelo"/>
    <x v="5"/>
    <n v="76903"/>
    <x v="2"/>
    <s v="FUR-CH-10004477"/>
    <x v="0"/>
    <x v="1"/>
    <x v="211"/>
    <n v="85.245999999999995"/>
    <n v="2"/>
    <n v="0.3"/>
    <n v="-1.217800000000004"/>
  </r>
  <r>
    <n v="8115"/>
    <x v="4015"/>
    <x v="3"/>
    <x v="621"/>
    <d v="2014-10-08T00:00:00"/>
    <s v="Second Class"/>
    <s v="LW-16825"/>
    <s v="Laurel Workman"/>
    <x v="1"/>
    <s v="United States"/>
    <s v="Pasadena"/>
    <x v="5"/>
    <n v="77506"/>
    <x v="2"/>
    <s v="OFF-AR-10004817"/>
    <x v="1"/>
    <x v="6"/>
    <x v="906"/>
    <n v="20.64"/>
    <n v="5"/>
    <n v="0.2"/>
    <n v="2.3219999999999974"/>
  </r>
  <r>
    <n v="8116"/>
    <x v="4016"/>
    <x v="3"/>
    <x v="635"/>
    <d v="2014-09-05T00:00:00"/>
    <s v="Standard Class"/>
    <s v="RW-19540"/>
    <s v="Rick Wilson"/>
    <x v="1"/>
    <s v="United States"/>
    <s v="Los Angeles"/>
    <x v="1"/>
    <n v="90049"/>
    <x v="1"/>
    <s v="FUR-FU-10003374"/>
    <x v="0"/>
    <x v="5"/>
    <x v="1798"/>
    <n v="148.02000000000001"/>
    <n v="3"/>
    <n v="0"/>
    <n v="41.445600000000013"/>
  </r>
  <r>
    <n v="8117"/>
    <x v="4017"/>
    <x v="3"/>
    <x v="221"/>
    <d v="2014-11-25T00:00:00"/>
    <s v="Same Day"/>
    <s v="BG-11695"/>
    <s v="Brooke Gillingham"/>
    <x v="1"/>
    <s v="United States"/>
    <s v="Garden City"/>
    <x v="41"/>
    <n v="67846"/>
    <x v="2"/>
    <s v="OFF-ST-10003123"/>
    <x v="1"/>
    <x v="4"/>
    <x v="1268"/>
    <n v="33.29"/>
    <n v="1"/>
    <n v="0"/>
    <n v="7.9895999999999994"/>
  </r>
  <r>
    <n v="8118"/>
    <x v="4018"/>
    <x v="3"/>
    <x v="160"/>
    <d v="2014-07-06T00:00:00"/>
    <s v="Standard Class"/>
    <s v="TT-21220"/>
    <s v="Thomas Thornton"/>
    <x v="0"/>
    <s v="United States"/>
    <s v="Los Angeles"/>
    <x v="1"/>
    <n v="90045"/>
    <x v="1"/>
    <s v="OFF-PA-10000675"/>
    <x v="1"/>
    <x v="10"/>
    <x v="1106"/>
    <n v="204.95000000000002"/>
    <n v="5"/>
    <n v="0"/>
    <n v="100.4255"/>
  </r>
  <r>
    <n v="8119"/>
    <x v="4019"/>
    <x v="3"/>
    <x v="847"/>
    <d v="2014-07-28T00:00:00"/>
    <s v="Standard Class"/>
    <s v="EB-13930"/>
    <s v="Eric Barreto"/>
    <x v="0"/>
    <s v="United States"/>
    <s v="Chicago"/>
    <x v="10"/>
    <n v="60653"/>
    <x v="2"/>
    <s v="FUR-CH-10004997"/>
    <x v="0"/>
    <x v="1"/>
    <x v="494"/>
    <n v="526.34399999999994"/>
    <n v="4"/>
    <n v="0.3"/>
    <n v="-75.191999999999979"/>
  </r>
  <r>
    <n v="8120"/>
    <x v="4020"/>
    <x v="0"/>
    <x v="583"/>
    <d v="2013-11-17T00:00:00"/>
    <s v="Standard Class"/>
    <s v="LP-17080"/>
    <s v="Liz Pelletier"/>
    <x v="0"/>
    <s v="United States"/>
    <s v="San Francisco"/>
    <x v="1"/>
    <n v="94110"/>
    <x v="1"/>
    <s v="FUR-FU-10001934"/>
    <x v="0"/>
    <x v="5"/>
    <x v="107"/>
    <n v="41.96"/>
    <n v="2"/>
    <n v="0"/>
    <n v="10.909600000000001"/>
  </r>
  <r>
    <n v="8121"/>
    <x v="4020"/>
    <x v="0"/>
    <x v="583"/>
    <d v="2013-11-17T00:00:00"/>
    <s v="Standard Class"/>
    <s v="LP-17080"/>
    <s v="Liz Pelletier"/>
    <x v="0"/>
    <s v="United States"/>
    <s v="San Francisco"/>
    <x v="1"/>
    <n v="94110"/>
    <x v="1"/>
    <s v="FUR-CH-10004997"/>
    <x v="0"/>
    <x v="1"/>
    <x v="494"/>
    <n v="451.15199999999993"/>
    <n v="3"/>
    <n v="0.2"/>
    <n v="0"/>
  </r>
  <r>
    <n v="8122"/>
    <x v="4020"/>
    <x v="0"/>
    <x v="583"/>
    <d v="2013-11-17T00:00:00"/>
    <s v="Standard Class"/>
    <s v="LP-17080"/>
    <s v="Liz Pelletier"/>
    <x v="0"/>
    <s v="United States"/>
    <s v="San Francisco"/>
    <x v="1"/>
    <n v="94110"/>
    <x v="1"/>
    <s v="OFF-BI-10001890"/>
    <x v="1"/>
    <x v="8"/>
    <x v="174"/>
    <n v="31.504000000000005"/>
    <n v="11"/>
    <n v="0.2"/>
    <n v="11.026399999999999"/>
  </r>
  <r>
    <n v="8123"/>
    <x v="4021"/>
    <x v="2"/>
    <x v="337"/>
    <d v="2011-12-15T00:00:00"/>
    <s v="Standard Class"/>
    <s v="FP-14320"/>
    <s v="Frank Preis"/>
    <x v="0"/>
    <s v="United States"/>
    <s v="Philadelphia"/>
    <x v="9"/>
    <n v="19134"/>
    <x v="3"/>
    <s v="OFF-EN-10002500"/>
    <x v="1"/>
    <x v="12"/>
    <x v="118"/>
    <n v="30.672000000000001"/>
    <n v="3"/>
    <n v="0.2"/>
    <n v="9.5850000000000009"/>
  </r>
  <r>
    <n v="8124"/>
    <x v="4021"/>
    <x v="2"/>
    <x v="337"/>
    <d v="2011-12-15T00:00:00"/>
    <s v="Standard Class"/>
    <s v="FP-14320"/>
    <s v="Frank Preis"/>
    <x v="0"/>
    <s v="United States"/>
    <s v="Philadelphia"/>
    <x v="9"/>
    <n v="19134"/>
    <x v="3"/>
    <s v="TEC-CO-10001766"/>
    <x v="2"/>
    <x v="16"/>
    <x v="1058"/>
    <n v="1079.9759999999999"/>
    <n v="4"/>
    <n v="0.4"/>
    <n v="125.99719999999991"/>
  </r>
  <r>
    <n v="8125"/>
    <x v="4022"/>
    <x v="3"/>
    <x v="210"/>
    <d v="2014-09-13T00:00:00"/>
    <s v="Standard Class"/>
    <s v="JA-15970"/>
    <s v="Joseph Airdo"/>
    <x v="0"/>
    <s v="United States"/>
    <s v="Modesto"/>
    <x v="1"/>
    <n v="95351"/>
    <x v="1"/>
    <s v="FUR-CH-10004860"/>
    <x v="0"/>
    <x v="1"/>
    <x v="210"/>
    <n v="161.56800000000001"/>
    <n v="2"/>
    <n v="0.2"/>
    <n v="-28.274400000000021"/>
  </r>
  <r>
    <n v="8126"/>
    <x v="4023"/>
    <x v="1"/>
    <x v="525"/>
    <d v="2012-02-13T00:00:00"/>
    <s v="Standard Class"/>
    <s v="TS-21655"/>
    <s v="Trudy Schmidt"/>
    <x v="0"/>
    <s v="United States"/>
    <s v="Houston"/>
    <x v="5"/>
    <n v="77070"/>
    <x v="2"/>
    <s v="OFF-BI-10002049"/>
    <x v="1"/>
    <x v="8"/>
    <x v="758"/>
    <n v="2.9339999999999993"/>
    <n v="3"/>
    <n v="0.8"/>
    <n v="-4.9878000000000018"/>
  </r>
  <r>
    <n v="8127"/>
    <x v="4023"/>
    <x v="1"/>
    <x v="525"/>
    <d v="2012-02-13T00:00:00"/>
    <s v="Standard Class"/>
    <s v="TS-21655"/>
    <s v="Trudy Schmidt"/>
    <x v="0"/>
    <s v="United States"/>
    <s v="Houston"/>
    <x v="5"/>
    <n v="77070"/>
    <x v="2"/>
    <s v="TEC-AC-10003499"/>
    <x v="2"/>
    <x v="11"/>
    <x v="103"/>
    <n v="18.528000000000002"/>
    <n v="2"/>
    <n v="0.2"/>
    <n v="4.4004000000000003"/>
  </r>
  <r>
    <n v="8128"/>
    <x v="4023"/>
    <x v="1"/>
    <x v="525"/>
    <d v="2012-02-13T00:00:00"/>
    <s v="Standard Class"/>
    <s v="TS-21655"/>
    <s v="Trudy Schmidt"/>
    <x v="0"/>
    <s v="United States"/>
    <s v="Houston"/>
    <x v="5"/>
    <n v="77070"/>
    <x v="2"/>
    <s v="OFF-ST-10003470"/>
    <x v="1"/>
    <x v="4"/>
    <x v="1339"/>
    <n v="670.75200000000007"/>
    <n v="3"/>
    <n v="0.2"/>
    <n v="-125.76600000000005"/>
  </r>
  <r>
    <n v="8129"/>
    <x v="4024"/>
    <x v="3"/>
    <x v="775"/>
    <d v="2014-09-02T00:00:00"/>
    <s v="Standard Class"/>
    <s v="DP-13000"/>
    <s v="Darren Powers"/>
    <x v="0"/>
    <s v="United States"/>
    <s v="Chicago"/>
    <x v="10"/>
    <n v="60610"/>
    <x v="2"/>
    <s v="FUR-FU-10000222"/>
    <x v="0"/>
    <x v="5"/>
    <x v="591"/>
    <n v="64.959999999999994"/>
    <n v="5"/>
    <n v="0.6"/>
    <n v="-43.847999999999985"/>
  </r>
  <r>
    <n v="8130"/>
    <x v="4025"/>
    <x v="2"/>
    <x v="836"/>
    <d v="2011-07-23T00:00:00"/>
    <s v="First Class"/>
    <s v="JD-15895"/>
    <s v="Jonathan Doherty"/>
    <x v="1"/>
    <s v="United States"/>
    <s v="Riverside"/>
    <x v="1"/>
    <n v="92503"/>
    <x v="1"/>
    <s v="TEC-AC-10000023"/>
    <x v="2"/>
    <x v="11"/>
    <x v="900"/>
    <n v="41.94"/>
    <n v="2"/>
    <n v="0"/>
    <n v="15.098399999999998"/>
  </r>
  <r>
    <n v="8131"/>
    <x v="4025"/>
    <x v="2"/>
    <x v="836"/>
    <d v="2011-07-23T00:00:00"/>
    <s v="First Class"/>
    <s v="JD-15895"/>
    <s v="Jonathan Doherty"/>
    <x v="1"/>
    <s v="United States"/>
    <s v="Riverside"/>
    <x v="1"/>
    <n v="92503"/>
    <x v="1"/>
    <s v="OFF-PA-10003971"/>
    <x v="1"/>
    <x v="10"/>
    <x v="1272"/>
    <n v="11.96"/>
    <n v="2"/>
    <n v="0"/>
    <n v="5.8604000000000003"/>
  </r>
  <r>
    <n v="8132"/>
    <x v="4025"/>
    <x v="2"/>
    <x v="836"/>
    <d v="2011-07-23T00:00:00"/>
    <s v="First Class"/>
    <s v="JD-15895"/>
    <s v="Jonathan Doherty"/>
    <x v="1"/>
    <s v="United States"/>
    <s v="Riverside"/>
    <x v="1"/>
    <n v="92503"/>
    <x v="1"/>
    <s v="OFF-AR-10003481"/>
    <x v="1"/>
    <x v="6"/>
    <x v="1591"/>
    <n v="13.12"/>
    <n v="4"/>
    <n v="0"/>
    <n v="3.8047999999999984"/>
  </r>
  <r>
    <n v="8133"/>
    <x v="4025"/>
    <x v="2"/>
    <x v="836"/>
    <d v="2011-07-23T00:00:00"/>
    <s v="First Class"/>
    <s v="JD-15895"/>
    <s v="Jonathan Doherty"/>
    <x v="1"/>
    <s v="United States"/>
    <s v="Riverside"/>
    <x v="1"/>
    <n v="92503"/>
    <x v="1"/>
    <s v="OFF-ST-10001490"/>
    <x v="1"/>
    <x v="4"/>
    <x v="513"/>
    <n v="535.41"/>
    <n v="3"/>
    <n v="0"/>
    <n v="160.62299999999993"/>
  </r>
  <r>
    <n v="8134"/>
    <x v="4026"/>
    <x v="1"/>
    <x v="1049"/>
    <d v="2012-10-13T00:00:00"/>
    <s v="Standard Class"/>
    <s v="GH-14485"/>
    <s v="Gene Hale"/>
    <x v="1"/>
    <s v="United States"/>
    <s v="Dallas"/>
    <x v="5"/>
    <n v="75081"/>
    <x v="2"/>
    <s v="FUR-FU-10003708"/>
    <x v="0"/>
    <x v="5"/>
    <x v="71"/>
    <n v="72.78"/>
    <n v="3"/>
    <n v="0.6"/>
    <n v="-70.960499999999996"/>
  </r>
  <r>
    <n v="8135"/>
    <x v="4027"/>
    <x v="1"/>
    <x v="1130"/>
    <d v="2012-02-21T00:00:00"/>
    <s v="Standard Class"/>
    <s v="RD-19585"/>
    <s v="Rob Dowd"/>
    <x v="0"/>
    <s v="United States"/>
    <s v="Los Angeles"/>
    <x v="1"/>
    <n v="90008"/>
    <x v="1"/>
    <s v="OFF-PA-10001970"/>
    <x v="1"/>
    <x v="10"/>
    <x v="311"/>
    <n v="36.839999999999996"/>
    <n v="3"/>
    <n v="0"/>
    <n v="17.314799999999998"/>
  </r>
  <r>
    <n v="8136"/>
    <x v="4027"/>
    <x v="1"/>
    <x v="1130"/>
    <d v="2012-02-21T00:00:00"/>
    <s v="Standard Class"/>
    <s v="RD-19585"/>
    <s v="Rob Dowd"/>
    <x v="0"/>
    <s v="United States"/>
    <s v="Los Angeles"/>
    <x v="1"/>
    <n v="90008"/>
    <x v="1"/>
    <s v="OFF-LA-10002762"/>
    <x v="1"/>
    <x v="2"/>
    <x v="49"/>
    <n v="87.71"/>
    <n v="7"/>
    <n v="0"/>
    <n v="41.223699999999994"/>
  </r>
  <r>
    <n v="8137"/>
    <x v="4028"/>
    <x v="0"/>
    <x v="399"/>
    <d v="2013-08-17T00:00:00"/>
    <s v="Standard Class"/>
    <s v="CS-12490"/>
    <s v="Cindy Schnelling"/>
    <x v="1"/>
    <s v="United States"/>
    <s v="Lakeland"/>
    <x v="2"/>
    <n v="33801"/>
    <x v="0"/>
    <s v="FUR-TA-10002533"/>
    <x v="0"/>
    <x v="3"/>
    <x v="274"/>
    <n v="562.29250000000013"/>
    <n v="7"/>
    <n v="0.45"/>
    <n v="-255.58750000000009"/>
  </r>
  <r>
    <n v="8138"/>
    <x v="4029"/>
    <x v="2"/>
    <x v="187"/>
    <d v="2011-11-13T00:00:00"/>
    <s v="Standard Class"/>
    <s v="BF-11215"/>
    <s v="Benjamin Farhat"/>
    <x v="2"/>
    <s v="United States"/>
    <s v="New York City"/>
    <x v="15"/>
    <n v="10035"/>
    <x v="3"/>
    <s v="FUR-FU-10004091"/>
    <x v="0"/>
    <x v="5"/>
    <x v="954"/>
    <n v="56.52"/>
    <n v="9"/>
    <n v="0"/>
    <n v="21.477600000000002"/>
  </r>
  <r>
    <n v="8139"/>
    <x v="4030"/>
    <x v="0"/>
    <x v="427"/>
    <d v="2013-07-23T00:00:00"/>
    <s v="Standard Class"/>
    <s v="NK-18490"/>
    <s v="Neil Knudson"/>
    <x v="2"/>
    <s v="United States"/>
    <s v="Philadelphia"/>
    <x v="9"/>
    <n v="19140"/>
    <x v="3"/>
    <s v="OFF-AR-10001545"/>
    <x v="1"/>
    <x v="6"/>
    <x v="812"/>
    <n v="11.264000000000001"/>
    <n v="8"/>
    <n v="0.2"/>
    <n v="1.2671999999999994"/>
  </r>
  <r>
    <n v="8140"/>
    <x v="4030"/>
    <x v="0"/>
    <x v="427"/>
    <d v="2013-07-23T00:00:00"/>
    <s v="Standard Class"/>
    <s v="NK-18490"/>
    <s v="Neil Knudson"/>
    <x v="2"/>
    <s v="United States"/>
    <s v="Philadelphia"/>
    <x v="9"/>
    <n v="19140"/>
    <x v="3"/>
    <s v="OFF-ST-10001476"/>
    <x v="1"/>
    <x v="4"/>
    <x v="827"/>
    <n v="284.08000000000004"/>
    <n v="10"/>
    <n v="0.2"/>
    <n v="24.856999999999999"/>
  </r>
  <r>
    <n v="8141"/>
    <x v="4030"/>
    <x v="0"/>
    <x v="427"/>
    <d v="2013-07-23T00:00:00"/>
    <s v="Standard Class"/>
    <s v="NK-18490"/>
    <s v="Neil Knudson"/>
    <x v="2"/>
    <s v="United States"/>
    <s v="Philadelphia"/>
    <x v="9"/>
    <n v="19140"/>
    <x v="3"/>
    <s v="OFF-PA-10004971"/>
    <x v="1"/>
    <x v="10"/>
    <x v="604"/>
    <n v="18.496000000000002"/>
    <n v="4"/>
    <n v="0.2"/>
    <n v="6.7048000000000005"/>
  </r>
  <r>
    <n v="8142"/>
    <x v="4031"/>
    <x v="0"/>
    <x v="473"/>
    <d v="2013-02-10T00:00:00"/>
    <s v="Standard Class"/>
    <s v="AZ-10750"/>
    <s v="Annie Zypern"/>
    <x v="0"/>
    <s v="United States"/>
    <s v="San Diego"/>
    <x v="1"/>
    <n v="92037"/>
    <x v="1"/>
    <s v="OFF-LA-10003223"/>
    <x v="1"/>
    <x v="2"/>
    <x v="602"/>
    <n v="14.73"/>
    <n v="3"/>
    <n v="0"/>
    <n v="7.2176999999999998"/>
  </r>
  <r>
    <n v="8143"/>
    <x v="4031"/>
    <x v="0"/>
    <x v="473"/>
    <d v="2013-02-10T00:00:00"/>
    <s v="Standard Class"/>
    <s v="AZ-10750"/>
    <s v="Annie Zypern"/>
    <x v="0"/>
    <s v="United States"/>
    <s v="San Diego"/>
    <x v="1"/>
    <n v="92037"/>
    <x v="1"/>
    <s v="OFF-ST-10004340"/>
    <x v="1"/>
    <x v="4"/>
    <x v="809"/>
    <n v="186.54"/>
    <n v="3"/>
    <n v="0"/>
    <n v="50.365800000000007"/>
  </r>
  <r>
    <n v="8144"/>
    <x v="4031"/>
    <x v="0"/>
    <x v="473"/>
    <d v="2013-02-10T00:00:00"/>
    <s v="Standard Class"/>
    <s v="AZ-10750"/>
    <s v="Annie Zypern"/>
    <x v="0"/>
    <s v="United States"/>
    <s v="San Diego"/>
    <x v="1"/>
    <n v="92037"/>
    <x v="1"/>
    <s v="FUR-TA-10001095"/>
    <x v="0"/>
    <x v="3"/>
    <x v="611"/>
    <n v="557.72799999999995"/>
    <n v="4"/>
    <n v="0.2"/>
    <n v="6.9715999999999951"/>
  </r>
  <r>
    <n v="8145"/>
    <x v="4031"/>
    <x v="0"/>
    <x v="473"/>
    <d v="2013-02-10T00:00:00"/>
    <s v="Standard Class"/>
    <s v="AZ-10750"/>
    <s v="Annie Zypern"/>
    <x v="0"/>
    <s v="United States"/>
    <s v="San Diego"/>
    <x v="1"/>
    <n v="92037"/>
    <x v="1"/>
    <s v="TEC-PH-10001448"/>
    <x v="2"/>
    <x v="7"/>
    <x v="140"/>
    <n v="159.96800000000002"/>
    <n v="4"/>
    <n v="0.2"/>
    <n v="-31.993600000000029"/>
  </r>
  <r>
    <n v="8146"/>
    <x v="4032"/>
    <x v="2"/>
    <x v="886"/>
    <d v="2011-06-27T00:00:00"/>
    <s v="Standard Class"/>
    <s v="Co-12640"/>
    <s v="Corey-Lock"/>
    <x v="0"/>
    <s v="United States"/>
    <s v="Lawton"/>
    <x v="26"/>
    <n v="73505"/>
    <x v="2"/>
    <s v="OFF-AP-10001005"/>
    <x v="1"/>
    <x v="9"/>
    <x v="1131"/>
    <n v="471.90000000000003"/>
    <n v="6"/>
    <n v="0"/>
    <n v="155.72699999999998"/>
  </r>
  <r>
    <n v="8147"/>
    <x v="4032"/>
    <x v="2"/>
    <x v="886"/>
    <d v="2011-06-27T00:00:00"/>
    <s v="Standard Class"/>
    <s v="Co-12640"/>
    <s v="Corey-Lock"/>
    <x v="0"/>
    <s v="United States"/>
    <s v="Lawton"/>
    <x v="26"/>
    <n v="73505"/>
    <x v="2"/>
    <s v="OFF-AR-10003469"/>
    <x v="1"/>
    <x v="6"/>
    <x v="1249"/>
    <n v="3.52"/>
    <n v="2"/>
    <n v="0"/>
    <n v="1.6896"/>
  </r>
  <r>
    <n v="8148"/>
    <x v="4033"/>
    <x v="3"/>
    <x v="255"/>
    <d v="2014-06-15T00:00:00"/>
    <s v="Standard Class"/>
    <s v="AG-10675"/>
    <s v="Anna Gayman"/>
    <x v="0"/>
    <s v="United States"/>
    <s v="Salem"/>
    <x v="17"/>
    <n v="24153"/>
    <x v="0"/>
    <s v="OFF-PA-10000249"/>
    <x v="1"/>
    <x v="10"/>
    <x v="33"/>
    <n v="49.12"/>
    <n v="4"/>
    <n v="0"/>
    <n v="23.086399999999998"/>
  </r>
  <r>
    <n v="8149"/>
    <x v="4034"/>
    <x v="0"/>
    <x v="797"/>
    <d v="2014-01-01T00:00:00"/>
    <s v="Standard Class"/>
    <s v="EM-14140"/>
    <s v="Eugene Moren"/>
    <x v="2"/>
    <s v="United States"/>
    <s v="Santa Ana"/>
    <x v="1"/>
    <n v="92704"/>
    <x v="1"/>
    <s v="OFF-LA-10001613"/>
    <x v="1"/>
    <x v="2"/>
    <x v="736"/>
    <n v="20.16"/>
    <n v="7"/>
    <n v="0"/>
    <n v="9.8783999999999992"/>
  </r>
  <r>
    <n v="8150"/>
    <x v="4035"/>
    <x v="2"/>
    <x v="755"/>
    <d v="2011-01-30T00:00:00"/>
    <s v="First Class"/>
    <s v="CA-11965"/>
    <s v="Carol Adams"/>
    <x v="1"/>
    <s v="United States"/>
    <s v="Rapid City"/>
    <x v="44"/>
    <n v="57701"/>
    <x v="2"/>
    <s v="OFF-BI-10001758"/>
    <x v="1"/>
    <x v="8"/>
    <x v="935"/>
    <n v="10.68"/>
    <n v="2"/>
    <n v="0"/>
    <n v="5.0195999999999996"/>
  </r>
  <r>
    <n v="8151"/>
    <x v="4035"/>
    <x v="2"/>
    <x v="755"/>
    <d v="2011-01-30T00:00:00"/>
    <s v="First Class"/>
    <s v="CA-11965"/>
    <s v="Carol Adams"/>
    <x v="1"/>
    <s v="United States"/>
    <s v="Rapid City"/>
    <x v="44"/>
    <n v="57701"/>
    <x v="2"/>
    <s v="FUR-BO-10004409"/>
    <x v="0"/>
    <x v="0"/>
    <x v="625"/>
    <n v="141.96"/>
    <n v="2"/>
    <n v="0"/>
    <n v="39.748800000000003"/>
  </r>
  <r>
    <n v="8152"/>
    <x v="4036"/>
    <x v="3"/>
    <x v="721"/>
    <d v="2014-03-26T00:00:00"/>
    <s v="First Class"/>
    <s v="RB-19360"/>
    <s v="Raymond Buch"/>
    <x v="0"/>
    <s v="United States"/>
    <s v="Seattle"/>
    <x v="4"/>
    <n v="98115"/>
    <x v="1"/>
    <s v="OFF-ST-10001558"/>
    <x v="1"/>
    <x v="4"/>
    <x v="712"/>
    <n v="32.479999999999997"/>
    <n v="2"/>
    <n v="0"/>
    <n v="4.8719999999999999"/>
  </r>
  <r>
    <n v="8153"/>
    <x v="4036"/>
    <x v="3"/>
    <x v="721"/>
    <d v="2014-03-26T00:00:00"/>
    <s v="First Class"/>
    <s v="RB-19360"/>
    <s v="Raymond Buch"/>
    <x v="0"/>
    <s v="United States"/>
    <s v="Seattle"/>
    <x v="4"/>
    <n v="98115"/>
    <x v="1"/>
    <s v="OFF-PA-10002986"/>
    <x v="1"/>
    <x v="10"/>
    <x v="477"/>
    <n v="20.04"/>
    <n v="3"/>
    <n v="0"/>
    <n v="9.6191999999999993"/>
  </r>
  <r>
    <n v="8154"/>
    <x v="4036"/>
    <x v="3"/>
    <x v="721"/>
    <d v="2014-03-26T00:00:00"/>
    <s v="First Class"/>
    <s v="RB-19360"/>
    <s v="Raymond Buch"/>
    <x v="0"/>
    <s v="United States"/>
    <s v="Seattle"/>
    <x v="4"/>
    <n v="98115"/>
    <x v="1"/>
    <s v="TEC-CO-10004722"/>
    <x v="2"/>
    <x v="16"/>
    <x v="1365"/>
    <n v="13999.96"/>
    <n v="4"/>
    <n v="0"/>
    <n v="6719.9807999999994"/>
  </r>
  <r>
    <n v="8155"/>
    <x v="4037"/>
    <x v="3"/>
    <x v="177"/>
    <d v="2014-03-25T00:00:00"/>
    <s v="Standard Class"/>
    <s v="RD-19720"/>
    <s v="Roger Demir"/>
    <x v="0"/>
    <s v="United States"/>
    <s v="Middletown"/>
    <x v="29"/>
    <n v="6457"/>
    <x v="3"/>
    <s v="TEC-AC-10002842"/>
    <x v="2"/>
    <x v="11"/>
    <x v="1176"/>
    <n v="238"/>
    <n v="2"/>
    <n v="0"/>
    <n v="38.080000000000013"/>
  </r>
  <r>
    <n v="8156"/>
    <x v="4037"/>
    <x v="3"/>
    <x v="177"/>
    <d v="2014-03-25T00:00:00"/>
    <s v="Standard Class"/>
    <s v="RD-19720"/>
    <s v="Roger Demir"/>
    <x v="0"/>
    <s v="United States"/>
    <s v="Middletown"/>
    <x v="29"/>
    <n v="6457"/>
    <x v="3"/>
    <s v="OFF-PA-10001125"/>
    <x v="1"/>
    <x v="10"/>
    <x v="1012"/>
    <n v="61.96"/>
    <n v="2"/>
    <n v="0"/>
    <n v="27.881999999999998"/>
  </r>
  <r>
    <n v="8157"/>
    <x v="4038"/>
    <x v="0"/>
    <x v="964"/>
    <d v="2013-10-10T00:00:00"/>
    <s v="Standard Class"/>
    <s v="MS-17830"/>
    <s v="Melanie Seite"/>
    <x v="0"/>
    <s v="United States"/>
    <s v="Baltimore"/>
    <x v="39"/>
    <n v="21215"/>
    <x v="3"/>
    <s v="FUR-TA-10002622"/>
    <x v="0"/>
    <x v="3"/>
    <x v="960"/>
    <n v="239.37199999999996"/>
    <n v="2"/>
    <n v="0.3"/>
    <n v="-23.93719999999999"/>
  </r>
  <r>
    <n v="8158"/>
    <x v="4039"/>
    <x v="0"/>
    <x v="741"/>
    <d v="2013-11-23T00:00:00"/>
    <s v="Standard Class"/>
    <s v="PG-18820"/>
    <s v="Patrick Gardner"/>
    <x v="0"/>
    <s v="United States"/>
    <s v="San Diego"/>
    <x v="1"/>
    <n v="92105"/>
    <x v="1"/>
    <s v="TEC-AC-10002842"/>
    <x v="2"/>
    <x v="11"/>
    <x v="1176"/>
    <n v="595"/>
    <n v="5"/>
    <n v="0"/>
    <n v="95.200000000000031"/>
  </r>
  <r>
    <n v="8159"/>
    <x v="4040"/>
    <x v="3"/>
    <x v="377"/>
    <d v="2015-01-02T00:00:00"/>
    <s v="Standard Class"/>
    <s v="KB-16240"/>
    <s v="Karen Bern"/>
    <x v="1"/>
    <s v="United States"/>
    <s v="Odessa"/>
    <x v="5"/>
    <n v="79762"/>
    <x v="2"/>
    <s v="OFF-PA-10004285"/>
    <x v="1"/>
    <x v="10"/>
    <x v="1259"/>
    <n v="16.032"/>
    <n v="3"/>
    <n v="0.2"/>
    <n v="5.6111999999999993"/>
  </r>
  <r>
    <n v="8160"/>
    <x v="4041"/>
    <x v="0"/>
    <x v="1185"/>
    <d v="2013-03-14T00:00:00"/>
    <s v="Standard Class"/>
    <s v="RB-19465"/>
    <s v="Rick Bensley"/>
    <x v="2"/>
    <s v="United States"/>
    <s v="Milford"/>
    <x v="29"/>
    <n v="6460"/>
    <x v="3"/>
    <s v="TEC-AC-10004469"/>
    <x v="2"/>
    <x v="11"/>
    <x v="238"/>
    <n v="199.75"/>
    <n v="5"/>
    <n v="0"/>
    <n v="87.890000000000015"/>
  </r>
  <r>
    <n v="8161"/>
    <x v="4042"/>
    <x v="0"/>
    <x v="595"/>
    <d v="2013-02-20T00:00:00"/>
    <s v="Standard Class"/>
    <s v="JD-15790"/>
    <s v="John Dryer"/>
    <x v="0"/>
    <s v="United States"/>
    <s v="Belleville"/>
    <x v="30"/>
    <n v="7109"/>
    <x v="3"/>
    <s v="FUR-CH-10001545"/>
    <x v="0"/>
    <x v="1"/>
    <x v="1737"/>
    <n v="227.96"/>
    <n v="2"/>
    <n v="0"/>
    <n v="36.473600000000005"/>
  </r>
  <r>
    <n v="8162"/>
    <x v="4043"/>
    <x v="1"/>
    <x v="694"/>
    <d v="2012-10-03T00:00:00"/>
    <s v="Second Class"/>
    <s v="JJ-15445"/>
    <s v="Jennifer Jackson"/>
    <x v="0"/>
    <s v="United States"/>
    <s v="New York City"/>
    <x v="15"/>
    <n v="10035"/>
    <x v="3"/>
    <s v="OFF-AP-10002578"/>
    <x v="1"/>
    <x v="9"/>
    <x v="409"/>
    <n v="293.52"/>
    <n v="6"/>
    <n v="0"/>
    <n v="76.315200000000004"/>
  </r>
  <r>
    <n v="8163"/>
    <x v="4043"/>
    <x v="1"/>
    <x v="694"/>
    <d v="2012-10-03T00:00:00"/>
    <s v="Second Class"/>
    <s v="JJ-15445"/>
    <s v="Jennifer Jackson"/>
    <x v="0"/>
    <s v="United States"/>
    <s v="New York City"/>
    <x v="15"/>
    <n v="10035"/>
    <x v="3"/>
    <s v="TEC-PH-10003012"/>
    <x v="2"/>
    <x v="7"/>
    <x v="344"/>
    <n v="307.98"/>
    <n v="2"/>
    <n v="0"/>
    <n v="89.314199999999971"/>
  </r>
  <r>
    <n v="8164"/>
    <x v="4044"/>
    <x v="1"/>
    <x v="121"/>
    <d v="2012-11-06T00:00:00"/>
    <s v="Standard Class"/>
    <s v="LT-17110"/>
    <s v="Liz Thompson"/>
    <x v="0"/>
    <s v="United States"/>
    <s v="San Diego"/>
    <x v="1"/>
    <n v="92105"/>
    <x v="1"/>
    <s v="FUR-FU-10004909"/>
    <x v="0"/>
    <x v="5"/>
    <x v="1348"/>
    <n v="96.960000000000008"/>
    <n v="6"/>
    <n v="0"/>
    <n v="33.935999999999993"/>
  </r>
  <r>
    <n v="8165"/>
    <x v="4044"/>
    <x v="1"/>
    <x v="121"/>
    <d v="2012-11-06T00:00:00"/>
    <s v="Standard Class"/>
    <s v="LT-17110"/>
    <s v="Liz Thompson"/>
    <x v="0"/>
    <s v="United States"/>
    <s v="San Diego"/>
    <x v="1"/>
    <n v="92105"/>
    <x v="1"/>
    <s v="OFF-BI-10001524"/>
    <x v="1"/>
    <x v="8"/>
    <x v="298"/>
    <n v="117.48800000000001"/>
    <n v="7"/>
    <n v="0.2"/>
    <n v="41.120799999999988"/>
  </r>
  <r>
    <n v="8166"/>
    <x v="4044"/>
    <x v="1"/>
    <x v="121"/>
    <d v="2012-11-06T00:00:00"/>
    <s v="Standard Class"/>
    <s v="LT-17110"/>
    <s v="Liz Thompson"/>
    <x v="0"/>
    <s v="United States"/>
    <s v="San Diego"/>
    <x v="1"/>
    <n v="92105"/>
    <x v="1"/>
    <s v="OFF-BI-10003355"/>
    <x v="1"/>
    <x v="8"/>
    <x v="586"/>
    <n v="11.952000000000002"/>
    <n v="3"/>
    <n v="0.2"/>
    <n v="4.1832000000000003"/>
  </r>
  <r>
    <n v="8167"/>
    <x v="4044"/>
    <x v="1"/>
    <x v="121"/>
    <d v="2012-11-06T00:00:00"/>
    <s v="Standard Class"/>
    <s v="LT-17110"/>
    <s v="Liz Thompson"/>
    <x v="0"/>
    <s v="United States"/>
    <s v="San Diego"/>
    <x v="1"/>
    <n v="92105"/>
    <x v="1"/>
    <s v="FUR-BO-10004357"/>
    <x v="0"/>
    <x v="0"/>
    <x v="1349"/>
    <n v="512.49900000000002"/>
    <n v="3"/>
    <n v="0.15"/>
    <n v="-30.147000000000048"/>
  </r>
  <r>
    <n v="8168"/>
    <x v="4045"/>
    <x v="0"/>
    <x v="995"/>
    <d v="2013-08-06T00:00:00"/>
    <s v="Standard Class"/>
    <s v="AH-10690"/>
    <s v="Anna Häberlin"/>
    <x v="1"/>
    <s v="United States"/>
    <s v="San Francisco"/>
    <x v="1"/>
    <n v="94122"/>
    <x v="1"/>
    <s v="FUR-TA-10002774"/>
    <x v="0"/>
    <x v="3"/>
    <x v="579"/>
    <n v="863.12800000000004"/>
    <n v="7"/>
    <n v="0.2"/>
    <n v="-32.367300000000085"/>
  </r>
  <r>
    <n v="8169"/>
    <x v="4046"/>
    <x v="3"/>
    <x v="44"/>
    <d v="2014-11-14T00:00:00"/>
    <s v="Standard Class"/>
    <s v="AB-10060"/>
    <s v="Adam Bellavance"/>
    <x v="2"/>
    <s v="United States"/>
    <s v="Seattle"/>
    <x v="4"/>
    <n v="98105"/>
    <x v="1"/>
    <s v="FUR-TA-10004575"/>
    <x v="0"/>
    <x v="3"/>
    <x v="306"/>
    <n v="2036.8600000000001"/>
    <n v="7"/>
    <n v="0"/>
    <n v="366.63479999999993"/>
  </r>
  <r>
    <n v="8170"/>
    <x v="4046"/>
    <x v="3"/>
    <x v="44"/>
    <d v="2014-11-14T00:00:00"/>
    <s v="Standard Class"/>
    <s v="AB-10060"/>
    <s v="Adam Bellavance"/>
    <x v="2"/>
    <s v="United States"/>
    <s v="Seattle"/>
    <x v="4"/>
    <n v="98105"/>
    <x v="1"/>
    <s v="FUR-CH-10003312"/>
    <x v="0"/>
    <x v="1"/>
    <x v="296"/>
    <n v="449.56800000000004"/>
    <n v="2"/>
    <n v="0.2"/>
    <n v="-73.054800000000071"/>
  </r>
  <r>
    <n v="8171"/>
    <x v="4046"/>
    <x v="3"/>
    <x v="44"/>
    <d v="2014-11-14T00:00:00"/>
    <s v="Standard Class"/>
    <s v="AB-10060"/>
    <s v="Adam Bellavance"/>
    <x v="2"/>
    <s v="United States"/>
    <s v="Seattle"/>
    <x v="4"/>
    <n v="98105"/>
    <x v="1"/>
    <s v="TEC-AC-10001465"/>
    <x v="2"/>
    <x v="11"/>
    <x v="473"/>
    <n v="108.96000000000001"/>
    <n v="3"/>
    <n v="0"/>
    <n v="32.687999999999988"/>
  </r>
  <r>
    <n v="8172"/>
    <x v="4047"/>
    <x v="0"/>
    <x v="1173"/>
    <d v="2013-02-19T00:00:00"/>
    <s v="Standard Class"/>
    <s v="FM-14380"/>
    <s v="Fred McMath"/>
    <x v="0"/>
    <s v="United States"/>
    <s v="Jackson"/>
    <x v="35"/>
    <n v="39212"/>
    <x v="0"/>
    <s v="OFF-AR-10002240"/>
    <x v="1"/>
    <x v="6"/>
    <x v="962"/>
    <n v="264.18"/>
    <n v="7"/>
    <n v="0"/>
    <n v="68.686800000000005"/>
  </r>
  <r>
    <n v="8173"/>
    <x v="4048"/>
    <x v="2"/>
    <x v="868"/>
    <d v="2011-07-13T00:00:00"/>
    <s v="Standard Class"/>
    <s v="GH-14410"/>
    <s v="Gary Hansen"/>
    <x v="2"/>
    <s v="United States"/>
    <s v="Los Angeles"/>
    <x v="1"/>
    <n v="90049"/>
    <x v="1"/>
    <s v="OFF-LA-10004559"/>
    <x v="1"/>
    <x v="2"/>
    <x v="1340"/>
    <n v="2.88"/>
    <n v="1"/>
    <n v="0"/>
    <n v="1.4112"/>
  </r>
  <r>
    <n v="8174"/>
    <x v="4048"/>
    <x v="2"/>
    <x v="868"/>
    <d v="2011-07-13T00:00:00"/>
    <s v="Standard Class"/>
    <s v="GH-14410"/>
    <s v="Gary Hansen"/>
    <x v="2"/>
    <s v="United States"/>
    <s v="Los Angeles"/>
    <x v="1"/>
    <n v="90049"/>
    <x v="1"/>
    <s v="OFF-BI-10003291"/>
    <x v="1"/>
    <x v="8"/>
    <x v="44"/>
    <n v="41.904000000000003"/>
    <n v="6"/>
    <n v="0.2"/>
    <n v="14.142599999999996"/>
  </r>
  <r>
    <n v="8175"/>
    <x v="4048"/>
    <x v="2"/>
    <x v="868"/>
    <d v="2011-07-13T00:00:00"/>
    <s v="Standard Class"/>
    <s v="GH-14410"/>
    <s v="Gary Hansen"/>
    <x v="2"/>
    <s v="United States"/>
    <s v="Los Angeles"/>
    <x v="1"/>
    <n v="90049"/>
    <x v="1"/>
    <s v="OFF-ST-10001505"/>
    <x v="1"/>
    <x v="4"/>
    <x v="1174"/>
    <n v="23.92"/>
    <n v="4"/>
    <n v="0"/>
    <n v="4.066399999999998"/>
  </r>
  <r>
    <n v="8176"/>
    <x v="4049"/>
    <x v="0"/>
    <x v="806"/>
    <d v="2013-02-04T00:00:00"/>
    <s v="Standard Class"/>
    <s v="HE-14800"/>
    <s v="Harold Engle"/>
    <x v="1"/>
    <s v="United States"/>
    <s v="Chicago"/>
    <x v="10"/>
    <n v="60623"/>
    <x v="2"/>
    <s v="OFF-PA-10003892"/>
    <x v="1"/>
    <x v="10"/>
    <x v="62"/>
    <n v="156.512"/>
    <n v="4"/>
    <n v="0.2"/>
    <n v="52.822799999999987"/>
  </r>
  <r>
    <n v="8177"/>
    <x v="4050"/>
    <x v="0"/>
    <x v="897"/>
    <d v="2013-09-26T00:00:00"/>
    <s v="First Class"/>
    <s v="SZ-20035"/>
    <s v="Sam Zeldin"/>
    <x v="2"/>
    <s v="United States"/>
    <s v="New York City"/>
    <x v="15"/>
    <n v="10035"/>
    <x v="3"/>
    <s v="OFF-ST-10002370"/>
    <x v="1"/>
    <x v="4"/>
    <x v="80"/>
    <n v="128.34"/>
    <n v="6"/>
    <n v="0"/>
    <n v="37.218599999999995"/>
  </r>
  <r>
    <n v="8178"/>
    <x v="4051"/>
    <x v="3"/>
    <x v="66"/>
    <d v="2014-12-25T00:00:00"/>
    <s v="First Class"/>
    <s v="CM-12115"/>
    <s v="Chad McGuire"/>
    <x v="0"/>
    <s v="United States"/>
    <s v="Los Angeles"/>
    <x v="1"/>
    <n v="90008"/>
    <x v="1"/>
    <s v="TEC-AC-10000474"/>
    <x v="2"/>
    <x v="11"/>
    <x v="1501"/>
    <n v="474.95"/>
    <n v="5"/>
    <n v="0"/>
    <n v="142.48499999999993"/>
  </r>
  <r>
    <n v="8179"/>
    <x v="4052"/>
    <x v="0"/>
    <x v="476"/>
    <d v="2013-09-09T00:00:00"/>
    <s v="Standard Class"/>
    <s v="TG-21310"/>
    <s v="Toby Gnade"/>
    <x v="0"/>
    <s v="United States"/>
    <s v="Des Moines"/>
    <x v="4"/>
    <n v="98198"/>
    <x v="1"/>
    <s v="TEC-CO-10002095"/>
    <x v="2"/>
    <x v="16"/>
    <x v="610"/>
    <n v="999.98"/>
    <n v="2"/>
    <n v="0"/>
    <n v="449.99099999999999"/>
  </r>
  <r>
    <n v="8180"/>
    <x v="4053"/>
    <x v="1"/>
    <x v="991"/>
    <d v="2012-08-06T00:00:00"/>
    <s v="Standard Class"/>
    <s v="DK-12985"/>
    <s v="Darren Koutras"/>
    <x v="0"/>
    <s v="United States"/>
    <s v="Springfield"/>
    <x v="21"/>
    <n v="97477"/>
    <x v="1"/>
    <s v="FUR-TA-10003469"/>
    <x v="0"/>
    <x v="3"/>
    <x v="1564"/>
    <n v="277.5"/>
    <n v="4"/>
    <n v="0.5"/>
    <n v="-188.7"/>
  </r>
  <r>
    <n v="8181"/>
    <x v="4054"/>
    <x v="1"/>
    <x v="82"/>
    <d v="2012-11-25T00:00:00"/>
    <s v="Standard Class"/>
    <s v="SS-20410"/>
    <s v="Shahid Shariari"/>
    <x v="0"/>
    <s v="United States"/>
    <s v="Philadelphia"/>
    <x v="9"/>
    <n v="19120"/>
    <x v="3"/>
    <s v="FUR-TA-10002958"/>
    <x v="0"/>
    <x v="3"/>
    <x v="956"/>
    <n v="1252.704"/>
    <n v="8"/>
    <n v="0.4"/>
    <n v="-480.20320000000027"/>
  </r>
  <r>
    <n v="8182"/>
    <x v="4054"/>
    <x v="1"/>
    <x v="82"/>
    <d v="2012-11-25T00:00:00"/>
    <s v="Standard Class"/>
    <s v="SS-20410"/>
    <s v="Shahid Shariari"/>
    <x v="0"/>
    <s v="United States"/>
    <s v="Philadelphia"/>
    <x v="9"/>
    <n v="19120"/>
    <x v="3"/>
    <s v="TEC-PH-10002923"/>
    <x v="2"/>
    <x v="7"/>
    <x v="680"/>
    <n v="110.97"/>
    <n v="5"/>
    <n v="0.4"/>
    <n v="-24.043499999999995"/>
  </r>
  <r>
    <n v="8183"/>
    <x v="4055"/>
    <x v="3"/>
    <x v="796"/>
    <d v="2014-05-23T00:00:00"/>
    <s v="Standard Class"/>
    <s v="BM-11575"/>
    <s v="Brendan Murry"/>
    <x v="1"/>
    <s v="United States"/>
    <s v="Chicago"/>
    <x v="10"/>
    <n v="60653"/>
    <x v="2"/>
    <s v="FUR-FU-10004973"/>
    <x v="0"/>
    <x v="5"/>
    <x v="1134"/>
    <n v="22.608000000000001"/>
    <n v="3"/>
    <n v="0.6"/>
    <n v="-10.173599999999997"/>
  </r>
  <r>
    <n v="8184"/>
    <x v="4055"/>
    <x v="3"/>
    <x v="796"/>
    <d v="2014-05-23T00:00:00"/>
    <s v="Standard Class"/>
    <s v="BM-11575"/>
    <s v="Brendan Murry"/>
    <x v="1"/>
    <s v="United States"/>
    <s v="Chicago"/>
    <x v="10"/>
    <n v="60653"/>
    <x v="2"/>
    <s v="FUR-FU-10001918"/>
    <x v="0"/>
    <x v="5"/>
    <x v="280"/>
    <n v="1.8920000000000003"/>
    <n v="1"/>
    <n v="0.6"/>
    <n v="-0.99329999999999963"/>
  </r>
  <r>
    <n v="8185"/>
    <x v="4056"/>
    <x v="3"/>
    <x v="283"/>
    <d v="2014-07-28T00:00:00"/>
    <s v="Standard Class"/>
    <s v="MY-17380"/>
    <s v="Maribeth Yedwab"/>
    <x v="1"/>
    <s v="United States"/>
    <s v="Chicago"/>
    <x v="10"/>
    <n v="60623"/>
    <x v="2"/>
    <s v="OFF-PA-10003641"/>
    <x v="1"/>
    <x v="10"/>
    <x v="938"/>
    <n v="63.311999999999998"/>
    <n v="3"/>
    <n v="0.2"/>
    <n v="20.576399999999996"/>
  </r>
  <r>
    <n v="8186"/>
    <x v="4057"/>
    <x v="1"/>
    <x v="1023"/>
    <d v="2012-09-17T00:00:00"/>
    <s v="Second Class"/>
    <s v="AG-10900"/>
    <s v="Arthur Gainer"/>
    <x v="0"/>
    <s v="United States"/>
    <s v="Chicago"/>
    <x v="10"/>
    <n v="60623"/>
    <x v="2"/>
    <s v="OFF-EN-10002621"/>
    <x v="1"/>
    <x v="12"/>
    <x v="33"/>
    <n v="7.8239999999999998"/>
    <n v="1"/>
    <n v="0.2"/>
    <n v="2.9339999999999997"/>
  </r>
  <r>
    <n v="8187"/>
    <x v="4057"/>
    <x v="1"/>
    <x v="1023"/>
    <d v="2012-09-17T00:00:00"/>
    <s v="Second Class"/>
    <s v="AG-10900"/>
    <s v="Arthur Gainer"/>
    <x v="0"/>
    <s v="United States"/>
    <s v="Chicago"/>
    <x v="10"/>
    <n v="60623"/>
    <x v="2"/>
    <s v="FUR-CH-10003817"/>
    <x v="0"/>
    <x v="1"/>
    <x v="162"/>
    <n v="170.072"/>
    <n v="4"/>
    <n v="0.3"/>
    <n v="-12.147999999999996"/>
  </r>
  <r>
    <n v="8188"/>
    <x v="4058"/>
    <x v="0"/>
    <x v="107"/>
    <d v="2013-12-17T00:00:00"/>
    <s v="Standard Class"/>
    <s v="BW-11110"/>
    <s v="Bart Watters"/>
    <x v="1"/>
    <s v="United States"/>
    <s v="New York City"/>
    <x v="15"/>
    <n v="10024"/>
    <x v="3"/>
    <s v="OFF-PA-10000659"/>
    <x v="1"/>
    <x v="10"/>
    <x v="160"/>
    <n v="62.820000000000007"/>
    <n v="9"/>
    <n v="0"/>
    <n v="29.525400000000001"/>
  </r>
  <r>
    <n v="8189"/>
    <x v="4059"/>
    <x v="1"/>
    <x v="653"/>
    <d v="2012-10-05T00:00:00"/>
    <s v="Second Class"/>
    <s v="SG-20470"/>
    <s v="Sheri Gordon"/>
    <x v="0"/>
    <s v="United States"/>
    <s v="Rockville"/>
    <x v="39"/>
    <n v="20852"/>
    <x v="3"/>
    <s v="OFF-PA-10001870"/>
    <x v="1"/>
    <x v="10"/>
    <x v="674"/>
    <n v="19.440000000000001"/>
    <n v="3"/>
    <n v="0"/>
    <n v="9.3312000000000008"/>
  </r>
  <r>
    <n v="8190"/>
    <x v="4059"/>
    <x v="1"/>
    <x v="653"/>
    <d v="2012-10-05T00:00:00"/>
    <s v="Second Class"/>
    <s v="SG-20470"/>
    <s v="Sheri Gordon"/>
    <x v="0"/>
    <s v="United States"/>
    <s v="Rockville"/>
    <x v="39"/>
    <n v="20852"/>
    <x v="3"/>
    <s v="OFF-BI-10000320"/>
    <x v="1"/>
    <x v="8"/>
    <x v="768"/>
    <n v="7.38"/>
    <n v="1"/>
    <n v="0"/>
    <n v="3.6162000000000001"/>
  </r>
  <r>
    <n v="8191"/>
    <x v="4060"/>
    <x v="3"/>
    <x v="701"/>
    <d v="2014-11-22T00:00:00"/>
    <s v="Standard Class"/>
    <s v="CC-12370"/>
    <s v="Christopher Conant"/>
    <x v="0"/>
    <s v="United States"/>
    <s v="New York City"/>
    <x v="15"/>
    <n v="10011"/>
    <x v="3"/>
    <s v="OFF-PA-10004735"/>
    <x v="1"/>
    <x v="10"/>
    <x v="819"/>
    <n v="38.880000000000003"/>
    <n v="6"/>
    <n v="0"/>
    <n v="18.662400000000002"/>
  </r>
  <r>
    <n v="8192"/>
    <x v="4060"/>
    <x v="3"/>
    <x v="701"/>
    <d v="2014-11-22T00:00:00"/>
    <s v="Standard Class"/>
    <s v="CC-12370"/>
    <s v="Christopher Conant"/>
    <x v="0"/>
    <s v="United States"/>
    <s v="New York City"/>
    <x v="15"/>
    <n v="10011"/>
    <x v="3"/>
    <s v="FUR-FU-10004091"/>
    <x v="0"/>
    <x v="5"/>
    <x v="264"/>
    <n v="187.76"/>
    <n v="4"/>
    <n v="0"/>
    <n v="76.9816"/>
  </r>
  <r>
    <n v="8193"/>
    <x v="4061"/>
    <x v="1"/>
    <x v="672"/>
    <d v="2012-12-03T00:00:00"/>
    <s v="First Class"/>
    <s v="LR-16915"/>
    <s v="Lena Radford"/>
    <x v="0"/>
    <s v="United States"/>
    <s v="Durham"/>
    <x v="3"/>
    <n v="27707"/>
    <x v="0"/>
    <s v="OFF-BI-10000546"/>
    <x v="1"/>
    <x v="8"/>
    <x v="609"/>
    <n v="6.0480000000000009"/>
    <n v="7"/>
    <n v="0.7"/>
    <n v="-4.2336000000000009"/>
  </r>
  <r>
    <n v="8194"/>
    <x v="4061"/>
    <x v="1"/>
    <x v="672"/>
    <d v="2012-12-03T00:00:00"/>
    <s v="First Class"/>
    <s v="LR-16915"/>
    <s v="Lena Radford"/>
    <x v="0"/>
    <s v="United States"/>
    <s v="Durham"/>
    <x v="3"/>
    <n v="27707"/>
    <x v="0"/>
    <s v="OFF-AP-10001293"/>
    <x v="1"/>
    <x v="9"/>
    <x v="1337"/>
    <n v="98.352000000000004"/>
    <n v="3"/>
    <n v="0.2"/>
    <n v="9.8351999999999933"/>
  </r>
  <r>
    <n v="8195"/>
    <x v="4061"/>
    <x v="1"/>
    <x v="672"/>
    <d v="2012-12-03T00:00:00"/>
    <s v="First Class"/>
    <s v="LR-16915"/>
    <s v="Lena Radford"/>
    <x v="0"/>
    <s v="United States"/>
    <s v="Durham"/>
    <x v="3"/>
    <n v="27707"/>
    <x v="0"/>
    <s v="FUR-FU-10000576"/>
    <x v="0"/>
    <x v="5"/>
    <x v="219"/>
    <n v="335.74400000000003"/>
    <n v="2"/>
    <n v="0.2"/>
    <n v="25.180800000000005"/>
  </r>
  <r>
    <n v="8196"/>
    <x v="4062"/>
    <x v="1"/>
    <x v="401"/>
    <d v="2012-12-11T00:00:00"/>
    <s v="Second Class"/>
    <s v="DB-13120"/>
    <s v="David Bremer"/>
    <x v="1"/>
    <s v="United States"/>
    <s v="Santa Barbara"/>
    <x v="1"/>
    <n v="93101"/>
    <x v="1"/>
    <s v="OFF-PA-10004519"/>
    <x v="1"/>
    <x v="10"/>
    <x v="1036"/>
    <n v="8.9600000000000009"/>
    <n v="2"/>
    <n v="0"/>
    <n v="4.3904000000000005"/>
  </r>
  <r>
    <n v="8197"/>
    <x v="4063"/>
    <x v="3"/>
    <x v="528"/>
    <d v="2014-09-10T00:00:00"/>
    <s v="Standard Class"/>
    <s v="LP-17095"/>
    <s v="Liz Preis"/>
    <x v="0"/>
    <s v="United States"/>
    <s v="Knoxville"/>
    <x v="18"/>
    <n v="37918"/>
    <x v="0"/>
    <s v="TEC-AC-10004568"/>
    <x v="2"/>
    <x v="11"/>
    <x v="1109"/>
    <n v="89.567999999999998"/>
    <n v="4"/>
    <n v="0.2"/>
    <n v="-1.119600000000009"/>
  </r>
  <r>
    <n v="8198"/>
    <x v="4063"/>
    <x v="3"/>
    <x v="528"/>
    <d v="2014-09-10T00:00:00"/>
    <s v="Standard Class"/>
    <s v="LP-17095"/>
    <s v="Liz Preis"/>
    <x v="0"/>
    <s v="United States"/>
    <s v="Knoxville"/>
    <x v="18"/>
    <n v="37918"/>
    <x v="0"/>
    <s v="OFF-AR-10001897"/>
    <x v="1"/>
    <x v="6"/>
    <x v="640"/>
    <n v="71.959999999999994"/>
    <n v="5"/>
    <n v="0.2"/>
    <n v="7.1960000000000015"/>
  </r>
  <r>
    <n v="8199"/>
    <x v="4063"/>
    <x v="3"/>
    <x v="528"/>
    <d v="2014-09-10T00:00:00"/>
    <s v="Standard Class"/>
    <s v="LP-17095"/>
    <s v="Liz Preis"/>
    <x v="0"/>
    <s v="United States"/>
    <s v="Knoxville"/>
    <x v="18"/>
    <n v="37918"/>
    <x v="0"/>
    <s v="OFF-PA-10001800"/>
    <x v="1"/>
    <x v="10"/>
    <x v="580"/>
    <n v="15.552000000000003"/>
    <n v="3"/>
    <n v="0.2"/>
    <n v="5.4432"/>
  </r>
  <r>
    <n v="8200"/>
    <x v="4064"/>
    <x v="3"/>
    <x v="558"/>
    <d v="2014-05-01T00:00:00"/>
    <s v="Standard Class"/>
    <s v="AF-10870"/>
    <s v="Art Ferguson"/>
    <x v="0"/>
    <s v="United States"/>
    <s v="Chicago"/>
    <x v="10"/>
    <n v="60610"/>
    <x v="2"/>
    <s v="OFF-BI-10001628"/>
    <x v="1"/>
    <x v="8"/>
    <x v="1103"/>
    <n v="10.429999999999996"/>
    <n v="5"/>
    <n v="0.8"/>
    <n v="-18.252500000000001"/>
  </r>
  <r>
    <n v="8201"/>
    <x v="4064"/>
    <x v="3"/>
    <x v="558"/>
    <d v="2014-05-01T00:00:00"/>
    <s v="Standard Class"/>
    <s v="AF-10870"/>
    <s v="Art Ferguson"/>
    <x v="0"/>
    <s v="United States"/>
    <s v="Chicago"/>
    <x v="10"/>
    <n v="60610"/>
    <x v="2"/>
    <s v="OFF-ST-10004123"/>
    <x v="1"/>
    <x v="4"/>
    <x v="72"/>
    <n v="72.784000000000006"/>
    <n v="1"/>
    <n v="0.2"/>
    <n v="-18.196000000000002"/>
  </r>
  <r>
    <n v="8202"/>
    <x v="4065"/>
    <x v="1"/>
    <x v="627"/>
    <d v="2012-11-08T00:00:00"/>
    <s v="Same Day"/>
    <s v="KD-16495"/>
    <s v="Keith Dawkins"/>
    <x v="1"/>
    <s v="United States"/>
    <s v="New York City"/>
    <x v="15"/>
    <n v="10024"/>
    <x v="3"/>
    <s v="OFF-ST-10000885"/>
    <x v="1"/>
    <x v="4"/>
    <x v="1657"/>
    <n v="67.150000000000006"/>
    <n v="5"/>
    <n v="0"/>
    <n v="16.787500000000001"/>
  </r>
  <r>
    <n v="8203"/>
    <x v="4065"/>
    <x v="1"/>
    <x v="627"/>
    <d v="2012-11-08T00:00:00"/>
    <s v="Same Day"/>
    <s v="KD-16495"/>
    <s v="Keith Dawkins"/>
    <x v="1"/>
    <s v="United States"/>
    <s v="New York City"/>
    <x v="15"/>
    <n v="10024"/>
    <x v="3"/>
    <s v="TEC-PH-10004165"/>
    <x v="2"/>
    <x v="7"/>
    <x v="886"/>
    <n v="549.98"/>
    <n v="2"/>
    <n v="0"/>
    <n v="142.9948"/>
  </r>
  <r>
    <n v="8204"/>
    <x v="4065"/>
    <x v="1"/>
    <x v="627"/>
    <d v="2012-11-08T00:00:00"/>
    <s v="Same Day"/>
    <s v="KD-16495"/>
    <s v="Keith Dawkins"/>
    <x v="1"/>
    <s v="United States"/>
    <s v="New York City"/>
    <x v="15"/>
    <n v="10024"/>
    <x v="3"/>
    <s v="FUR-FU-10002240"/>
    <x v="0"/>
    <x v="5"/>
    <x v="1781"/>
    <n v="11.82"/>
    <n v="3"/>
    <n v="0"/>
    <n v="4.7279999999999998"/>
  </r>
  <r>
    <n v="8205"/>
    <x v="4065"/>
    <x v="1"/>
    <x v="627"/>
    <d v="2012-11-08T00:00:00"/>
    <s v="Same Day"/>
    <s v="KD-16495"/>
    <s v="Keith Dawkins"/>
    <x v="1"/>
    <s v="United States"/>
    <s v="New York City"/>
    <x v="15"/>
    <n v="10024"/>
    <x v="3"/>
    <s v="TEC-MA-10000045"/>
    <x v="2"/>
    <x v="15"/>
    <x v="1693"/>
    <n v="4643.8"/>
    <n v="4"/>
    <n v="0"/>
    <n v="2229.0239999999999"/>
  </r>
  <r>
    <n v="8206"/>
    <x v="4065"/>
    <x v="1"/>
    <x v="627"/>
    <d v="2012-11-08T00:00:00"/>
    <s v="Same Day"/>
    <s v="KD-16495"/>
    <s v="Keith Dawkins"/>
    <x v="1"/>
    <s v="United States"/>
    <s v="New York City"/>
    <x v="15"/>
    <n v="10024"/>
    <x v="3"/>
    <s v="FUR-CH-10003746"/>
    <x v="0"/>
    <x v="1"/>
    <x v="617"/>
    <n v="577.76400000000001"/>
    <n v="2"/>
    <n v="0.1"/>
    <n v="115.5528"/>
  </r>
  <r>
    <n v="8207"/>
    <x v="4066"/>
    <x v="1"/>
    <x v="33"/>
    <d v="2012-04-30T00:00:00"/>
    <s v="Standard Class"/>
    <s v="SA-20830"/>
    <s v="Sue Ann Reed"/>
    <x v="0"/>
    <s v="United States"/>
    <s v="Daytona Beach"/>
    <x v="2"/>
    <n v="32114"/>
    <x v="0"/>
    <s v="FUR-TA-10000577"/>
    <x v="0"/>
    <x v="3"/>
    <x v="3"/>
    <n v="191.5155"/>
    <n v="1"/>
    <n v="0.45"/>
    <n v="-76.606200000000001"/>
  </r>
  <r>
    <n v="8208"/>
    <x v="4066"/>
    <x v="1"/>
    <x v="33"/>
    <d v="2012-04-30T00:00:00"/>
    <s v="Standard Class"/>
    <s v="SA-20830"/>
    <s v="Sue Ann Reed"/>
    <x v="0"/>
    <s v="United States"/>
    <s v="Daytona Beach"/>
    <x v="2"/>
    <n v="32114"/>
    <x v="0"/>
    <s v="OFF-AR-10004757"/>
    <x v="1"/>
    <x v="6"/>
    <x v="342"/>
    <n v="2.6240000000000001"/>
    <n v="1"/>
    <n v="0.2"/>
    <n v="0.42639999999999978"/>
  </r>
  <r>
    <n v="8209"/>
    <x v="4067"/>
    <x v="1"/>
    <x v="1181"/>
    <d v="2012-09-24T00:00:00"/>
    <s v="Standard Class"/>
    <s v="BG-11035"/>
    <s v="Barry Gonzalez"/>
    <x v="0"/>
    <s v="United States"/>
    <s v="Nashville"/>
    <x v="18"/>
    <n v="37211"/>
    <x v="0"/>
    <s v="OFF-BI-10000545"/>
    <x v="1"/>
    <x v="8"/>
    <x v="685"/>
    <n v="1369.7640000000001"/>
    <n v="6"/>
    <n v="0.7"/>
    <n v="-913.17599999999993"/>
  </r>
  <r>
    <n v="8210"/>
    <x v="4067"/>
    <x v="1"/>
    <x v="1181"/>
    <d v="2012-09-24T00:00:00"/>
    <s v="Standard Class"/>
    <s v="BG-11035"/>
    <s v="Barry Gonzalez"/>
    <x v="0"/>
    <s v="United States"/>
    <s v="Nashville"/>
    <x v="18"/>
    <n v="37211"/>
    <x v="0"/>
    <s v="OFF-ST-10001522"/>
    <x v="1"/>
    <x v="4"/>
    <x v="195"/>
    <n v="294.36799999999999"/>
    <n v="4"/>
    <n v="0.2"/>
    <n v="-58.873600000000025"/>
  </r>
  <r>
    <n v="8211"/>
    <x v="4068"/>
    <x v="3"/>
    <x v="210"/>
    <d v="2014-09-13T00:00:00"/>
    <s v="Standard Class"/>
    <s v="DM-12955"/>
    <s v="Dario Medina"/>
    <x v="1"/>
    <s v="United States"/>
    <s v="Nashville"/>
    <x v="18"/>
    <n v="37211"/>
    <x v="0"/>
    <s v="OFF-AP-10001271"/>
    <x v="1"/>
    <x v="9"/>
    <x v="469"/>
    <n v="81.567999999999998"/>
    <n v="2"/>
    <n v="0.2"/>
    <n v="7.1372000000000035"/>
  </r>
  <r>
    <n v="8212"/>
    <x v="4069"/>
    <x v="0"/>
    <x v="77"/>
    <d v="2013-11-13T00:00:00"/>
    <s v="Standard Class"/>
    <s v="MC-17845"/>
    <s v="Michael Chen"/>
    <x v="0"/>
    <s v="United States"/>
    <s v="Dallas"/>
    <x v="5"/>
    <n v="75220"/>
    <x v="2"/>
    <s v="FUR-FU-10002030"/>
    <x v="0"/>
    <x v="5"/>
    <x v="1813"/>
    <n v="44.460000000000008"/>
    <n v="5"/>
    <n v="0.6"/>
    <n v="-17.783999999999992"/>
  </r>
  <r>
    <n v="8213"/>
    <x v="4069"/>
    <x v="0"/>
    <x v="77"/>
    <d v="2013-11-13T00:00:00"/>
    <s v="Standard Class"/>
    <s v="MC-17845"/>
    <s v="Michael Chen"/>
    <x v="0"/>
    <s v="United States"/>
    <s v="Dallas"/>
    <x v="5"/>
    <n v="75220"/>
    <x v="2"/>
    <s v="OFF-ST-10001272"/>
    <x v="1"/>
    <x v="4"/>
    <x v="528"/>
    <n v="314.08800000000002"/>
    <n v="3"/>
    <n v="0.2"/>
    <n v="19.630499999999998"/>
  </r>
  <r>
    <n v="8214"/>
    <x v="4070"/>
    <x v="1"/>
    <x v="12"/>
    <d v="2012-10-02T00:00:00"/>
    <s v="Standard Class"/>
    <s v="ML-17395"/>
    <s v="Marina Lichtenstein"/>
    <x v="1"/>
    <s v="United States"/>
    <s v="Murfreesboro"/>
    <x v="18"/>
    <n v="37130"/>
    <x v="0"/>
    <s v="OFF-BI-10001116"/>
    <x v="1"/>
    <x v="8"/>
    <x v="1066"/>
    <n v="6.3360000000000012"/>
    <n v="4"/>
    <n v="0.7"/>
    <n v="-4.6463999999999981"/>
  </r>
  <r>
    <n v="8215"/>
    <x v="4070"/>
    <x v="1"/>
    <x v="12"/>
    <d v="2012-10-02T00:00:00"/>
    <s v="Standard Class"/>
    <s v="ML-17395"/>
    <s v="Marina Lichtenstein"/>
    <x v="1"/>
    <s v="United States"/>
    <s v="Murfreesboro"/>
    <x v="18"/>
    <n v="37130"/>
    <x v="0"/>
    <s v="OFF-PA-10004665"/>
    <x v="1"/>
    <x v="10"/>
    <x v="1380"/>
    <n v="10.48"/>
    <n v="1"/>
    <n v="0.2"/>
    <n v="3.7989999999999995"/>
  </r>
  <r>
    <n v="8216"/>
    <x v="4070"/>
    <x v="1"/>
    <x v="12"/>
    <d v="2012-10-02T00:00:00"/>
    <s v="Standard Class"/>
    <s v="ML-17395"/>
    <s v="Marina Lichtenstein"/>
    <x v="1"/>
    <s v="United States"/>
    <s v="Murfreesboro"/>
    <x v="18"/>
    <n v="37130"/>
    <x v="0"/>
    <s v="OFF-BI-10004506"/>
    <x v="1"/>
    <x v="8"/>
    <x v="1238"/>
    <n v="2.4690000000000003"/>
    <n v="1"/>
    <n v="0.7"/>
    <n v="-1.8106"/>
  </r>
  <r>
    <n v="8217"/>
    <x v="4070"/>
    <x v="1"/>
    <x v="12"/>
    <d v="2012-10-02T00:00:00"/>
    <s v="Standard Class"/>
    <s v="ML-17395"/>
    <s v="Marina Lichtenstein"/>
    <x v="1"/>
    <s v="United States"/>
    <s v="Murfreesboro"/>
    <x v="18"/>
    <n v="37130"/>
    <x v="0"/>
    <s v="OFF-BI-10001982"/>
    <x v="1"/>
    <x v="8"/>
    <x v="301"/>
    <n v="3.2640000000000007"/>
    <n v="2"/>
    <n v="0.7"/>
    <n v="-2.2847999999999997"/>
  </r>
  <r>
    <n v="8218"/>
    <x v="4071"/>
    <x v="2"/>
    <x v="462"/>
    <d v="2011-10-07T00:00:00"/>
    <s v="Standard Class"/>
    <s v="RD-19930"/>
    <s v="Russell D'Ascenzo"/>
    <x v="0"/>
    <s v="United States"/>
    <s v="Dallas"/>
    <x v="5"/>
    <n v="75217"/>
    <x v="2"/>
    <s v="OFF-FA-10002676"/>
    <x v="1"/>
    <x v="13"/>
    <x v="1069"/>
    <n v="4.3440000000000003"/>
    <n v="3"/>
    <n v="0.2"/>
    <n v="0.86879999999999979"/>
  </r>
  <r>
    <n v="8219"/>
    <x v="4071"/>
    <x v="2"/>
    <x v="462"/>
    <d v="2011-10-07T00:00:00"/>
    <s v="Standard Class"/>
    <s v="RD-19930"/>
    <s v="Russell D'Ascenzo"/>
    <x v="0"/>
    <s v="United States"/>
    <s v="Dallas"/>
    <x v="5"/>
    <n v="75217"/>
    <x v="2"/>
    <s v="FUR-FU-10000758"/>
    <x v="0"/>
    <x v="5"/>
    <x v="1073"/>
    <n v="31.776000000000003"/>
    <n v="3"/>
    <n v="0.6"/>
    <n v="-19.065600000000007"/>
  </r>
  <r>
    <n v="8220"/>
    <x v="4071"/>
    <x v="2"/>
    <x v="462"/>
    <d v="2011-10-07T00:00:00"/>
    <s v="Standard Class"/>
    <s v="RD-19930"/>
    <s v="Russell D'Ascenzo"/>
    <x v="0"/>
    <s v="United States"/>
    <s v="Dallas"/>
    <x v="5"/>
    <n v="75217"/>
    <x v="2"/>
    <s v="OFF-LA-10002271"/>
    <x v="1"/>
    <x v="2"/>
    <x v="635"/>
    <n v="4.9280000000000008"/>
    <n v="2"/>
    <n v="0.2"/>
    <n v="1.7247999999999997"/>
  </r>
  <r>
    <n v="8221"/>
    <x v="4071"/>
    <x v="2"/>
    <x v="462"/>
    <d v="2011-10-07T00:00:00"/>
    <s v="Standard Class"/>
    <s v="RD-19930"/>
    <s v="Russell D'Ascenzo"/>
    <x v="0"/>
    <s v="United States"/>
    <s v="Dallas"/>
    <x v="5"/>
    <n v="75217"/>
    <x v="2"/>
    <s v="OFF-BI-10002609"/>
    <x v="1"/>
    <x v="8"/>
    <x v="98"/>
    <n v="1.7879999999999996"/>
    <n v="3"/>
    <n v="0.8"/>
    <n v="-3.0396000000000001"/>
  </r>
  <r>
    <n v="8222"/>
    <x v="4071"/>
    <x v="2"/>
    <x v="462"/>
    <d v="2011-10-07T00:00:00"/>
    <s v="Standard Class"/>
    <s v="RD-19930"/>
    <s v="Russell D'Ascenzo"/>
    <x v="0"/>
    <s v="United States"/>
    <s v="Dallas"/>
    <x v="5"/>
    <n v="75217"/>
    <x v="2"/>
    <s v="OFF-FA-10000254"/>
    <x v="1"/>
    <x v="13"/>
    <x v="1814"/>
    <n v="15.072000000000001"/>
    <n v="4"/>
    <n v="0.2"/>
    <n v="-3.7680000000000002"/>
  </r>
  <r>
    <n v="8223"/>
    <x v="4072"/>
    <x v="2"/>
    <x v="1087"/>
    <d v="2011-02-25T00:00:00"/>
    <s v="Standard Class"/>
    <s v="AB-10015"/>
    <s v="Aaron Bergman"/>
    <x v="0"/>
    <s v="United States"/>
    <s v="Arlington"/>
    <x v="5"/>
    <n v="76017"/>
    <x v="2"/>
    <s v="OFF-ST-10000321"/>
    <x v="1"/>
    <x v="4"/>
    <x v="1534"/>
    <n v="12.624000000000001"/>
    <n v="2"/>
    <n v="0.2"/>
    <n v="-2.5248000000000022"/>
  </r>
  <r>
    <n v="8224"/>
    <x v="4073"/>
    <x v="0"/>
    <x v="1"/>
    <d v="2013-06-17T00:00:00"/>
    <s v="Standard Class"/>
    <s v="EA-14035"/>
    <s v="Erin Ashbrook"/>
    <x v="1"/>
    <s v="United States"/>
    <s v="Pasadena"/>
    <x v="1"/>
    <n v="91104"/>
    <x v="1"/>
    <s v="OFF-PA-10000241"/>
    <x v="1"/>
    <x v="10"/>
    <x v="1151"/>
    <n v="185.88"/>
    <n v="6"/>
    <n v="0"/>
    <n v="83.645999999999987"/>
  </r>
  <r>
    <n v="8225"/>
    <x v="4073"/>
    <x v="0"/>
    <x v="1"/>
    <d v="2013-06-17T00:00:00"/>
    <s v="Standard Class"/>
    <s v="EA-14035"/>
    <s v="Erin Ashbrook"/>
    <x v="1"/>
    <s v="United States"/>
    <s v="Pasadena"/>
    <x v="1"/>
    <n v="91104"/>
    <x v="1"/>
    <s v="OFF-PA-10004782"/>
    <x v="1"/>
    <x v="10"/>
    <x v="1413"/>
    <n v="12.96"/>
    <n v="2"/>
    <n v="0"/>
    <n v="6.2208000000000006"/>
  </r>
  <r>
    <n v="8226"/>
    <x v="4074"/>
    <x v="3"/>
    <x v="752"/>
    <d v="2014-11-05T00:00:00"/>
    <s v="Second Class"/>
    <s v="SF-20065"/>
    <s v="Sandra Flanagan"/>
    <x v="0"/>
    <s v="United States"/>
    <s v="Everett"/>
    <x v="31"/>
    <n v="2149"/>
    <x v="3"/>
    <s v="OFF-PA-10004243"/>
    <x v="1"/>
    <x v="10"/>
    <x v="271"/>
    <n v="189.7"/>
    <n v="10"/>
    <n v="0"/>
    <n v="91.055999999999983"/>
  </r>
  <r>
    <n v="8227"/>
    <x v="4074"/>
    <x v="3"/>
    <x v="752"/>
    <d v="2014-11-05T00:00:00"/>
    <s v="Second Class"/>
    <s v="SF-20065"/>
    <s v="Sandra Flanagan"/>
    <x v="0"/>
    <s v="United States"/>
    <s v="Everett"/>
    <x v="31"/>
    <n v="2149"/>
    <x v="3"/>
    <s v="OFF-PA-10001033"/>
    <x v="1"/>
    <x v="10"/>
    <x v="1500"/>
    <n v="40.99"/>
    <n v="1"/>
    <n v="0"/>
    <n v="20.085100000000001"/>
  </r>
  <r>
    <n v="8228"/>
    <x v="4075"/>
    <x v="0"/>
    <x v="958"/>
    <d v="2013-04-09T00:00:00"/>
    <s v="Second Class"/>
    <s v="BC-11125"/>
    <s v="Becky Castell"/>
    <x v="2"/>
    <s v="United States"/>
    <s v="Troy"/>
    <x v="15"/>
    <n v="12180"/>
    <x v="3"/>
    <s v="FUR-FU-10000723"/>
    <x v="0"/>
    <x v="5"/>
    <x v="475"/>
    <n v="82.64"/>
    <n v="2"/>
    <n v="0"/>
    <n v="7.4376000000000033"/>
  </r>
  <r>
    <n v="8229"/>
    <x v="4075"/>
    <x v="0"/>
    <x v="958"/>
    <d v="2013-04-09T00:00:00"/>
    <s v="Second Class"/>
    <s v="BC-11125"/>
    <s v="Becky Castell"/>
    <x v="2"/>
    <s v="United States"/>
    <s v="Troy"/>
    <x v="15"/>
    <n v="12180"/>
    <x v="3"/>
    <s v="OFF-ST-10003455"/>
    <x v="1"/>
    <x v="4"/>
    <x v="169"/>
    <n v="31.02"/>
    <n v="2"/>
    <n v="0"/>
    <n v="8.0652000000000008"/>
  </r>
  <r>
    <n v="8230"/>
    <x v="4075"/>
    <x v="0"/>
    <x v="958"/>
    <d v="2013-04-09T00:00:00"/>
    <s v="Second Class"/>
    <s v="BC-11125"/>
    <s v="Becky Castell"/>
    <x v="2"/>
    <s v="United States"/>
    <s v="Troy"/>
    <x v="15"/>
    <n v="12180"/>
    <x v="3"/>
    <s v="TEC-AC-10001109"/>
    <x v="2"/>
    <x v="11"/>
    <x v="998"/>
    <n v="89.97"/>
    <n v="3"/>
    <n v="0"/>
    <n v="37.787400000000005"/>
  </r>
  <r>
    <n v="8231"/>
    <x v="4076"/>
    <x v="0"/>
    <x v="1186"/>
    <d v="2013-07-03T00:00:00"/>
    <s v="Second Class"/>
    <s v="PF-19165"/>
    <s v="Philip Fox"/>
    <x v="0"/>
    <s v="United States"/>
    <s v="Sandy Springs"/>
    <x v="32"/>
    <n v="30328"/>
    <x v="0"/>
    <s v="OFF-AR-10004344"/>
    <x v="1"/>
    <x v="6"/>
    <x v="365"/>
    <n v="35.97"/>
    <n v="3"/>
    <n v="0"/>
    <n v="9.7118999999999982"/>
  </r>
  <r>
    <n v="8232"/>
    <x v="4076"/>
    <x v="0"/>
    <x v="1186"/>
    <d v="2013-07-03T00:00:00"/>
    <s v="Second Class"/>
    <s v="PF-19165"/>
    <s v="Philip Fox"/>
    <x v="0"/>
    <s v="United States"/>
    <s v="Sandy Springs"/>
    <x v="32"/>
    <n v="30328"/>
    <x v="0"/>
    <s v="FUR-BO-10004695"/>
    <x v="0"/>
    <x v="0"/>
    <x v="198"/>
    <n v="1266.8599999999999"/>
    <n v="7"/>
    <n v="0"/>
    <n v="291.37779999999987"/>
  </r>
  <r>
    <n v="8233"/>
    <x v="4077"/>
    <x v="2"/>
    <x v="358"/>
    <d v="2011-09-28T00:00:00"/>
    <s v="Standard Class"/>
    <s v="SE-20110"/>
    <s v="Sanjit Engle"/>
    <x v="0"/>
    <s v="United States"/>
    <s v="San Jose"/>
    <x v="1"/>
    <n v="95123"/>
    <x v="1"/>
    <s v="OFF-ST-10000675"/>
    <x v="1"/>
    <x v="4"/>
    <x v="295"/>
    <n v="169.45"/>
    <n v="5"/>
    <n v="0"/>
    <n v="42.362499999999997"/>
  </r>
  <r>
    <n v="8234"/>
    <x v="4077"/>
    <x v="2"/>
    <x v="358"/>
    <d v="2011-09-28T00:00:00"/>
    <s v="Standard Class"/>
    <s v="SE-20110"/>
    <s v="Sanjit Engle"/>
    <x v="0"/>
    <s v="United States"/>
    <s v="San Jose"/>
    <x v="1"/>
    <n v="95123"/>
    <x v="1"/>
    <s v="OFF-ST-10002301"/>
    <x v="1"/>
    <x v="4"/>
    <x v="1490"/>
    <n v="40.68"/>
    <n v="2"/>
    <n v="0"/>
    <n v="0.40679999999999694"/>
  </r>
  <r>
    <n v="8235"/>
    <x v="4078"/>
    <x v="3"/>
    <x v="927"/>
    <d v="2014-05-07T00:00:00"/>
    <s v="Standard Class"/>
    <s v="CJ-12010"/>
    <s v="Caroline Jumper"/>
    <x v="0"/>
    <s v="United States"/>
    <s v="Jacksonville"/>
    <x v="2"/>
    <n v="32216"/>
    <x v="0"/>
    <s v="OFF-SU-10001212"/>
    <x v="1"/>
    <x v="14"/>
    <x v="1677"/>
    <n v="3.3280000000000003"/>
    <n v="2"/>
    <n v="0.2"/>
    <n v="0.4159999999999997"/>
  </r>
  <r>
    <n v="8236"/>
    <x v="4078"/>
    <x v="3"/>
    <x v="927"/>
    <d v="2014-05-07T00:00:00"/>
    <s v="Standard Class"/>
    <s v="CJ-12010"/>
    <s v="Caroline Jumper"/>
    <x v="0"/>
    <s v="United States"/>
    <s v="Jacksonville"/>
    <x v="2"/>
    <n v="32216"/>
    <x v="0"/>
    <s v="FUR-TA-10001889"/>
    <x v="0"/>
    <x v="3"/>
    <x v="406"/>
    <n v="933.26200000000006"/>
    <n v="4"/>
    <n v="0.45"/>
    <n v="-458.14679999999998"/>
  </r>
  <r>
    <n v="8237"/>
    <x v="4078"/>
    <x v="3"/>
    <x v="927"/>
    <d v="2014-05-07T00:00:00"/>
    <s v="Standard Class"/>
    <s v="CJ-12010"/>
    <s v="Caroline Jumper"/>
    <x v="0"/>
    <s v="United States"/>
    <s v="Jacksonville"/>
    <x v="2"/>
    <n v="32216"/>
    <x v="0"/>
    <s v="FUR-CH-10002024"/>
    <x v="0"/>
    <x v="1"/>
    <x v="478"/>
    <n v="2803.92"/>
    <n v="5"/>
    <n v="0.2"/>
    <n v="0"/>
  </r>
  <r>
    <n v="8238"/>
    <x v="4079"/>
    <x v="3"/>
    <x v="179"/>
    <d v="2014-10-21T00:00:00"/>
    <s v="Same Day"/>
    <s v="PT-19090"/>
    <s v="Pete Takahito"/>
    <x v="0"/>
    <s v="United States"/>
    <s v="Jacksonville"/>
    <x v="2"/>
    <n v="32216"/>
    <x v="0"/>
    <s v="OFF-ST-10000617"/>
    <x v="1"/>
    <x v="4"/>
    <x v="379"/>
    <n v="4.7679999999999998"/>
    <n v="2"/>
    <n v="0.2"/>
    <n v="-0.7748000000000006"/>
  </r>
  <r>
    <n v="8239"/>
    <x v="4079"/>
    <x v="3"/>
    <x v="179"/>
    <d v="2014-10-21T00:00:00"/>
    <s v="Same Day"/>
    <s v="PT-19090"/>
    <s v="Pete Takahito"/>
    <x v="0"/>
    <s v="United States"/>
    <s v="Jacksonville"/>
    <x v="2"/>
    <n v="32216"/>
    <x v="0"/>
    <s v="OFF-PA-10000380"/>
    <x v="1"/>
    <x v="10"/>
    <x v="1281"/>
    <n v="6.6720000000000006"/>
    <n v="1"/>
    <n v="0.2"/>
    <n v="2.5019999999999998"/>
  </r>
  <r>
    <n v="8240"/>
    <x v="4079"/>
    <x v="3"/>
    <x v="179"/>
    <d v="2014-10-21T00:00:00"/>
    <s v="Same Day"/>
    <s v="PT-19090"/>
    <s v="Pete Takahito"/>
    <x v="0"/>
    <s v="United States"/>
    <s v="Jacksonville"/>
    <x v="2"/>
    <n v="32216"/>
    <x v="0"/>
    <s v="OFF-AR-10003251"/>
    <x v="1"/>
    <x v="6"/>
    <x v="1041"/>
    <n v="4.4479999999999995"/>
    <n v="2"/>
    <n v="0.2"/>
    <n v="1.1119999999999999"/>
  </r>
  <r>
    <n v="8241"/>
    <x v="4079"/>
    <x v="3"/>
    <x v="179"/>
    <d v="2014-10-21T00:00:00"/>
    <s v="Same Day"/>
    <s v="PT-19090"/>
    <s v="Pete Takahito"/>
    <x v="0"/>
    <s v="United States"/>
    <s v="Jacksonville"/>
    <x v="2"/>
    <n v="32216"/>
    <x v="0"/>
    <s v="FUR-FU-10000175"/>
    <x v="0"/>
    <x v="5"/>
    <x v="1629"/>
    <n v="43.936000000000007"/>
    <n v="4"/>
    <n v="0.2"/>
    <n v="6.0411999999999964"/>
  </r>
  <r>
    <n v="8242"/>
    <x v="4080"/>
    <x v="2"/>
    <x v="416"/>
    <d v="2011-09-05T00:00:00"/>
    <s v="Standard Class"/>
    <s v="LH-16900"/>
    <s v="Lena Hernandez"/>
    <x v="0"/>
    <s v="United States"/>
    <s v="New York City"/>
    <x v="15"/>
    <n v="10009"/>
    <x v="3"/>
    <s v="OFF-BI-10004716"/>
    <x v="1"/>
    <x v="8"/>
    <x v="700"/>
    <n v="23.744"/>
    <n v="2"/>
    <n v="0.2"/>
    <n v="8.3103999999999996"/>
  </r>
  <r>
    <n v="8243"/>
    <x v="4080"/>
    <x v="2"/>
    <x v="416"/>
    <d v="2011-09-05T00:00:00"/>
    <s v="Standard Class"/>
    <s v="LH-16900"/>
    <s v="Lena Hernandez"/>
    <x v="0"/>
    <s v="United States"/>
    <s v="New York City"/>
    <x v="15"/>
    <n v="10009"/>
    <x v="3"/>
    <s v="TEC-AC-10002842"/>
    <x v="2"/>
    <x v="11"/>
    <x v="1176"/>
    <n v="357"/>
    <n v="3"/>
    <n v="0"/>
    <n v="57.120000000000019"/>
  </r>
  <r>
    <n v="8244"/>
    <x v="4081"/>
    <x v="2"/>
    <x v="1132"/>
    <d v="2011-08-16T00:00:00"/>
    <s v="Standard Class"/>
    <s v="BW-11200"/>
    <s v="Ben Wallace"/>
    <x v="0"/>
    <s v="United States"/>
    <s v="San Francisco"/>
    <x v="1"/>
    <n v="94122"/>
    <x v="1"/>
    <s v="TEC-PH-10003691"/>
    <x v="2"/>
    <x v="7"/>
    <x v="1398"/>
    <n v="806.33600000000001"/>
    <n v="8"/>
    <n v="0.2"/>
    <n v="50.396000000000015"/>
  </r>
  <r>
    <n v="8245"/>
    <x v="4081"/>
    <x v="2"/>
    <x v="1132"/>
    <d v="2011-08-16T00:00:00"/>
    <s v="Standard Class"/>
    <s v="BW-11200"/>
    <s v="Ben Wallace"/>
    <x v="0"/>
    <s v="United States"/>
    <s v="San Francisco"/>
    <x v="1"/>
    <n v="94122"/>
    <x v="1"/>
    <s v="FUR-FU-10002878"/>
    <x v="0"/>
    <x v="5"/>
    <x v="1125"/>
    <n v="85.44"/>
    <n v="3"/>
    <n v="0"/>
    <n v="31.612800000000004"/>
  </r>
  <r>
    <n v="8246"/>
    <x v="4082"/>
    <x v="2"/>
    <x v="710"/>
    <d v="2011-08-23T00:00:00"/>
    <s v="Standard Class"/>
    <s v="BS-11365"/>
    <s v="Bill Shonely"/>
    <x v="1"/>
    <s v="United States"/>
    <s v="Columbus"/>
    <x v="32"/>
    <n v="31907"/>
    <x v="0"/>
    <s v="OFF-ST-10000991"/>
    <x v="1"/>
    <x v="4"/>
    <x v="155"/>
    <n v="344.90999999999997"/>
    <n v="3"/>
    <n v="0"/>
    <n v="10.347300000000004"/>
  </r>
  <r>
    <n v="8247"/>
    <x v="4083"/>
    <x v="1"/>
    <x v="1187"/>
    <d v="2012-05-10T00:00:00"/>
    <s v="Same Day"/>
    <s v="DP-13390"/>
    <s v="Dennis Pardue"/>
    <x v="2"/>
    <s v="United States"/>
    <s v="Aurora"/>
    <x v="10"/>
    <n v="60505"/>
    <x v="2"/>
    <s v="OFF-AP-10002439"/>
    <x v="1"/>
    <x v="9"/>
    <x v="548"/>
    <n v="70.969999999999985"/>
    <n v="5"/>
    <n v="0.8"/>
    <n v="-191.619"/>
  </r>
  <r>
    <n v="8248"/>
    <x v="4083"/>
    <x v="1"/>
    <x v="1187"/>
    <d v="2012-05-10T00:00:00"/>
    <s v="Same Day"/>
    <s v="DP-13390"/>
    <s v="Dennis Pardue"/>
    <x v="2"/>
    <s v="United States"/>
    <s v="Aurora"/>
    <x v="10"/>
    <n v="60505"/>
    <x v="2"/>
    <s v="OFF-AR-10004602"/>
    <x v="1"/>
    <x v="6"/>
    <x v="1217"/>
    <n v="36.783999999999999"/>
    <n v="2"/>
    <n v="0.2"/>
    <n v="3.6784000000000017"/>
  </r>
  <r>
    <n v="8249"/>
    <x v="4084"/>
    <x v="0"/>
    <x v="1120"/>
    <d v="2013-05-14T00:00:00"/>
    <s v="Second Class"/>
    <s v="CS-12400"/>
    <s v="Christopher Schild"/>
    <x v="2"/>
    <s v="United States"/>
    <s v="Philadelphia"/>
    <x v="9"/>
    <n v="19134"/>
    <x v="3"/>
    <s v="TEC-PH-10001795"/>
    <x v="2"/>
    <x v="7"/>
    <x v="641"/>
    <n v="743.98799999999994"/>
    <n v="2"/>
    <n v="0.4"/>
    <n v="-123.9980000000001"/>
  </r>
  <r>
    <n v="8250"/>
    <x v="4085"/>
    <x v="1"/>
    <x v="616"/>
    <d v="2012-03-09T00:00:00"/>
    <s v="Second Class"/>
    <s v="MS-17365"/>
    <s v="Maribeth Schnelling"/>
    <x v="0"/>
    <s v="United States"/>
    <s v="Chicago"/>
    <x v="10"/>
    <n v="60653"/>
    <x v="2"/>
    <s v="OFF-BI-10002854"/>
    <x v="1"/>
    <x v="8"/>
    <x v="895"/>
    <n v="11.211999999999998"/>
    <n v="2"/>
    <n v="0.8"/>
    <n v="-16.818000000000005"/>
  </r>
  <r>
    <n v="8251"/>
    <x v="4085"/>
    <x v="1"/>
    <x v="616"/>
    <d v="2012-03-09T00:00:00"/>
    <s v="Second Class"/>
    <s v="MS-17365"/>
    <s v="Maribeth Schnelling"/>
    <x v="0"/>
    <s v="United States"/>
    <s v="Chicago"/>
    <x v="10"/>
    <n v="60653"/>
    <x v="2"/>
    <s v="FUR-FU-10000023"/>
    <x v="0"/>
    <x v="5"/>
    <x v="322"/>
    <n v="4.7119999999999997"/>
    <n v="2"/>
    <n v="0.6"/>
    <n v="-1.8847999999999994"/>
  </r>
  <r>
    <n v="8252"/>
    <x v="4085"/>
    <x v="1"/>
    <x v="616"/>
    <d v="2012-03-09T00:00:00"/>
    <s v="Second Class"/>
    <s v="MS-17365"/>
    <s v="Maribeth Schnelling"/>
    <x v="0"/>
    <s v="United States"/>
    <s v="Chicago"/>
    <x v="10"/>
    <n v="60653"/>
    <x v="2"/>
    <s v="OFF-AP-10000828"/>
    <x v="1"/>
    <x v="9"/>
    <x v="1087"/>
    <n v="180.97999999999996"/>
    <n v="5"/>
    <n v="0.8"/>
    <n v="-470.548"/>
  </r>
  <r>
    <n v="8253"/>
    <x v="4085"/>
    <x v="1"/>
    <x v="616"/>
    <d v="2012-03-09T00:00:00"/>
    <s v="Second Class"/>
    <s v="MS-17365"/>
    <s v="Maribeth Schnelling"/>
    <x v="0"/>
    <s v="United States"/>
    <s v="Chicago"/>
    <x v="10"/>
    <n v="60653"/>
    <x v="2"/>
    <s v="OFF-ST-10000777"/>
    <x v="1"/>
    <x v="4"/>
    <x v="117"/>
    <n v="60.415999999999997"/>
    <n v="2"/>
    <n v="0.2"/>
    <n v="6.0416000000000025"/>
  </r>
  <r>
    <n v="8254"/>
    <x v="4086"/>
    <x v="3"/>
    <x v="801"/>
    <d v="2014-08-20T00:00:00"/>
    <s v="Standard Class"/>
    <s v="DK-12895"/>
    <s v="Dana Kaydos"/>
    <x v="0"/>
    <s v="United States"/>
    <s v="Seattle"/>
    <x v="4"/>
    <n v="98103"/>
    <x v="1"/>
    <s v="TEC-CO-10000971"/>
    <x v="2"/>
    <x v="16"/>
    <x v="1304"/>
    <n v="299.99"/>
    <n v="1"/>
    <n v="0"/>
    <n v="89.996999999999986"/>
  </r>
  <r>
    <n v="8255"/>
    <x v="4086"/>
    <x v="3"/>
    <x v="801"/>
    <d v="2014-08-20T00:00:00"/>
    <s v="Standard Class"/>
    <s v="DK-12895"/>
    <s v="Dana Kaydos"/>
    <x v="0"/>
    <s v="United States"/>
    <s v="Seattle"/>
    <x v="4"/>
    <n v="98103"/>
    <x v="1"/>
    <s v="OFF-PA-10003134"/>
    <x v="1"/>
    <x v="10"/>
    <x v="1663"/>
    <n v="192.16"/>
    <n v="4"/>
    <n v="0"/>
    <n v="92.236799999999988"/>
  </r>
  <r>
    <n v="8256"/>
    <x v="4086"/>
    <x v="3"/>
    <x v="801"/>
    <d v="2014-08-20T00:00:00"/>
    <s v="Standard Class"/>
    <s v="DK-12895"/>
    <s v="Dana Kaydos"/>
    <x v="0"/>
    <s v="United States"/>
    <s v="Seattle"/>
    <x v="4"/>
    <n v="98103"/>
    <x v="1"/>
    <s v="TEC-PH-10002538"/>
    <x v="2"/>
    <x v="7"/>
    <x v="524"/>
    <n v="242.624"/>
    <n v="8"/>
    <n v="0.2"/>
    <n v="27.295199999999973"/>
  </r>
  <r>
    <n v="8257"/>
    <x v="4086"/>
    <x v="3"/>
    <x v="801"/>
    <d v="2014-08-20T00:00:00"/>
    <s v="Standard Class"/>
    <s v="DK-12895"/>
    <s v="Dana Kaydos"/>
    <x v="0"/>
    <s v="United States"/>
    <s v="Seattle"/>
    <x v="4"/>
    <n v="98103"/>
    <x v="1"/>
    <s v="OFF-ST-10001228"/>
    <x v="1"/>
    <x v="4"/>
    <x v="445"/>
    <n v="46.74"/>
    <n v="3"/>
    <n v="0"/>
    <n v="11.684999999999999"/>
  </r>
  <r>
    <n v="8258"/>
    <x v="4086"/>
    <x v="3"/>
    <x v="801"/>
    <d v="2014-08-20T00:00:00"/>
    <s v="Standard Class"/>
    <s v="DK-12895"/>
    <s v="Dana Kaydos"/>
    <x v="0"/>
    <s v="United States"/>
    <s v="Seattle"/>
    <x v="4"/>
    <n v="98103"/>
    <x v="1"/>
    <s v="TEC-AC-10000397"/>
    <x v="2"/>
    <x v="11"/>
    <x v="1459"/>
    <n v="174.95000000000002"/>
    <n v="5"/>
    <n v="0"/>
    <n v="12.246500000000005"/>
  </r>
  <r>
    <n v="8259"/>
    <x v="4086"/>
    <x v="3"/>
    <x v="801"/>
    <d v="2014-08-20T00:00:00"/>
    <s v="Standard Class"/>
    <s v="DK-12895"/>
    <s v="Dana Kaydos"/>
    <x v="0"/>
    <s v="United States"/>
    <s v="Seattle"/>
    <x v="4"/>
    <n v="98103"/>
    <x v="1"/>
    <s v="OFF-BI-10004308"/>
    <x v="1"/>
    <x v="8"/>
    <x v="1767"/>
    <n v="100.70400000000001"/>
    <n v="6"/>
    <n v="0.2"/>
    <n v="37.763999999999996"/>
  </r>
  <r>
    <n v="8260"/>
    <x v="4087"/>
    <x v="0"/>
    <x v="190"/>
    <d v="2013-06-27T00:00:00"/>
    <s v="Same Day"/>
    <s v="SN-20560"/>
    <s v="Skye Norling"/>
    <x v="2"/>
    <s v="United States"/>
    <s v="Roseville"/>
    <x v="12"/>
    <n v="48066"/>
    <x v="2"/>
    <s v="OFF-PA-10000357"/>
    <x v="1"/>
    <x v="10"/>
    <x v="442"/>
    <n v="368.91"/>
    <n v="9"/>
    <n v="0"/>
    <n v="180.76590000000002"/>
  </r>
  <r>
    <n v="8261"/>
    <x v="4087"/>
    <x v="0"/>
    <x v="190"/>
    <d v="2013-06-27T00:00:00"/>
    <s v="Same Day"/>
    <s v="SN-20560"/>
    <s v="Skye Norling"/>
    <x v="2"/>
    <s v="United States"/>
    <s v="Roseville"/>
    <x v="12"/>
    <n v="48066"/>
    <x v="2"/>
    <s v="OFF-BI-10000773"/>
    <x v="1"/>
    <x v="8"/>
    <x v="381"/>
    <n v="8.02"/>
    <n v="1"/>
    <n v="0"/>
    <n v="3.7693999999999992"/>
  </r>
  <r>
    <n v="8262"/>
    <x v="4087"/>
    <x v="0"/>
    <x v="190"/>
    <d v="2013-06-27T00:00:00"/>
    <s v="Same Day"/>
    <s v="SN-20560"/>
    <s v="Skye Norling"/>
    <x v="2"/>
    <s v="United States"/>
    <s v="Roseville"/>
    <x v="12"/>
    <n v="48066"/>
    <x v="2"/>
    <s v="OFF-ST-10001837"/>
    <x v="1"/>
    <x v="4"/>
    <x v="1331"/>
    <n v="171.04"/>
    <n v="4"/>
    <n v="0"/>
    <n v="44.470399999999998"/>
  </r>
  <r>
    <n v="8263"/>
    <x v="4088"/>
    <x v="0"/>
    <x v="272"/>
    <d v="2013-12-20T00:00:00"/>
    <s v="Standard Class"/>
    <s v="TC-21475"/>
    <s v="Tony Chapman"/>
    <x v="2"/>
    <s v="United States"/>
    <s v="Fayetteville"/>
    <x v="36"/>
    <n v="72701"/>
    <x v="0"/>
    <s v="OFF-PA-10002552"/>
    <x v="1"/>
    <x v="10"/>
    <x v="349"/>
    <n v="19.440000000000001"/>
    <n v="3"/>
    <n v="0"/>
    <n v="9.3312000000000008"/>
  </r>
  <r>
    <n v="8264"/>
    <x v="4089"/>
    <x v="1"/>
    <x v="1023"/>
    <d v="2012-09-17T00:00:00"/>
    <s v="Standard Class"/>
    <s v="AM-10705"/>
    <s v="Anne McFarland"/>
    <x v="0"/>
    <s v="United States"/>
    <s v="Jacksonville"/>
    <x v="3"/>
    <n v="28540"/>
    <x v="0"/>
    <s v="OFF-BI-10000014"/>
    <x v="1"/>
    <x v="8"/>
    <x v="628"/>
    <n v="13.092000000000002"/>
    <n v="4"/>
    <n v="0.7"/>
    <n v="-10.037199999999999"/>
  </r>
  <r>
    <n v="8265"/>
    <x v="4090"/>
    <x v="2"/>
    <x v="125"/>
    <d v="2012-01-04T00:00:00"/>
    <s v="Standard Class"/>
    <s v="AJ-10960"/>
    <s v="Astrea Jones"/>
    <x v="0"/>
    <s v="United States"/>
    <s v="New York City"/>
    <x v="15"/>
    <n v="10035"/>
    <x v="3"/>
    <s v="OFF-AP-10004136"/>
    <x v="1"/>
    <x v="9"/>
    <x v="1815"/>
    <n v="122.94"/>
    <n v="3"/>
    <n v="0"/>
    <n v="30.734999999999992"/>
  </r>
  <r>
    <n v="8266"/>
    <x v="4090"/>
    <x v="2"/>
    <x v="125"/>
    <d v="2012-01-04T00:00:00"/>
    <s v="Standard Class"/>
    <s v="AJ-10960"/>
    <s v="Astrea Jones"/>
    <x v="0"/>
    <s v="United States"/>
    <s v="New York City"/>
    <x v="15"/>
    <n v="10035"/>
    <x v="3"/>
    <s v="OFF-BI-10003429"/>
    <x v="1"/>
    <x v="8"/>
    <x v="844"/>
    <n v="35.448"/>
    <n v="7"/>
    <n v="0.2"/>
    <n v="12.8499"/>
  </r>
  <r>
    <n v="8267"/>
    <x v="4091"/>
    <x v="2"/>
    <x v="333"/>
    <d v="2011-05-04T00:00:00"/>
    <s v="Standard Class"/>
    <s v="KH-16360"/>
    <s v="Katherine Hughes"/>
    <x v="0"/>
    <s v="United States"/>
    <s v="Dover"/>
    <x v="13"/>
    <n v="19901"/>
    <x v="3"/>
    <s v="TEC-PH-10000376"/>
    <x v="2"/>
    <x v="7"/>
    <x v="428"/>
    <n v="19.98"/>
    <n v="2"/>
    <n v="0"/>
    <n v="5.1948000000000008"/>
  </r>
  <r>
    <n v="8268"/>
    <x v="4092"/>
    <x v="3"/>
    <x v="289"/>
    <d v="2014-02-07T00:00:00"/>
    <s v="Standard Class"/>
    <s v="LP-17095"/>
    <s v="Liz Preis"/>
    <x v="0"/>
    <s v="United States"/>
    <s v="Aurora"/>
    <x v="10"/>
    <n v="60505"/>
    <x v="2"/>
    <s v="FUR-TA-10003469"/>
    <x v="0"/>
    <x v="3"/>
    <x v="1564"/>
    <n v="69.375"/>
    <n v="1"/>
    <n v="0.5"/>
    <n v="-47.174999999999997"/>
  </r>
  <r>
    <n v="8269"/>
    <x v="4092"/>
    <x v="3"/>
    <x v="289"/>
    <d v="2014-02-07T00:00:00"/>
    <s v="Standard Class"/>
    <s v="LP-17095"/>
    <s v="Liz Preis"/>
    <x v="0"/>
    <s v="United States"/>
    <s v="Aurora"/>
    <x v="10"/>
    <n v="60505"/>
    <x v="2"/>
    <s v="OFF-SU-10004231"/>
    <x v="1"/>
    <x v="14"/>
    <x v="552"/>
    <n v="31.680000000000003"/>
    <n v="4"/>
    <n v="0.2"/>
    <n v="2.7719999999999994"/>
  </r>
  <r>
    <n v="8270"/>
    <x v="4092"/>
    <x v="3"/>
    <x v="289"/>
    <d v="2014-02-07T00:00:00"/>
    <s v="Standard Class"/>
    <s v="LP-17095"/>
    <s v="Liz Preis"/>
    <x v="0"/>
    <s v="United States"/>
    <s v="Aurora"/>
    <x v="10"/>
    <n v="60505"/>
    <x v="2"/>
    <s v="TEC-PH-10002584"/>
    <x v="2"/>
    <x v="7"/>
    <x v="1696"/>
    <n v="2003.1680000000001"/>
    <n v="4"/>
    <n v="0.2"/>
    <n v="250.39599999999984"/>
  </r>
  <r>
    <n v="8271"/>
    <x v="4092"/>
    <x v="3"/>
    <x v="289"/>
    <d v="2014-02-07T00:00:00"/>
    <s v="Standard Class"/>
    <s v="LP-17095"/>
    <s v="Liz Preis"/>
    <x v="0"/>
    <s v="United States"/>
    <s v="Aurora"/>
    <x v="10"/>
    <n v="60505"/>
    <x v="2"/>
    <s v="OFF-AR-10003602"/>
    <x v="1"/>
    <x v="6"/>
    <x v="239"/>
    <n v="9.3439999999999994"/>
    <n v="2"/>
    <n v="0.2"/>
    <n v="3.1535999999999995"/>
  </r>
  <r>
    <n v="8272"/>
    <x v="4093"/>
    <x v="0"/>
    <x v="591"/>
    <d v="2014-01-01T00:00:00"/>
    <s v="Standard Class"/>
    <s v="JE-15715"/>
    <s v="Joe Elijah"/>
    <x v="0"/>
    <s v="United States"/>
    <s v="New York City"/>
    <x v="15"/>
    <n v="10009"/>
    <x v="3"/>
    <s v="FUR-CH-10002331"/>
    <x v="0"/>
    <x v="1"/>
    <x v="402"/>
    <n v="2563.056"/>
    <n v="8"/>
    <n v="0.1"/>
    <n v="313.26239999999967"/>
  </r>
  <r>
    <n v="8273"/>
    <x v="4094"/>
    <x v="0"/>
    <x v="201"/>
    <d v="2013-10-26T00:00:00"/>
    <s v="Standard Class"/>
    <s v="MY-18295"/>
    <s v="Muhammed Yedwab"/>
    <x v="1"/>
    <s v="United States"/>
    <s v="El Cajon"/>
    <x v="1"/>
    <n v="92020"/>
    <x v="1"/>
    <s v="FUR-CH-10001802"/>
    <x v="0"/>
    <x v="1"/>
    <x v="1688"/>
    <n v="387.13600000000002"/>
    <n v="4"/>
    <n v="0.2"/>
    <n v="4.8391999999999911"/>
  </r>
  <r>
    <n v="8274"/>
    <x v="4095"/>
    <x v="1"/>
    <x v="385"/>
    <d v="2012-06-15T00:00:00"/>
    <s v="Second Class"/>
    <s v="FC-14245"/>
    <s v="Frank Carlisle"/>
    <x v="2"/>
    <s v="United States"/>
    <s v="Springfield"/>
    <x v="24"/>
    <n v="45503"/>
    <x v="3"/>
    <s v="OFF-AR-10000634"/>
    <x v="1"/>
    <x v="6"/>
    <x v="988"/>
    <n v="3.4240000000000004"/>
    <n v="1"/>
    <n v="0.2"/>
    <n v="0.29960000000000009"/>
  </r>
  <r>
    <n v="8275"/>
    <x v="4096"/>
    <x v="3"/>
    <x v="160"/>
    <d v="2014-07-05T00:00:00"/>
    <s v="Standard Class"/>
    <s v="ND-18460"/>
    <s v="Neil Ducich"/>
    <x v="1"/>
    <s v="United States"/>
    <s v="Mount Vernon"/>
    <x v="15"/>
    <n v="10550"/>
    <x v="3"/>
    <s v="OFF-ST-10002615"/>
    <x v="1"/>
    <x v="4"/>
    <x v="1427"/>
    <n v="1085.42"/>
    <n v="7"/>
    <n v="0"/>
    <n v="282.20920000000001"/>
  </r>
  <r>
    <n v="8276"/>
    <x v="4097"/>
    <x v="1"/>
    <x v="153"/>
    <d v="2012-06-30T00:00:00"/>
    <s v="Standard Class"/>
    <s v="DB-13360"/>
    <s v="Dennis Bolton"/>
    <x v="2"/>
    <s v="United States"/>
    <s v="Lakewood"/>
    <x v="24"/>
    <n v="44107"/>
    <x v="3"/>
    <s v="OFF-PA-10004040"/>
    <x v="1"/>
    <x v="10"/>
    <x v="99"/>
    <n v="43.056000000000004"/>
    <n v="9"/>
    <n v="0.2"/>
    <n v="15.607799999999999"/>
  </r>
  <r>
    <n v="8277"/>
    <x v="4098"/>
    <x v="0"/>
    <x v="823"/>
    <d v="2013-02-25T00:00:00"/>
    <s v="Standard Class"/>
    <s v="LC-16960"/>
    <s v="Lindsay Castell"/>
    <x v="2"/>
    <s v="United States"/>
    <s v="Tampa"/>
    <x v="2"/>
    <n v="33614"/>
    <x v="0"/>
    <s v="OFF-BI-10003727"/>
    <x v="1"/>
    <x v="8"/>
    <x v="797"/>
    <n v="3.762"/>
    <n v="3"/>
    <n v="0.7"/>
    <n v="-2.758799999999999"/>
  </r>
  <r>
    <n v="8278"/>
    <x v="4098"/>
    <x v="0"/>
    <x v="823"/>
    <d v="2013-02-25T00:00:00"/>
    <s v="Standard Class"/>
    <s v="LC-16960"/>
    <s v="Lindsay Castell"/>
    <x v="2"/>
    <s v="United States"/>
    <s v="Tampa"/>
    <x v="2"/>
    <n v="33614"/>
    <x v="0"/>
    <s v="OFF-BI-10002026"/>
    <x v="1"/>
    <x v="8"/>
    <x v="903"/>
    <n v="34.860000000000007"/>
    <n v="2"/>
    <n v="0.7"/>
    <n v="-26.726000000000006"/>
  </r>
  <r>
    <n v="8279"/>
    <x v="4098"/>
    <x v="0"/>
    <x v="823"/>
    <d v="2013-02-25T00:00:00"/>
    <s v="Standard Class"/>
    <s v="LC-16960"/>
    <s v="Lindsay Castell"/>
    <x v="2"/>
    <s v="United States"/>
    <s v="Tampa"/>
    <x v="2"/>
    <n v="33614"/>
    <x v="0"/>
    <s v="OFF-ST-10001496"/>
    <x v="1"/>
    <x v="4"/>
    <x v="726"/>
    <n v="432.45600000000002"/>
    <n v="3"/>
    <n v="0.2"/>
    <n v="32.434200000000004"/>
  </r>
  <r>
    <n v="8280"/>
    <x v="4099"/>
    <x v="3"/>
    <x v="300"/>
    <d v="2014-04-27T00:00:00"/>
    <s v="Standard Class"/>
    <s v="BD-11725"/>
    <s v="Bruce Degenhardt"/>
    <x v="0"/>
    <s v="United States"/>
    <s v="Columbus"/>
    <x v="32"/>
    <n v="31907"/>
    <x v="0"/>
    <s v="OFF-ST-10003716"/>
    <x v="1"/>
    <x v="4"/>
    <x v="889"/>
    <n v="675.06000000000006"/>
    <n v="3"/>
    <n v="0"/>
    <n v="87.757800000000003"/>
  </r>
  <r>
    <n v="8281"/>
    <x v="4100"/>
    <x v="3"/>
    <x v="1188"/>
    <d v="2014-05-11T00:00:00"/>
    <s v="First Class"/>
    <s v="MC-17605"/>
    <s v="Matt Connell"/>
    <x v="1"/>
    <s v="United States"/>
    <s v="Jacksonville"/>
    <x v="3"/>
    <n v="28540"/>
    <x v="0"/>
    <s v="OFF-EN-10002504"/>
    <x v="1"/>
    <x v="12"/>
    <x v="113"/>
    <n v="65.231999999999999"/>
    <n v="3"/>
    <n v="0.2"/>
    <n v="22.015799999999999"/>
  </r>
  <r>
    <n v="8282"/>
    <x v="4100"/>
    <x v="3"/>
    <x v="1188"/>
    <d v="2014-05-11T00:00:00"/>
    <s v="First Class"/>
    <s v="MC-17605"/>
    <s v="Matt Connell"/>
    <x v="1"/>
    <s v="United States"/>
    <s v="Jacksonville"/>
    <x v="3"/>
    <n v="28540"/>
    <x v="0"/>
    <s v="FUR-CH-10001270"/>
    <x v="0"/>
    <x v="1"/>
    <x v="851"/>
    <n v="207"/>
    <n v="3"/>
    <n v="0.2"/>
    <n v="25.874999999999972"/>
  </r>
  <r>
    <n v="8283"/>
    <x v="4101"/>
    <x v="1"/>
    <x v="379"/>
    <d v="2012-12-26T00:00:00"/>
    <s v="Second Class"/>
    <s v="SZ-20035"/>
    <s v="Sam Zeldin"/>
    <x v="2"/>
    <s v="United States"/>
    <s v="Saint Charles"/>
    <x v="10"/>
    <n v="60174"/>
    <x v="2"/>
    <s v="TEC-MA-10004241"/>
    <x v="2"/>
    <x v="15"/>
    <x v="832"/>
    <n v="600.53"/>
    <n v="2"/>
    <n v="0.3"/>
    <n v="137.26399999999995"/>
  </r>
  <r>
    <n v="8284"/>
    <x v="4101"/>
    <x v="1"/>
    <x v="379"/>
    <d v="2012-12-26T00:00:00"/>
    <s v="Second Class"/>
    <s v="SZ-20035"/>
    <s v="Sam Zeldin"/>
    <x v="2"/>
    <s v="United States"/>
    <s v="Saint Charles"/>
    <x v="10"/>
    <n v="60174"/>
    <x v="2"/>
    <s v="OFF-AR-10001468"/>
    <x v="1"/>
    <x v="6"/>
    <x v="718"/>
    <n v="59.903999999999996"/>
    <n v="2"/>
    <n v="0.2"/>
    <n v="14.227200000000003"/>
  </r>
  <r>
    <n v="8285"/>
    <x v="4101"/>
    <x v="1"/>
    <x v="379"/>
    <d v="2012-12-26T00:00:00"/>
    <s v="Second Class"/>
    <s v="SZ-20035"/>
    <s v="Sam Zeldin"/>
    <x v="2"/>
    <s v="United States"/>
    <s v="Saint Charles"/>
    <x v="10"/>
    <n v="60174"/>
    <x v="2"/>
    <s v="TEC-AC-10003198"/>
    <x v="2"/>
    <x v="11"/>
    <x v="761"/>
    <n v="637.44000000000005"/>
    <n v="8"/>
    <n v="0.2"/>
    <n v="135.45599999999996"/>
  </r>
  <r>
    <n v="8286"/>
    <x v="4101"/>
    <x v="1"/>
    <x v="379"/>
    <d v="2012-12-26T00:00:00"/>
    <s v="Second Class"/>
    <s v="SZ-20035"/>
    <s v="Sam Zeldin"/>
    <x v="2"/>
    <s v="United States"/>
    <s v="Saint Charles"/>
    <x v="10"/>
    <n v="60174"/>
    <x v="2"/>
    <s v="FUR-FU-10003039"/>
    <x v="0"/>
    <x v="5"/>
    <x v="479"/>
    <n v="51.756000000000007"/>
    <n v="3"/>
    <n v="0.6"/>
    <n v="-33.641399999999997"/>
  </r>
  <r>
    <n v="8287"/>
    <x v="4102"/>
    <x v="2"/>
    <x v="1132"/>
    <d v="2011-08-16T00:00:00"/>
    <s v="Standard Class"/>
    <s v="DH-13675"/>
    <s v="Duane Huffman"/>
    <x v="2"/>
    <s v="United States"/>
    <s v="Miami"/>
    <x v="2"/>
    <n v="33180"/>
    <x v="0"/>
    <s v="OFF-PA-10000295"/>
    <x v="1"/>
    <x v="10"/>
    <x v="1779"/>
    <n v="31.104000000000006"/>
    <n v="6"/>
    <n v="0.2"/>
    <n v="10.8864"/>
  </r>
  <r>
    <n v="8288"/>
    <x v="4102"/>
    <x v="2"/>
    <x v="1132"/>
    <d v="2011-08-16T00:00:00"/>
    <s v="Standard Class"/>
    <s v="DH-13675"/>
    <s v="Duane Huffman"/>
    <x v="2"/>
    <s v="United States"/>
    <s v="Miami"/>
    <x v="2"/>
    <n v="33180"/>
    <x v="0"/>
    <s v="OFF-AR-10004344"/>
    <x v="1"/>
    <x v="6"/>
    <x v="365"/>
    <n v="47.96"/>
    <n v="5"/>
    <n v="0.2"/>
    <n v="4.196499999999995"/>
  </r>
  <r>
    <n v="8289"/>
    <x v="4102"/>
    <x v="2"/>
    <x v="1132"/>
    <d v="2011-08-16T00:00:00"/>
    <s v="Standard Class"/>
    <s v="DH-13675"/>
    <s v="Duane Huffman"/>
    <x v="2"/>
    <s v="United States"/>
    <s v="Miami"/>
    <x v="2"/>
    <n v="33180"/>
    <x v="0"/>
    <s v="TEC-AC-10002473"/>
    <x v="2"/>
    <x v="11"/>
    <x v="713"/>
    <n v="158.928"/>
    <n v="7"/>
    <n v="0.2"/>
    <n v="41.718599999999995"/>
  </r>
  <r>
    <n v="8290"/>
    <x v="4102"/>
    <x v="2"/>
    <x v="1132"/>
    <d v="2011-08-16T00:00:00"/>
    <s v="Standard Class"/>
    <s v="DH-13675"/>
    <s v="Duane Huffman"/>
    <x v="2"/>
    <s v="United States"/>
    <s v="Miami"/>
    <x v="2"/>
    <n v="33180"/>
    <x v="0"/>
    <s v="OFF-AP-10002403"/>
    <x v="1"/>
    <x v="9"/>
    <x v="1302"/>
    <n v="211.24799999999999"/>
    <n v="6"/>
    <n v="0.2"/>
    <n v="15.843599999999995"/>
  </r>
  <r>
    <n v="8291"/>
    <x v="4102"/>
    <x v="2"/>
    <x v="1132"/>
    <d v="2011-08-16T00:00:00"/>
    <s v="Standard Class"/>
    <s v="DH-13675"/>
    <s v="Duane Huffman"/>
    <x v="2"/>
    <s v="United States"/>
    <s v="Miami"/>
    <x v="2"/>
    <n v="33180"/>
    <x v="0"/>
    <s v="OFF-SU-10000432"/>
    <x v="1"/>
    <x v="14"/>
    <x v="1549"/>
    <n v="5.5520000000000005"/>
    <n v="2"/>
    <n v="0.2"/>
    <n v="-1.0410000000000006"/>
  </r>
  <r>
    <n v="8292"/>
    <x v="4102"/>
    <x v="2"/>
    <x v="1132"/>
    <d v="2011-08-16T00:00:00"/>
    <s v="Standard Class"/>
    <s v="DH-13675"/>
    <s v="Duane Huffman"/>
    <x v="2"/>
    <s v="United States"/>
    <s v="Miami"/>
    <x v="2"/>
    <n v="33180"/>
    <x v="0"/>
    <s v="OFF-LA-10000443"/>
    <x v="1"/>
    <x v="2"/>
    <x v="1118"/>
    <n v="2.952"/>
    <n v="1"/>
    <n v="0.2"/>
    <n v="0.99629999999999996"/>
  </r>
  <r>
    <n v="8293"/>
    <x v="4103"/>
    <x v="1"/>
    <x v="555"/>
    <d v="2012-12-15T00:00:00"/>
    <s v="Standard Class"/>
    <s v="LC-16885"/>
    <s v="Lena Creighton"/>
    <x v="0"/>
    <s v="United States"/>
    <s v="Troy"/>
    <x v="24"/>
    <n v="45373"/>
    <x v="3"/>
    <s v="OFF-BI-10003166"/>
    <x v="1"/>
    <x v="8"/>
    <x v="1405"/>
    <n v="10.332000000000003"/>
    <n v="3"/>
    <n v="0.7"/>
    <n v="-7.5767999999999986"/>
  </r>
  <r>
    <n v="8294"/>
    <x v="4104"/>
    <x v="3"/>
    <x v="132"/>
    <d v="2014-11-08T00:00:00"/>
    <s v="Standard Class"/>
    <s v="JO-15145"/>
    <s v="Jack O'Briant"/>
    <x v="1"/>
    <s v="United States"/>
    <s v="Seattle"/>
    <x v="4"/>
    <n v="98103"/>
    <x v="1"/>
    <s v="OFF-BI-10002393"/>
    <x v="1"/>
    <x v="8"/>
    <x v="1188"/>
    <n v="18.368000000000002"/>
    <n v="4"/>
    <n v="0.2"/>
    <n v="5.9695999999999998"/>
  </r>
  <r>
    <n v="8295"/>
    <x v="4105"/>
    <x v="3"/>
    <x v="677"/>
    <d v="2014-03-18T00:00:00"/>
    <s v="Standard Class"/>
    <s v="MT-17815"/>
    <s v="Meg Tillman"/>
    <x v="0"/>
    <s v="United States"/>
    <s v="New York City"/>
    <x v="15"/>
    <n v="10011"/>
    <x v="3"/>
    <s v="TEC-PH-10001809"/>
    <x v="2"/>
    <x v="7"/>
    <x v="1164"/>
    <n v="299.89999999999998"/>
    <n v="2"/>
    <n v="0"/>
    <n v="74.974999999999994"/>
  </r>
  <r>
    <n v="8296"/>
    <x v="4106"/>
    <x v="0"/>
    <x v="198"/>
    <d v="2013-06-04T00:00:00"/>
    <s v="Standard Class"/>
    <s v="EB-13750"/>
    <s v="Edward Becker"/>
    <x v="1"/>
    <s v="United States"/>
    <s v="Arlington"/>
    <x v="17"/>
    <n v="22204"/>
    <x v="0"/>
    <s v="OFF-EN-10002600"/>
    <x v="1"/>
    <x v="12"/>
    <x v="111"/>
    <n v="26.55"/>
    <n v="9"/>
    <n v="0"/>
    <n v="12.744"/>
  </r>
  <r>
    <n v="8297"/>
    <x v="4106"/>
    <x v="0"/>
    <x v="198"/>
    <d v="2013-06-04T00:00:00"/>
    <s v="Standard Class"/>
    <s v="EB-13750"/>
    <s v="Edward Becker"/>
    <x v="1"/>
    <s v="United States"/>
    <s v="Arlington"/>
    <x v="17"/>
    <n v="22204"/>
    <x v="0"/>
    <s v="TEC-AC-10000109"/>
    <x v="2"/>
    <x v="11"/>
    <x v="200"/>
    <n v="111.98"/>
    <n v="2"/>
    <n v="0"/>
    <n v="26.875200000000007"/>
  </r>
  <r>
    <n v="8298"/>
    <x v="4107"/>
    <x v="1"/>
    <x v="761"/>
    <d v="2012-07-11T00:00:00"/>
    <s v="Standard Class"/>
    <s v="RS-19765"/>
    <s v="Roland Schwarz"/>
    <x v="1"/>
    <s v="United States"/>
    <s v="Charlotte"/>
    <x v="3"/>
    <n v="28205"/>
    <x v="0"/>
    <s v="FUR-FU-10003829"/>
    <x v="0"/>
    <x v="5"/>
    <x v="1369"/>
    <n v="4.9280000000000008"/>
    <n v="2"/>
    <n v="0.2"/>
    <n v="0.73919999999999941"/>
  </r>
  <r>
    <n v="8299"/>
    <x v="4107"/>
    <x v="1"/>
    <x v="761"/>
    <d v="2012-07-11T00:00:00"/>
    <s v="Standard Class"/>
    <s v="RS-19765"/>
    <s v="Roland Schwarz"/>
    <x v="1"/>
    <s v="United States"/>
    <s v="Charlotte"/>
    <x v="3"/>
    <n v="28205"/>
    <x v="0"/>
    <s v="OFF-LA-10003223"/>
    <x v="1"/>
    <x v="2"/>
    <x v="602"/>
    <n v="11.784000000000001"/>
    <n v="3"/>
    <n v="0.2"/>
    <n v="4.2716999999999992"/>
  </r>
  <r>
    <n v="8300"/>
    <x v="4108"/>
    <x v="2"/>
    <x v="518"/>
    <d v="2011-03-15T00:00:00"/>
    <s v="Standard Class"/>
    <s v="RB-19435"/>
    <s v="Richard Bierner"/>
    <x v="0"/>
    <s v="United States"/>
    <s v="Roseville"/>
    <x v="1"/>
    <n v="95661"/>
    <x v="1"/>
    <s v="OFF-AR-10001770"/>
    <x v="1"/>
    <x v="6"/>
    <x v="1579"/>
    <n v="7.98"/>
    <n v="3"/>
    <n v="0"/>
    <n v="2.0747999999999998"/>
  </r>
  <r>
    <n v="8301"/>
    <x v="4109"/>
    <x v="1"/>
    <x v="704"/>
    <d v="2012-04-24T00:00:00"/>
    <s v="Standard Class"/>
    <s v="OT-18730"/>
    <s v="Olvera Toch"/>
    <x v="0"/>
    <s v="United States"/>
    <s v="Detroit"/>
    <x v="12"/>
    <n v="48234"/>
    <x v="2"/>
    <s v="OFF-EN-10003296"/>
    <x v="1"/>
    <x v="12"/>
    <x v="229"/>
    <n v="180.96"/>
    <n v="2"/>
    <n v="0"/>
    <n v="81.432000000000002"/>
  </r>
  <r>
    <n v="8302"/>
    <x v="4110"/>
    <x v="3"/>
    <x v="1189"/>
    <d v="2014-08-02T00:00:00"/>
    <s v="Standard Class"/>
    <s v="GZ-14545"/>
    <s v="George Zrebassa"/>
    <x v="1"/>
    <s v="United States"/>
    <s v="Los Angeles"/>
    <x v="1"/>
    <n v="90036"/>
    <x v="1"/>
    <s v="TEC-AC-10003870"/>
    <x v="2"/>
    <x v="11"/>
    <x v="1718"/>
    <n v="1649.95"/>
    <n v="5"/>
    <n v="0"/>
    <n v="659.98"/>
  </r>
  <r>
    <n v="8303"/>
    <x v="4110"/>
    <x v="3"/>
    <x v="1189"/>
    <d v="2014-08-02T00:00:00"/>
    <s v="Standard Class"/>
    <s v="GZ-14545"/>
    <s v="George Zrebassa"/>
    <x v="1"/>
    <s v="United States"/>
    <s v="Los Angeles"/>
    <x v="1"/>
    <n v="90036"/>
    <x v="1"/>
    <s v="FUR-CH-10000665"/>
    <x v="0"/>
    <x v="1"/>
    <x v="656"/>
    <n v="362.35199999999998"/>
    <n v="3"/>
    <n v="0.2"/>
    <n v="45.293999999999954"/>
  </r>
  <r>
    <n v="8304"/>
    <x v="4111"/>
    <x v="2"/>
    <x v="656"/>
    <d v="2011-11-02T00:00:00"/>
    <s v="Second Class"/>
    <s v="NL-18310"/>
    <s v="Nancy Lomonaco"/>
    <x v="2"/>
    <s v="United States"/>
    <s v="San Francisco"/>
    <x v="1"/>
    <n v="94110"/>
    <x v="1"/>
    <s v="TEC-PH-10003092"/>
    <x v="2"/>
    <x v="7"/>
    <x v="516"/>
    <n v="73.584000000000003"/>
    <n v="2"/>
    <n v="0.2"/>
    <n v="8.2781999999999982"/>
  </r>
  <r>
    <n v="8305"/>
    <x v="4112"/>
    <x v="3"/>
    <x v="132"/>
    <d v="2014-11-10T00:00:00"/>
    <s v="Standard Class"/>
    <s v="BG-11740"/>
    <s v="Bruce Geld"/>
    <x v="0"/>
    <s v="United States"/>
    <s v="Bakersfield"/>
    <x v="1"/>
    <n v="93309"/>
    <x v="1"/>
    <s v="FUR-TA-10001086"/>
    <x v="0"/>
    <x v="3"/>
    <x v="1727"/>
    <n v="486.36800000000005"/>
    <n v="4"/>
    <n v="0.2"/>
    <n v="36.477600000000024"/>
  </r>
  <r>
    <n v="8306"/>
    <x v="4113"/>
    <x v="0"/>
    <x v="1190"/>
    <d v="2013-08-17T00:00:00"/>
    <s v="Standard Class"/>
    <s v="MT-18070"/>
    <s v="Michelle Tran"/>
    <x v="2"/>
    <s v="United States"/>
    <s v="Tulsa"/>
    <x v="26"/>
    <n v="74133"/>
    <x v="2"/>
    <s v="OFF-PA-10001870"/>
    <x v="1"/>
    <x v="10"/>
    <x v="674"/>
    <n v="32.400000000000006"/>
    <n v="5"/>
    <n v="0"/>
    <n v="15.552000000000001"/>
  </r>
  <r>
    <n v="8307"/>
    <x v="4113"/>
    <x v="0"/>
    <x v="1190"/>
    <d v="2013-08-17T00:00:00"/>
    <s v="Standard Class"/>
    <s v="MT-18070"/>
    <s v="Michelle Tran"/>
    <x v="2"/>
    <s v="United States"/>
    <s v="Tulsa"/>
    <x v="26"/>
    <n v="74133"/>
    <x v="2"/>
    <s v="OFF-BI-10003305"/>
    <x v="1"/>
    <x v="8"/>
    <x v="565"/>
    <n v="41.86"/>
    <n v="7"/>
    <n v="0"/>
    <n v="19.255600000000001"/>
  </r>
  <r>
    <n v="8308"/>
    <x v="4113"/>
    <x v="0"/>
    <x v="1190"/>
    <d v="2013-08-17T00:00:00"/>
    <s v="Standard Class"/>
    <s v="MT-18070"/>
    <s v="Michelle Tran"/>
    <x v="2"/>
    <s v="United States"/>
    <s v="Tulsa"/>
    <x v="26"/>
    <n v="74133"/>
    <x v="2"/>
    <s v="OFF-BI-10003007"/>
    <x v="1"/>
    <x v="8"/>
    <x v="1542"/>
    <n v="77.56"/>
    <n v="2"/>
    <n v="0"/>
    <n v="35.677599999999998"/>
  </r>
  <r>
    <n v="8309"/>
    <x v="4114"/>
    <x v="0"/>
    <x v="197"/>
    <d v="2013-07-26T00:00:00"/>
    <s v="Same Day"/>
    <s v="BC-11125"/>
    <s v="Becky Castell"/>
    <x v="2"/>
    <s v="United States"/>
    <s v="San Francisco"/>
    <x v="1"/>
    <n v="94122"/>
    <x v="1"/>
    <s v="OFF-AR-10001419"/>
    <x v="1"/>
    <x v="6"/>
    <x v="1006"/>
    <n v="37.17"/>
    <n v="9"/>
    <n v="0"/>
    <n v="11.151"/>
  </r>
  <r>
    <n v="8310"/>
    <x v="4115"/>
    <x v="2"/>
    <x v="72"/>
    <d v="2011-03-07T00:00:00"/>
    <s v="Standard Class"/>
    <s v="GW-14605"/>
    <s v="Giulietta Weimer"/>
    <x v="0"/>
    <s v="United States"/>
    <s v="Houston"/>
    <x v="5"/>
    <n v="77036"/>
    <x v="2"/>
    <s v="OFF-ST-10003692"/>
    <x v="1"/>
    <x v="4"/>
    <x v="1253"/>
    <n v="137.352"/>
    <n v="3"/>
    <n v="0.2"/>
    <n v="8.5844999999999914"/>
  </r>
  <r>
    <n v="8311"/>
    <x v="4115"/>
    <x v="2"/>
    <x v="72"/>
    <d v="2011-03-07T00:00:00"/>
    <s v="Standard Class"/>
    <s v="GW-14605"/>
    <s v="Giulietta Weimer"/>
    <x v="0"/>
    <s v="United States"/>
    <s v="Houston"/>
    <x v="5"/>
    <n v="77036"/>
    <x v="2"/>
    <s v="FUR-TA-10001866"/>
    <x v="0"/>
    <x v="3"/>
    <x v="1271"/>
    <n v="376.50899999999996"/>
    <n v="3"/>
    <n v="0.3"/>
    <n v="-43.029600000000045"/>
  </r>
  <r>
    <n v="8312"/>
    <x v="4116"/>
    <x v="3"/>
    <x v="795"/>
    <d v="2014-02-01T00:00:00"/>
    <s v="Standard Class"/>
    <s v="BD-11500"/>
    <s v="Bradley Drucker"/>
    <x v="0"/>
    <s v="United States"/>
    <s v="Columbus"/>
    <x v="32"/>
    <n v="31907"/>
    <x v="0"/>
    <s v="FUR-FU-10002157"/>
    <x v="0"/>
    <x v="5"/>
    <x v="116"/>
    <n v="62.72"/>
    <n v="4"/>
    <n v="0"/>
    <n v="24.460799999999999"/>
  </r>
  <r>
    <n v="8313"/>
    <x v="4116"/>
    <x v="3"/>
    <x v="795"/>
    <d v="2014-02-01T00:00:00"/>
    <s v="Standard Class"/>
    <s v="BD-11500"/>
    <s v="Bradley Drucker"/>
    <x v="0"/>
    <s v="United States"/>
    <s v="Columbus"/>
    <x v="32"/>
    <n v="31907"/>
    <x v="0"/>
    <s v="TEC-PH-10001459"/>
    <x v="2"/>
    <x v="7"/>
    <x v="1438"/>
    <n v="2939.9300000000003"/>
    <n v="7"/>
    <n v="0"/>
    <n v="764.38180000000011"/>
  </r>
  <r>
    <n v="8314"/>
    <x v="4117"/>
    <x v="2"/>
    <x v="136"/>
    <d v="2011-07-16T00:00:00"/>
    <s v="Standard Class"/>
    <s v="PV-18985"/>
    <s v="Paul Van Hugh"/>
    <x v="2"/>
    <s v="United States"/>
    <s v="League City"/>
    <x v="5"/>
    <n v="77573"/>
    <x v="2"/>
    <s v="FUR-CH-10002126"/>
    <x v="0"/>
    <x v="1"/>
    <x v="841"/>
    <n v="512.35799999999995"/>
    <n v="3"/>
    <n v="0.3"/>
    <n v="-14.638799999999947"/>
  </r>
  <r>
    <n v="8315"/>
    <x v="4117"/>
    <x v="2"/>
    <x v="136"/>
    <d v="2011-07-16T00:00:00"/>
    <s v="Standard Class"/>
    <s v="PV-18985"/>
    <s v="Paul Van Hugh"/>
    <x v="2"/>
    <s v="United States"/>
    <s v="League City"/>
    <x v="5"/>
    <n v="77573"/>
    <x v="2"/>
    <s v="OFF-FA-10001561"/>
    <x v="1"/>
    <x v="13"/>
    <x v="831"/>
    <n v="3.4880000000000004"/>
    <n v="2"/>
    <n v="0.2"/>
    <n v="0.56679999999999997"/>
  </r>
  <r>
    <n v="8316"/>
    <x v="4117"/>
    <x v="2"/>
    <x v="136"/>
    <d v="2011-07-16T00:00:00"/>
    <s v="Standard Class"/>
    <s v="PV-18985"/>
    <s v="Paul Van Hugh"/>
    <x v="2"/>
    <s v="United States"/>
    <s v="League City"/>
    <x v="5"/>
    <n v="77573"/>
    <x v="2"/>
    <s v="OFF-AR-10003158"/>
    <x v="1"/>
    <x v="6"/>
    <x v="696"/>
    <n v="22.288"/>
    <n v="7"/>
    <n v="0.2"/>
    <n v="3.9003999999999985"/>
  </r>
  <r>
    <n v="8317"/>
    <x v="4117"/>
    <x v="2"/>
    <x v="136"/>
    <d v="2011-07-16T00:00:00"/>
    <s v="Standard Class"/>
    <s v="PV-18985"/>
    <s v="Paul Van Hugh"/>
    <x v="2"/>
    <s v="United States"/>
    <s v="League City"/>
    <x v="5"/>
    <n v="77573"/>
    <x v="2"/>
    <s v="OFF-PA-10001804"/>
    <x v="1"/>
    <x v="10"/>
    <x v="128"/>
    <n v="16.032"/>
    <n v="3"/>
    <n v="0.2"/>
    <n v="5.6111999999999993"/>
  </r>
  <r>
    <n v="8318"/>
    <x v="4118"/>
    <x v="3"/>
    <x v="645"/>
    <d v="2014-04-17T00:00:00"/>
    <s v="Standard Class"/>
    <s v="HM-14980"/>
    <s v="Henry MacAllister"/>
    <x v="0"/>
    <s v="United States"/>
    <s v="Burlington"/>
    <x v="3"/>
    <n v="27217"/>
    <x v="0"/>
    <s v="OFF-AR-10000422"/>
    <x v="1"/>
    <x v="6"/>
    <x v="892"/>
    <n v="1.752"/>
    <n v="1"/>
    <n v="0.2"/>
    <n v="0.15329999999999994"/>
  </r>
  <r>
    <n v="8319"/>
    <x v="4118"/>
    <x v="3"/>
    <x v="645"/>
    <d v="2014-04-17T00:00:00"/>
    <s v="Standard Class"/>
    <s v="HM-14980"/>
    <s v="Henry MacAllister"/>
    <x v="0"/>
    <s v="United States"/>
    <s v="Burlington"/>
    <x v="3"/>
    <n v="27217"/>
    <x v="0"/>
    <s v="OFF-AR-10000127"/>
    <x v="1"/>
    <x v="6"/>
    <x v="1186"/>
    <n v="20.992000000000001"/>
    <n v="8"/>
    <n v="0.2"/>
    <n v="2.3615999999999966"/>
  </r>
  <r>
    <n v="8320"/>
    <x v="4119"/>
    <x v="3"/>
    <x v="38"/>
    <d v="2014-11-19T00:00:00"/>
    <s v="Standard Class"/>
    <s v="EM-14065"/>
    <s v="Erin Mull"/>
    <x v="0"/>
    <s v="United States"/>
    <s v="New York City"/>
    <x v="15"/>
    <n v="10009"/>
    <x v="3"/>
    <s v="OFF-ST-10004634"/>
    <x v="1"/>
    <x v="4"/>
    <x v="597"/>
    <n v="11.21"/>
    <n v="1"/>
    <n v="0"/>
    <n v="3.3629999999999995"/>
  </r>
  <r>
    <n v="8321"/>
    <x v="4120"/>
    <x v="1"/>
    <x v="901"/>
    <d v="2012-12-06T00:00:00"/>
    <s v="First Class"/>
    <s v="SF-20065"/>
    <s v="Sandra Flanagan"/>
    <x v="0"/>
    <s v="United States"/>
    <s v="Dallas"/>
    <x v="5"/>
    <n v="75220"/>
    <x v="2"/>
    <s v="OFF-AR-10003582"/>
    <x v="1"/>
    <x v="6"/>
    <x v="1451"/>
    <n v="45.04"/>
    <n v="2"/>
    <n v="0.2"/>
    <n v="4.5040000000000031"/>
  </r>
  <r>
    <n v="8322"/>
    <x v="4121"/>
    <x v="0"/>
    <x v="182"/>
    <d v="2013-10-02T00:00:00"/>
    <s v="Standard Class"/>
    <s v="SC-20380"/>
    <s v="Shahid Collister"/>
    <x v="0"/>
    <s v="United States"/>
    <s v="Houston"/>
    <x v="5"/>
    <n v="77095"/>
    <x v="2"/>
    <s v="OFF-BI-10002026"/>
    <x v="1"/>
    <x v="8"/>
    <x v="1749"/>
    <n v="15.623999999999997"/>
    <n v="2"/>
    <n v="0.8"/>
    <n v="-24.998400000000011"/>
  </r>
  <r>
    <n v="8323"/>
    <x v="4122"/>
    <x v="0"/>
    <x v="258"/>
    <d v="2013-11-26T00:00:00"/>
    <s v="Standard Class"/>
    <s v="ND-18370"/>
    <s v="Natalie DeCherney"/>
    <x v="0"/>
    <s v="United States"/>
    <s v="Long Beach"/>
    <x v="15"/>
    <n v="11561"/>
    <x v="3"/>
    <s v="OFF-AP-10000595"/>
    <x v="1"/>
    <x v="9"/>
    <x v="1496"/>
    <n v="8.74"/>
    <n v="2"/>
    <n v="0"/>
    <n v="2.2724000000000002"/>
  </r>
  <r>
    <n v="8324"/>
    <x v="4122"/>
    <x v="0"/>
    <x v="258"/>
    <d v="2013-11-26T00:00:00"/>
    <s v="Standard Class"/>
    <s v="ND-18370"/>
    <s v="Natalie DeCherney"/>
    <x v="0"/>
    <s v="United States"/>
    <s v="Long Beach"/>
    <x v="15"/>
    <n v="11561"/>
    <x v="3"/>
    <s v="OFF-PA-10001509"/>
    <x v="1"/>
    <x v="10"/>
    <x v="417"/>
    <n v="44.75"/>
    <n v="5"/>
    <n v="0"/>
    <n v="20.584999999999994"/>
  </r>
  <r>
    <n v="8325"/>
    <x v="4123"/>
    <x v="3"/>
    <x v="565"/>
    <d v="2014-09-10T00:00:00"/>
    <s v="First Class"/>
    <s v="FC-14245"/>
    <s v="Frank Carlisle"/>
    <x v="2"/>
    <s v="United States"/>
    <s v="Hialeah"/>
    <x v="2"/>
    <n v="33012"/>
    <x v="0"/>
    <s v="OFF-ST-10001321"/>
    <x v="1"/>
    <x v="4"/>
    <x v="416"/>
    <n v="61.68"/>
    <n v="5"/>
    <n v="0.2"/>
    <n v="5.3970000000000073"/>
  </r>
  <r>
    <n v="8326"/>
    <x v="4123"/>
    <x v="3"/>
    <x v="565"/>
    <d v="2014-09-10T00:00:00"/>
    <s v="First Class"/>
    <s v="FC-14245"/>
    <s v="Frank Carlisle"/>
    <x v="2"/>
    <s v="United States"/>
    <s v="Hialeah"/>
    <x v="2"/>
    <n v="33012"/>
    <x v="0"/>
    <s v="TEC-PH-10001750"/>
    <x v="2"/>
    <x v="7"/>
    <x v="968"/>
    <n v="158.376"/>
    <n v="3"/>
    <n v="0.2"/>
    <n v="13.857900000000008"/>
  </r>
  <r>
    <n v="8327"/>
    <x v="4124"/>
    <x v="3"/>
    <x v="246"/>
    <d v="2014-07-25T00:00:00"/>
    <s v="Second Class"/>
    <s v="KL-16555"/>
    <s v="Kelly Lampkin"/>
    <x v="1"/>
    <s v="United States"/>
    <s v="Aurora"/>
    <x v="10"/>
    <n v="60505"/>
    <x v="2"/>
    <s v="OFF-BI-10001890"/>
    <x v="1"/>
    <x v="8"/>
    <x v="174"/>
    <n v="2.8639999999999994"/>
    <n v="4"/>
    <n v="0.8"/>
    <n v="-4.5824000000000016"/>
  </r>
  <r>
    <n v="8328"/>
    <x v="4124"/>
    <x v="3"/>
    <x v="246"/>
    <d v="2014-07-25T00:00:00"/>
    <s v="Second Class"/>
    <s v="KL-16555"/>
    <s v="Kelly Lampkin"/>
    <x v="1"/>
    <s v="United States"/>
    <s v="Aurora"/>
    <x v="10"/>
    <n v="60505"/>
    <x v="2"/>
    <s v="OFF-BI-10004224"/>
    <x v="1"/>
    <x v="8"/>
    <x v="1061"/>
    <n v="94.191999999999979"/>
    <n v="7"/>
    <n v="0.8"/>
    <n v="-164.83600000000007"/>
  </r>
  <r>
    <n v="8329"/>
    <x v="4125"/>
    <x v="3"/>
    <x v="833"/>
    <d v="2014-10-12T00:00:00"/>
    <s v="Standard Class"/>
    <s v="XP-21865"/>
    <s v="Xylona Preis"/>
    <x v="0"/>
    <s v="United States"/>
    <s v="Belleville"/>
    <x v="30"/>
    <n v="7109"/>
    <x v="3"/>
    <s v="OFF-PA-10001357"/>
    <x v="1"/>
    <x v="10"/>
    <x v="1032"/>
    <n v="143.69999999999999"/>
    <n v="3"/>
    <n v="0"/>
    <n v="68.975999999999999"/>
  </r>
  <r>
    <n v="8330"/>
    <x v="4125"/>
    <x v="3"/>
    <x v="833"/>
    <d v="2014-10-12T00:00:00"/>
    <s v="Standard Class"/>
    <s v="XP-21865"/>
    <s v="Xylona Preis"/>
    <x v="0"/>
    <s v="United States"/>
    <s v="Belleville"/>
    <x v="30"/>
    <n v="7109"/>
    <x v="3"/>
    <s v="OFF-PA-10004888"/>
    <x v="1"/>
    <x v="10"/>
    <x v="959"/>
    <n v="6.48"/>
    <n v="1"/>
    <n v="0"/>
    <n v="3.1104000000000003"/>
  </r>
  <r>
    <n v="8331"/>
    <x v="4126"/>
    <x v="3"/>
    <x v="659"/>
    <d v="2014-11-12T00:00:00"/>
    <s v="Standard Class"/>
    <s v="FP-14320"/>
    <s v="Frank Preis"/>
    <x v="0"/>
    <s v="United States"/>
    <s v="New York City"/>
    <x v="15"/>
    <n v="10024"/>
    <x v="3"/>
    <s v="TEC-AC-10002370"/>
    <x v="2"/>
    <x v="11"/>
    <x v="1816"/>
    <n v="7.88"/>
    <n v="4"/>
    <n v="0"/>
    <n v="2.5215999999999994"/>
  </r>
  <r>
    <n v="8332"/>
    <x v="4127"/>
    <x v="0"/>
    <x v="1185"/>
    <d v="2013-03-13T00:00:00"/>
    <s v="First Class"/>
    <s v="PS-18760"/>
    <s v="Pamela Stobb"/>
    <x v="0"/>
    <s v="United States"/>
    <s v="Andover"/>
    <x v="31"/>
    <n v="1810"/>
    <x v="3"/>
    <s v="OFF-ST-10004634"/>
    <x v="1"/>
    <x v="4"/>
    <x v="597"/>
    <n v="11.21"/>
    <n v="1"/>
    <n v="0"/>
    <n v="3.3629999999999995"/>
  </r>
  <r>
    <n v="8333"/>
    <x v="4127"/>
    <x v="0"/>
    <x v="1185"/>
    <d v="2013-03-13T00:00:00"/>
    <s v="First Class"/>
    <s v="PS-18760"/>
    <s v="Pamela Stobb"/>
    <x v="0"/>
    <s v="United States"/>
    <s v="Andover"/>
    <x v="31"/>
    <n v="1810"/>
    <x v="3"/>
    <s v="FUR-CH-10002647"/>
    <x v="0"/>
    <x v="1"/>
    <x v="470"/>
    <n v="354.90000000000003"/>
    <n v="5"/>
    <n v="0"/>
    <n v="88.725000000000023"/>
  </r>
  <r>
    <n v="8334"/>
    <x v="4127"/>
    <x v="0"/>
    <x v="1185"/>
    <d v="2013-03-13T00:00:00"/>
    <s v="First Class"/>
    <s v="PS-18760"/>
    <s v="Pamela Stobb"/>
    <x v="0"/>
    <s v="United States"/>
    <s v="Andover"/>
    <x v="31"/>
    <n v="1810"/>
    <x v="3"/>
    <s v="OFF-PA-10001801"/>
    <x v="1"/>
    <x v="10"/>
    <x v="1757"/>
    <n v="17.940000000000001"/>
    <n v="3"/>
    <n v="0"/>
    <n v="8.7906000000000013"/>
  </r>
  <r>
    <n v="8335"/>
    <x v="4127"/>
    <x v="0"/>
    <x v="1185"/>
    <d v="2013-03-13T00:00:00"/>
    <s v="First Class"/>
    <s v="PS-18760"/>
    <s v="Pamela Stobb"/>
    <x v="0"/>
    <s v="United States"/>
    <s v="Andover"/>
    <x v="31"/>
    <n v="1810"/>
    <x v="3"/>
    <s v="OFF-BI-10004632"/>
    <x v="1"/>
    <x v="8"/>
    <x v="910"/>
    <n v="51.8"/>
    <n v="4"/>
    <n v="0"/>
    <n v="23.309999999999995"/>
  </r>
  <r>
    <n v="8336"/>
    <x v="4128"/>
    <x v="3"/>
    <x v="726"/>
    <d v="2014-05-19T00:00:00"/>
    <s v="Second Class"/>
    <s v="CW-11905"/>
    <s v="Carl Weiss"/>
    <x v="2"/>
    <s v="United States"/>
    <s v="Newark"/>
    <x v="13"/>
    <n v="19711"/>
    <x v="3"/>
    <s v="OFF-BI-10002082"/>
    <x v="1"/>
    <x v="8"/>
    <x v="1173"/>
    <n v="299.52"/>
    <n v="9"/>
    <n v="0"/>
    <n v="149.76"/>
  </r>
  <r>
    <n v="8337"/>
    <x v="4129"/>
    <x v="0"/>
    <x v="415"/>
    <d v="2013-07-09T00:00:00"/>
    <s v="Standard Class"/>
    <s v="KH-16360"/>
    <s v="Katherine Hughes"/>
    <x v="0"/>
    <s v="United States"/>
    <s v="Arlington"/>
    <x v="17"/>
    <n v="22204"/>
    <x v="0"/>
    <s v="OFF-AR-10003986"/>
    <x v="1"/>
    <x v="6"/>
    <x v="1817"/>
    <n v="7.7"/>
    <n v="2"/>
    <n v="0"/>
    <n v="3.157"/>
  </r>
  <r>
    <n v="8338"/>
    <x v="4130"/>
    <x v="2"/>
    <x v="422"/>
    <d v="2012-01-03T00:00:00"/>
    <s v="Standard Class"/>
    <s v="TC-20980"/>
    <s v="Tamara Chand"/>
    <x v="1"/>
    <s v="United States"/>
    <s v="Decatur"/>
    <x v="19"/>
    <n v="35601"/>
    <x v="0"/>
    <s v="OFF-PA-10001243"/>
    <x v="1"/>
    <x v="10"/>
    <x v="1794"/>
    <n v="23.92"/>
    <n v="4"/>
    <n v="0"/>
    <n v="11.720800000000001"/>
  </r>
  <r>
    <n v="8339"/>
    <x v="4130"/>
    <x v="2"/>
    <x v="422"/>
    <d v="2012-01-03T00:00:00"/>
    <s v="Standard Class"/>
    <s v="TC-20980"/>
    <s v="Tamara Chand"/>
    <x v="1"/>
    <s v="United States"/>
    <s v="Decatur"/>
    <x v="19"/>
    <n v="35601"/>
    <x v="0"/>
    <s v="TEC-AC-10003198"/>
    <x v="2"/>
    <x v="11"/>
    <x v="761"/>
    <n v="498"/>
    <n v="5"/>
    <n v="0"/>
    <n v="184.26"/>
  </r>
  <r>
    <n v="8340"/>
    <x v="4131"/>
    <x v="3"/>
    <x v="669"/>
    <d v="2014-04-18T00:00:00"/>
    <s v="Standard Class"/>
    <s v="YS-21880"/>
    <s v="Yana Sorensen"/>
    <x v="1"/>
    <s v="United States"/>
    <s v="Hesperia"/>
    <x v="1"/>
    <n v="92345"/>
    <x v="1"/>
    <s v="FUR-CH-10003774"/>
    <x v="0"/>
    <x v="1"/>
    <x v="1185"/>
    <n v="436.70400000000006"/>
    <n v="6"/>
    <n v="0.2"/>
    <n v="-38.211600000000033"/>
  </r>
  <r>
    <n v="8341"/>
    <x v="4132"/>
    <x v="2"/>
    <x v="687"/>
    <d v="2011-11-20T00:00:00"/>
    <s v="Standard Class"/>
    <s v="CC-12220"/>
    <s v="Chris Cortes"/>
    <x v="0"/>
    <s v="United States"/>
    <s v="Chesapeake"/>
    <x v="17"/>
    <n v="23320"/>
    <x v="0"/>
    <s v="OFF-PA-10002262"/>
    <x v="1"/>
    <x v="10"/>
    <x v="992"/>
    <n v="32.400000000000006"/>
    <n v="5"/>
    <n v="0"/>
    <n v="15.552000000000001"/>
  </r>
  <r>
    <n v="8342"/>
    <x v="4133"/>
    <x v="3"/>
    <x v="532"/>
    <d v="2014-06-15T00:00:00"/>
    <s v="First Class"/>
    <s v="ZD-21925"/>
    <s v="Zuschuss Donatelli"/>
    <x v="0"/>
    <s v="United States"/>
    <s v="Los Angeles"/>
    <x v="1"/>
    <n v="90036"/>
    <x v="1"/>
    <s v="OFF-AP-10004532"/>
    <x v="1"/>
    <x v="9"/>
    <x v="559"/>
    <n v="61.44"/>
    <n v="3"/>
    <n v="0"/>
    <n v="16.588799999999999"/>
  </r>
  <r>
    <n v="8343"/>
    <x v="4134"/>
    <x v="0"/>
    <x v="881"/>
    <d v="2013-12-01T00:00:00"/>
    <s v="Standard Class"/>
    <s v="JK-15370"/>
    <s v="Jay Kimmel"/>
    <x v="0"/>
    <s v="United States"/>
    <s v="Huntsville"/>
    <x v="19"/>
    <n v="35810"/>
    <x v="0"/>
    <s v="OFF-ST-10001325"/>
    <x v="1"/>
    <x v="4"/>
    <x v="466"/>
    <n v="73.36"/>
    <n v="7"/>
    <n v="0"/>
    <n v="19.807200000000002"/>
  </r>
  <r>
    <n v="8344"/>
    <x v="4135"/>
    <x v="2"/>
    <x v="90"/>
    <d v="2011-03-25T00:00:00"/>
    <s v="Standard Class"/>
    <s v="GM-14440"/>
    <s v="Gary McGarr"/>
    <x v="0"/>
    <s v="United States"/>
    <s v="Knoxville"/>
    <x v="18"/>
    <n v="37918"/>
    <x v="0"/>
    <s v="OFF-LA-10004544"/>
    <x v="1"/>
    <x v="2"/>
    <x v="197"/>
    <n v="59.20000000000001"/>
    <n v="5"/>
    <n v="0.2"/>
    <n v="22.199999999999996"/>
  </r>
  <r>
    <n v="8345"/>
    <x v="4135"/>
    <x v="2"/>
    <x v="90"/>
    <d v="2011-03-25T00:00:00"/>
    <s v="Standard Class"/>
    <s v="GM-14440"/>
    <s v="Gary McGarr"/>
    <x v="0"/>
    <s v="United States"/>
    <s v="Knoxville"/>
    <x v="18"/>
    <n v="37918"/>
    <x v="0"/>
    <s v="FUR-FU-10001473"/>
    <x v="0"/>
    <x v="5"/>
    <x v="984"/>
    <n v="32.952000000000005"/>
    <n v="3"/>
    <n v="0.2"/>
    <n v="6.5903999999999989"/>
  </r>
  <r>
    <n v="8346"/>
    <x v="4135"/>
    <x v="2"/>
    <x v="90"/>
    <d v="2011-03-25T00:00:00"/>
    <s v="Standard Class"/>
    <s v="GM-14440"/>
    <s v="Gary McGarr"/>
    <x v="0"/>
    <s v="United States"/>
    <s v="Knoxville"/>
    <x v="18"/>
    <n v="37918"/>
    <x v="0"/>
    <s v="FUR-CH-10000422"/>
    <x v="0"/>
    <x v="1"/>
    <x v="1432"/>
    <n v="218.376"/>
    <n v="3"/>
    <n v="0.2"/>
    <n v="-10.918799999999983"/>
  </r>
  <r>
    <n v="8347"/>
    <x v="4136"/>
    <x v="1"/>
    <x v="28"/>
    <d v="2012-05-04T00:00:00"/>
    <s v="Standard Class"/>
    <s v="JW-15220"/>
    <s v="Jane Waco"/>
    <x v="1"/>
    <s v="United States"/>
    <s v="Lawrence"/>
    <x v="31"/>
    <n v="1841"/>
    <x v="3"/>
    <s v="FUR-FU-10002960"/>
    <x v="0"/>
    <x v="5"/>
    <x v="190"/>
    <n v="31.400000000000002"/>
    <n v="5"/>
    <n v="0"/>
    <n v="13.188000000000002"/>
  </r>
  <r>
    <n v="8348"/>
    <x v="4136"/>
    <x v="1"/>
    <x v="28"/>
    <d v="2012-05-04T00:00:00"/>
    <s v="Standard Class"/>
    <s v="JW-15220"/>
    <s v="Jane Waco"/>
    <x v="1"/>
    <s v="United States"/>
    <s v="Lawrence"/>
    <x v="31"/>
    <n v="1841"/>
    <x v="3"/>
    <s v="FUR-FU-10002445"/>
    <x v="0"/>
    <x v="5"/>
    <x v="1439"/>
    <n v="9.48"/>
    <n v="1"/>
    <n v="0"/>
    <n v="3.7920000000000007"/>
  </r>
  <r>
    <n v="8349"/>
    <x v="4136"/>
    <x v="1"/>
    <x v="28"/>
    <d v="2012-05-04T00:00:00"/>
    <s v="Standard Class"/>
    <s v="JW-15220"/>
    <s v="Jane Waco"/>
    <x v="1"/>
    <s v="United States"/>
    <s v="Lawrence"/>
    <x v="31"/>
    <n v="1841"/>
    <x v="3"/>
    <s v="TEC-PH-10001300"/>
    <x v="2"/>
    <x v="7"/>
    <x v="1002"/>
    <n v="209.5"/>
    <n v="10"/>
    <n v="0"/>
    <n v="58.66"/>
  </r>
  <r>
    <n v="8350"/>
    <x v="4136"/>
    <x v="1"/>
    <x v="28"/>
    <d v="2012-05-04T00:00:00"/>
    <s v="Standard Class"/>
    <s v="JW-15220"/>
    <s v="Jane Waco"/>
    <x v="1"/>
    <s v="United States"/>
    <s v="Lawrence"/>
    <x v="31"/>
    <n v="1841"/>
    <x v="3"/>
    <s v="FUR-FU-10001025"/>
    <x v="0"/>
    <x v="5"/>
    <x v="1699"/>
    <n v="24.3"/>
    <n v="5"/>
    <n v="0"/>
    <n v="10.449000000000002"/>
  </r>
  <r>
    <n v="8351"/>
    <x v="4136"/>
    <x v="1"/>
    <x v="28"/>
    <d v="2012-05-04T00:00:00"/>
    <s v="Standard Class"/>
    <s v="JW-15220"/>
    <s v="Jane Waco"/>
    <x v="1"/>
    <s v="United States"/>
    <s v="Lawrence"/>
    <x v="31"/>
    <n v="1841"/>
    <x v="3"/>
    <s v="OFF-PA-10002689"/>
    <x v="1"/>
    <x v="10"/>
    <x v="1057"/>
    <n v="6.48"/>
    <n v="1"/>
    <n v="0"/>
    <n v="3.1104000000000003"/>
  </r>
  <r>
    <n v="8352"/>
    <x v="4137"/>
    <x v="3"/>
    <x v="898"/>
    <d v="2014-05-09T00:00:00"/>
    <s v="Standard Class"/>
    <s v="BO-11350"/>
    <s v="Bill Overfelt"/>
    <x v="1"/>
    <s v="United States"/>
    <s v="Philadelphia"/>
    <x v="9"/>
    <n v="19134"/>
    <x v="3"/>
    <s v="FUR-FU-10004245"/>
    <x v="0"/>
    <x v="5"/>
    <x v="1738"/>
    <n v="32.448"/>
    <n v="2"/>
    <n v="0.2"/>
    <n v="7.3008000000000006"/>
  </r>
  <r>
    <n v="8353"/>
    <x v="4137"/>
    <x v="3"/>
    <x v="898"/>
    <d v="2014-05-09T00:00:00"/>
    <s v="Standard Class"/>
    <s v="BO-11350"/>
    <s v="Bill Overfelt"/>
    <x v="1"/>
    <s v="United States"/>
    <s v="Philadelphia"/>
    <x v="9"/>
    <n v="19134"/>
    <x v="3"/>
    <s v="OFF-BI-10003684"/>
    <x v="1"/>
    <x v="8"/>
    <x v="707"/>
    <n v="26.388000000000002"/>
    <n v="4"/>
    <n v="0.7"/>
    <n v="-17.591999999999992"/>
  </r>
  <r>
    <n v="8354"/>
    <x v="4137"/>
    <x v="3"/>
    <x v="898"/>
    <d v="2014-05-09T00:00:00"/>
    <s v="Standard Class"/>
    <s v="BO-11350"/>
    <s v="Bill Overfelt"/>
    <x v="1"/>
    <s v="United States"/>
    <s v="Philadelphia"/>
    <x v="9"/>
    <n v="19134"/>
    <x v="3"/>
    <s v="FUR-TA-10003748"/>
    <x v="0"/>
    <x v="3"/>
    <x v="208"/>
    <n v="373.46999999999991"/>
    <n v="5"/>
    <n v="0.4"/>
    <n v="-112.041"/>
  </r>
  <r>
    <n v="8355"/>
    <x v="4137"/>
    <x v="3"/>
    <x v="898"/>
    <d v="2014-05-09T00:00:00"/>
    <s v="Standard Class"/>
    <s v="BO-11350"/>
    <s v="Bill Overfelt"/>
    <x v="1"/>
    <s v="United States"/>
    <s v="Philadelphia"/>
    <x v="9"/>
    <n v="19134"/>
    <x v="3"/>
    <s v="OFF-BI-10002133"/>
    <x v="1"/>
    <x v="8"/>
    <x v="1138"/>
    <n v="64.2"/>
    <n v="5"/>
    <n v="0.7"/>
    <n v="-44.94"/>
  </r>
  <r>
    <n v="8356"/>
    <x v="4137"/>
    <x v="3"/>
    <x v="898"/>
    <d v="2014-05-09T00:00:00"/>
    <s v="Standard Class"/>
    <s v="BO-11350"/>
    <s v="Bill Overfelt"/>
    <x v="1"/>
    <s v="United States"/>
    <s v="Philadelphia"/>
    <x v="9"/>
    <n v="19134"/>
    <x v="3"/>
    <s v="OFF-FA-10002280"/>
    <x v="1"/>
    <x v="13"/>
    <x v="653"/>
    <n v="8"/>
    <n v="2"/>
    <n v="0.2"/>
    <n v="2.8"/>
  </r>
  <r>
    <n v="8357"/>
    <x v="4138"/>
    <x v="0"/>
    <x v="370"/>
    <d v="2013-08-31T00:00:00"/>
    <s v="Standard Class"/>
    <s v="XP-21865"/>
    <s v="Xylona Preis"/>
    <x v="0"/>
    <s v="United States"/>
    <s v="Athens"/>
    <x v="32"/>
    <n v="30605"/>
    <x v="0"/>
    <s v="FUR-FU-10000308"/>
    <x v="0"/>
    <x v="5"/>
    <x v="1269"/>
    <n v="186.54"/>
    <n v="3"/>
    <n v="0"/>
    <n v="41.038800000000002"/>
  </r>
  <r>
    <n v="8358"/>
    <x v="4139"/>
    <x v="2"/>
    <x v="909"/>
    <d v="2011-04-18T00:00:00"/>
    <s v="Standard Class"/>
    <s v="MM-18055"/>
    <s v="Michelle Moray"/>
    <x v="0"/>
    <s v="United States"/>
    <s v="Great Falls"/>
    <x v="37"/>
    <n v="59405"/>
    <x v="1"/>
    <s v="OFF-ST-10000876"/>
    <x v="1"/>
    <x v="4"/>
    <x v="251"/>
    <n v="87.08"/>
    <n v="7"/>
    <n v="0"/>
    <n v="24.382400000000001"/>
  </r>
  <r>
    <n v="8359"/>
    <x v="4139"/>
    <x v="2"/>
    <x v="909"/>
    <d v="2011-04-18T00:00:00"/>
    <s v="Standard Class"/>
    <s v="MM-18055"/>
    <s v="Michelle Moray"/>
    <x v="0"/>
    <s v="United States"/>
    <s v="Great Falls"/>
    <x v="37"/>
    <n v="59405"/>
    <x v="1"/>
    <s v="TEC-PH-10000586"/>
    <x v="2"/>
    <x v="7"/>
    <x v="501"/>
    <n v="105.584"/>
    <n v="2"/>
    <n v="0.2"/>
    <n v="9.2386000000000053"/>
  </r>
  <r>
    <n v="8360"/>
    <x v="4139"/>
    <x v="2"/>
    <x v="909"/>
    <d v="2011-04-18T00:00:00"/>
    <s v="Standard Class"/>
    <s v="MM-18055"/>
    <s v="Michelle Moray"/>
    <x v="0"/>
    <s v="United States"/>
    <s v="Great Falls"/>
    <x v="37"/>
    <n v="59405"/>
    <x v="1"/>
    <s v="TEC-AC-10003399"/>
    <x v="2"/>
    <x v="11"/>
    <x v="1497"/>
    <n v="217.44"/>
    <n v="6"/>
    <n v="0"/>
    <n v="91.32480000000001"/>
  </r>
  <r>
    <n v="8361"/>
    <x v="4140"/>
    <x v="3"/>
    <x v="460"/>
    <d v="2014-01-05T00:00:00"/>
    <s v="Second Class"/>
    <s v="TS-21655"/>
    <s v="Trudy Schmidt"/>
    <x v="0"/>
    <s v="United States"/>
    <s v="El Paso"/>
    <x v="5"/>
    <n v="79907"/>
    <x v="2"/>
    <s v="OFF-AR-10001955"/>
    <x v="1"/>
    <x v="6"/>
    <x v="1021"/>
    <n v="31.744"/>
    <n v="2"/>
    <n v="0.2"/>
    <n v="3.9679999999999964"/>
  </r>
  <r>
    <n v="8362"/>
    <x v="4140"/>
    <x v="3"/>
    <x v="460"/>
    <d v="2014-01-05T00:00:00"/>
    <s v="Second Class"/>
    <s v="TS-21655"/>
    <s v="Trudy Schmidt"/>
    <x v="0"/>
    <s v="United States"/>
    <s v="El Paso"/>
    <x v="5"/>
    <n v="79907"/>
    <x v="2"/>
    <s v="OFF-AP-10000027"/>
    <x v="1"/>
    <x v="9"/>
    <x v="1804"/>
    <n v="5.4319999999999986"/>
    <n v="2"/>
    <n v="0.8"/>
    <n v="-13.580000000000002"/>
  </r>
  <r>
    <n v="8363"/>
    <x v="4140"/>
    <x v="3"/>
    <x v="460"/>
    <d v="2014-01-05T00:00:00"/>
    <s v="Second Class"/>
    <s v="TS-21655"/>
    <s v="Trudy Schmidt"/>
    <x v="0"/>
    <s v="United States"/>
    <s v="El Paso"/>
    <x v="5"/>
    <n v="79907"/>
    <x v="2"/>
    <s v="FUR-TA-10002958"/>
    <x v="0"/>
    <x v="3"/>
    <x v="956"/>
    <n v="913.43000000000006"/>
    <n v="5"/>
    <n v="0.3"/>
    <n v="-169.63700000000009"/>
  </r>
  <r>
    <n v="8364"/>
    <x v="4140"/>
    <x v="3"/>
    <x v="460"/>
    <d v="2014-01-05T00:00:00"/>
    <s v="Second Class"/>
    <s v="TS-21655"/>
    <s v="Trudy Schmidt"/>
    <x v="0"/>
    <s v="United States"/>
    <s v="El Paso"/>
    <x v="5"/>
    <n v="79907"/>
    <x v="2"/>
    <s v="OFF-ST-10002615"/>
    <x v="1"/>
    <x v="4"/>
    <x v="1427"/>
    <n v="372.14400000000001"/>
    <n v="3"/>
    <n v="0.2"/>
    <n v="27.910800000000009"/>
  </r>
  <r>
    <n v="8365"/>
    <x v="4141"/>
    <x v="3"/>
    <x v="1045"/>
    <d v="2014-05-03T00:00:00"/>
    <s v="Standard Class"/>
    <s v="JL-15235"/>
    <s v="Janet Lee"/>
    <x v="0"/>
    <s v="United States"/>
    <s v="Kissimmee"/>
    <x v="2"/>
    <n v="34741"/>
    <x v="0"/>
    <s v="TEC-PH-10002624"/>
    <x v="2"/>
    <x v="7"/>
    <x v="1126"/>
    <n v="751.98400000000004"/>
    <n v="2"/>
    <n v="0.2"/>
    <n v="84.598199999999878"/>
  </r>
  <r>
    <n v="8366"/>
    <x v="4142"/>
    <x v="3"/>
    <x v="289"/>
    <d v="2014-02-03T00:00:00"/>
    <s v="First Class"/>
    <s v="SZ-20035"/>
    <s v="Sam Zeldin"/>
    <x v="2"/>
    <s v="United States"/>
    <s v="Seattle"/>
    <x v="4"/>
    <n v="98105"/>
    <x v="1"/>
    <s v="TEC-PH-10002275"/>
    <x v="2"/>
    <x v="7"/>
    <x v="7"/>
    <n v="604.76800000000003"/>
    <n v="4"/>
    <n v="0.2"/>
    <n v="60.476800000000026"/>
  </r>
  <r>
    <n v="8367"/>
    <x v="4143"/>
    <x v="2"/>
    <x v="557"/>
    <d v="2011-09-12T00:00:00"/>
    <s v="Second Class"/>
    <s v="LR-17035"/>
    <s v="Lisa Ryan"/>
    <x v="1"/>
    <s v="United States"/>
    <s v="Santa Clara"/>
    <x v="1"/>
    <n v="95051"/>
    <x v="1"/>
    <s v="OFF-SU-10004290"/>
    <x v="1"/>
    <x v="14"/>
    <x v="1818"/>
    <n v="27.36"/>
    <n v="4"/>
    <n v="0"/>
    <n v="7.3872"/>
  </r>
  <r>
    <n v="8368"/>
    <x v="4143"/>
    <x v="2"/>
    <x v="557"/>
    <d v="2011-09-12T00:00:00"/>
    <s v="Second Class"/>
    <s v="LR-17035"/>
    <s v="Lisa Ryan"/>
    <x v="1"/>
    <s v="United States"/>
    <s v="Santa Clara"/>
    <x v="1"/>
    <n v="95051"/>
    <x v="1"/>
    <s v="OFF-PA-10000174"/>
    <x v="1"/>
    <x v="10"/>
    <x v="1515"/>
    <n v="20.56"/>
    <n v="2"/>
    <n v="0"/>
    <n v="9.663199999999998"/>
  </r>
  <r>
    <n v="8369"/>
    <x v="4143"/>
    <x v="2"/>
    <x v="557"/>
    <d v="2011-09-12T00:00:00"/>
    <s v="Second Class"/>
    <s v="LR-17035"/>
    <s v="Lisa Ryan"/>
    <x v="1"/>
    <s v="United States"/>
    <s v="Santa Clara"/>
    <x v="1"/>
    <n v="95051"/>
    <x v="1"/>
    <s v="OFF-BI-10004308"/>
    <x v="1"/>
    <x v="8"/>
    <x v="1767"/>
    <n v="83.920000000000016"/>
    <n v="5"/>
    <n v="0.2"/>
    <n v="31.47"/>
  </r>
  <r>
    <n v="8370"/>
    <x v="4144"/>
    <x v="0"/>
    <x v="725"/>
    <d v="2013-06-17T00:00:00"/>
    <s v="Standard Class"/>
    <s v="SV-20365"/>
    <s v="Seth Vernon"/>
    <x v="0"/>
    <s v="United States"/>
    <s v="Los Angeles"/>
    <x v="1"/>
    <n v="90049"/>
    <x v="1"/>
    <s v="FUR-TA-10003473"/>
    <x v="0"/>
    <x v="3"/>
    <x v="214"/>
    <n v="902.71199999999999"/>
    <n v="3"/>
    <n v="0.2"/>
    <n v="33.851700000000051"/>
  </r>
  <r>
    <n v="8371"/>
    <x v="4145"/>
    <x v="0"/>
    <x v="508"/>
    <d v="2013-10-22T00:00:00"/>
    <s v="Standard Class"/>
    <s v="MG-17890"/>
    <s v="Michael Granlund"/>
    <x v="2"/>
    <s v="United States"/>
    <s v="Fresno"/>
    <x v="1"/>
    <n v="93727"/>
    <x v="1"/>
    <s v="FUR-BO-10003894"/>
    <x v="0"/>
    <x v="0"/>
    <x v="1619"/>
    <n v="120.666"/>
    <n v="2"/>
    <n v="0.15"/>
    <n v="21.293999999999993"/>
  </r>
  <r>
    <n v="8372"/>
    <x v="4146"/>
    <x v="2"/>
    <x v="422"/>
    <d v="2011-12-30T00:00:00"/>
    <s v="First Class"/>
    <s v="NC-18415"/>
    <s v="Nathan Cano"/>
    <x v="0"/>
    <s v="United States"/>
    <s v="Fort Worth"/>
    <x v="5"/>
    <n v="76106"/>
    <x v="2"/>
    <s v="OFF-BI-10001658"/>
    <x v="1"/>
    <x v="8"/>
    <x v="439"/>
    <n v="4.9839999999999991"/>
    <n v="1"/>
    <n v="0.8"/>
    <n v="-8.472800000000003"/>
  </r>
  <r>
    <n v="8373"/>
    <x v="4147"/>
    <x v="0"/>
    <x v="390"/>
    <d v="2013-12-02T00:00:00"/>
    <s v="Standard Class"/>
    <s v="SC-20680"/>
    <s v="Steve Carroll"/>
    <x v="2"/>
    <s v="United States"/>
    <s v="Seattle"/>
    <x v="4"/>
    <n v="98105"/>
    <x v="1"/>
    <s v="FUR-FU-10003535"/>
    <x v="0"/>
    <x v="5"/>
    <x v="888"/>
    <n v="82.26"/>
    <n v="3"/>
    <n v="0"/>
    <n v="33.726600000000005"/>
  </r>
  <r>
    <n v="8374"/>
    <x v="4148"/>
    <x v="0"/>
    <x v="338"/>
    <d v="2013-11-14T00:00:00"/>
    <s v="First Class"/>
    <s v="RO-19780"/>
    <s v="Rose O'Brian"/>
    <x v="0"/>
    <s v="United States"/>
    <s v="San Francisco"/>
    <x v="1"/>
    <n v="94110"/>
    <x v="1"/>
    <s v="OFF-ST-10000352"/>
    <x v="1"/>
    <x v="4"/>
    <x v="1049"/>
    <n v="29.74"/>
    <n v="1"/>
    <n v="0"/>
    <n v="4.4610000000000021"/>
  </r>
  <r>
    <n v="8375"/>
    <x v="4149"/>
    <x v="1"/>
    <x v="956"/>
    <d v="2012-01-10T00:00:00"/>
    <s v="Standard Class"/>
    <s v="JL-15175"/>
    <s v="James Lanier"/>
    <x v="2"/>
    <s v="United States"/>
    <s v="San Francisco"/>
    <x v="1"/>
    <n v="94110"/>
    <x v="1"/>
    <s v="OFF-AP-10004859"/>
    <x v="1"/>
    <x v="9"/>
    <x v="921"/>
    <n v="87.36"/>
    <n v="6"/>
    <n v="0"/>
    <n v="23.587200000000003"/>
  </r>
  <r>
    <n v="8376"/>
    <x v="4149"/>
    <x v="1"/>
    <x v="956"/>
    <d v="2012-01-10T00:00:00"/>
    <s v="Standard Class"/>
    <s v="JL-15175"/>
    <s v="James Lanier"/>
    <x v="2"/>
    <s v="United States"/>
    <s v="San Francisco"/>
    <x v="1"/>
    <n v="94110"/>
    <x v="1"/>
    <s v="OFF-BI-10001294"/>
    <x v="1"/>
    <x v="8"/>
    <x v="667"/>
    <n v="56.16"/>
    <n v="6"/>
    <n v="0.2"/>
    <n v="17.549999999999994"/>
  </r>
  <r>
    <n v="8377"/>
    <x v="4150"/>
    <x v="3"/>
    <x v="708"/>
    <d v="2014-03-28T00:00:00"/>
    <s v="Standard Class"/>
    <s v="PW-19030"/>
    <s v="Pauline Webber"/>
    <x v="1"/>
    <s v="United States"/>
    <s v="Pompano Beach"/>
    <x v="2"/>
    <n v="33068"/>
    <x v="0"/>
    <s v="OFF-AP-10001242"/>
    <x v="1"/>
    <x v="9"/>
    <x v="1408"/>
    <n v="64.384"/>
    <n v="1"/>
    <n v="0.2"/>
    <n v="8.0479999999999983"/>
  </r>
  <r>
    <n v="8378"/>
    <x v="4151"/>
    <x v="1"/>
    <x v="768"/>
    <d v="2012-11-18T00:00:00"/>
    <s v="Standard Class"/>
    <s v="MF-18250"/>
    <s v="Monica Federle"/>
    <x v="1"/>
    <s v="United States"/>
    <s v="Houston"/>
    <x v="5"/>
    <n v="77095"/>
    <x v="2"/>
    <s v="OFF-ST-10002344"/>
    <x v="1"/>
    <x v="4"/>
    <x v="856"/>
    <n v="64.784000000000006"/>
    <n v="1"/>
    <n v="0.2"/>
    <n v="-14.576399999999996"/>
  </r>
  <r>
    <n v="8379"/>
    <x v="4151"/>
    <x v="1"/>
    <x v="768"/>
    <d v="2012-11-18T00:00:00"/>
    <s v="Standard Class"/>
    <s v="MF-18250"/>
    <s v="Monica Federle"/>
    <x v="1"/>
    <s v="United States"/>
    <s v="Houston"/>
    <x v="5"/>
    <n v="77095"/>
    <x v="2"/>
    <s v="OFF-PA-10003349"/>
    <x v="1"/>
    <x v="10"/>
    <x v="218"/>
    <n v="15.552000000000003"/>
    <n v="3"/>
    <n v="0.2"/>
    <n v="5.6375999999999999"/>
  </r>
  <r>
    <n v="8380"/>
    <x v="4151"/>
    <x v="1"/>
    <x v="768"/>
    <d v="2012-11-18T00:00:00"/>
    <s v="Standard Class"/>
    <s v="MF-18250"/>
    <s v="Monica Federle"/>
    <x v="1"/>
    <s v="United States"/>
    <s v="Houston"/>
    <x v="5"/>
    <n v="77095"/>
    <x v="2"/>
    <s v="OFF-EN-10003055"/>
    <x v="1"/>
    <x v="12"/>
    <x v="873"/>
    <n v="223.88799999999998"/>
    <n v="7"/>
    <n v="0.2"/>
    <n v="69.964999999999975"/>
  </r>
  <r>
    <n v="8381"/>
    <x v="4152"/>
    <x v="2"/>
    <x v="340"/>
    <d v="2011-09-14T00:00:00"/>
    <s v="Second Class"/>
    <s v="CC-12220"/>
    <s v="Chris Cortes"/>
    <x v="0"/>
    <s v="United States"/>
    <s v="Chicago"/>
    <x v="10"/>
    <n v="60653"/>
    <x v="2"/>
    <s v="OFF-PA-10001622"/>
    <x v="1"/>
    <x v="10"/>
    <x v="695"/>
    <n v="10.896000000000001"/>
    <n v="3"/>
    <n v="0.2"/>
    <n v="3.4049999999999994"/>
  </r>
  <r>
    <n v="8382"/>
    <x v="4153"/>
    <x v="0"/>
    <x v="716"/>
    <d v="2013-03-20T00:00:00"/>
    <s v="Second Class"/>
    <s v="AC-10660"/>
    <s v="Anna Chung"/>
    <x v="0"/>
    <s v="United States"/>
    <s v="San Francisco"/>
    <x v="1"/>
    <n v="94109"/>
    <x v="1"/>
    <s v="TEC-PH-10003800"/>
    <x v="2"/>
    <x v="7"/>
    <x v="504"/>
    <n v="84.784000000000006"/>
    <n v="2"/>
    <n v="0.2"/>
    <n v="-20.136200000000006"/>
  </r>
  <r>
    <n v="8383"/>
    <x v="4154"/>
    <x v="0"/>
    <x v="597"/>
    <d v="2013-02-15T00:00:00"/>
    <s v="Standard Class"/>
    <s v="MH-17440"/>
    <s v="Mark Haberlin"/>
    <x v="1"/>
    <s v="United States"/>
    <s v="Houston"/>
    <x v="5"/>
    <n v="77036"/>
    <x v="2"/>
    <s v="FUR-CH-10001270"/>
    <x v="0"/>
    <x v="1"/>
    <x v="851"/>
    <n v="241.49999999999997"/>
    <n v="4"/>
    <n v="0.3"/>
    <n v="0"/>
  </r>
  <r>
    <n v="8384"/>
    <x v="4155"/>
    <x v="0"/>
    <x v="491"/>
    <d v="2013-11-29T00:00:00"/>
    <s v="First Class"/>
    <s v="CD-12790"/>
    <s v="Cynthia Delaney"/>
    <x v="2"/>
    <s v="United States"/>
    <s v="Shelton"/>
    <x v="29"/>
    <n v="6484"/>
    <x v="3"/>
    <s v="TEC-AC-10003447"/>
    <x v="2"/>
    <x v="11"/>
    <x v="798"/>
    <n v="59.97"/>
    <n v="3"/>
    <n v="0"/>
    <n v="14.992499999999996"/>
  </r>
  <r>
    <n v="8385"/>
    <x v="4155"/>
    <x v="0"/>
    <x v="491"/>
    <d v="2013-11-29T00:00:00"/>
    <s v="First Class"/>
    <s v="CD-12790"/>
    <s v="Cynthia Delaney"/>
    <x v="2"/>
    <s v="United States"/>
    <s v="Shelton"/>
    <x v="29"/>
    <n v="6484"/>
    <x v="3"/>
    <s v="OFF-PA-10004285"/>
    <x v="1"/>
    <x v="10"/>
    <x v="1259"/>
    <n v="13.36"/>
    <n v="2"/>
    <n v="0"/>
    <n v="6.4127999999999998"/>
  </r>
  <r>
    <n v="8386"/>
    <x v="4156"/>
    <x v="3"/>
    <x v="507"/>
    <d v="2014-09-09T00:00:00"/>
    <s v="Standard Class"/>
    <s v="CV-12805"/>
    <s v="Cynthia Voltz"/>
    <x v="1"/>
    <s v="United States"/>
    <s v="Oakland"/>
    <x v="1"/>
    <n v="94601"/>
    <x v="1"/>
    <s v="OFF-BI-10001757"/>
    <x v="1"/>
    <x v="8"/>
    <x v="1158"/>
    <n v="11.808"/>
    <n v="3"/>
    <n v="0.2"/>
    <n v="4.1327999999999996"/>
  </r>
  <r>
    <n v="8387"/>
    <x v="4157"/>
    <x v="1"/>
    <x v="71"/>
    <d v="2012-06-03T00:00:00"/>
    <s v="Standard Class"/>
    <s v="TB-21625"/>
    <s v="Trudy Brown"/>
    <x v="0"/>
    <s v="United States"/>
    <s v="Manchester"/>
    <x v="29"/>
    <n v="6040"/>
    <x v="3"/>
    <s v="OFF-ST-10001558"/>
    <x v="1"/>
    <x v="4"/>
    <x v="712"/>
    <n v="16.239999999999998"/>
    <n v="1"/>
    <n v="0"/>
    <n v="2.4359999999999999"/>
  </r>
  <r>
    <n v="8388"/>
    <x v="4157"/>
    <x v="1"/>
    <x v="71"/>
    <d v="2012-06-03T00:00:00"/>
    <s v="Standard Class"/>
    <s v="TB-21625"/>
    <s v="Trudy Brown"/>
    <x v="0"/>
    <s v="United States"/>
    <s v="Manchester"/>
    <x v="29"/>
    <n v="6040"/>
    <x v="3"/>
    <s v="OFF-ST-10001328"/>
    <x v="1"/>
    <x v="4"/>
    <x v="176"/>
    <n v="77.55"/>
    <n v="5"/>
    <n v="0"/>
    <n v="21.714000000000002"/>
  </r>
  <r>
    <n v="8389"/>
    <x v="4158"/>
    <x v="2"/>
    <x v="301"/>
    <d v="2011-11-05T00:00:00"/>
    <s v="Standard Class"/>
    <s v="DG-13300"/>
    <s v="Deirdre Greer"/>
    <x v="1"/>
    <s v="United States"/>
    <s v="Orange"/>
    <x v="30"/>
    <n v="7050"/>
    <x v="3"/>
    <s v="OFF-AP-10004708"/>
    <x v="1"/>
    <x v="9"/>
    <x v="508"/>
    <n v="76.12"/>
    <n v="2"/>
    <n v="0"/>
    <n v="22.074799999999996"/>
  </r>
  <r>
    <n v="8390"/>
    <x v="4159"/>
    <x v="0"/>
    <x v="797"/>
    <d v="2013-12-31T00:00:00"/>
    <s v="First Class"/>
    <s v="RD-19810"/>
    <s v="Ross DeVincentis"/>
    <x v="2"/>
    <s v="United States"/>
    <s v="Akron"/>
    <x v="24"/>
    <n v="44312"/>
    <x v="3"/>
    <s v="OFF-FA-10000621"/>
    <x v="1"/>
    <x v="13"/>
    <x v="110"/>
    <n v="17.184000000000001"/>
    <n v="6"/>
    <n v="0.2"/>
    <n v="6.2291999999999996"/>
  </r>
  <r>
    <n v="8391"/>
    <x v="4160"/>
    <x v="3"/>
    <x v="769"/>
    <d v="2014-12-07T00:00:00"/>
    <s v="First Class"/>
    <s v="CS-12250"/>
    <s v="Chris Selesnick"/>
    <x v="1"/>
    <s v="United States"/>
    <s v="Los Angeles"/>
    <x v="1"/>
    <n v="90032"/>
    <x v="1"/>
    <s v="OFF-PA-10001838"/>
    <x v="1"/>
    <x v="10"/>
    <x v="999"/>
    <n v="11.76"/>
    <n v="2"/>
    <n v="0"/>
    <n v="5.7623999999999995"/>
  </r>
  <r>
    <n v="8392"/>
    <x v="4161"/>
    <x v="3"/>
    <x v="331"/>
    <d v="2014-12-31T00:00:00"/>
    <s v="Standard Class"/>
    <s v="JB-16045"/>
    <s v="Julia Barnett"/>
    <x v="2"/>
    <s v="United States"/>
    <s v="Danbury"/>
    <x v="29"/>
    <n v="6810"/>
    <x v="3"/>
    <s v="FUR-FU-10001473"/>
    <x v="0"/>
    <x v="5"/>
    <x v="984"/>
    <n v="27.46"/>
    <n v="2"/>
    <n v="0"/>
    <n v="9.8856000000000002"/>
  </r>
  <r>
    <n v="8393"/>
    <x v="4162"/>
    <x v="0"/>
    <x v="49"/>
    <d v="2013-12-07T00:00:00"/>
    <s v="Second Class"/>
    <s v="EJ-14155"/>
    <s v="Eva Jacobs"/>
    <x v="0"/>
    <s v="United States"/>
    <s v="Franklin"/>
    <x v="31"/>
    <n v="2038"/>
    <x v="3"/>
    <s v="TEC-PH-10000193"/>
    <x v="2"/>
    <x v="7"/>
    <x v="1655"/>
    <n v="137.94"/>
    <n v="3"/>
    <n v="0"/>
    <n v="35.864399999999996"/>
  </r>
  <r>
    <n v="8394"/>
    <x v="4162"/>
    <x v="0"/>
    <x v="49"/>
    <d v="2013-12-07T00:00:00"/>
    <s v="Second Class"/>
    <s v="EJ-14155"/>
    <s v="Eva Jacobs"/>
    <x v="0"/>
    <s v="United States"/>
    <s v="Franklin"/>
    <x v="31"/>
    <n v="2038"/>
    <x v="3"/>
    <s v="FUR-FU-10002045"/>
    <x v="0"/>
    <x v="5"/>
    <x v="1356"/>
    <n v="111.15"/>
    <n v="5"/>
    <n v="0"/>
    <n v="48.906000000000006"/>
  </r>
  <r>
    <n v="8395"/>
    <x v="4162"/>
    <x v="0"/>
    <x v="49"/>
    <d v="2013-12-07T00:00:00"/>
    <s v="Second Class"/>
    <s v="EJ-14155"/>
    <s v="Eva Jacobs"/>
    <x v="0"/>
    <s v="United States"/>
    <s v="Franklin"/>
    <x v="31"/>
    <n v="2038"/>
    <x v="3"/>
    <s v="OFF-AP-10002945"/>
    <x v="1"/>
    <x v="9"/>
    <x v="225"/>
    <n v="901.94999999999993"/>
    <n v="3"/>
    <n v="0"/>
    <n v="297.64349999999996"/>
  </r>
  <r>
    <n v="8396"/>
    <x v="4162"/>
    <x v="0"/>
    <x v="49"/>
    <d v="2013-12-07T00:00:00"/>
    <s v="Second Class"/>
    <s v="EJ-14155"/>
    <s v="Eva Jacobs"/>
    <x v="0"/>
    <s v="United States"/>
    <s v="Franklin"/>
    <x v="31"/>
    <n v="2038"/>
    <x v="3"/>
    <s v="FUR-TA-10001095"/>
    <x v="0"/>
    <x v="3"/>
    <x v="611"/>
    <n v="366.00899999999996"/>
    <n v="3"/>
    <n v="0.3"/>
    <n v="-47.058300000000003"/>
  </r>
  <r>
    <n v="8397"/>
    <x v="4163"/>
    <x v="2"/>
    <x v="479"/>
    <d v="2011-06-30T00:00:00"/>
    <s v="Same Day"/>
    <s v="BD-11620"/>
    <s v="Brian DeCherney"/>
    <x v="0"/>
    <s v="United States"/>
    <s v="Wilmington"/>
    <x v="3"/>
    <n v="28403"/>
    <x v="0"/>
    <s v="OFF-PA-10001144"/>
    <x v="1"/>
    <x v="10"/>
    <x v="161"/>
    <n v="310.68799999999999"/>
    <n v="7"/>
    <n v="0.2"/>
    <n v="108.74079999999998"/>
  </r>
  <r>
    <n v="8398"/>
    <x v="4164"/>
    <x v="2"/>
    <x v="1010"/>
    <d v="2011-09-04T00:00:00"/>
    <s v="First Class"/>
    <s v="MR-17545"/>
    <s v="Mathew Reese"/>
    <x v="2"/>
    <s v="United States"/>
    <s v="Houston"/>
    <x v="5"/>
    <n v="77095"/>
    <x v="2"/>
    <s v="OFF-BI-10004099"/>
    <x v="1"/>
    <x v="8"/>
    <x v="1716"/>
    <n v="7.6799999999999979"/>
    <n v="5"/>
    <n v="0.8"/>
    <n v="-11.52"/>
  </r>
  <r>
    <n v="8399"/>
    <x v="4165"/>
    <x v="3"/>
    <x v="808"/>
    <d v="2014-11-08T00:00:00"/>
    <s v="Second Class"/>
    <s v="SR-20425"/>
    <s v="Sharelle Roach"/>
    <x v="2"/>
    <s v="United States"/>
    <s v="Springfield"/>
    <x v="24"/>
    <n v="45503"/>
    <x v="3"/>
    <s v="FUR-CH-10001973"/>
    <x v="0"/>
    <x v="1"/>
    <x v="896"/>
    <n v="155.37199999999999"/>
    <n v="2"/>
    <n v="0.3"/>
    <n v="-35.513599999999997"/>
  </r>
  <r>
    <n v="8400"/>
    <x v="4166"/>
    <x v="1"/>
    <x v="657"/>
    <d v="2012-04-18T00:00:00"/>
    <s v="Standard Class"/>
    <s v="TH-21100"/>
    <s v="Thea Hendricks"/>
    <x v="0"/>
    <s v="United States"/>
    <s v="Glendale"/>
    <x v="16"/>
    <n v="85301"/>
    <x v="1"/>
    <s v="OFF-ST-10000344"/>
    <x v="1"/>
    <x v="4"/>
    <x v="1013"/>
    <n v="10.744"/>
    <n v="1"/>
    <n v="0.2"/>
    <n v="0.80579999999999963"/>
  </r>
  <r>
    <n v="8401"/>
    <x v="4167"/>
    <x v="1"/>
    <x v="901"/>
    <d v="2012-12-09T00:00:00"/>
    <s v="Second Class"/>
    <s v="BD-11635"/>
    <s v="Brian Derr"/>
    <x v="0"/>
    <s v="United States"/>
    <s v="New York City"/>
    <x v="15"/>
    <n v="10009"/>
    <x v="3"/>
    <s v="OFF-BI-10002026"/>
    <x v="1"/>
    <x v="8"/>
    <x v="903"/>
    <n v="232.40000000000003"/>
    <n v="5"/>
    <n v="0.2"/>
    <n v="78.434999999999988"/>
  </r>
  <r>
    <n v="8402"/>
    <x v="4167"/>
    <x v="1"/>
    <x v="901"/>
    <d v="2012-12-09T00:00:00"/>
    <s v="Second Class"/>
    <s v="BD-11635"/>
    <s v="Brian Derr"/>
    <x v="0"/>
    <s v="United States"/>
    <s v="New York City"/>
    <x v="15"/>
    <n v="10009"/>
    <x v="3"/>
    <s v="FUR-CH-10003535"/>
    <x v="0"/>
    <x v="1"/>
    <x v="1513"/>
    <n v="164.64599999999999"/>
    <n v="3"/>
    <n v="0.1"/>
    <n v="12.805799999999994"/>
  </r>
  <r>
    <n v="8403"/>
    <x v="4167"/>
    <x v="1"/>
    <x v="901"/>
    <d v="2012-12-09T00:00:00"/>
    <s v="Second Class"/>
    <s v="BD-11635"/>
    <s v="Brian Derr"/>
    <x v="0"/>
    <s v="United States"/>
    <s v="New York City"/>
    <x v="15"/>
    <n v="10009"/>
    <x v="3"/>
    <s v="OFF-PA-10004156"/>
    <x v="1"/>
    <x v="10"/>
    <x v="743"/>
    <n v="22.68"/>
    <n v="2"/>
    <n v="0"/>
    <n v="11.113199999999999"/>
  </r>
  <r>
    <n v="8404"/>
    <x v="4168"/>
    <x v="0"/>
    <x v="854"/>
    <d v="2013-02-07T00:00:00"/>
    <s v="Standard Class"/>
    <s v="SM-20950"/>
    <s v="Suzanne McNair"/>
    <x v="1"/>
    <s v="United States"/>
    <s v="Los Angeles"/>
    <x v="1"/>
    <n v="90036"/>
    <x v="1"/>
    <s v="OFF-PA-10002254"/>
    <x v="1"/>
    <x v="10"/>
    <x v="145"/>
    <n v="105.52"/>
    <n v="4"/>
    <n v="0"/>
    <n v="48.539199999999994"/>
  </r>
  <r>
    <n v="8405"/>
    <x v="4169"/>
    <x v="3"/>
    <x v="141"/>
    <d v="2014-07-13T00:00:00"/>
    <s v="Standard Class"/>
    <s v="HE-14800"/>
    <s v="Harold Engle"/>
    <x v="1"/>
    <s v="United States"/>
    <s v="Newark"/>
    <x v="13"/>
    <n v="19711"/>
    <x v="3"/>
    <s v="FUR-FU-10003247"/>
    <x v="0"/>
    <x v="5"/>
    <x v="1456"/>
    <n v="83.92"/>
    <n v="4"/>
    <n v="0"/>
    <n v="5.8743999999999943"/>
  </r>
  <r>
    <n v="8406"/>
    <x v="4169"/>
    <x v="3"/>
    <x v="141"/>
    <d v="2014-07-13T00:00:00"/>
    <s v="Standard Class"/>
    <s v="HE-14800"/>
    <s v="Harold Engle"/>
    <x v="1"/>
    <s v="United States"/>
    <s v="Newark"/>
    <x v="13"/>
    <n v="19711"/>
    <x v="3"/>
    <s v="TEC-AC-10002473"/>
    <x v="2"/>
    <x v="11"/>
    <x v="713"/>
    <n v="141.9"/>
    <n v="5"/>
    <n v="0"/>
    <n v="58.179000000000002"/>
  </r>
  <r>
    <n v="8407"/>
    <x v="4169"/>
    <x v="3"/>
    <x v="141"/>
    <d v="2014-07-13T00:00:00"/>
    <s v="Standard Class"/>
    <s v="HE-14800"/>
    <s v="Harold Engle"/>
    <x v="1"/>
    <s v="United States"/>
    <s v="Newark"/>
    <x v="13"/>
    <n v="19711"/>
    <x v="3"/>
    <s v="FUR-FU-10001057"/>
    <x v="0"/>
    <x v="5"/>
    <x v="1782"/>
    <n v="39.979999999999997"/>
    <n v="2"/>
    <n v="0"/>
    <n v="9.1953999999999994"/>
  </r>
  <r>
    <n v="8408"/>
    <x v="4169"/>
    <x v="3"/>
    <x v="141"/>
    <d v="2014-07-13T00:00:00"/>
    <s v="Standard Class"/>
    <s v="HE-14800"/>
    <s v="Harold Engle"/>
    <x v="1"/>
    <s v="United States"/>
    <s v="Newark"/>
    <x v="13"/>
    <n v="19711"/>
    <x v="3"/>
    <s v="OFF-AR-10001419"/>
    <x v="1"/>
    <x v="6"/>
    <x v="1006"/>
    <n v="28.91"/>
    <n v="7"/>
    <n v="0"/>
    <n v="8.6729999999999983"/>
  </r>
  <r>
    <n v="8409"/>
    <x v="4169"/>
    <x v="3"/>
    <x v="141"/>
    <d v="2014-07-13T00:00:00"/>
    <s v="Standard Class"/>
    <s v="HE-14800"/>
    <s v="Harold Engle"/>
    <x v="1"/>
    <s v="United States"/>
    <s v="Newark"/>
    <x v="13"/>
    <n v="19711"/>
    <x v="3"/>
    <s v="OFF-AR-10004010"/>
    <x v="1"/>
    <x v="6"/>
    <x v="1734"/>
    <n v="174.95000000000002"/>
    <n v="5"/>
    <n v="0"/>
    <n v="45.487000000000002"/>
  </r>
  <r>
    <n v="8410"/>
    <x v="4170"/>
    <x v="1"/>
    <x v="555"/>
    <d v="2012-12-17T00:00:00"/>
    <s v="Standard Class"/>
    <s v="JK-15640"/>
    <s v="Jim Kriz"/>
    <x v="2"/>
    <s v="United States"/>
    <s v="San Bernardino"/>
    <x v="1"/>
    <n v="92404"/>
    <x v="1"/>
    <s v="OFF-BI-10004230"/>
    <x v="1"/>
    <x v="8"/>
    <x v="649"/>
    <n v="110.52800000000001"/>
    <n v="4"/>
    <n v="0.2"/>
    <n v="38.684799999999996"/>
  </r>
  <r>
    <n v="8411"/>
    <x v="4171"/>
    <x v="0"/>
    <x v="625"/>
    <d v="2013-11-16T00:00:00"/>
    <s v="Same Day"/>
    <s v="ON-18715"/>
    <s v="Odella Nelson"/>
    <x v="1"/>
    <s v="United States"/>
    <s v="Burlington"/>
    <x v="3"/>
    <n v="27217"/>
    <x v="0"/>
    <s v="FUR-TA-10001768"/>
    <x v="0"/>
    <x v="3"/>
    <x v="114"/>
    <n v="630.024"/>
    <n v="4"/>
    <n v="0.4"/>
    <n v="-199.50760000000008"/>
  </r>
  <r>
    <n v="8412"/>
    <x v="4172"/>
    <x v="0"/>
    <x v="195"/>
    <d v="2013-05-13T00:00:00"/>
    <s v="Second Class"/>
    <s v="TH-21100"/>
    <s v="Thea Hendricks"/>
    <x v="0"/>
    <s v="United States"/>
    <s v="Salem"/>
    <x v="17"/>
    <n v="24153"/>
    <x v="0"/>
    <s v="OFF-AR-10003514"/>
    <x v="1"/>
    <x v="6"/>
    <x v="180"/>
    <n v="27.86"/>
    <n v="7"/>
    <n v="0"/>
    <n v="9.1937999999999978"/>
  </r>
  <r>
    <n v="8413"/>
    <x v="4173"/>
    <x v="3"/>
    <x v="434"/>
    <d v="2014-03-15T00:00:00"/>
    <s v="Standard Class"/>
    <s v="MD-17350"/>
    <s v="Maribeth Dona"/>
    <x v="0"/>
    <s v="United States"/>
    <s v="Dallas"/>
    <x v="5"/>
    <n v="75217"/>
    <x v="2"/>
    <s v="FUR-TA-10002228"/>
    <x v="0"/>
    <x v="3"/>
    <x v="596"/>
    <n v="933.40800000000002"/>
    <n v="4"/>
    <n v="0.3"/>
    <n v="-173.34719999999999"/>
  </r>
  <r>
    <n v="8414"/>
    <x v="4174"/>
    <x v="0"/>
    <x v="907"/>
    <d v="2013-12-22T00:00:00"/>
    <s v="Standard Class"/>
    <s v="AH-10075"/>
    <s v="Adam Hart"/>
    <x v="1"/>
    <s v="United States"/>
    <s v="Arlington"/>
    <x v="5"/>
    <n v="76017"/>
    <x v="2"/>
    <s v="OFF-PA-10001972"/>
    <x v="1"/>
    <x v="10"/>
    <x v="1169"/>
    <n v="51.840000000000011"/>
    <n v="10"/>
    <n v="0.2"/>
    <n v="18.143999999999998"/>
  </r>
  <r>
    <n v="8415"/>
    <x v="4174"/>
    <x v="0"/>
    <x v="907"/>
    <d v="2013-12-22T00:00:00"/>
    <s v="Standard Class"/>
    <s v="AH-10075"/>
    <s v="Adam Hart"/>
    <x v="1"/>
    <s v="United States"/>
    <s v="Arlington"/>
    <x v="5"/>
    <n v="76017"/>
    <x v="2"/>
    <s v="TEC-AC-10002942"/>
    <x v="2"/>
    <x v="11"/>
    <x v="1597"/>
    <n v="165.60000000000002"/>
    <n v="3"/>
    <n v="0.2"/>
    <n v="-6.2100000000000151"/>
  </r>
  <r>
    <n v="8416"/>
    <x v="4175"/>
    <x v="3"/>
    <x v="1191"/>
    <d v="2014-04-13T00:00:00"/>
    <s v="Standard Class"/>
    <s v="ML-17755"/>
    <s v="Max Ludwig"/>
    <x v="2"/>
    <s v="United States"/>
    <s v="Marion"/>
    <x v="23"/>
    <n v="52302"/>
    <x v="2"/>
    <s v="OFF-PA-10000474"/>
    <x v="1"/>
    <x v="10"/>
    <x v="33"/>
    <n v="106.32"/>
    <n v="3"/>
    <n v="0"/>
    <n v="49.970399999999991"/>
  </r>
  <r>
    <n v="8417"/>
    <x v="4176"/>
    <x v="3"/>
    <x v="1188"/>
    <d v="2014-05-12T00:00:00"/>
    <s v="First Class"/>
    <s v="LB-16795"/>
    <s v="Laurel Beltran"/>
    <x v="2"/>
    <s v="United States"/>
    <s v="Seattle"/>
    <x v="4"/>
    <n v="98105"/>
    <x v="1"/>
    <s v="OFF-BI-10004330"/>
    <x v="1"/>
    <x v="8"/>
    <x v="795"/>
    <n v="147.91999999999999"/>
    <n v="5"/>
    <n v="0.2"/>
    <n v="46.224999999999987"/>
  </r>
  <r>
    <n v="8418"/>
    <x v="4176"/>
    <x v="3"/>
    <x v="1188"/>
    <d v="2014-05-12T00:00:00"/>
    <s v="First Class"/>
    <s v="LB-16795"/>
    <s v="Laurel Beltran"/>
    <x v="2"/>
    <s v="United States"/>
    <s v="Seattle"/>
    <x v="4"/>
    <n v="98105"/>
    <x v="1"/>
    <s v="OFF-ST-10000604"/>
    <x v="1"/>
    <x v="4"/>
    <x v="54"/>
    <n v="104.28"/>
    <n v="3"/>
    <n v="0"/>
    <n v="26.069999999999993"/>
  </r>
  <r>
    <n v="8419"/>
    <x v="4176"/>
    <x v="3"/>
    <x v="1188"/>
    <d v="2014-05-12T00:00:00"/>
    <s v="First Class"/>
    <s v="LB-16795"/>
    <s v="Laurel Beltran"/>
    <x v="2"/>
    <s v="United States"/>
    <s v="Seattle"/>
    <x v="4"/>
    <n v="98105"/>
    <x v="1"/>
    <s v="FUR-TA-10004154"/>
    <x v="0"/>
    <x v="3"/>
    <x v="730"/>
    <n v="286.85000000000002"/>
    <n v="1"/>
    <n v="0"/>
    <n v="63.106999999999999"/>
  </r>
  <r>
    <n v="8420"/>
    <x v="4176"/>
    <x v="3"/>
    <x v="1188"/>
    <d v="2014-05-12T00:00:00"/>
    <s v="First Class"/>
    <s v="LB-16795"/>
    <s v="Laurel Beltran"/>
    <x v="2"/>
    <s v="United States"/>
    <s v="Seattle"/>
    <x v="4"/>
    <n v="98105"/>
    <x v="1"/>
    <s v="OFF-ST-10000636"/>
    <x v="1"/>
    <x v="4"/>
    <x v="1744"/>
    <n v="66.959999999999994"/>
    <n v="4"/>
    <n v="0"/>
    <n v="2.6783999999999963"/>
  </r>
  <r>
    <n v="8421"/>
    <x v="4176"/>
    <x v="3"/>
    <x v="1188"/>
    <d v="2014-05-12T00:00:00"/>
    <s v="First Class"/>
    <s v="LB-16795"/>
    <s v="Laurel Beltran"/>
    <x v="2"/>
    <s v="United States"/>
    <s v="Seattle"/>
    <x v="4"/>
    <n v="98105"/>
    <x v="1"/>
    <s v="TEC-AC-10004171"/>
    <x v="2"/>
    <x v="11"/>
    <x v="1312"/>
    <n v="199.98"/>
    <n v="2"/>
    <n v="0"/>
    <n v="87.991200000000006"/>
  </r>
  <r>
    <n v="8422"/>
    <x v="4177"/>
    <x v="3"/>
    <x v="386"/>
    <d v="2014-10-17T00:00:00"/>
    <s v="Standard Class"/>
    <s v="NP-18670"/>
    <s v="Nora Paige"/>
    <x v="0"/>
    <s v="United States"/>
    <s v="Lakewood"/>
    <x v="30"/>
    <n v="8701"/>
    <x v="3"/>
    <s v="TEC-AC-10002167"/>
    <x v="2"/>
    <x v="11"/>
    <x v="46"/>
    <n v="45"/>
    <n v="3"/>
    <n v="0"/>
    <n v="4.9500000000000011"/>
  </r>
  <r>
    <n v="8423"/>
    <x v="4177"/>
    <x v="3"/>
    <x v="386"/>
    <d v="2014-10-17T00:00:00"/>
    <s v="Standard Class"/>
    <s v="NP-18670"/>
    <s v="Nora Paige"/>
    <x v="0"/>
    <s v="United States"/>
    <s v="Lakewood"/>
    <x v="30"/>
    <n v="8701"/>
    <x v="3"/>
    <s v="OFF-FA-10000621"/>
    <x v="1"/>
    <x v="13"/>
    <x v="110"/>
    <n v="17.899999999999999"/>
    <n v="5"/>
    <n v="0"/>
    <n v="8.7710000000000008"/>
  </r>
  <r>
    <n v="8424"/>
    <x v="4177"/>
    <x v="3"/>
    <x v="386"/>
    <d v="2014-10-17T00:00:00"/>
    <s v="Standard Class"/>
    <s v="NP-18670"/>
    <s v="Nora Paige"/>
    <x v="0"/>
    <s v="United States"/>
    <s v="Lakewood"/>
    <x v="30"/>
    <n v="8701"/>
    <x v="3"/>
    <s v="FUR-FU-10004053"/>
    <x v="0"/>
    <x v="5"/>
    <x v="1633"/>
    <n v="40.479999999999997"/>
    <n v="2"/>
    <n v="0"/>
    <n v="17.406400000000001"/>
  </r>
  <r>
    <n v="8425"/>
    <x v="4177"/>
    <x v="3"/>
    <x v="386"/>
    <d v="2014-10-17T00:00:00"/>
    <s v="Standard Class"/>
    <s v="NP-18670"/>
    <s v="Nora Paige"/>
    <x v="0"/>
    <s v="United States"/>
    <s v="Lakewood"/>
    <x v="30"/>
    <n v="8701"/>
    <x v="3"/>
    <s v="FUR-BO-10003404"/>
    <x v="0"/>
    <x v="0"/>
    <x v="1376"/>
    <n v="2154.9"/>
    <n v="5"/>
    <n v="0"/>
    <n v="129.29399999999987"/>
  </r>
  <r>
    <n v="8426"/>
    <x v="4178"/>
    <x v="0"/>
    <x v="770"/>
    <d v="2013-08-31T00:00:00"/>
    <s v="First Class"/>
    <s v="EB-13750"/>
    <s v="Edward Becker"/>
    <x v="1"/>
    <s v="United States"/>
    <s v="Cincinnati"/>
    <x v="24"/>
    <n v="45231"/>
    <x v="3"/>
    <s v="OFF-BI-10004099"/>
    <x v="1"/>
    <x v="8"/>
    <x v="1716"/>
    <n v="18.432000000000002"/>
    <n v="8"/>
    <n v="0.7"/>
    <n v="-12.287999999999997"/>
  </r>
  <r>
    <n v="8427"/>
    <x v="4179"/>
    <x v="1"/>
    <x v="653"/>
    <d v="2012-10-07T00:00:00"/>
    <s v="Standard Class"/>
    <s v="RP-19390"/>
    <s v="Resi Pölking"/>
    <x v="0"/>
    <s v="United States"/>
    <s v="Thornton"/>
    <x v="22"/>
    <n v="80229"/>
    <x v="1"/>
    <s v="OFF-SU-10004290"/>
    <x v="1"/>
    <x v="14"/>
    <x v="1818"/>
    <n v="10.944000000000001"/>
    <n v="2"/>
    <n v="0.2"/>
    <n v="0.95759999999999978"/>
  </r>
  <r>
    <n v="8428"/>
    <x v="4180"/>
    <x v="3"/>
    <x v="51"/>
    <d v="2014-11-26T00:00:00"/>
    <s v="First Class"/>
    <s v="DC-12850"/>
    <s v="Dan Campbell"/>
    <x v="0"/>
    <s v="United States"/>
    <s v="Roseville"/>
    <x v="12"/>
    <n v="48066"/>
    <x v="2"/>
    <s v="OFF-SU-10001935"/>
    <x v="1"/>
    <x v="14"/>
    <x v="33"/>
    <n v="4.3600000000000003"/>
    <n v="2"/>
    <n v="0"/>
    <n v="0.17439999999999944"/>
  </r>
  <r>
    <n v="8429"/>
    <x v="4181"/>
    <x v="3"/>
    <x v="105"/>
    <d v="2014-11-17T00:00:00"/>
    <s v="Standard Class"/>
    <s v="DJ-13510"/>
    <s v="Don Jones"/>
    <x v="1"/>
    <s v="United States"/>
    <s v="Tempe"/>
    <x v="16"/>
    <n v="85281"/>
    <x v="1"/>
    <s v="TEC-AC-10004227"/>
    <x v="2"/>
    <x v="11"/>
    <x v="1400"/>
    <n v="62.352000000000004"/>
    <n v="6"/>
    <n v="0.2"/>
    <n v="-10.911600000000007"/>
  </r>
  <r>
    <n v="8430"/>
    <x v="4182"/>
    <x v="0"/>
    <x v="1054"/>
    <d v="2013-12-22T00:00:00"/>
    <s v="Second Class"/>
    <s v="CL-12565"/>
    <s v="Clay Ludtke"/>
    <x v="0"/>
    <s v="United States"/>
    <s v="Reading"/>
    <x v="9"/>
    <n v="19601"/>
    <x v="3"/>
    <s v="FUR-FU-10004904"/>
    <x v="0"/>
    <x v="5"/>
    <x v="1580"/>
    <n v="303.92"/>
    <n v="5"/>
    <n v="0.2"/>
    <n v="-30.392000000000024"/>
  </r>
  <r>
    <n v="8431"/>
    <x v="4183"/>
    <x v="2"/>
    <x v="809"/>
    <d v="2011-04-05T00:00:00"/>
    <s v="Standard Class"/>
    <s v="NC-18340"/>
    <s v="Nat Carroll"/>
    <x v="0"/>
    <s v="United States"/>
    <s v="Apple Valley"/>
    <x v="11"/>
    <n v="55124"/>
    <x v="2"/>
    <s v="OFF-ST-10001511"/>
    <x v="1"/>
    <x v="4"/>
    <x v="551"/>
    <n v="129.30000000000001"/>
    <n v="2"/>
    <n v="0"/>
    <n v="6.4649999999999892"/>
  </r>
  <r>
    <n v="8432"/>
    <x v="4184"/>
    <x v="3"/>
    <x v="1183"/>
    <d v="2014-11-14T00:00:00"/>
    <s v="Standard Class"/>
    <s v="KN-16450"/>
    <s v="Kean Nguyen"/>
    <x v="1"/>
    <s v="United States"/>
    <s v="Baltimore"/>
    <x v="39"/>
    <n v="21215"/>
    <x v="3"/>
    <s v="FUR-FU-10003535"/>
    <x v="0"/>
    <x v="5"/>
    <x v="888"/>
    <n v="274.20000000000005"/>
    <n v="10"/>
    <n v="0"/>
    <n v="112.422"/>
  </r>
  <r>
    <n v="8433"/>
    <x v="4185"/>
    <x v="2"/>
    <x v="80"/>
    <d v="2011-09-18T00:00:00"/>
    <s v="Second Class"/>
    <s v="SC-20260"/>
    <s v="Scott Cohen"/>
    <x v="1"/>
    <s v="United States"/>
    <s v="Corpus Christi"/>
    <x v="5"/>
    <n v="78415"/>
    <x v="2"/>
    <s v="OFF-FA-10000053"/>
    <x v="1"/>
    <x v="13"/>
    <x v="953"/>
    <n v="6.048"/>
    <n v="4"/>
    <n v="0.2"/>
    <n v="-1.3607999999999998"/>
  </r>
  <r>
    <n v="8434"/>
    <x v="4185"/>
    <x v="2"/>
    <x v="80"/>
    <d v="2011-09-18T00:00:00"/>
    <s v="Second Class"/>
    <s v="SC-20260"/>
    <s v="Scott Cohen"/>
    <x v="1"/>
    <s v="United States"/>
    <s v="Corpus Christi"/>
    <x v="5"/>
    <n v="78415"/>
    <x v="2"/>
    <s v="OFF-PA-10004610"/>
    <x v="1"/>
    <x v="10"/>
    <x v="1511"/>
    <n v="6.8480000000000008"/>
    <n v="2"/>
    <n v="0.2"/>
    <n v="2.1399999999999992"/>
  </r>
  <r>
    <n v="8435"/>
    <x v="4185"/>
    <x v="2"/>
    <x v="80"/>
    <d v="2011-09-18T00:00:00"/>
    <s v="Second Class"/>
    <s v="SC-20260"/>
    <s v="Scott Cohen"/>
    <x v="1"/>
    <s v="United States"/>
    <s v="Corpus Christi"/>
    <x v="5"/>
    <n v="78415"/>
    <x v="2"/>
    <s v="FUR-FU-10000550"/>
    <x v="0"/>
    <x v="5"/>
    <x v="1445"/>
    <n v="9.9600000000000009"/>
    <n v="5"/>
    <n v="0.6"/>
    <n v="-6.7230000000000008"/>
  </r>
  <r>
    <n v="8436"/>
    <x v="4185"/>
    <x v="2"/>
    <x v="80"/>
    <d v="2011-09-18T00:00:00"/>
    <s v="Second Class"/>
    <s v="SC-20260"/>
    <s v="Scott Cohen"/>
    <x v="1"/>
    <s v="United States"/>
    <s v="Corpus Christi"/>
    <x v="5"/>
    <n v="78415"/>
    <x v="2"/>
    <s v="OFF-BI-10001721"/>
    <x v="1"/>
    <x v="8"/>
    <x v="94"/>
    <n v="8.5519999999999978"/>
    <n v="2"/>
    <n v="0.8"/>
    <n v="-13.683199999999999"/>
  </r>
  <r>
    <n v="8437"/>
    <x v="4186"/>
    <x v="1"/>
    <x v="1181"/>
    <d v="2012-09-26T00:00:00"/>
    <s v="Standard Class"/>
    <s v="AM-10705"/>
    <s v="Anne McFarland"/>
    <x v="0"/>
    <s v="United States"/>
    <s v="Las Vegas"/>
    <x v="33"/>
    <n v="89115"/>
    <x v="1"/>
    <s v="OFF-BI-10004040"/>
    <x v="1"/>
    <x v="8"/>
    <x v="1478"/>
    <n v="45.584000000000003"/>
    <n v="11"/>
    <n v="0.2"/>
    <n v="16.524199999999997"/>
  </r>
  <r>
    <n v="8438"/>
    <x v="4187"/>
    <x v="1"/>
    <x v="895"/>
    <d v="2012-12-16T00:00:00"/>
    <s v="Standard Class"/>
    <s v="RA-19945"/>
    <s v="Ryan Akin"/>
    <x v="0"/>
    <s v="United States"/>
    <s v="Cleveland"/>
    <x v="24"/>
    <n v="44105"/>
    <x v="3"/>
    <s v="TEC-AC-10002550"/>
    <x v="2"/>
    <x v="11"/>
    <x v="1342"/>
    <n v="25.488"/>
    <n v="2"/>
    <n v="0.2"/>
    <n v="4.4603999999999999"/>
  </r>
  <r>
    <n v="8439"/>
    <x v="4188"/>
    <x v="2"/>
    <x v="1061"/>
    <d v="2011-06-01T00:00:00"/>
    <s v="Standard Class"/>
    <s v="MM-17260"/>
    <s v="Magdelene Morse"/>
    <x v="0"/>
    <s v="United States"/>
    <s v="Seattle"/>
    <x v="4"/>
    <n v="98105"/>
    <x v="1"/>
    <s v="OFF-BI-10003876"/>
    <x v="1"/>
    <x v="8"/>
    <x v="1617"/>
    <n v="136.96"/>
    <n v="4"/>
    <n v="0.2"/>
    <n v="51.359999999999992"/>
  </r>
  <r>
    <n v="8440"/>
    <x v="4189"/>
    <x v="3"/>
    <x v="1192"/>
    <d v="2014-03-18T00:00:00"/>
    <s v="Second Class"/>
    <s v="BN-11470"/>
    <s v="Brad Norvell"/>
    <x v="1"/>
    <s v="United States"/>
    <s v="Chicago"/>
    <x v="10"/>
    <n v="60623"/>
    <x v="2"/>
    <s v="TEC-PH-10000213"/>
    <x v="2"/>
    <x v="7"/>
    <x v="1649"/>
    <n v="49.616000000000007"/>
    <n v="2"/>
    <n v="0.2"/>
    <n v="4.9615999999999989"/>
  </r>
  <r>
    <n v="8441"/>
    <x v="4190"/>
    <x v="0"/>
    <x v="16"/>
    <d v="2013-12-13T00:00:00"/>
    <s v="Second Class"/>
    <s v="JB-16045"/>
    <s v="Julia Barnett"/>
    <x v="2"/>
    <s v="United States"/>
    <s v="Columbus"/>
    <x v="24"/>
    <n v="43229"/>
    <x v="3"/>
    <s v="OFF-PA-10002615"/>
    <x v="1"/>
    <x v="10"/>
    <x v="247"/>
    <n v="10.584000000000001"/>
    <n v="3"/>
    <n v="0.2"/>
    <n v="3.4397999999999995"/>
  </r>
  <r>
    <n v="8442"/>
    <x v="4191"/>
    <x v="3"/>
    <x v="636"/>
    <d v="2014-05-11T00:00:00"/>
    <s v="Standard Class"/>
    <s v="DB-13615"/>
    <s v="Doug Bickford"/>
    <x v="0"/>
    <s v="United States"/>
    <s v="Tucson"/>
    <x v="16"/>
    <n v="85705"/>
    <x v="1"/>
    <s v="OFF-PA-10002254"/>
    <x v="1"/>
    <x v="10"/>
    <x v="145"/>
    <n v="84.415999999999997"/>
    <n v="4"/>
    <n v="0.2"/>
    <n v="27.435199999999995"/>
  </r>
  <r>
    <n v="8443"/>
    <x v="4192"/>
    <x v="0"/>
    <x v="1193"/>
    <d v="2013-03-11T00:00:00"/>
    <s v="Standard Class"/>
    <s v="JB-16045"/>
    <s v="Julia Barnett"/>
    <x v="2"/>
    <s v="United States"/>
    <s v="Philadelphia"/>
    <x v="9"/>
    <n v="19120"/>
    <x v="3"/>
    <s v="TEC-PH-10004586"/>
    <x v="2"/>
    <x v="7"/>
    <x v="890"/>
    <n v="431.94"/>
    <n v="2"/>
    <n v="0.4"/>
    <n v="-71.990000000000009"/>
  </r>
  <r>
    <n v="8444"/>
    <x v="4192"/>
    <x v="0"/>
    <x v="1193"/>
    <d v="2013-03-11T00:00:00"/>
    <s v="Standard Class"/>
    <s v="JB-16045"/>
    <s v="Julia Barnett"/>
    <x v="2"/>
    <s v="United States"/>
    <s v="Philadelphia"/>
    <x v="9"/>
    <n v="19120"/>
    <x v="3"/>
    <s v="OFF-BI-10002982"/>
    <x v="1"/>
    <x v="8"/>
    <x v="1258"/>
    <n v="2.0430000000000001"/>
    <n v="1"/>
    <n v="0.7"/>
    <n v="-1.4981999999999998"/>
  </r>
  <r>
    <n v="8445"/>
    <x v="4192"/>
    <x v="0"/>
    <x v="1193"/>
    <d v="2013-03-11T00:00:00"/>
    <s v="Standard Class"/>
    <s v="JB-16045"/>
    <s v="Julia Barnett"/>
    <x v="2"/>
    <s v="United States"/>
    <s v="Philadelphia"/>
    <x v="9"/>
    <n v="19120"/>
    <x v="3"/>
    <s v="TEC-PH-10002538"/>
    <x v="2"/>
    <x v="7"/>
    <x v="524"/>
    <n v="68.238"/>
    <n v="3"/>
    <n v="0.4"/>
    <n v="-12.510300000000008"/>
  </r>
  <r>
    <n v="8446"/>
    <x v="4193"/>
    <x v="3"/>
    <x v="436"/>
    <d v="2014-10-25T00:00:00"/>
    <s v="First Class"/>
    <s v="AH-10075"/>
    <s v="Adam Hart"/>
    <x v="1"/>
    <s v="United States"/>
    <s v="Cranston"/>
    <x v="34"/>
    <n v="2920"/>
    <x v="3"/>
    <s v="FUR-TA-10001039"/>
    <x v="0"/>
    <x v="3"/>
    <x v="824"/>
    <n v="240.744"/>
    <n v="4"/>
    <n v="0.3"/>
    <n v="-13.756799999999984"/>
  </r>
  <r>
    <n v="8447"/>
    <x v="4193"/>
    <x v="3"/>
    <x v="436"/>
    <d v="2014-10-25T00:00:00"/>
    <s v="First Class"/>
    <s v="AH-10075"/>
    <s v="Adam Hart"/>
    <x v="1"/>
    <s v="United States"/>
    <s v="Cranston"/>
    <x v="34"/>
    <n v="2920"/>
    <x v="3"/>
    <s v="FUR-FU-10004963"/>
    <x v="0"/>
    <x v="5"/>
    <x v="1434"/>
    <n v="35"/>
    <n v="4"/>
    <n v="0"/>
    <n v="14.700000000000003"/>
  </r>
  <r>
    <n v="8448"/>
    <x v="4193"/>
    <x v="3"/>
    <x v="436"/>
    <d v="2014-10-25T00:00:00"/>
    <s v="First Class"/>
    <s v="AH-10075"/>
    <s v="Adam Hart"/>
    <x v="1"/>
    <s v="United States"/>
    <s v="Cranston"/>
    <x v="34"/>
    <n v="2920"/>
    <x v="3"/>
    <s v="FUR-FU-10000277"/>
    <x v="0"/>
    <x v="5"/>
    <x v="1786"/>
    <n v="210.68"/>
    <n v="2"/>
    <n v="0"/>
    <n v="50.563199999999995"/>
  </r>
  <r>
    <n v="8449"/>
    <x v="4193"/>
    <x v="3"/>
    <x v="436"/>
    <d v="2014-10-25T00:00:00"/>
    <s v="First Class"/>
    <s v="AH-10075"/>
    <s v="Adam Hart"/>
    <x v="1"/>
    <s v="United States"/>
    <s v="Cranston"/>
    <x v="34"/>
    <n v="2920"/>
    <x v="3"/>
    <s v="FUR-TA-10004915"/>
    <x v="0"/>
    <x v="3"/>
    <x v="331"/>
    <n v="637.89599999999996"/>
    <n v="3"/>
    <n v="0.3"/>
    <n v="-127.57919999999996"/>
  </r>
  <r>
    <n v="8450"/>
    <x v="4193"/>
    <x v="3"/>
    <x v="436"/>
    <d v="2014-10-25T00:00:00"/>
    <s v="First Class"/>
    <s v="AH-10075"/>
    <s v="Adam Hart"/>
    <x v="1"/>
    <s v="United States"/>
    <s v="Cranston"/>
    <x v="34"/>
    <n v="2920"/>
    <x v="3"/>
    <s v="OFF-PA-10003724"/>
    <x v="1"/>
    <x v="10"/>
    <x v="357"/>
    <n v="43.44"/>
    <n v="8"/>
    <n v="0"/>
    <n v="21.285599999999999"/>
  </r>
  <r>
    <n v="8451"/>
    <x v="4193"/>
    <x v="3"/>
    <x v="436"/>
    <d v="2014-10-25T00:00:00"/>
    <s v="First Class"/>
    <s v="AH-10075"/>
    <s v="Adam Hart"/>
    <x v="1"/>
    <s v="United States"/>
    <s v="Cranston"/>
    <x v="34"/>
    <n v="2920"/>
    <x v="3"/>
    <s v="OFF-AP-10002906"/>
    <x v="1"/>
    <x v="9"/>
    <x v="1088"/>
    <n v="2.2200000000000002"/>
    <n v="1"/>
    <n v="0"/>
    <n v="0.66599999999999993"/>
  </r>
  <r>
    <n v="8452"/>
    <x v="4194"/>
    <x v="2"/>
    <x v="582"/>
    <d v="2011-04-30T00:00:00"/>
    <s v="First Class"/>
    <s v="AI-10855"/>
    <s v="Arianne Irving"/>
    <x v="0"/>
    <s v="United States"/>
    <s v="San Francisco"/>
    <x v="1"/>
    <n v="94122"/>
    <x v="1"/>
    <s v="TEC-PH-10001459"/>
    <x v="2"/>
    <x v="7"/>
    <x v="1438"/>
    <n v="1679.96"/>
    <n v="5"/>
    <n v="0.2"/>
    <n v="125.99700000000007"/>
  </r>
  <r>
    <n v="8453"/>
    <x v="4195"/>
    <x v="0"/>
    <x v="724"/>
    <d v="2013-04-24T00:00:00"/>
    <s v="Standard Class"/>
    <s v="TH-21115"/>
    <s v="Thea Hudgings"/>
    <x v="1"/>
    <s v="United States"/>
    <s v="Houston"/>
    <x v="5"/>
    <n v="77070"/>
    <x v="2"/>
    <s v="FUR-CH-10002880"/>
    <x v="0"/>
    <x v="1"/>
    <x v="801"/>
    <n v="344.37199999999996"/>
    <n v="4"/>
    <n v="0.3"/>
    <n v="-93.472400000000022"/>
  </r>
  <r>
    <n v="8454"/>
    <x v="4195"/>
    <x v="0"/>
    <x v="724"/>
    <d v="2013-04-24T00:00:00"/>
    <s v="Standard Class"/>
    <s v="TH-21115"/>
    <s v="Thea Hudgings"/>
    <x v="1"/>
    <s v="United States"/>
    <s v="Houston"/>
    <x v="5"/>
    <n v="77070"/>
    <x v="2"/>
    <s v="OFF-ST-10001780"/>
    <x v="1"/>
    <x v="4"/>
    <x v="481"/>
    <n v="1554.9360000000001"/>
    <n v="3"/>
    <n v="0.2"/>
    <n v="77.746800000000007"/>
  </r>
  <r>
    <n v="8455"/>
    <x v="4195"/>
    <x v="0"/>
    <x v="724"/>
    <d v="2013-04-24T00:00:00"/>
    <s v="Standard Class"/>
    <s v="TH-21115"/>
    <s v="Thea Hudgings"/>
    <x v="1"/>
    <s v="United States"/>
    <s v="Houston"/>
    <x v="5"/>
    <n v="77070"/>
    <x v="2"/>
    <s v="FUR-FU-10004748"/>
    <x v="0"/>
    <x v="5"/>
    <x v="1243"/>
    <n v="127.88"/>
    <n v="5"/>
    <n v="0.6"/>
    <n v="-67.137"/>
  </r>
  <r>
    <n v="8456"/>
    <x v="4196"/>
    <x v="0"/>
    <x v="730"/>
    <d v="2013-05-30T00:00:00"/>
    <s v="Standard Class"/>
    <s v="JE-15610"/>
    <s v="Jim Epp"/>
    <x v="1"/>
    <s v="United States"/>
    <s v="Los Angeles"/>
    <x v="1"/>
    <n v="90049"/>
    <x v="1"/>
    <s v="TEC-PH-10001918"/>
    <x v="2"/>
    <x v="7"/>
    <x v="191"/>
    <n v="222.38400000000001"/>
    <n v="2"/>
    <n v="0.2"/>
    <n v="22.238400000000013"/>
  </r>
  <r>
    <n v="8457"/>
    <x v="4197"/>
    <x v="3"/>
    <x v="39"/>
    <d v="2014-06-03T00:00:00"/>
    <s v="Second Class"/>
    <s v="TH-21235"/>
    <s v="Tiffany House"/>
    <x v="1"/>
    <s v="United States"/>
    <s v="Chicago"/>
    <x v="10"/>
    <n v="60653"/>
    <x v="2"/>
    <s v="FUR-CH-10001146"/>
    <x v="0"/>
    <x v="1"/>
    <x v="124"/>
    <n v="106.869"/>
    <n v="3"/>
    <n v="0.3"/>
    <n v="-29.007299999999994"/>
  </r>
  <r>
    <n v="8458"/>
    <x v="4197"/>
    <x v="3"/>
    <x v="39"/>
    <d v="2014-06-03T00:00:00"/>
    <s v="Second Class"/>
    <s v="TH-21235"/>
    <s v="Tiffany House"/>
    <x v="1"/>
    <s v="United States"/>
    <s v="Chicago"/>
    <x v="10"/>
    <n v="60653"/>
    <x v="2"/>
    <s v="OFF-BI-10004364"/>
    <x v="1"/>
    <x v="8"/>
    <x v="302"/>
    <n v="3.5639999999999992"/>
    <n v="3"/>
    <n v="0.8"/>
    <n v="-6.2370000000000019"/>
  </r>
  <r>
    <n v="8459"/>
    <x v="4198"/>
    <x v="2"/>
    <x v="55"/>
    <d v="2011-08-29T00:00:00"/>
    <s v="Standard Class"/>
    <s v="JE-15715"/>
    <s v="Joe Elijah"/>
    <x v="0"/>
    <s v="United States"/>
    <s v="Houston"/>
    <x v="5"/>
    <n v="77070"/>
    <x v="2"/>
    <s v="OFF-BI-10002133"/>
    <x v="1"/>
    <x v="8"/>
    <x v="1138"/>
    <n v="25.679999999999993"/>
    <n v="3"/>
    <n v="0.8"/>
    <n v="-39.804000000000002"/>
  </r>
  <r>
    <n v="8460"/>
    <x v="4198"/>
    <x v="2"/>
    <x v="55"/>
    <d v="2011-08-29T00:00:00"/>
    <s v="Standard Class"/>
    <s v="JE-15715"/>
    <s v="Joe Elijah"/>
    <x v="0"/>
    <s v="United States"/>
    <s v="Houston"/>
    <x v="5"/>
    <n v="77070"/>
    <x v="2"/>
    <s v="OFF-BI-10002225"/>
    <x v="1"/>
    <x v="8"/>
    <x v="336"/>
    <n v="12.383999999999997"/>
    <n v="3"/>
    <n v="0.8"/>
    <n v="-19.814400000000003"/>
  </r>
  <r>
    <n v="8461"/>
    <x v="4199"/>
    <x v="2"/>
    <x v="1194"/>
    <d v="2011-09-04T00:00:00"/>
    <s v="Standard Class"/>
    <s v="AT-10735"/>
    <s v="Annie Thurman"/>
    <x v="0"/>
    <s v="United States"/>
    <s v="Bristol"/>
    <x v="29"/>
    <n v="6010"/>
    <x v="3"/>
    <s v="OFF-BI-10002432"/>
    <x v="1"/>
    <x v="8"/>
    <x v="866"/>
    <n v="25.299999999999997"/>
    <n v="5"/>
    <n v="0"/>
    <n v="11.890999999999998"/>
  </r>
  <r>
    <n v="8462"/>
    <x v="4199"/>
    <x v="2"/>
    <x v="1194"/>
    <d v="2011-09-04T00:00:00"/>
    <s v="Standard Class"/>
    <s v="AT-10735"/>
    <s v="Annie Thurman"/>
    <x v="0"/>
    <s v="United States"/>
    <s v="Bristol"/>
    <x v="29"/>
    <n v="6010"/>
    <x v="3"/>
    <s v="OFF-ST-10000563"/>
    <x v="1"/>
    <x v="4"/>
    <x v="894"/>
    <n v="95.94"/>
    <n v="3"/>
    <n v="0"/>
    <n v="9.5940000000000012"/>
  </r>
  <r>
    <n v="8463"/>
    <x v="4200"/>
    <x v="1"/>
    <x v="37"/>
    <d v="2012-09-07T00:00:00"/>
    <s v="Second Class"/>
    <s v="JH-15820"/>
    <s v="John Huston"/>
    <x v="0"/>
    <s v="United States"/>
    <s v="Holland"/>
    <x v="12"/>
    <n v="49423"/>
    <x v="2"/>
    <s v="OFF-LA-10001982"/>
    <x v="1"/>
    <x v="2"/>
    <x v="1529"/>
    <n v="7.5"/>
    <n v="2"/>
    <n v="0"/>
    <n v="3.5999999999999996"/>
  </r>
  <r>
    <n v="8464"/>
    <x v="4201"/>
    <x v="2"/>
    <x v="1176"/>
    <d v="2011-04-01T00:00:00"/>
    <s v="Standard Class"/>
    <s v="DR-12940"/>
    <s v="Daniel Raglin"/>
    <x v="2"/>
    <s v="United States"/>
    <s v="Albuquerque"/>
    <x v="27"/>
    <n v="87105"/>
    <x v="1"/>
    <s v="TEC-PH-10003273"/>
    <x v="2"/>
    <x v="7"/>
    <x v="171"/>
    <n v="302.37599999999998"/>
    <n v="3"/>
    <n v="0.2"/>
    <n v="22.678200000000018"/>
  </r>
  <r>
    <n v="8465"/>
    <x v="4202"/>
    <x v="1"/>
    <x v="1187"/>
    <d v="2012-05-15T00:00:00"/>
    <s v="Standard Class"/>
    <s v="AB-10165"/>
    <s v="Alan Barnes"/>
    <x v="0"/>
    <s v="United States"/>
    <s v="Louisville"/>
    <x v="22"/>
    <n v="80027"/>
    <x v="1"/>
    <s v="TEC-AC-10002718"/>
    <x v="2"/>
    <x v="11"/>
    <x v="1183"/>
    <n v="46.688000000000002"/>
    <n v="4"/>
    <n v="0.2"/>
    <n v="-2.9180000000000028"/>
  </r>
  <r>
    <n v="8466"/>
    <x v="4203"/>
    <x v="1"/>
    <x v="265"/>
    <d v="2012-04-14T00:00:00"/>
    <s v="Standard Class"/>
    <s v="MC-18100"/>
    <s v="Mick Crebagga"/>
    <x v="0"/>
    <s v="United States"/>
    <s v="New York City"/>
    <x v="15"/>
    <n v="10024"/>
    <x v="3"/>
    <s v="OFF-ST-10001505"/>
    <x v="1"/>
    <x v="4"/>
    <x v="1174"/>
    <n v="17.940000000000001"/>
    <n v="3"/>
    <n v="0"/>
    <n v="3.0497999999999985"/>
  </r>
  <r>
    <n v="8467"/>
    <x v="4204"/>
    <x v="1"/>
    <x v="265"/>
    <d v="2012-04-14T00:00:00"/>
    <s v="Standard Class"/>
    <s v="IG-15085"/>
    <s v="Ivan Gibson"/>
    <x v="0"/>
    <s v="United States"/>
    <s v="Norwich"/>
    <x v="29"/>
    <n v="6360"/>
    <x v="3"/>
    <s v="OFF-AP-10000179"/>
    <x v="1"/>
    <x v="9"/>
    <x v="527"/>
    <n v="370.14"/>
    <n v="3"/>
    <n v="0"/>
    <n v="144.3546"/>
  </r>
  <r>
    <n v="8468"/>
    <x v="4205"/>
    <x v="0"/>
    <x v="251"/>
    <d v="2013-09-24T00:00:00"/>
    <s v="Standard Class"/>
    <s v="FH-14275"/>
    <s v="Frank Hawley"/>
    <x v="1"/>
    <s v="United States"/>
    <s v="San Francisco"/>
    <x v="1"/>
    <n v="94122"/>
    <x v="1"/>
    <s v="OFF-BI-10002309"/>
    <x v="1"/>
    <x v="8"/>
    <x v="78"/>
    <n v="8.9280000000000008"/>
    <n v="2"/>
    <n v="0.2"/>
    <n v="3.1247999999999996"/>
  </r>
  <r>
    <n v="8469"/>
    <x v="4206"/>
    <x v="0"/>
    <x v="583"/>
    <d v="2013-11-18T00:00:00"/>
    <s v="Standard Class"/>
    <s v="AS-10285"/>
    <s v="Alejandro Savely"/>
    <x v="1"/>
    <s v="United States"/>
    <s v="Noblesville"/>
    <x v="14"/>
    <n v="46060"/>
    <x v="2"/>
    <s v="FUR-TA-10001950"/>
    <x v="0"/>
    <x v="3"/>
    <x v="1275"/>
    <n v="2678.94"/>
    <n v="6"/>
    <n v="0"/>
    <n v="241.1046"/>
  </r>
  <r>
    <n v="8470"/>
    <x v="4207"/>
    <x v="3"/>
    <x v="756"/>
    <d v="2014-04-28T00:00:00"/>
    <s v="Standard Class"/>
    <s v="PN-18775"/>
    <s v="Parhena Norris"/>
    <x v="2"/>
    <s v="United States"/>
    <s v="Clarksville"/>
    <x v="18"/>
    <n v="37042"/>
    <x v="0"/>
    <s v="FUR-BO-10001972"/>
    <x v="0"/>
    <x v="0"/>
    <x v="362"/>
    <n v="387.13600000000002"/>
    <n v="4"/>
    <n v="0.2"/>
    <n v="-14.51760000000003"/>
  </r>
  <r>
    <n v="8471"/>
    <x v="4207"/>
    <x v="3"/>
    <x v="756"/>
    <d v="2014-04-28T00:00:00"/>
    <s v="Standard Class"/>
    <s v="PN-18775"/>
    <s v="Parhena Norris"/>
    <x v="2"/>
    <s v="United States"/>
    <s v="Clarksville"/>
    <x v="18"/>
    <n v="37042"/>
    <x v="0"/>
    <s v="TEC-AC-10002473"/>
    <x v="2"/>
    <x v="11"/>
    <x v="713"/>
    <n v="45.408000000000001"/>
    <n v="2"/>
    <n v="0.2"/>
    <n v="11.919599999999999"/>
  </r>
  <r>
    <n v="8472"/>
    <x v="4207"/>
    <x v="3"/>
    <x v="756"/>
    <d v="2014-04-28T00:00:00"/>
    <s v="Standard Class"/>
    <s v="PN-18775"/>
    <s v="Parhena Norris"/>
    <x v="2"/>
    <s v="United States"/>
    <s v="Clarksville"/>
    <x v="18"/>
    <n v="37042"/>
    <x v="0"/>
    <s v="FUR-FU-10000193"/>
    <x v="0"/>
    <x v="5"/>
    <x v="1503"/>
    <n v="77.951999999999998"/>
    <n v="3"/>
    <n v="0.2"/>
    <n v="-11.692800000000005"/>
  </r>
  <r>
    <n v="8473"/>
    <x v="4207"/>
    <x v="3"/>
    <x v="756"/>
    <d v="2014-04-28T00:00:00"/>
    <s v="Standard Class"/>
    <s v="PN-18775"/>
    <s v="Parhena Norris"/>
    <x v="2"/>
    <s v="United States"/>
    <s v="Clarksville"/>
    <x v="18"/>
    <n v="37042"/>
    <x v="0"/>
    <s v="OFF-LA-10000081"/>
    <x v="1"/>
    <x v="2"/>
    <x v="1321"/>
    <n v="3"/>
    <n v="1"/>
    <n v="0.2"/>
    <n v="1.0499999999999998"/>
  </r>
  <r>
    <n v="8474"/>
    <x v="4208"/>
    <x v="1"/>
    <x v="420"/>
    <d v="2012-10-26T00:00:00"/>
    <s v="Second Class"/>
    <s v="GM-14500"/>
    <s v="Gene McClure"/>
    <x v="0"/>
    <s v="United States"/>
    <s v="Hollywood"/>
    <x v="2"/>
    <n v="33021"/>
    <x v="0"/>
    <s v="OFF-ST-10000876"/>
    <x v="1"/>
    <x v="4"/>
    <x v="251"/>
    <n v="9.952"/>
    <n v="1"/>
    <n v="0.2"/>
    <n v="0.99520000000000008"/>
  </r>
  <r>
    <n v="8475"/>
    <x v="4209"/>
    <x v="3"/>
    <x v="359"/>
    <d v="2014-04-15T00:00:00"/>
    <s v="Standard Class"/>
    <s v="NC-18625"/>
    <s v="Noah Childs"/>
    <x v="1"/>
    <s v="United States"/>
    <s v="York"/>
    <x v="9"/>
    <n v="17403"/>
    <x v="3"/>
    <s v="OFF-BI-10004492"/>
    <x v="1"/>
    <x v="8"/>
    <x v="347"/>
    <n v="37.896000000000001"/>
    <n v="4"/>
    <n v="0.7"/>
    <n v="-29.053600000000003"/>
  </r>
  <r>
    <n v="8476"/>
    <x v="4209"/>
    <x v="3"/>
    <x v="359"/>
    <d v="2014-04-15T00:00:00"/>
    <s v="Standard Class"/>
    <s v="NC-18625"/>
    <s v="Noah Childs"/>
    <x v="1"/>
    <s v="United States"/>
    <s v="York"/>
    <x v="9"/>
    <n v="17403"/>
    <x v="3"/>
    <s v="OFF-PA-10001033"/>
    <x v="1"/>
    <x v="10"/>
    <x v="1500"/>
    <n v="65.584000000000003"/>
    <n v="2"/>
    <n v="0.2"/>
    <n v="23.7742"/>
  </r>
  <r>
    <n v="8477"/>
    <x v="4210"/>
    <x v="3"/>
    <x v="855"/>
    <d v="2014-11-02T00:00:00"/>
    <s v="Standard Class"/>
    <s v="TW-21025"/>
    <s v="Tamara Willingham"/>
    <x v="2"/>
    <s v="United States"/>
    <s v="Mesa"/>
    <x v="16"/>
    <n v="85204"/>
    <x v="1"/>
    <s v="OFF-PA-10004039"/>
    <x v="1"/>
    <x v="10"/>
    <x v="1538"/>
    <n v="44.783999999999999"/>
    <n v="1"/>
    <n v="0.2"/>
    <n v="16.234200000000001"/>
  </r>
  <r>
    <n v="8478"/>
    <x v="4211"/>
    <x v="1"/>
    <x v="628"/>
    <d v="2012-10-30T00:00:00"/>
    <s v="Same Day"/>
    <s v="BF-11020"/>
    <s v="Barry Französisch"/>
    <x v="1"/>
    <s v="United States"/>
    <s v="New York City"/>
    <x v="15"/>
    <n v="10024"/>
    <x v="3"/>
    <s v="TEC-MA-10004552"/>
    <x v="2"/>
    <x v="15"/>
    <x v="1819"/>
    <n v="1035.8"/>
    <n v="4"/>
    <n v="0"/>
    <n v="269.30799999999999"/>
  </r>
  <r>
    <n v="8479"/>
    <x v="4212"/>
    <x v="3"/>
    <x v="404"/>
    <d v="2014-12-25T00:00:00"/>
    <s v="Standard Class"/>
    <s v="TT-21460"/>
    <s v="Tonja Turnell"/>
    <x v="2"/>
    <s v="United States"/>
    <s v="San Francisco"/>
    <x v="1"/>
    <n v="94110"/>
    <x v="1"/>
    <s v="OFF-AR-10002578"/>
    <x v="1"/>
    <x v="6"/>
    <x v="665"/>
    <n v="5.76"/>
    <n v="2"/>
    <n v="0"/>
    <n v="1.6703999999999999"/>
  </r>
  <r>
    <n v="8480"/>
    <x v="4213"/>
    <x v="0"/>
    <x v="299"/>
    <d v="2013-03-17T00:00:00"/>
    <s v="Standard Class"/>
    <s v="SW-20245"/>
    <s v="Scot Wooten"/>
    <x v="0"/>
    <s v="United States"/>
    <s v="Los Angeles"/>
    <x v="1"/>
    <n v="90036"/>
    <x v="1"/>
    <s v="OFF-PA-10004022"/>
    <x v="1"/>
    <x v="10"/>
    <x v="1614"/>
    <n v="19.98"/>
    <n v="2"/>
    <n v="0"/>
    <n v="8.9909999999999997"/>
  </r>
  <r>
    <n v="8481"/>
    <x v="4214"/>
    <x v="2"/>
    <x v="609"/>
    <d v="2011-07-27T00:00:00"/>
    <s v="Standard Class"/>
    <s v="PG-18820"/>
    <s v="Patrick Gardner"/>
    <x v="0"/>
    <s v="United States"/>
    <s v="Omaha"/>
    <x v="8"/>
    <n v="68104"/>
    <x v="2"/>
    <s v="TEC-PH-10004100"/>
    <x v="2"/>
    <x v="7"/>
    <x v="1743"/>
    <n v="35.979999999999997"/>
    <n v="2"/>
    <n v="0"/>
    <n v="10.074400000000001"/>
  </r>
  <r>
    <n v="8482"/>
    <x v="4215"/>
    <x v="0"/>
    <x v="1012"/>
    <d v="2013-05-29T00:00:00"/>
    <s v="Standard Class"/>
    <s v="DP-13390"/>
    <s v="Dennis Pardue"/>
    <x v="2"/>
    <s v="United States"/>
    <s v="Philadelphia"/>
    <x v="9"/>
    <n v="19120"/>
    <x v="3"/>
    <s v="OFF-AR-10001860"/>
    <x v="1"/>
    <x v="6"/>
    <x v="907"/>
    <n v="16.656000000000002"/>
    <n v="3"/>
    <n v="0.2"/>
    <n v="3.3311999999999999"/>
  </r>
  <r>
    <n v="8483"/>
    <x v="4216"/>
    <x v="3"/>
    <x v="512"/>
    <d v="2014-02-16T00:00:00"/>
    <s v="Standard Class"/>
    <s v="DJ-13510"/>
    <s v="Don Jones"/>
    <x v="1"/>
    <s v="United States"/>
    <s v="New York City"/>
    <x v="15"/>
    <n v="10024"/>
    <x v="3"/>
    <s v="OFF-LA-10001297"/>
    <x v="1"/>
    <x v="2"/>
    <x v="483"/>
    <n v="20.7"/>
    <n v="2"/>
    <n v="0"/>
    <n v="9.9359999999999999"/>
  </r>
  <r>
    <n v="8484"/>
    <x v="4217"/>
    <x v="0"/>
    <x v="873"/>
    <d v="2013-09-25T00:00:00"/>
    <s v="Standard Class"/>
    <s v="EN-13780"/>
    <s v="Edward Nazzal"/>
    <x v="0"/>
    <s v="United States"/>
    <s v="Grand Rapids"/>
    <x v="12"/>
    <n v="49505"/>
    <x v="2"/>
    <s v="OFF-BI-10004828"/>
    <x v="1"/>
    <x v="8"/>
    <x v="1578"/>
    <n v="83.699999999999989"/>
    <n v="5"/>
    <n v="0"/>
    <n v="41.012999999999991"/>
  </r>
  <r>
    <n v="8485"/>
    <x v="4218"/>
    <x v="3"/>
    <x v="241"/>
    <d v="2014-09-25T00:00:00"/>
    <s v="Same Day"/>
    <s v="PB-19150"/>
    <s v="Philip Brown"/>
    <x v="0"/>
    <s v="United States"/>
    <s v="Seattle"/>
    <x v="4"/>
    <n v="98115"/>
    <x v="1"/>
    <s v="FUR-FU-10002759"/>
    <x v="0"/>
    <x v="5"/>
    <x v="555"/>
    <n v="199.8"/>
    <n v="10"/>
    <n v="0"/>
    <n v="71.927999999999997"/>
  </r>
  <r>
    <n v="8486"/>
    <x v="4219"/>
    <x v="3"/>
    <x v="996"/>
    <d v="2014-04-01T00:00:00"/>
    <s v="Standard Class"/>
    <s v="BD-11560"/>
    <s v="Brendan Dodson"/>
    <x v="2"/>
    <s v="United States"/>
    <s v="Fresno"/>
    <x v="1"/>
    <n v="93727"/>
    <x v="1"/>
    <s v="OFF-PA-10000740"/>
    <x v="1"/>
    <x v="10"/>
    <x v="1239"/>
    <n v="45.68"/>
    <n v="2"/>
    <n v="0"/>
    <n v="21.012799999999999"/>
  </r>
  <r>
    <n v="8487"/>
    <x v="4219"/>
    <x v="3"/>
    <x v="996"/>
    <d v="2014-04-01T00:00:00"/>
    <s v="Standard Class"/>
    <s v="BD-11560"/>
    <s v="Brendan Dodson"/>
    <x v="2"/>
    <s v="United States"/>
    <s v="Fresno"/>
    <x v="1"/>
    <n v="93727"/>
    <x v="1"/>
    <s v="OFF-PA-10001144"/>
    <x v="1"/>
    <x v="10"/>
    <x v="161"/>
    <n v="110.96"/>
    <n v="2"/>
    <n v="0"/>
    <n v="53.260799999999996"/>
  </r>
  <r>
    <n v="8488"/>
    <x v="4219"/>
    <x v="3"/>
    <x v="996"/>
    <d v="2014-04-01T00:00:00"/>
    <s v="Standard Class"/>
    <s v="BD-11560"/>
    <s v="Brendan Dodson"/>
    <x v="2"/>
    <s v="United States"/>
    <s v="Fresno"/>
    <x v="1"/>
    <n v="93727"/>
    <x v="1"/>
    <s v="OFF-PA-10000859"/>
    <x v="1"/>
    <x v="10"/>
    <x v="1721"/>
    <n v="11.94"/>
    <n v="3"/>
    <n v="0"/>
    <n v="5.97"/>
  </r>
  <r>
    <n v="8489"/>
    <x v="4220"/>
    <x v="0"/>
    <x v="1056"/>
    <d v="2013-02-04T00:00:00"/>
    <s v="Second Class"/>
    <s v="SE-20110"/>
    <s v="Sanjit Engle"/>
    <x v="0"/>
    <s v="United States"/>
    <s v="Arlington"/>
    <x v="17"/>
    <n v="22204"/>
    <x v="0"/>
    <s v="TEC-MA-10001127"/>
    <x v="2"/>
    <x v="15"/>
    <x v="1610"/>
    <n v="8749.9500000000007"/>
    <n v="5"/>
    <n v="0"/>
    <n v="2799.9839999999995"/>
  </r>
  <r>
    <n v="8490"/>
    <x v="4220"/>
    <x v="0"/>
    <x v="1056"/>
    <d v="2013-02-04T00:00:00"/>
    <s v="Second Class"/>
    <s v="SE-20110"/>
    <s v="Sanjit Engle"/>
    <x v="0"/>
    <s v="United States"/>
    <s v="Arlington"/>
    <x v="17"/>
    <n v="22204"/>
    <x v="0"/>
    <s v="OFF-BI-10002557"/>
    <x v="1"/>
    <x v="8"/>
    <x v="246"/>
    <n v="36.4"/>
    <n v="8"/>
    <n v="0"/>
    <n v="18.2"/>
  </r>
  <r>
    <n v="8491"/>
    <x v="4220"/>
    <x v="0"/>
    <x v="1056"/>
    <d v="2013-02-04T00:00:00"/>
    <s v="Second Class"/>
    <s v="SE-20110"/>
    <s v="Sanjit Engle"/>
    <x v="0"/>
    <s v="United States"/>
    <s v="Arlington"/>
    <x v="17"/>
    <n v="22204"/>
    <x v="0"/>
    <s v="FUR-FU-10001731"/>
    <x v="0"/>
    <x v="5"/>
    <x v="1547"/>
    <n v="18.689999999999998"/>
    <n v="7"/>
    <n v="0"/>
    <n v="7.1021999999999998"/>
  </r>
  <r>
    <n v="8492"/>
    <x v="4221"/>
    <x v="3"/>
    <x v="437"/>
    <d v="2014-07-12T00:00:00"/>
    <s v="Standard Class"/>
    <s v="AT-10735"/>
    <s v="Annie Thurman"/>
    <x v="0"/>
    <s v="United States"/>
    <s v="Los Angeles"/>
    <x v="1"/>
    <n v="90049"/>
    <x v="1"/>
    <s v="OFF-FA-10001135"/>
    <x v="1"/>
    <x v="13"/>
    <x v="1060"/>
    <n v="5.9399999999999995"/>
    <n v="3"/>
    <n v="0"/>
    <n v="0.11880000000000024"/>
  </r>
  <r>
    <n v="8493"/>
    <x v="4222"/>
    <x v="1"/>
    <x v="924"/>
    <d v="2012-10-28T00:00:00"/>
    <s v="Standard Class"/>
    <s v="CC-12685"/>
    <s v="Craig Carroll"/>
    <x v="0"/>
    <s v="United States"/>
    <s v="Lubbock"/>
    <x v="5"/>
    <n v="79424"/>
    <x v="2"/>
    <s v="OFF-PA-10000069"/>
    <x v="1"/>
    <x v="10"/>
    <x v="1569"/>
    <n v="60.736000000000004"/>
    <n v="8"/>
    <n v="0.2"/>
    <n v="20.4984"/>
  </r>
  <r>
    <n v="8494"/>
    <x v="4222"/>
    <x v="1"/>
    <x v="924"/>
    <d v="2012-10-28T00:00:00"/>
    <s v="Standard Class"/>
    <s v="CC-12685"/>
    <s v="Craig Carroll"/>
    <x v="0"/>
    <s v="United States"/>
    <s v="Lubbock"/>
    <x v="5"/>
    <n v="79424"/>
    <x v="2"/>
    <s v="TEC-CO-10001943"/>
    <x v="2"/>
    <x v="16"/>
    <x v="1666"/>
    <n v="479.97600000000006"/>
    <n v="3"/>
    <n v="0.2"/>
    <n v="161.99189999999999"/>
  </r>
  <r>
    <n v="8495"/>
    <x v="4222"/>
    <x v="1"/>
    <x v="924"/>
    <d v="2012-10-28T00:00:00"/>
    <s v="Standard Class"/>
    <s v="CC-12685"/>
    <s v="Craig Carroll"/>
    <x v="0"/>
    <s v="United States"/>
    <s v="Lubbock"/>
    <x v="5"/>
    <n v="79424"/>
    <x v="2"/>
    <s v="OFF-BI-10000977"/>
    <x v="1"/>
    <x v="8"/>
    <x v="982"/>
    <n v="6.0799999999999983"/>
    <n v="1"/>
    <n v="0.8"/>
    <n v="-10.336000000000002"/>
  </r>
  <r>
    <n v="8496"/>
    <x v="4223"/>
    <x v="0"/>
    <x v="499"/>
    <d v="2013-12-09T00:00:00"/>
    <s v="Standard Class"/>
    <s v="AS-10225"/>
    <s v="Alan Schoenberger"/>
    <x v="1"/>
    <s v="United States"/>
    <s v="Longmont"/>
    <x v="22"/>
    <n v="80501"/>
    <x v="1"/>
    <s v="TEC-AC-10002942"/>
    <x v="2"/>
    <x v="11"/>
    <x v="1597"/>
    <n v="165.60000000000002"/>
    <n v="3"/>
    <n v="0.2"/>
    <n v="-6.2100000000000151"/>
  </r>
  <r>
    <n v="8497"/>
    <x v="4224"/>
    <x v="2"/>
    <x v="1195"/>
    <d v="2011-03-08T00:00:00"/>
    <s v="Second Class"/>
    <s v="AB-10150"/>
    <s v="Aimee Bixby"/>
    <x v="0"/>
    <s v="United States"/>
    <s v="Yonkers"/>
    <x v="15"/>
    <n v="10701"/>
    <x v="3"/>
    <s v="OFF-AR-10000588"/>
    <x v="1"/>
    <x v="6"/>
    <x v="393"/>
    <n v="59.519999999999996"/>
    <n v="3"/>
    <n v="0"/>
    <n v="15.475200000000001"/>
  </r>
  <r>
    <n v="8498"/>
    <x v="4224"/>
    <x v="2"/>
    <x v="1195"/>
    <d v="2011-03-08T00:00:00"/>
    <s v="Second Class"/>
    <s v="AB-10150"/>
    <s v="Aimee Bixby"/>
    <x v="0"/>
    <s v="United States"/>
    <s v="Yonkers"/>
    <x v="15"/>
    <n v="10701"/>
    <x v="3"/>
    <s v="TEC-AC-10002001"/>
    <x v="2"/>
    <x v="11"/>
    <x v="262"/>
    <n v="479.97"/>
    <n v="3"/>
    <n v="0"/>
    <n v="177.58890000000002"/>
  </r>
  <r>
    <n v="8499"/>
    <x v="4224"/>
    <x v="2"/>
    <x v="1195"/>
    <d v="2011-03-08T00:00:00"/>
    <s v="Second Class"/>
    <s v="AB-10150"/>
    <s v="Aimee Bixby"/>
    <x v="0"/>
    <s v="United States"/>
    <s v="Yonkers"/>
    <x v="15"/>
    <n v="10701"/>
    <x v="3"/>
    <s v="OFF-SU-10000381"/>
    <x v="1"/>
    <x v="14"/>
    <x v="654"/>
    <n v="18.62"/>
    <n v="2"/>
    <n v="0"/>
    <n v="5.399799999999999"/>
  </r>
  <r>
    <n v="8500"/>
    <x v="4224"/>
    <x v="2"/>
    <x v="1195"/>
    <d v="2011-03-08T00:00:00"/>
    <s v="Second Class"/>
    <s v="AB-10150"/>
    <s v="Aimee Bixby"/>
    <x v="0"/>
    <s v="United States"/>
    <s v="Yonkers"/>
    <x v="15"/>
    <n v="10701"/>
    <x v="3"/>
    <s v="OFF-BI-10001617"/>
    <x v="1"/>
    <x v="8"/>
    <x v="1315"/>
    <n v="49.632000000000005"/>
    <n v="6"/>
    <n v="0.2"/>
    <n v="16.750799999999998"/>
  </r>
  <r>
    <n v="8501"/>
    <x v="4224"/>
    <x v="2"/>
    <x v="1195"/>
    <d v="2011-03-08T00:00:00"/>
    <s v="Second Class"/>
    <s v="AB-10150"/>
    <s v="Aimee Bixby"/>
    <x v="0"/>
    <s v="United States"/>
    <s v="Yonkers"/>
    <x v="15"/>
    <n v="10701"/>
    <x v="3"/>
    <s v="OFF-PA-10001878"/>
    <x v="1"/>
    <x v="10"/>
    <x v="1161"/>
    <n v="97.82"/>
    <n v="2"/>
    <n v="0"/>
    <n v="45.975399999999993"/>
  </r>
  <r>
    <n v="8502"/>
    <x v="4225"/>
    <x v="1"/>
    <x v="879"/>
    <d v="2012-03-03T00:00:00"/>
    <s v="Second Class"/>
    <s v="DH-13075"/>
    <s v="Dave Hallsten"/>
    <x v="1"/>
    <s v="United States"/>
    <s v="Los Angeles"/>
    <x v="1"/>
    <n v="90045"/>
    <x v="1"/>
    <s v="TEC-PH-10000376"/>
    <x v="2"/>
    <x v="7"/>
    <x v="428"/>
    <n v="15.984000000000002"/>
    <n v="2"/>
    <n v="0.2"/>
    <n v="1.1988000000000003"/>
  </r>
  <r>
    <n v="8503"/>
    <x v="4225"/>
    <x v="1"/>
    <x v="879"/>
    <d v="2012-03-03T00:00:00"/>
    <s v="Second Class"/>
    <s v="DH-13075"/>
    <s v="Dave Hallsten"/>
    <x v="1"/>
    <s v="United States"/>
    <s v="Los Angeles"/>
    <x v="1"/>
    <n v="90045"/>
    <x v="1"/>
    <s v="FUR-CH-10003396"/>
    <x v="0"/>
    <x v="1"/>
    <x v="385"/>
    <n v="184.75200000000001"/>
    <n v="3"/>
    <n v="0.2"/>
    <n v="-20.784600000000012"/>
  </r>
  <r>
    <n v="8504"/>
    <x v="4226"/>
    <x v="2"/>
    <x v="980"/>
    <d v="2011-02-25T00:00:00"/>
    <s v="Standard Class"/>
    <s v="SR-20740"/>
    <s v="Steven Roelle"/>
    <x v="2"/>
    <s v="United States"/>
    <s v="Los Angeles"/>
    <x v="1"/>
    <n v="90049"/>
    <x v="1"/>
    <s v="OFF-PA-10003363"/>
    <x v="1"/>
    <x v="10"/>
    <x v="1520"/>
    <n v="12.96"/>
    <n v="2"/>
    <n v="0"/>
    <n v="6.2208000000000006"/>
  </r>
  <r>
    <n v="8505"/>
    <x v="4227"/>
    <x v="0"/>
    <x v="440"/>
    <d v="2013-05-07T00:00:00"/>
    <s v="Standard Class"/>
    <s v="NR-18550"/>
    <s v="Nick Radford"/>
    <x v="0"/>
    <s v="United States"/>
    <s v="Amarillo"/>
    <x v="5"/>
    <n v="79109"/>
    <x v="2"/>
    <s v="FUR-CH-10003298"/>
    <x v="0"/>
    <x v="1"/>
    <x v="1567"/>
    <n v="366.74399999999997"/>
    <n v="4"/>
    <n v="0.3"/>
    <n v="-110.02320000000003"/>
  </r>
  <r>
    <n v="8506"/>
    <x v="4228"/>
    <x v="0"/>
    <x v="387"/>
    <d v="2013-03-13T00:00:00"/>
    <s v="Standard Class"/>
    <s v="SJ-20125"/>
    <s v="Sanjit Jacobs"/>
    <x v="2"/>
    <s v="United States"/>
    <s v="Dallas"/>
    <x v="5"/>
    <n v="75217"/>
    <x v="2"/>
    <s v="OFF-BI-10001757"/>
    <x v="1"/>
    <x v="8"/>
    <x v="1158"/>
    <n v="8.8559999999999981"/>
    <n v="9"/>
    <n v="0.8"/>
    <n v="-14.169600000000003"/>
  </r>
  <r>
    <n v="8507"/>
    <x v="4228"/>
    <x v="0"/>
    <x v="387"/>
    <d v="2013-03-13T00:00:00"/>
    <s v="Standard Class"/>
    <s v="SJ-20125"/>
    <s v="Sanjit Jacobs"/>
    <x v="2"/>
    <s v="United States"/>
    <s v="Dallas"/>
    <x v="5"/>
    <n v="75217"/>
    <x v="2"/>
    <s v="TEC-AC-10004633"/>
    <x v="2"/>
    <x v="11"/>
    <x v="60"/>
    <n v="27.96"/>
    <n v="5"/>
    <n v="0.2"/>
    <n v="8.3880000000000035"/>
  </r>
  <r>
    <n v="8508"/>
    <x v="4228"/>
    <x v="0"/>
    <x v="387"/>
    <d v="2013-03-13T00:00:00"/>
    <s v="Standard Class"/>
    <s v="SJ-20125"/>
    <s v="Sanjit Jacobs"/>
    <x v="2"/>
    <s v="United States"/>
    <s v="Dallas"/>
    <x v="5"/>
    <n v="75217"/>
    <x v="2"/>
    <s v="OFF-EN-10001453"/>
    <x v="1"/>
    <x v="12"/>
    <x v="1676"/>
    <n v="146.352"/>
    <n v="3"/>
    <n v="0.2"/>
    <n v="49.393799999999992"/>
  </r>
  <r>
    <n v="8509"/>
    <x v="4229"/>
    <x v="1"/>
    <x v="555"/>
    <d v="2012-12-14T00:00:00"/>
    <s v="First Class"/>
    <s v="CA-12775"/>
    <s v="Cynthia Arntzen"/>
    <x v="0"/>
    <s v="United States"/>
    <s v="Detroit"/>
    <x v="12"/>
    <n v="48205"/>
    <x v="2"/>
    <s v="TEC-AC-10004761"/>
    <x v="2"/>
    <x v="11"/>
    <x v="778"/>
    <n v="175.23"/>
    <n v="11"/>
    <n v="0"/>
    <n v="61.330500000000001"/>
  </r>
  <r>
    <n v="8510"/>
    <x v="4229"/>
    <x v="1"/>
    <x v="555"/>
    <d v="2012-12-14T00:00:00"/>
    <s v="First Class"/>
    <s v="CA-12775"/>
    <s v="Cynthia Arntzen"/>
    <x v="0"/>
    <s v="United States"/>
    <s v="Detroit"/>
    <x v="12"/>
    <n v="48205"/>
    <x v="2"/>
    <s v="TEC-PH-10003691"/>
    <x v="2"/>
    <x v="7"/>
    <x v="1398"/>
    <n v="125.99"/>
    <n v="1"/>
    <n v="0"/>
    <n v="31.497500000000002"/>
  </r>
  <r>
    <n v="8511"/>
    <x v="4229"/>
    <x v="1"/>
    <x v="555"/>
    <d v="2012-12-14T00:00:00"/>
    <s v="First Class"/>
    <s v="CA-12775"/>
    <s v="Cynthia Arntzen"/>
    <x v="0"/>
    <s v="United States"/>
    <s v="Detroit"/>
    <x v="12"/>
    <n v="48205"/>
    <x v="2"/>
    <s v="OFF-BI-10004965"/>
    <x v="1"/>
    <x v="8"/>
    <x v="1005"/>
    <n v="23"/>
    <n v="2"/>
    <n v="0"/>
    <n v="10.35"/>
  </r>
  <r>
    <n v="8512"/>
    <x v="4230"/>
    <x v="0"/>
    <x v="596"/>
    <d v="2013-12-27T00:00:00"/>
    <s v="Standard Class"/>
    <s v="LC-16885"/>
    <s v="Lena Creighton"/>
    <x v="0"/>
    <s v="United States"/>
    <s v="New York City"/>
    <x v="15"/>
    <n v="10035"/>
    <x v="3"/>
    <s v="OFF-BI-10004233"/>
    <x v="1"/>
    <x v="8"/>
    <x v="1377"/>
    <n v="25.584000000000003"/>
    <n v="2"/>
    <n v="0.2"/>
    <n v="8.9543999999999997"/>
  </r>
  <r>
    <n v="8513"/>
    <x v="4231"/>
    <x v="0"/>
    <x v="1056"/>
    <d v="2013-02-08T00:00:00"/>
    <s v="Standard Class"/>
    <s v="NS-18640"/>
    <s v="Noel Staavos"/>
    <x v="1"/>
    <s v="United States"/>
    <s v="Houston"/>
    <x v="5"/>
    <n v="77041"/>
    <x v="2"/>
    <s v="FUR-FU-10003601"/>
    <x v="0"/>
    <x v="5"/>
    <x v="729"/>
    <n v="73.784000000000006"/>
    <n v="2"/>
    <n v="0.6"/>
    <n v="-77.473200000000006"/>
  </r>
  <r>
    <n v="8514"/>
    <x v="4232"/>
    <x v="3"/>
    <x v="929"/>
    <d v="2014-06-10T00:00:00"/>
    <s v="Standard Class"/>
    <s v="NS-18640"/>
    <s v="Noel Staavos"/>
    <x v="1"/>
    <s v="United States"/>
    <s v="Orlando"/>
    <x v="2"/>
    <n v="32839"/>
    <x v="0"/>
    <s v="OFF-PA-10002787"/>
    <x v="1"/>
    <x v="10"/>
    <x v="1267"/>
    <n v="20.736000000000004"/>
    <n v="4"/>
    <n v="0.2"/>
    <n v="7.2576000000000001"/>
  </r>
  <r>
    <n v="8515"/>
    <x v="4233"/>
    <x v="1"/>
    <x v="291"/>
    <d v="2012-08-26T00:00:00"/>
    <s v="Standard Class"/>
    <s v="HG-14965"/>
    <s v="Henry Goldwyn"/>
    <x v="1"/>
    <s v="United States"/>
    <s v="Florence"/>
    <x v="0"/>
    <n v="41042"/>
    <x v="0"/>
    <s v="OFF-AR-10003602"/>
    <x v="1"/>
    <x v="6"/>
    <x v="239"/>
    <n v="17.52"/>
    <n v="3"/>
    <n v="0"/>
    <n v="8.2343999999999991"/>
  </r>
  <r>
    <n v="8516"/>
    <x v="4233"/>
    <x v="1"/>
    <x v="291"/>
    <d v="2012-08-26T00:00:00"/>
    <s v="Standard Class"/>
    <s v="HG-14965"/>
    <s v="Henry Goldwyn"/>
    <x v="1"/>
    <s v="United States"/>
    <s v="Florence"/>
    <x v="0"/>
    <n v="41042"/>
    <x v="0"/>
    <s v="OFF-AR-10002053"/>
    <x v="1"/>
    <x v="6"/>
    <x v="79"/>
    <n v="35.76"/>
    <n v="12"/>
    <n v="0"/>
    <n v="10.0128"/>
  </r>
  <r>
    <n v="8517"/>
    <x v="4234"/>
    <x v="0"/>
    <x v="281"/>
    <d v="2013-04-12T00:00:00"/>
    <s v="Standard Class"/>
    <s v="SF-20200"/>
    <s v="Sarah Foster"/>
    <x v="0"/>
    <s v="United States"/>
    <s v="New York City"/>
    <x v="15"/>
    <n v="10009"/>
    <x v="3"/>
    <s v="OFF-AR-10002833"/>
    <x v="1"/>
    <x v="6"/>
    <x v="6"/>
    <n v="3.64"/>
    <n v="2"/>
    <n v="0"/>
    <n v="0.98280000000000012"/>
  </r>
  <r>
    <n v="8518"/>
    <x v="4235"/>
    <x v="3"/>
    <x v="400"/>
    <d v="2014-06-08T00:00:00"/>
    <s v="Second Class"/>
    <s v="EM-14065"/>
    <s v="Erin Mull"/>
    <x v="0"/>
    <s v="United States"/>
    <s v="Frisco"/>
    <x v="5"/>
    <n v="75034"/>
    <x v="2"/>
    <s v="FUR-FU-10002501"/>
    <x v="0"/>
    <x v="5"/>
    <x v="1284"/>
    <n v="30.336000000000006"/>
    <n v="6"/>
    <n v="0.6"/>
    <n v="-17.443199999999997"/>
  </r>
  <r>
    <n v="8519"/>
    <x v="4236"/>
    <x v="3"/>
    <x v="769"/>
    <d v="2014-12-11T00:00:00"/>
    <s v="Standard Class"/>
    <s v="DO-13645"/>
    <s v="Doug O'Connell"/>
    <x v="0"/>
    <s v="United States"/>
    <s v="Paterson"/>
    <x v="30"/>
    <n v="7501"/>
    <x v="3"/>
    <s v="FUR-FU-10002506"/>
    <x v="0"/>
    <x v="5"/>
    <x v="1802"/>
    <n v="12.99"/>
    <n v="1"/>
    <n v="0"/>
    <n v="1.5587999999999997"/>
  </r>
  <r>
    <n v="8520"/>
    <x v="4236"/>
    <x v="3"/>
    <x v="769"/>
    <d v="2014-12-11T00:00:00"/>
    <s v="Standard Class"/>
    <s v="DO-13645"/>
    <s v="Doug O'Connell"/>
    <x v="0"/>
    <s v="United States"/>
    <s v="Paterson"/>
    <x v="30"/>
    <n v="7501"/>
    <x v="3"/>
    <s v="FUR-CH-10003817"/>
    <x v="0"/>
    <x v="1"/>
    <x v="162"/>
    <n v="182.22"/>
    <n v="3"/>
    <n v="0"/>
    <n v="45.555000000000007"/>
  </r>
  <r>
    <n v="8521"/>
    <x v="4236"/>
    <x v="3"/>
    <x v="769"/>
    <d v="2014-12-11T00:00:00"/>
    <s v="Standard Class"/>
    <s v="DO-13645"/>
    <s v="Doug O'Connell"/>
    <x v="0"/>
    <s v="United States"/>
    <s v="Paterson"/>
    <x v="30"/>
    <n v="7501"/>
    <x v="3"/>
    <s v="FUR-CH-10004860"/>
    <x v="0"/>
    <x v="1"/>
    <x v="210"/>
    <n v="302.94"/>
    <n v="3"/>
    <n v="0"/>
    <n v="18.176399999999973"/>
  </r>
  <r>
    <n v="8522"/>
    <x v="4237"/>
    <x v="0"/>
    <x v="383"/>
    <d v="2013-01-15T00:00:00"/>
    <s v="Standard Class"/>
    <s v="MP-17470"/>
    <s v="Mark Packer"/>
    <x v="2"/>
    <s v="United States"/>
    <s v="Columbus"/>
    <x v="24"/>
    <n v="43229"/>
    <x v="3"/>
    <s v="FUR-FU-10002268"/>
    <x v="0"/>
    <x v="5"/>
    <x v="860"/>
    <n v="54.992000000000004"/>
    <n v="14"/>
    <n v="0.2"/>
    <n v="8.9361999999999959"/>
  </r>
  <r>
    <n v="8523"/>
    <x v="4238"/>
    <x v="0"/>
    <x v="178"/>
    <d v="2013-04-08T00:00:00"/>
    <s v="Standard Class"/>
    <s v="MY-18295"/>
    <s v="Muhammed Yedwab"/>
    <x v="1"/>
    <s v="United States"/>
    <s v="Milwaukee"/>
    <x v="6"/>
    <n v="53209"/>
    <x v="2"/>
    <s v="TEC-PH-10000148"/>
    <x v="2"/>
    <x v="7"/>
    <x v="771"/>
    <n v="12.99"/>
    <n v="1"/>
    <n v="0"/>
    <n v="0.25980000000000025"/>
  </r>
  <r>
    <n v="8524"/>
    <x v="4239"/>
    <x v="3"/>
    <x v="296"/>
    <d v="2014-09-26T00:00:00"/>
    <s v="Standard Class"/>
    <s v="DB-13615"/>
    <s v="Doug Bickford"/>
    <x v="0"/>
    <s v="United States"/>
    <s v="San Francisco"/>
    <x v="1"/>
    <n v="94109"/>
    <x v="1"/>
    <s v="OFF-PA-10004082"/>
    <x v="1"/>
    <x v="10"/>
    <x v="224"/>
    <n v="55.86"/>
    <n v="7"/>
    <n v="0"/>
    <n v="27.93"/>
  </r>
  <r>
    <n v="8525"/>
    <x v="4240"/>
    <x v="3"/>
    <x v="633"/>
    <d v="2014-03-17T00:00:00"/>
    <s v="Same Day"/>
    <s v="SP-20920"/>
    <s v="Susan Pistek"/>
    <x v="0"/>
    <s v="United States"/>
    <s v="Columbus"/>
    <x v="24"/>
    <n v="43229"/>
    <x v="3"/>
    <s v="TEC-PH-10004348"/>
    <x v="2"/>
    <x v="7"/>
    <x v="978"/>
    <n v="44.375999999999998"/>
    <n v="2"/>
    <n v="0.4"/>
    <n v="-7.3960000000000043"/>
  </r>
  <r>
    <n v="8526"/>
    <x v="4240"/>
    <x v="3"/>
    <x v="633"/>
    <d v="2014-03-17T00:00:00"/>
    <s v="Same Day"/>
    <s v="SP-20920"/>
    <s v="Susan Pistek"/>
    <x v="0"/>
    <s v="United States"/>
    <s v="Columbus"/>
    <x v="24"/>
    <n v="43229"/>
    <x v="3"/>
    <s v="FUR-FU-10003424"/>
    <x v="0"/>
    <x v="5"/>
    <x v="1659"/>
    <n v="51.264000000000003"/>
    <n v="6"/>
    <n v="0.2"/>
    <n v="7.6895999999999933"/>
  </r>
  <r>
    <n v="8527"/>
    <x v="4240"/>
    <x v="3"/>
    <x v="633"/>
    <d v="2014-03-17T00:00:00"/>
    <s v="Same Day"/>
    <s v="SP-20920"/>
    <s v="Susan Pistek"/>
    <x v="0"/>
    <s v="United States"/>
    <s v="Columbus"/>
    <x v="24"/>
    <n v="43229"/>
    <x v="3"/>
    <s v="OFF-BI-10004654"/>
    <x v="1"/>
    <x v="8"/>
    <x v="68"/>
    <n v="5.1930000000000005"/>
    <n v="3"/>
    <n v="0.7"/>
    <n v="-3.4619999999999997"/>
  </r>
  <r>
    <n v="8528"/>
    <x v="4240"/>
    <x v="3"/>
    <x v="633"/>
    <d v="2014-03-17T00:00:00"/>
    <s v="Same Day"/>
    <s v="SP-20920"/>
    <s v="Susan Pistek"/>
    <x v="0"/>
    <s v="United States"/>
    <s v="Columbus"/>
    <x v="24"/>
    <n v="43229"/>
    <x v="3"/>
    <s v="TEC-AC-10004571"/>
    <x v="2"/>
    <x v="11"/>
    <x v="404"/>
    <n v="159.98400000000001"/>
    <n v="2"/>
    <n v="0.2"/>
    <n v="43.995600000000003"/>
  </r>
  <r>
    <n v="8529"/>
    <x v="4240"/>
    <x v="3"/>
    <x v="633"/>
    <d v="2014-03-17T00:00:00"/>
    <s v="Same Day"/>
    <s v="SP-20920"/>
    <s v="Susan Pistek"/>
    <x v="0"/>
    <s v="United States"/>
    <s v="Columbus"/>
    <x v="24"/>
    <n v="43229"/>
    <x v="3"/>
    <s v="OFF-ST-10000675"/>
    <x v="1"/>
    <x v="4"/>
    <x v="295"/>
    <n v="54.224000000000004"/>
    <n v="2"/>
    <n v="0.2"/>
    <n v="3.3889999999999993"/>
  </r>
  <r>
    <n v="8530"/>
    <x v="4241"/>
    <x v="3"/>
    <x v="468"/>
    <d v="2014-11-18T00:00:00"/>
    <s v="Standard Class"/>
    <s v="ME-17320"/>
    <s v="Maria Etezadi"/>
    <x v="2"/>
    <s v="United States"/>
    <s v="Los Angeles"/>
    <x v="1"/>
    <n v="90008"/>
    <x v="1"/>
    <s v="FUR-CH-10001714"/>
    <x v="0"/>
    <x v="1"/>
    <x v="1295"/>
    <n v="241.42399999999998"/>
    <n v="2"/>
    <n v="0.2"/>
    <n v="-36.213599999999985"/>
  </r>
  <r>
    <n v="8531"/>
    <x v="4242"/>
    <x v="0"/>
    <x v="885"/>
    <d v="2013-12-07T00:00:00"/>
    <s v="Standard Class"/>
    <s v="BS-11755"/>
    <s v="Bruce Stewart"/>
    <x v="0"/>
    <s v="United States"/>
    <s v="Detroit"/>
    <x v="12"/>
    <n v="48227"/>
    <x v="2"/>
    <s v="OFF-PA-10000380"/>
    <x v="1"/>
    <x v="10"/>
    <x v="1281"/>
    <n v="33.36"/>
    <n v="4"/>
    <n v="0"/>
    <n v="16.68"/>
  </r>
  <r>
    <n v="8532"/>
    <x v="4242"/>
    <x v="0"/>
    <x v="885"/>
    <d v="2013-12-07T00:00:00"/>
    <s v="Standard Class"/>
    <s v="BS-11755"/>
    <s v="Bruce Stewart"/>
    <x v="0"/>
    <s v="United States"/>
    <s v="Detroit"/>
    <x v="12"/>
    <n v="48227"/>
    <x v="2"/>
    <s v="OFF-PA-10002713"/>
    <x v="1"/>
    <x v="10"/>
    <x v="317"/>
    <n v="13.76"/>
    <n v="2"/>
    <n v="0"/>
    <n v="6.3295999999999992"/>
  </r>
  <r>
    <n v="8533"/>
    <x v="4242"/>
    <x v="0"/>
    <x v="885"/>
    <d v="2013-12-07T00:00:00"/>
    <s v="Standard Class"/>
    <s v="BS-11755"/>
    <s v="Bruce Stewart"/>
    <x v="0"/>
    <s v="United States"/>
    <s v="Detroit"/>
    <x v="12"/>
    <n v="48227"/>
    <x v="2"/>
    <s v="OFF-ST-10001370"/>
    <x v="1"/>
    <x v="4"/>
    <x v="1023"/>
    <n v="496.86"/>
    <n v="7"/>
    <n v="0"/>
    <n v="24.842999999999947"/>
  </r>
  <r>
    <n v="8534"/>
    <x v="4242"/>
    <x v="0"/>
    <x v="885"/>
    <d v="2013-12-07T00:00:00"/>
    <s v="Standard Class"/>
    <s v="BS-11755"/>
    <s v="Bruce Stewart"/>
    <x v="0"/>
    <s v="United States"/>
    <s v="Detroit"/>
    <x v="12"/>
    <n v="48227"/>
    <x v="2"/>
    <s v="FUR-CH-10000513"/>
    <x v="0"/>
    <x v="1"/>
    <x v="70"/>
    <n v="389.97"/>
    <n v="3"/>
    <n v="0"/>
    <n v="35.097300000000004"/>
  </r>
  <r>
    <n v="8535"/>
    <x v="4243"/>
    <x v="1"/>
    <x v="1004"/>
    <d v="2012-01-15T00:00:00"/>
    <s v="Second Class"/>
    <s v="KS-16300"/>
    <s v="Karen Seio"/>
    <x v="1"/>
    <s v="United States"/>
    <s v="Columbus"/>
    <x v="32"/>
    <n v="31907"/>
    <x v="0"/>
    <s v="OFF-LA-10003223"/>
    <x v="1"/>
    <x v="2"/>
    <x v="602"/>
    <n v="9.82"/>
    <n v="2"/>
    <n v="0"/>
    <n v="4.8117999999999999"/>
  </r>
  <r>
    <n v="8536"/>
    <x v="4244"/>
    <x v="2"/>
    <x v="1174"/>
    <d v="2011-05-20T00:00:00"/>
    <s v="Standard Class"/>
    <s v="CC-12475"/>
    <s v="Cindy Chapman"/>
    <x v="0"/>
    <s v="United States"/>
    <s v="San Francisco"/>
    <x v="1"/>
    <n v="94122"/>
    <x v="1"/>
    <s v="TEC-AC-10002217"/>
    <x v="2"/>
    <x v="11"/>
    <x v="1178"/>
    <n v="56.400000000000006"/>
    <n v="3"/>
    <n v="0"/>
    <n v="3.3840000000000003"/>
  </r>
  <r>
    <n v="8537"/>
    <x v="4245"/>
    <x v="1"/>
    <x v="722"/>
    <d v="2012-06-11T00:00:00"/>
    <s v="Standard Class"/>
    <s v="HD-14785"/>
    <s v="Harold Dahlen"/>
    <x v="2"/>
    <s v="United States"/>
    <s v="Philadelphia"/>
    <x v="9"/>
    <n v="19143"/>
    <x v="3"/>
    <s v="OFF-BI-10003707"/>
    <x v="1"/>
    <x v="8"/>
    <x v="776"/>
    <n v="18.312000000000001"/>
    <n v="4"/>
    <n v="0.7"/>
    <n v="-12.207999999999995"/>
  </r>
  <r>
    <n v="8538"/>
    <x v="4245"/>
    <x v="1"/>
    <x v="722"/>
    <d v="2012-06-11T00:00:00"/>
    <s v="Standard Class"/>
    <s v="HD-14785"/>
    <s v="Harold Dahlen"/>
    <x v="2"/>
    <s v="United States"/>
    <s v="Philadelphia"/>
    <x v="9"/>
    <n v="19143"/>
    <x v="3"/>
    <s v="OFF-PA-10000552"/>
    <x v="1"/>
    <x v="10"/>
    <x v="1532"/>
    <n v="25.920000000000005"/>
    <n v="5"/>
    <n v="0.2"/>
    <n v="9.0719999999999992"/>
  </r>
  <r>
    <n v="8539"/>
    <x v="4245"/>
    <x v="1"/>
    <x v="722"/>
    <d v="2012-06-11T00:00:00"/>
    <s v="Standard Class"/>
    <s v="HD-14785"/>
    <s v="Harold Dahlen"/>
    <x v="2"/>
    <s v="United States"/>
    <s v="Philadelphia"/>
    <x v="9"/>
    <n v="19143"/>
    <x v="3"/>
    <s v="OFF-AR-10003183"/>
    <x v="1"/>
    <x v="6"/>
    <x v="1390"/>
    <n v="8.016"/>
    <n v="3"/>
    <n v="0.2"/>
    <n v="1.0019999999999993"/>
  </r>
  <r>
    <n v="8540"/>
    <x v="4246"/>
    <x v="3"/>
    <x v="631"/>
    <d v="2014-03-14T00:00:00"/>
    <s v="Standard Class"/>
    <s v="KB-16315"/>
    <s v="Karl Braun"/>
    <x v="0"/>
    <s v="United States"/>
    <s v="Los Angeles"/>
    <x v="1"/>
    <n v="90008"/>
    <x v="1"/>
    <s v="TEC-CO-10000971"/>
    <x v="2"/>
    <x v="16"/>
    <x v="1304"/>
    <n v="479.98400000000004"/>
    <n v="2"/>
    <n v="0.2"/>
    <n v="59.997999999999962"/>
  </r>
  <r>
    <n v="8541"/>
    <x v="4246"/>
    <x v="3"/>
    <x v="631"/>
    <d v="2014-03-14T00:00:00"/>
    <s v="Standard Class"/>
    <s v="KB-16315"/>
    <s v="Karl Braun"/>
    <x v="0"/>
    <s v="United States"/>
    <s v="Los Angeles"/>
    <x v="1"/>
    <n v="90008"/>
    <x v="1"/>
    <s v="OFF-BI-10003910"/>
    <x v="1"/>
    <x v="8"/>
    <x v="8"/>
    <n v="30.84"/>
    <n v="5"/>
    <n v="0.2"/>
    <n v="9.6374999999999993"/>
  </r>
  <r>
    <n v="8542"/>
    <x v="4247"/>
    <x v="1"/>
    <x v="937"/>
    <d v="2012-12-23T00:00:00"/>
    <s v="First Class"/>
    <s v="HR-14830"/>
    <s v="Harold Ryan"/>
    <x v="1"/>
    <s v="United States"/>
    <s v="Philadelphia"/>
    <x v="9"/>
    <n v="19140"/>
    <x v="3"/>
    <s v="OFF-ST-10001172"/>
    <x v="1"/>
    <x v="4"/>
    <x v="1197"/>
    <n v="33.568000000000005"/>
    <n v="2"/>
    <n v="0.2"/>
    <n v="1.6783999999999981"/>
  </r>
  <r>
    <n v="8543"/>
    <x v="4247"/>
    <x v="1"/>
    <x v="937"/>
    <d v="2012-12-23T00:00:00"/>
    <s v="First Class"/>
    <s v="HR-14830"/>
    <s v="Harold Ryan"/>
    <x v="1"/>
    <s v="United States"/>
    <s v="Philadelphia"/>
    <x v="9"/>
    <n v="19140"/>
    <x v="3"/>
    <s v="FUR-CH-10001270"/>
    <x v="0"/>
    <x v="1"/>
    <x v="851"/>
    <n v="422.62499999999994"/>
    <n v="7"/>
    <n v="0.3"/>
    <n v="0"/>
  </r>
  <r>
    <n v="8544"/>
    <x v="4248"/>
    <x v="2"/>
    <x v="908"/>
    <d v="2011-08-11T00:00:00"/>
    <s v="Standard Class"/>
    <s v="TB-21625"/>
    <s v="Trudy Brown"/>
    <x v="0"/>
    <s v="United States"/>
    <s v="New York City"/>
    <x v="15"/>
    <n v="10035"/>
    <x v="3"/>
    <s v="TEC-AC-10004571"/>
    <x v="2"/>
    <x v="11"/>
    <x v="404"/>
    <n v="199.98"/>
    <n v="2"/>
    <n v="0"/>
    <n v="83.991600000000005"/>
  </r>
  <r>
    <n v="8545"/>
    <x v="4249"/>
    <x v="0"/>
    <x v="1196"/>
    <d v="2013-04-01T00:00:00"/>
    <s v="Standard Class"/>
    <s v="DS-13180"/>
    <s v="David Smith"/>
    <x v="1"/>
    <s v="United States"/>
    <s v="Columbus"/>
    <x v="32"/>
    <n v="31907"/>
    <x v="0"/>
    <s v="FUR-FU-10004053"/>
    <x v="0"/>
    <x v="5"/>
    <x v="1633"/>
    <n v="20.239999999999998"/>
    <n v="1"/>
    <n v="0"/>
    <n v="8.7032000000000007"/>
  </r>
  <r>
    <n v="8546"/>
    <x v="4249"/>
    <x v="0"/>
    <x v="1196"/>
    <d v="2013-04-01T00:00:00"/>
    <s v="Standard Class"/>
    <s v="DS-13180"/>
    <s v="David Smith"/>
    <x v="1"/>
    <s v="United States"/>
    <s v="Columbus"/>
    <x v="32"/>
    <n v="31907"/>
    <x v="0"/>
    <s v="FUR-FU-10003731"/>
    <x v="0"/>
    <x v="5"/>
    <x v="1593"/>
    <n v="39.92"/>
    <n v="4"/>
    <n v="0"/>
    <n v="11.177600000000002"/>
  </r>
  <r>
    <n v="8547"/>
    <x v="4249"/>
    <x v="0"/>
    <x v="1196"/>
    <d v="2013-04-01T00:00:00"/>
    <s v="Standard Class"/>
    <s v="DS-13180"/>
    <s v="David Smith"/>
    <x v="1"/>
    <s v="United States"/>
    <s v="Columbus"/>
    <x v="32"/>
    <n v="31907"/>
    <x v="0"/>
    <s v="OFF-BI-10000962"/>
    <x v="1"/>
    <x v="8"/>
    <x v="1504"/>
    <n v="32.54"/>
    <n v="2"/>
    <n v="0"/>
    <n v="15.944599999999998"/>
  </r>
  <r>
    <n v="8548"/>
    <x v="4250"/>
    <x v="1"/>
    <x v="901"/>
    <d v="2012-12-10T00:00:00"/>
    <s v="Standard Class"/>
    <s v="GB-14530"/>
    <s v="George Bell"/>
    <x v="1"/>
    <s v="United States"/>
    <s v="Los Angeles"/>
    <x v="1"/>
    <n v="90049"/>
    <x v="1"/>
    <s v="TEC-AC-10001266"/>
    <x v="2"/>
    <x v="11"/>
    <x v="196"/>
    <n v="39"/>
    <n v="3"/>
    <n v="0"/>
    <n v="17.549999999999997"/>
  </r>
  <r>
    <n v="8549"/>
    <x v="4250"/>
    <x v="1"/>
    <x v="901"/>
    <d v="2012-12-10T00:00:00"/>
    <s v="Standard Class"/>
    <s v="GB-14530"/>
    <s v="George Bell"/>
    <x v="1"/>
    <s v="United States"/>
    <s v="Los Angeles"/>
    <x v="1"/>
    <n v="90049"/>
    <x v="1"/>
    <s v="OFF-LA-10000452"/>
    <x v="1"/>
    <x v="2"/>
    <x v="804"/>
    <n v="12.6"/>
    <n v="4"/>
    <n v="0"/>
    <n v="6.048"/>
  </r>
  <r>
    <n v="8550"/>
    <x v="4251"/>
    <x v="1"/>
    <x v="861"/>
    <d v="2012-09-12T00:00:00"/>
    <s v="First Class"/>
    <s v="GB-14530"/>
    <s v="George Bell"/>
    <x v="1"/>
    <s v="United States"/>
    <s v="Aurora"/>
    <x v="22"/>
    <n v="80013"/>
    <x v="1"/>
    <s v="FUR-FU-10000073"/>
    <x v="0"/>
    <x v="5"/>
    <x v="437"/>
    <n v="24.64"/>
    <n v="4"/>
    <n v="0.2"/>
    <n v="4.0039999999999978"/>
  </r>
  <r>
    <n v="8551"/>
    <x v="4252"/>
    <x v="1"/>
    <x v="789"/>
    <d v="2012-07-24T00:00:00"/>
    <s v="Standard Class"/>
    <s v="VB-21745"/>
    <s v="Victoria Brennan"/>
    <x v="1"/>
    <s v="United States"/>
    <s v="Houston"/>
    <x v="5"/>
    <n v="77041"/>
    <x v="2"/>
    <s v="OFF-LA-10002368"/>
    <x v="1"/>
    <x v="2"/>
    <x v="1777"/>
    <n v="6.2640000000000002"/>
    <n v="3"/>
    <n v="0.2"/>
    <n v="2.0358000000000001"/>
  </r>
  <r>
    <n v="8552"/>
    <x v="4252"/>
    <x v="1"/>
    <x v="789"/>
    <d v="2012-07-24T00:00:00"/>
    <s v="Standard Class"/>
    <s v="VB-21745"/>
    <s v="Victoria Brennan"/>
    <x v="1"/>
    <s v="United States"/>
    <s v="Houston"/>
    <x v="5"/>
    <n v="77041"/>
    <x v="2"/>
    <s v="OFF-FA-10004248"/>
    <x v="1"/>
    <x v="13"/>
    <x v="480"/>
    <n v="14.432"/>
    <n v="4"/>
    <n v="0.2"/>
    <n v="3.4276000000000004"/>
  </r>
  <r>
    <n v="8553"/>
    <x v="4253"/>
    <x v="2"/>
    <x v="992"/>
    <d v="2011-06-03T00:00:00"/>
    <s v="Standard Class"/>
    <s v="MC-17425"/>
    <s v="Mark Cousins"/>
    <x v="1"/>
    <s v="United States"/>
    <s v="Chicago"/>
    <x v="10"/>
    <n v="60623"/>
    <x v="2"/>
    <s v="TEC-CO-10004202"/>
    <x v="2"/>
    <x v="16"/>
    <x v="836"/>
    <n v="719.97600000000011"/>
    <n v="3"/>
    <n v="0.2"/>
    <n v="134.99549999999999"/>
  </r>
  <r>
    <n v="8554"/>
    <x v="4254"/>
    <x v="3"/>
    <x v="38"/>
    <d v="2014-11-21T00:00:00"/>
    <s v="Standard Class"/>
    <s v="CB-12025"/>
    <s v="Cassandra Brandow"/>
    <x v="0"/>
    <s v="United States"/>
    <s v="Decatur"/>
    <x v="19"/>
    <n v="35601"/>
    <x v="0"/>
    <s v="TEC-AC-10000927"/>
    <x v="2"/>
    <x v="11"/>
    <x v="694"/>
    <n v="239.92"/>
    <n v="8"/>
    <n v="0"/>
    <n v="23.99199999999999"/>
  </r>
  <r>
    <n v="8555"/>
    <x v="4255"/>
    <x v="0"/>
    <x v="10"/>
    <d v="2013-12-12T00:00:00"/>
    <s v="First Class"/>
    <s v="PM-18940"/>
    <s v="Paul MacIntyre"/>
    <x v="0"/>
    <s v="United States"/>
    <s v="Springfield"/>
    <x v="17"/>
    <n v="22153"/>
    <x v="0"/>
    <s v="FUR-TA-10002530"/>
    <x v="0"/>
    <x v="3"/>
    <x v="983"/>
    <n v="1056.8599999999999"/>
    <n v="7"/>
    <n v="0"/>
    <n v="158.52899999999994"/>
  </r>
  <r>
    <n v="8556"/>
    <x v="4256"/>
    <x v="1"/>
    <x v="204"/>
    <d v="2012-03-22T00:00:00"/>
    <s v="Same Day"/>
    <s v="DC-13285"/>
    <s v="Debra Catini"/>
    <x v="0"/>
    <s v="United States"/>
    <s v="Plantation"/>
    <x v="2"/>
    <n v="33317"/>
    <x v="0"/>
    <s v="TEC-AC-10002567"/>
    <x v="2"/>
    <x v="11"/>
    <x v="423"/>
    <n v="447.94399999999996"/>
    <n v="7"/>
    <n v="0.2"/>
    <n v="89.588799999999992"/>
  </r>
  <r>
    <n v="8557"/>
    <x v="4256"/>
    <x v="1"/>
    <x v="204"/>
    <d v="2012-03-22T00:00:00"/>
    <s v="Same Day"/>
    <s v="DC-13285"/>
    <s v="Debra Catini"/>
    <x v="0"/>
    <s v="United States"/>
    <s v="Plantation"/>
    <x v="2"/>
    <n v="33317"/>
    <x v="0"/>
    <s v="OFF-ST-10002182"/>
    <x v="1"/>
    <x v="4"/>
    <x v="1732"/>
    <n v="150.40799999999999"/>
    <n v="9"/>
    <n v="0.2"/>
    <n v="-33.841799999999999"/>
  </r>
  <r>
    <n v="8558"/>
    <x v="4257"/>
    <x v="0"/>
    <x v="443"/>
    <d v="2013-12-27T00:00:00"/>
    <s v="Second Class"/>
    <s v="LA-16780"/>
    <s v="Laura Armstrong"/>
    <x v="1"/>
    <s v="United States"/>
    <s v="Houston"/>
    <x v="5"/>
    <n v="77041"/>
    <x v="2"/>
    <s v="TEC-PH-10004539"/>
    <x v="2"/>
    <x v="7"/>
    <x v="852"/>
    <n v="453.57600000000002"/>
    <n v="3"/>
    <n v="0.2"/>
    <n v="39.687899999999985"/>
  </r>
  <r>
    <n v="8559"/>
    <x v="4257"/>
    <x v="0"/>
    <x v="443"/>
    <d v="2013-12-27T00:00:00"/>
    <s v="Second Class"/>
    <s v="LA-16780"/>
    <s v="Laura Armstrong"/>
    <x v="1"/>
    <s v="United States"/>
    <s v="Houston"/>
    <x v="5"/>
    <n v="77041"/>
    <x v="2"/>
    <s v="OFF-LA-10002945"/>
    <x v="1"/>
    <x v="2"/>
    <x v="1603"/>
    <n v="45.36"/>
    <n v="9"/>
    <n v="0.2"/>
    <n v="14.741999999999997"/>
  </r>
  <r>
    <n v="8560"/>
    <x v="4257"/>
    <x v="0"/>
    <x v="443"/>
    <d v="2013-12-27T00:00:00"/>
    <s v="Second Class"/>
    <s v="LA-16780"/>
    <s v="Laura Armstrong"/>
    <x v="1"/>
    <s v="United States"/>
    <s v="Houston"/>
    <x v="5"/>
    <n v="77041"/>
    <x v="2"/>
    <s v="TEC-PH-10004345"/>
    <x v="2"/>
    <x v="7"/>
    <x v="1167"/>
    <n v="287.88"/>
    <n v="3"/>
    <n v="0.2"/>
    <n v="35.984999999999999"/>
  </r>
  <r>
    <n v="8561"/>
    <x v="4257"/>
    <x v="0"/>
    <x v="443"/>
    <d v="2013-12-27T00:00:00"/>
    <s v="Second Class"/>
    <s v="LA-16780"/>
    <s v="Laura Armstrong"/>
    <x v="1"/>
    <s v="United States"/>
    <s v="Houston"/>
    <x v="5"/>
    <n v="77041"/>
    <x v="2"/>
    <s v="TEC-PH-10004912"/>
    <x v="2"/>
    <x v="7"/>
    <x v="1492"/>
    <n v="131.88000000000002"/>
    <n v="3"/>
    <n v="0.2"/>
    <n v="14.836499999999987"/>
  </r>
  <r>
    <n v="8562"/>
    <x v="4257"/>
    <x v="0"/>
    <x v="443"/>
    <d v="2013-12-27T00:00:00"/>
    <s v="Second Class"/>
    <s v="LA-16780"/>
    <s v="Laura Armstrong"/>
    <x v="1"/>
    <s v="United States"/>
    <s v="Houston"/>
    <x v="5"/>
    <n v="77041"/>
    <x v="2"/>
    <s v="FUR-FU-10000206"/>
    <x v="0"/>
    <x v="5"/>
    <x v="392"/>
    <n v="2.3280000000000003"/>
    <n v="2"/>
    <n v="0.6"/>
    <n v="-0.75660000000000016"/>
  </r>
  <r>
    <n v="8563"/>
    <x v="4258"/>
    <x v="0"/>
    <x v="1197"/>
    <d v="2013-04-07T00:00:00"/>
    <s v="Second Class"/>
    <s v="DJ-13420"/>
    <s v="Denny Joy"/>
    <x v="1"/>
    <s v="United States"/>
    <s v="Milwaukee"/>
    <x v="6"/>
    <n v="53209"/>
    <x v="2"/>
    <s v="FUR-CH-10000847"/>
    <x v="0"/>
    <x v="1"/>
    <x v="986"/>
    <n v="1454.9"/>
    <n v="5"/>
    <n v="0"/>
    <n v="378.274"/>
  </r>
  <r>
    <n v="8564"/>
    <x v="4259"/>
    <x v="3"/>
    <x v="504"/>
    <d v="2014-05-05T00:00:00"/>
    <s v="Standard Class"/>
    <s v="MH-18115"/>
    <s v="Mick Hernandez"/>
    <x v="2"/>
    <s v="United States"/>
    <s v="Sanford"/>
    <x v="2"/>
    <n v="32771"/>
    <x v="0"/>
    <s v="OFF-BI-10000822"/>
    <x v="1"/>
    <x v="8"/>
    <x v="958"/>
    <n v="4.8420000000000005"/>
    <n v="3"/>
    <n v="0.7"/>
    <n v="-3.5507999999999988"/>
  </r>
  <r>
    <n v="8565"/>
    <x v="4259"/>
    <x v="3"/>
    <x v="504"/>
    <d v="2014-05-05T00:00:00"/>
    <s v="Standard Class"/>
    <s v="MH-18115"/>
    <s v="Mick Hernandez"/>
    <x v="2"/>
    <s v="United States"/>
    <s v="Sanford"/>
    <x v="2"/>
    <n v="32771"/>
    <x v="0"/>
    <s v="FUR-FU-10000747"/>
    <x v="0"/>
    <x v="5"/>
    <x v="1742"/>
    <n v="220.70400000000001"/>
    <n v="6"/>
    <n v="0.2"/>
    <n v="-8.2764000000000379"/>
  </r>
  <r>
    <n v="8566"/>
    <x v="4260"/>
    <x v="0"/>
    <x v="1019"/>
    <d v="2013-11-19T00:00:00"/>
    <s v="First Class"/>
    <s v="BG-11035"/>
    <s v="Barry Gonzalez"/>
    <x v="0"/>
    <s v="United States"/>
    <s v="The Colony"/>
    <x v="5"/>
    <n v="75056"/>
    <x v="2"/>
    <s v="TEC-PH-10002350"/>
    <x v="2"/>
    <x v="7"/>
    <x v="1458"/>
    <n v="67.176000000000002"/>
    <n v="3"/>
    <n v="0.2"/>
    <n v="6.7175999999999974"/>
  </r>
  <r>
    <n v="8567"/>
    <x v="4260"/>
    <x v="0"/>
    <x v="1019"/>
    <d v="2013-11-19T00:00:00"/>
    <s v="First Class"/>
    <s v="BG-11035"/>
    <s v="Barry Gonzalez"/>
    <x v="0"/>
    <s v="United States"/>
    <s v="The Colony"/>
    <x v="5"/>
    <n v="75056"/>
    <x v="2"/>
    <s v="OFF-PA-10000697"/>
    <x v="1"/>
    <x v="10"/>
    <x v="1370"/>
    <n v="15.231999999999999"/>
    <n v="4"/>
    <n v="0.2"/>
    <n v="5.5215999999999994"/>
  </r>
  <r>
    <n v="8568"/>
    <x v="4261"/>
    <x v="0"/>
    <x v="338"/>
    <d v="2013-11-13T00:00:00"/>
    <s v="First Class"/>
    <s v="SV-20365"/>
    <s v="Seth Vernon"/>
    <x v="0"/>
    <s v="United States"/>
    <s v="Troy"/>
    <x v="24"/>
    <n v="45373"/>
    <x v="3"/>
    <s v="OFF-PA-10002787"/>
    <x v="1"/>
    <x v="10"/>
    <x v="1267"/>
    <n v="31.104000000000006"/>
    <n v="6"/>
    <n v="0.2"/>
    <n v="10.8864"/>
  </r>
  <r>
    <n v="8569"/>
    <x v="4262"/>
    <x v="0"/>
    <x v="409"/>
    <d v="2013-12-13T00:00:00"/>
    <s v="Standard Class"/>
    <s v="DP-13105"/>
    <s v="Dave Poirier"/>
    <x v="1"/>
    <s v="United States"/>
    <s v="Hempstead"/>
    <x v="15"/>
    <n v="11550"/>
    <x v="3"/>
    <s v="OFF-BI-10004318"/>
    <x v="1"/>
    <x v="8"/>
    <x v="1574"/>
    <n v="968.74400000000014"/>
    <n v="7"/>
    <n v="0.2"/>
    <n v="314.84180000000003"/>
  </r>
  <r>
    <n v="8570"/>
    <x v="4262"/>
    <x v="0"/>
    <x v="409"/>
    <d v="2013-12-13T00:00:00"/>
    <s v="Standard Class"/>
    <s v="DP-13105"/>
    <s v="Dave Poirier"/>
    <x v="1"/>
    <s v="United States"/>
    <s v="Hempstead"/>
    <x v="15"/>
    <n v="11550"/>
    <x v="3"/>
    <s v="OFF-BI-10001721"/>
    <x v="1"/>
    <x v="8"/>
    <x v="94"/>
    <n v="222.35199999999998"/>
    <n v="13"/>
    <n v="0.2"/>
    <n v="77.823200000000014"/>
  </r>
  <r>
    <n v="8571"/>
    <x v="4262"/>
    <x v="0"/>
    <x v="409"/>
    <d v="2013-12-13T00:00:00"/>
    <s v="Standard Class"/>
    <s v="DP-13105"/>
    <s v="Dave Poirier"/>
    <x v="1"/>
    <s v="United States"/>
    <s v="Hempstead"/>
    <x v="15"/>
    <n v="11550"/>
    <x v="3"/>
    <s v="TEC-CO-10004202"/>
    <x v="2"/>
    <x v="16"/>
    <x v="836"/>
    <n v="479.98400000000004"/>
    <n v="2"/>
    <n v="0.2"/>
    <n v="89.996999999999986"/>
  </r>
  <r>
    <n v="8572"/>
    <x v="4263"/>
    <x v="0"/>
    <x v="1015"/>
    <d v="2013-04-04T00:00:00"/>
    <s v="Same Day"/>
    <s v="SR-20740"/>
    <s v="Steven Roelle"/>
    <x v="2"/>
    <s v="United States"/>
    <s v="Dallas"/>
    <x v="5"/>
    <n v="75081"/>
    <x v="2"/>
    <s v="OFF-PA-10003893"/>
    <x v="1"/>
    <x v="10"/>
    <x v="1096"/>
    <n v="10.272000000000002"/>
    <n v="3"/>
    <n v="0.2"/>
    <n v="3.2099999999999982"/>
  </r>
  <r>
    <n v="8573"/>
    <x v="4264"/>
    <x v="2"/>
    <x v="683"/>
    <d v="2011-12-02T00:00:00"/>
    <s v="Standard Class"/>
    <s v="BT-11680"/>
    <s v="Brian Thompson"/>
    <x v="0"/>
    <s v="United States"/>
    <s v="Houston"/>
    <x v="5"/>
    <n v="77041"/>
    <x v="2"/>
    <s v="TEC-MA-10004679"/>
    <x v="2"/>
    <x v="15"/>
    <x v="1074"/>
    <n v="998.84999999999991"/>
    <n v="5"/>
    <n v="0.4"/>
    <n v="-199.7700000000001"/>
  </r>
  <r>
    <n v="8574"/>
    <x v="4265"/>
    <x v="1"/>
    <x v="1182"/>
    <d v="2012-10-22T00:00:00"/>
    <s v="First Class"/>
    <s v="MS-17770"/>
    <s v="Maxwell Schwartz"/>
    <x v="0"/>
    <s v="United States"/>
    <s v="New York City"/>
    <x v="15"/>
    <n v="10035"/>
    <x v="3"/>
    <s v="OFF-PA-10000249"/>
    <x v="1"/>
    <x v="10"/>
    <x v="33"/>
    <n v="24.56"/>
    <n v="2"/>
    <n v="0"/>
    <n v="11.543199999999999"/>
  </r>
  <r>
    <n v="8575"/>
    <x v="4266"/>
    <x v="2"/>
    <x v="111"/>
    <d v="2011-09-19T00:00:00"/>
    <s v="Same Day"/>
    <s v="JK-15640"/>
    <s v="Jim Kriz"/>
    <x v="2"/>
    <s v="United States"/>
    <s v="San Francisco"/>
    <x v="1"/>
    <n v="94110"/>
    <x v="1"/>
    <s v="OFF-FA-10000053"/>
    <x v="1"/>
    <x v="13"/>
    <x v="953"/>
    <n v="5.67"/>
    <n v="3"/>
    <n v="0"/>
    <n v="0.11340000000000017"/>
  </r>
  <r>
    <n v="8576"/>
    <x v="4267"/>
    <x v="3"/>
    <x v="151"/>
    <d v="2014-08-31T00:00:00"/>
    <s v="Second Class"/>
    <s v="ST-20530"/>
    <s v="Shui Tom"/>
    <x v="0"/>
    <s v="United States"/>
    <s v="Port Saint Lucie"/>
    <x v="2"/>
    <n v="34952"/>
    <x v="0"/>
    <s v="OFF-AP-10000804"/>
    <x v="1"/>
    <x v="9"/>
    <x v="561"/>
    <n v="14.336000000000002"/>
    <n v="4"/>
    <n v="0.2"/>
    <n v="0.89599999999999991"/>
  </r>
  <r>
    <n v="8577"/>
    <x v="4268"/>
    <x v="3"/>
    <x v="445"/>
    <d v="2014-07-05T00:00:00"/>
    <s v="First Class"/>
    <s v="TS-21505"/>
    <s v="Tony Sayre"/>
    <x v="0"/>
    <s v="United States"/>
    <s v="Concord"/>
    <x v="38"/>
    <n v="3301"/>
    <x v="3"/>
    <s v="FUR-FU-10004188"/>
    <x v="0"/>
    <x v="5"/>
    <x v="734"/>
    <n v="102.3"/>
    <n v="1"/>
    <n v="0"/>
    <n v="26.597999999999999"/>
  </r>
  <r>
    <n v="8578"/>
    <x v="4269"/>
    <x v="3"/>
    <x v="66"/>
    <d v="2014-12-27T00:00:00"/>
    <s v="Standard Class"/>
    <s v="CM-12190"/>
    <s v="Charlotte Melton"/>
    <x v="0"/>
    <s v="United States"/>
    <s v="Rochester"/>
    <x v="11"/>
    <n v="55901"/>
    <x v="2"/>
    <s v="FUR-TA-10004915"/>
    <x v="0"/>
    <x v="3"/>
    <x v="331"/>
    <n v="607.52"/>
    <n v="2"/>
    <n v="0"/>
    <n v="97.203200000000038"/>
  </r>
  <r>
    <n v="8579"/>
    <x v="4269"/>
    <x v="3"/>
    <x v="66"/>
    <d v="2014-12-27T00:00:00"/>
    <s v="Standard Class"/>
    <s v="CM-12190"/>
    <s v="Charlotte Melton"/>
    <x v="0"/>
    <s v="United States"/>
    <s v="Rochester"/>
    <x v="11"/>
    <n v="55901"/>
    <x v="2"/>
    <s v="OFF-ST-10001228"/>
    <x v="1"/>
    <x v="4"/>
    <x v="445"/>
    <n v="31.16"/>
    <n v="2"/>
    <n v="0"/>
    <n v="7.7899999999999991"/>
  </r>
  <r>
    <n v="8580"/>
    <x v="4270"/>
    <x v="0"/>
    <x v="797"/>
    <d v="2014-01-03T00:00:00"/>
    <s v="Standard Class"/>
    <s v="JW-15955"/>
    <s v="Joni Wasserman"/>
    <x v="0"/>
    <s v="United States"/>
    <s v="Louisville"/>
    <x v="0"/>
    <n v="40214"/>
    <x v="0"/>
    <s v="OFF-LA-10002368"/>
    <x v="1"/>
    <x v="2"/>
    <x v="1777"/>
    <n v="2.61"/>
    <n v="1"/>
    <n v="0"/>
    <n v="1.2005999999999999"/>
  </r>
  <r>
    <n v="8581"/>
    <x v="4271"/>
    <x v="2"/>
    <x v="671"/>
    <d v="2011-05-22T00:00:00"/>
    <s v="Second Class"/>
    <s v="MC-17590"/>
    <s v="Matt Collister"/>
    <x v="1"/>
    <s v="United States"/>
    <s v="San Marcos"/>
    <x v="5"/>
    <n v="78666"/>
    <x v="2"/>
    <s v="FUR-FU-10003489"/>
    <x v="0"/>
    <x v="5"/>
    <x v="1762"/>
    <n v="10.332000000000001"/>
    <n v="3"/>
    <n v="0.6"/>
    <n v="-5.9408999999999992"/>
  </r>
  <r>
    <n v="8582"/>
    <x v="4271"/>
    <x v="2"/>
    <x v="671"/>
    <d v="2011-05-22T00:00:00"/>
    <s v="Second Class"/>
    <s v="MC-17590"/>
    <s v="Matt Collister"/>
    <x v="1"/>
    <s v="United States"/>
    <s v="San Marcos"/>
    <x v="5"/>
    <n v="78666"/>
    <x v="2"/>
    <s v="OFF-PA-10000289"/>
    <x v="1"/>
    <x v="10"/>
    <x v="722"/>
    <n v="10.368000000000002"/>
    <n v="2"/>
    <n v="0.2"/>
    <n v="3.6288"/>
  </r>
  <r>
    <n v="8583"/>
    <x v="4271"/>
    <x v="2"/>
    <x v="671"/>
    <d v="2011-05-22T00:00:00"/>
    <s v="Second Class"/>
    <s v="MC-17590"/>
    <s v="Matt Collister"/>
    <x v="1"/>
    <s v="United States"/>
    <s v="San Marcos"/>
    <x v="5"/>
    <n v="78666"/>
    <x v="2"/>
    <s v="TEC-AC-10004227"/>
    <x v="2"/>
    <x v="11"/>
    <x v="1400"/>
    <n v="20.784000000000002"/>
    <n v="2"/>
    <n v="0.2"/>
    <n v="-3.6372000000000027"/>
  </r>
  <r>
    <n v="8584"/>
    <x v="4271"/>
    <x v="2"/>
    <x v="671"/>
    <d v="2011-05-22T00:00:00"/>
    <s v="Second Class"/>
    <s v="MC-17590"/>
    <s v="Matt Collister"/>
    <x v="1"/>
    <s v="United States"/>
    <s v="San Marcos"/>
    <x v="5"/>
    <n v="78666"/>
    <x v="2"/>
    <s v="OFF-ST-10000636"/>
    <x v="1"/>
    <x v="4"/>
    <x v="1744"/>
    <n v="66.959999999999994"/>
    <n v="5"/>
    <n v="0.2"/>
    <n v="-13.392000000000003"/>
  </r>
  <r>
    <n v="8585"/>
    <x v="4272"/>
    <x v="2"/>
    <x v="519"/>
    <d v="2011-02-09T00:00:00"/>
    <s v="Second Class"/>
    <s v="MH-17440"/>
    <s v="Mark Haberlin"/>
    <x v="1"/>
    <s v="United States"/>
    <s v="Escondido"/>
    <x v="1"/>
    <n v="92025"/>
    <x v="1"/>
    <s v="OFF-BI-10003676"/>
    <x v="1"/>
    <x v="8"/>
    <x v="816"/>
    <n v="17.248000000000001"/>
    <n v="2"/>
    <n v="0.2"/>
    <n v="6.0367999999999986"/>
  </r>
  <r>
    <n v="8586"/>
    <x v="4273"/>
    <x v="3"/>
    <x v="34"/>
    <d v="2014-12-16T00:00:00"/>
    <s v="Standard Class"/>
    <s v="RD-19720"/>
    <s v="Roger Demir"/>
    <x v="0"/>
    <s v="United States"/>
    <s v="Philadelphia"/>
    <x v="9"/>
    <n v="19134"/>
    <x v="3"/>
    <s v="OFF-BI-10001116"/>
    <x v="1"/>
    <x v="8"/>
    <x v="1066"/>
    <n v="11.088000000000003"/>
    <n v="7"/>
    <n v="0.7"/>
    <n v="-8.1311999999999998"/>
  </r>
  <r>
    <n v="8587"/>
    <x v="4274"/>
    <x v="3"/>
    <x v="497"/>
    <d v="2014-07-19T00:00:00"/>
    <s v="Standard Class"/>
    <s v="KB-16240"/>
    <s v="Karen Bern"/>
    <x v="1"/>
    <s v="United States"/>
    <s v="Los Angeles"/>
    <x v="1"/>
    <n v="90049"/>
    <x v="1"/>
    <s v="TEC-AC-10003832"/>
    <x v="2"/>
    <x v="11"/>
    <x v="216"/>
    <n v="1287.45"/>
    <n v="5"/>
    <n v="0"/>
    <n v="244.61549999999988"/>
  </r>
  <r>
    <n v="8588"/>
    <x v="4274"/>
    <x v="3"/>
    <x v="497"/>
    <d v="2014-07-19T00:00:00"/>
    <s v="Standard Class"/>
    <s v="KB-16240"/>
    <s v="Karen Bern"/>
    <x v="1"/>
    <s v="United States"/>
    <s v="Los Angeles"/>
    <x v="1"/>
    <n v="90049"/>
    <x v="1"/>
    <s v="OFF-AP-10003040"/>
    <x v="1"/>
    <x v="9"/>
    <x v="723"/>
    <n v="168.1"/>
    <n v="5"/>
    <n v="0"/>
    <n v="43.705999999999996"/>
  </r>
  <r>
    <n v="8589"/>
    <x v="4275"/>
    <x v="1"/>
    <x v="1060"/>
    <d v="2012-05-22T00:00:00"/>
    <s v="Standard Class"/>
    <s v="FC-14335"/>
    <s v="Fred Chung"/>
    <x v="1"/>
    <s v="United States"/>
    <s v="Philadelphia"/>
    <x v="9"/>
    <n v="19140"/>
    <x v="3"/>
    <s v="OFF-ST-10002583"/>
    <x v="1"/>
    <x v="4"/>
    <x v="566"/>
    <n v="51.967999999999996"/>
    <n v="2"/>
    <n v="0.2"/>
    <n v="-10.393600000000001"/>
  </r>
  <r>
    <n v="8590"/>
    <x v="4276"/>
    <x v="3"/>
    <x v="926"/>
    <d v="2014-02-02T00:00:00"/>
    <s v="First Class"/>
    <s v="BD-11770"/>
    <s v="Bryan Davis"/>
    <x v="0"/>
    <s v="United States"/>
    <s v="Philadelphia"/>
    <x v="9"/>
    <n v="19120"/>
    <x v="3"/>
    <s v="OFF-AR-10002053"/>
    <x v="1"/>
    <x v="6"/>
    <x v="79"/>
    <n v="4.7679999999999998"/>
    <n v="2"/>
    <n v="0.2"/>
    <n v="0.47680000000000011"/>
  </r>
  <r>
    <n v="8591"/>
    <x v="4277"/>
    <x v="3"/>
    <x v="365"/>
    <d v="2014-10-02T00:00:00"/>
    <s v="First Class"/>
    <s v="FH-14365"/>
    <s v="Fred Hopkins"/>
    <x v="1"/>
    <s v="United States"/>
    <s v="Hempstead"/>
    <x v="15"/>
    <n v="11550"/>
    <x v="3"/>
    <s v="OFF-EN-10004846"/>
    <x v="1"/>
    <x v="12"/>
    <x v="1488"/>
    <n v="7.98"/>
    <n v="3"/>
    <n v="0"/>
    <n v="3.9102000000000006"/>
  </r>
  <r>
    <n v="8592"/>
    <x v="4278"/>
    <x v="3"/>
    <x v="756"/>
    <d v="2014-04-27T00:00:00"/>
    <s v="First Class"/>
    <s v="SO-20335"/>
    <s v="Sean O'Donnell"/>
    <x v="0"/>
    <s v="United States"/>
    <s v="Greeley"/>
    <x v="22"/>
    <n v="80634"/>
    <x v="1"/>
    <s v="OFF-EN-10003134"/>
    <x v="1"/>
    <x v="12"/>
    <x v="33"/>
    <n v="18.687999999999999"/>
    <n v="2"/>
    <n v="0.2"/>
    <n v="7.008"/>
  </r>
  <r>
    <n v="8593"/>
    <x v="4278"/>
    <x v="3"/>
    <x v="756"/>
    <d v="2014-04-27T00:00:00"/>
    <s v="First Class"/>
    <s v="SO-20335"/>
    <s v="Sean O'Donnell"/>
    <x v="0"/>
    <s v="United States"/>
    <s v="Greeley"/>
    <x v="22"/>
    <n v="80634"/>
    <x v="1"/>
    <s v="FUR-FU-10001025"/>
    <x v="0"/>
    <x v="5"/>
    <x v="1699"/>
    <n v="11.664000000000001"/>
    <n v="3"/>
    <n v="0.2"/>
    <n v="3.3534000000000006"/>
  </r>
  <r>
    <n v="8594"/>
    <x v="4279"/>
    <x v="3"/>
    <x v="45"/>
    <d v="2014-11-14T00:00:00"/>
    <s v="Standard Class"/>
    <s v="PM-19135"/>
    <s v="Peter McVee"/>
    <x v="2"/>
    <s v="United States"/>
    <s v="Jacksonville"/>
    <x v="2"/>
    <n v="32216"/>
    <x v="0"/>
    <s v="TEC-AC-10002567"/>
    <x v="2"/>
    <x v="11"/>
    <x v="423"/>
    <n v="191.976"/>
    <n v="3"/>
    <n v="0.2"/>
    <n v="38.395199999999988"/>
  </r>
  <r>
    <n v="8595"/>
    <x v="4279"/>
    <x v="3"/>
    <x v="45"/>
    <d v="2014-11-14T00:00:00"/>
    <s v="Standard Class"/>
    <s v="PM-19135"/>
    <s v="Peter McVee"/>
    <x v="2"/>
    <s v="United States"/>
    <s v="Jacksonville"/>
    <x v="2"/>
    <n v="32216"/>
    <x v="0"/>
    <s v="TEC-PH-10004094"/>
    <x v="2"/>
    <x v="7"/>
    <x v="1788"/>
    <n v="499.16800000000006"/>
    <n v="4"/>
    <n v="0.2"/>
    <n v="31.197999999999993"/>
  </r>
  <r>
    <n v="8596"/>
    <x v="4280"/>
    <x v="2"/>
    <x v="952"/>
    <d v="2011-05-07T00:00:00"/>
    <s v="First Class"/>
    <s v="GD-14590"/>
    <s v="Giulietta Dortch"/>
    <x v="1"/>
    <s v="United States"/>
    <s v="Arlington"/>
    <x v="17"/>
    <n v="22204"/>
    <x v="0"/>
    <s v="OFF-BI-10004364"/>
    <x v="1"/>
    <x v="8"/>
    <x v="302"/>
    <n v="11.88"/>
    <n v="2"/>
    <n v="0"/>
    <n v="5.3460000000000001"/>
  </r>
  <r>
    <n v="8597"/>
    <x v="4280"/>
    <x v="2"/>
    <x v="952"/>
    <d v="2011-05-07T00:00:00"/>
    <s v="First Class"/>
    <s v="GD-14590"/>
    <s v="Giulietta Dortch"/>
    <x v="1"/>
    <s v="United States"/>
    <s v="Arlington"/>
    <x v="17"/>
    <n v="22204"/>
    <x v="0"/>
    <s v="OFF-PA-10000474"/>
    <x v="1"/>
    <x v="10"/>
    <x v="33"/>
    <n v="35.44"/>
    <n v="1"/>
    <n v="0"/>
    <n v="16.656799999999997"/>
  </r>
  <r>
    <n v="8598"/>
    <x v="4281"/>
    <x v="0"/>
    <x v="189"/>
    <d v="2013-11-01T00:00:00"/>
    <s v="Standard Class"/>
    <s v="PA-19060"/>
    <s v="Pete Armstrong"/>
    <x v="2"/>
    <s v="United States"/>
    <s v="San Francisco"/>
    <x v="1"/>
    <n v="94122"/>
    <x v="1"/>
    <s v="OFF-BI-10004308"/>
    <x v="1"/>
    <x v="8"/>
    <x v="1767"/>
    <n v="67.13600000000001"/>
    <n v="4"/>
    <n v="0.2"/>
    <n v="25.175999999999998"/>
  </r>
  <r>
    <n v="8599"/>
    <x v="4282"/>
    <x v="2"/>
    <x v="35"/>
    <d v="2011-12-01T00:00:00"/>
    <s v="Standard Class"/>
    <s v="LS-17200"/>
    <s v="Luke Schmidt"/>
    <x v="1"/>
    <s v="United States"/>
    <s v="Fresno"/>
    <x v="1"/>
    <n v="93727"/>
    <x v="1"/>
    <s v="OFF-BI-10002012"/>
    <x v="1"/>
    <x v="8"/>
    <x v="742"/>
    <n v="4.32"/>
    <n v="3"/>
    <n v="0.2"/>
    <n v="1.512"/>
  </r>
  <r>
    <n v="8600"/>
    <x v="4282"/>
    <x v="2"/>
    <x v="35"/>
    <d v="2011-12-01T00:00:00"/>
    <s v="Standard Class"/>
    <s v="LS-17200"/>
    <s v="Luke Schmidt"/>
    <x v="1"/>
    <s v="United States"/>
    <s v="Fresno"/>
    <x v="1"/>
    <n v="93727"/>
    <x v="1"/>
    <s v="OFF-PA-10002586"/>
    <x v="1"/>
    <x v="10"/>
    <x v="1007"/>
    <n v="14.940000000000001"/>
    <n v="3"/>
    <n v="0"/>
    <n v="7.0218000000000007"/>
  </r>
  <r>
    <n v="8601"/>
    <x v="4282"/>
    <x v="2"/>
    <x v="35"/>
    <d v="2011-12-01T00:00:00"/>
    <s v="Standard Class"/>
    <s v="LS-17200"/>
    <s v="Luke Schmidt"/>
    <x v="1"/>
    <s v="United States"/>
    <s v="Fresno"/>
    <x v="1"/>
    <n v="93727"/>
    <x v="1"/>
    <s v="OFF-AP-10000692"/>
    <x v="1"/>
    <x v="9"/>
    <x v="1241"/>
    <n v="40.54"/>
    <n v="2"/>
    <n v="0"/>
    <n v="11.351200000000002"/>
  </r>
  <r>
    <n v="8602"/>
    <x v="4282"/>
    <x v="2"/>
    <x v="35"/>
    <d v="2011-12-01T00:00:00"/>
    <s v="Standard Class"/>
    <s v="LS-17200"/>
    <s v="Luke Schmidt"/>
    <x v="1"/>
    <s v="United States"/>
    <s v="Fresno"/>
    <x v="1"/>
    <n v="93727"/>
    <x v="1"/>
    <s v="OFF-BI-10001553"/>
    <x v="1"/>
    <x v="8"/>
    <x v="1293"/>
    <n v="7.3120000000000012"/>
    <n v="1"/>
    <n v="0.2"/>
    <n v="2.5591999999999997"/>
  </r>
  <r>
    <n v="8603"/>
    <x v="4283"/>
    <x v="2"/>
    <x v="520"/>
    <d v="2011-12-31T00:00:00"/>
    <s v="Same Day"/>
    <s v="JL-15175"/>
    <s v="James Lanier"/>
    <x v="2"/>
    <s v="United States"/>
    <s v="Reno"/>
    <x v="33"/>
    <n v="89502"/>
    <x v="1"/>
    <s v="TEC-PH-10004908"/>
    <x v="2"/>
    <x v="7"/>
    <x v="1474"/>
    <n v="475.94400000000002"/>
    <n v="7"/>
    <n v="0.2"/>
    <n v="59.492999999999952"/>
  </r>
  <r>
    <n v="8604"/>
    <x v="4284"/>
    <x v="0"/>
    <x v="835"/>
    <d v="2013-01-08T00:00:00"/>
    <s v="Standard Class"/>
    <s v="CA-12310"/>
    <s v="Christine Abelman"/>
    <x v="1"/>
    <s v="United States"/>
    <s v="San Antonio"/>
    <x v="5"/>
    <n v="78207"/>
    <x v="2"/>
    <s v="TEC-AC-10002217"/>
    <x v="2"/>
    <x v="11"/>
    <x v="1178"/>
    <n v="30.080000000000002"/>
    <n v="2"/>
    <n v="0.2"/>
    <n v="-5.2640000000000002"/>
  </r>
  <r>
    <n v="8605"/>
    <x v="4284"/>
    <x v="0"/>
    <x v="835"/>
    <d v="2013-01-08T00:00:00"/>
    <s v="Standard Class"/>
    <s v="CA-12310"/>
    <s v="Christine Abelman"/>
    <x v="1"/>
    <s v="United States"/>
    <s v="San Antonio"/>
    <x v="5"/>
    <n v="78207"/>
    <x v="2"/>
    <s v="TEC-AC-10002942"/>
    <x v="2"/>
    <x v="11"/>
    <x v="1597"/>
    <n v="165.60000000000002"/>
    <n v="3"/>
    <n v="0.2"/>
    <n v="-6.2100000000000151"/>
  </r>
  <r>
    <n v="8606"/>
    <x v="4284"/>
    <x v="0"/>
    <x v="835"/>
    <d v="2013-01-08T00:00:00"/>
    <s v="Standard Class"/>
    <s v="CA-12310"/>
    <s v="Christine Abelman"/>
    <x v="1"/>
    <s v="United States"/>
    <s v="San Antonio"/>
    <x v="5"/>
    <n v="78207"/>
    <x v="2"/>
    <s v="TEC-PH-10002890"/>
    <x v="2"/>
    <x v="7"/>
    <x v="1387"/>
    <n v="180.96"/>
    <n v="5"/>
    <n v="0.2"/>
    <n v="13.571999999999996"/>
  </r>
  <r>
    <n v="8607"/>
    <x v="4285"/>
    <x v="3"/>
    <x v="238"/>
    <d v="2014-08-23T00:00:00"/>
    <s v="Standard Class"/>
    <s v="CM-12160"/>
    <s v="Charles McCrossin"/>
    <x v="0"/>
    <s v="United States"/>
    <s v="New Bedford"/>
    <x v="31"/>
    <n v="2740"/>
    <x v="3"/>
    <s v="TEC-AC-10003614"/>
    <x v="2"/>
    <x v="11"/>
    <x v="562"/>
    <n v="23.18"/>
    <n v="2"/>
    <n v="0"/>
    <n v="7.6493999999999982"/>
  </r>
  <r>
    <n v="8608"/>
    <x v="4286"/>
    <x v="2"/>
    <x v="611"/>
    <d v="2011-06-09T00:00:00"/>
    <s v="Standard Class"/>
    <s v="BT-11440"/>
    <s v="Bobby Trafton"/>
    <x v="0"/>
    <s v="United States"/>
    <s v="New York City"/>
    <x v="15"/>
    <n v="10035"/>
    <x v="3"/>
    <s v="FUR-FU-10002878"/>
    <x v="0"/>
    <x v="5"/>
    <x v="1125"/>
    <n v="56.96"/>
    <n v="2"/>
    <n v="0"/>
    <n v="21.075200000000002"/>
  </r>
  <r>
    <n v="8609"/>
    <x v="4286"/>
    <x v="2"/>
    <x v="611"/>
    <d v="2011-06-09T00:00:00"/>
    <s v="Standard Class"/>
    <s v="BT-11440"/>
    <s v="Bobby Trafton"/>
    <x v="0"/>
    <s v="United States"/>
    <s v="New York City"/>
    <x v="15"/>
    <n v="10035"/>
    <x v="3"/>
    <s v="OFF-AP-10001626"/>
    <x v="1"/>
    <x v="9"/>
    <x v="1016"/>
    <n v="15.56"/>
    <n v="4"/>
    <n v="0"/>
    <n v="4.0456000000000003"/>
  </r>
  <r>
    <n v="8610"/>
    <x v="4286"/>
    <x v="2"/>
    <x v="611"/>
    <d v="2011-06-09T00:00:00"/>
    <s v="Standard Class"/>
    <s v="BT-11440"/>
    <s v="Bobby Trafton"/>
    <x v="0"/>
    <s v="United States"/>
    <s v="New York City"/>
    <x v="15"/>
    <n v="10035"/>
    <x v="3"/>
    <s v="FUR-BO-10003272"/>
    <x v="0"/>
    <x v="0"/>
    <x v="582"/>
    <n v="353.56799999999998"/>
    <n v="2"/>
    <n v="0.2"/>
    <n v="-44.196000000000026"/>
  </r>
  <r>
    <n v="8611"/>
    <x v="4286"/>
    <x v="2"/>
    <x v="611"/>
    <d v="2011-06-09T00:00:00"/>
    <s v="Standard Class"/>
    <s v="BT-11440"/>
    <s v="Bobby Trafton"/>
    <x v="0"/>
    <s v="United States"/>
    <s v="New York City"/>
    <x v="15"/>
    <n v="10035"/>
    <x v="3"/>
    <s v="FUR-FU-10002191"/>
    <x v="0"/>
    <x v="5"/>
    <x v="762"/>
    <n v="13.96"/>
    <n v="2"/>
    <n v="0"/>
    <n v="6.7008000000000001"/>
  </r>
  <r>
    <n v="8612"/>
    <x v="4287"/>
    <x v="3"/>
    <x v="38"/>
    <d v="2014-11-18T00:00:00"/>
    <s v="Second Class"/>
    <s v="SE-20110"/>
    <s v="Sanjit Engle"/>
    <x v="0"/>
    <s v="United States"/>
    <s v="Oxnard"/>
    <x v="1"/>
    <n v="93030"/>
    <x v="1"/>
    <s v="TEC-AC-10000682"/>
    <x v="2"/>
    <x v="11"/>
    <x v="1327"/>
    <n v="82.95"/>
    <n v="5"/>
    <n v="0"/>
    <n v="29.032499999999999"/>
  </r>
  <r>
    <n v="8613"/>
    <x v="4288"/>
    <x v="0"/>
    <x v="1198"/>
    <d v="2013-02-01T00:00:00"/>
    <s v="Second Class"/>
    <s v="HG-14965"/>
    <s v="Henry Goldwyn"/>
    <x v="1"/>
    <s v="United States"/>
    <s v="Los Angeles"/>
    <x v="1"/>
    <n v="90036"/>
    <x v="1"/>
    <s v="OFF-AR-10000588"/>
    <x v="1"/>
    <x v="6"/>
    <x v="393"/>
    <n v="39.68"/>
    <n v="2"/>
    <n v="0"/>
    <n v="10.316800000000001"/>
  </r>
  <r>
    <n v="8614"/>
    <x v="4289"/>
    <x v="0"/>
    <x v="1199"/>
    <d v="2013-11-15T00:00:00"/>
    <s v="Standard Class"/>
    <s v="PF-19165"/>
    <s v="Philip Fox"/>
    <x v="0"/>
    <s v="United States"/>
    <s v="Oakland"/>
    <x v="1"/>
    <n v="94601"/>
    <x v="1"/>
    <s v="TEC-AC-10002001"/>
    <x v="2"/>
    <x v="11"/>
    <x v="262"/>
    <n v="479.97"/>
    <n v="3"/>
    <n v="0"/>
    <n v="177.58890000000002"/>
  </r>
  <r>
    <n v="8615"/>
    <x v="4290"/>
    <x v="0"/>
    <x v="545"/>
    <d v="2013-09-15T00:00:00"/>
    <s v="Standard Class"/>
    <s v="BD-11770"/>
    <s v="Bryan Davis"/>
    <x v="0"/>
    <s v="United States"/>
    <s v="Edmonds"/>
    <x v="4"/>
    <n v="98026"/>
    <x v="1"/>
    <s v="OFF-LA-10003720"/>
    <x v="1"/>
    <x v="2"/>
    <x v="1627"/>
    <n v="7.38"/>
    <n v="2"/>
    <n v="0"/>
    <n v="3.4685999999999999"/>
  </r>
  <r>
    <n v="8616"/>
    <x v="4290"/>
    <x v="0"/>
    <x v="545"/>
    <d v="2013-09-15T00:00:00"/>
    <s v="Standard Class"/>
    <s v="BD-11770"/>
    <s v="Bryan Davis"/>
    <x v="0"/>
    <s v="United States"/>
    <s v="Edmonds"/>
    <x v="4"/>
    <n v="98026"/>
    <x v="1"/>
    <s v="OFF-BI-10004364"/>
    <x v="1"/>
    <x v="8"/>
    <x v="302"/>
    <n v="14.256000000000002"/>
    <n v="3"/>
    <n v="0.2"/>
    <n v="4.4550000000000001"/>
  </r>
  <r>
    <n v="8617"/>
    <x v="4290"/>
    <x v="0"/>
    <x v="545"/>
    <d v="2013-09-15T00:00:00"/>
    <s v="Standard Class"/>
    <s v="BD-11770"/>
    <s v="Bryan Davis"/>
    <x v="0"/>
    <s v="United States"/>
    <s v="Edmonds"/>
    <x v="4"/>
    <n v="98026"/>
    <x v="1"/>
    <s v="OFF-PA-10000100"/>
    <x v="1"/>
    <x v="10"/>
    <x v="825"/>
    <n v="81.98"/>
    <n v="2"/>
    <n v="0"/>
    <n v="40.170200000000001"/>
  </r>
  <r>
    <n v="8618"/>
    <x v="4290"/>
    <x v="0"/>
    <x v="545"/>
    <d v="2013-09-15T00:00:00"/>
    <s v="Standard Class"/>
    <s v="BD-11770"/>
    <s v="Bryan Davis"/>
    <x v="0"/>
    <s v="United States"/>
    <s v="Edmonds"/>
    <x v="4"/>
    <n v="98026"/>
    <x v="1"/>
    <s v="OFF-BI-10004826"/>
    <x v="1"/>
    <x v="8"/>
    <x v="721"/>
    <n v="39.624000000000009"/>
    <n v="3"/>
    <n v="0.2"/>
    <n v="13.868400000000001"/>
  </r>
  <r>
    <n v="8619"/>
    <x v="4291"/>
    <x v="3"/>
    <x v="448"/>
    <d v="2014-03-09T00:00:00"/>
    <s v="Standard Class"/>
    <s v="BT-11395"/>
    <s v="Bill Tyler"/>
    <x v="1"/>
    <s v="United States"/>
    <s v="Los Angeles"/>
    <x v="1"/>
    <n v="90004"/>
    <x v="1"/>
    <s v="FUR-TA-10001520"/>
    <x v="0"/>
    <x v="3"/>
    <x v="711"/>
    <n v="399.67200000000003"/>
    <n v="7"/>
    <n v="0.2"/>
    <n v="-14.987700000000061"/>
  </r>
  <r>
    <n v="8620"/>
    <x v="4292"/>
    <x v="3"/>
    <x v="565"/>
    <d v="2014-09-14T00:00:00"/>
    <s v="Second Class"/>
    <s v="EM-14095"/>
    <s v="Eudokia Martin"/>
    <x v="1"/>
    <s v="United States"/>
    <s v="New York City"/>
    <x v="15"/>
    <n v="10024"/>
    <x v="3"/>
    <s v="OFF-ST-10001031"/>
    <x v="1"/>
    <x v="4"/>
    <x v="1551"/>
    <n v="65.12"/>
    <n v="4"/>
    <n v="0"/>
    <n v="16.931200000000004"/>
  </r>
  <r>
    <n v="8621"/>
    <x v="4293"/>
    <x v="3"/>
    <x v="44"/>
    <d v="2014-11-10T00:00:00"/>
    <s v="Second Class"/>
    <s v="LC-17050"/>
    <s v="Liz Carlisle"/>
    <x v="0"/>
    <s v="United States"/>
    <s v="Dallas"/>
    <x v="5"/>
    <n v="75217"/>
    <x v="2"/>
    <s v="FUR-FU-10003878"/>
    <x v="0"/>
    <x v="5"/>
    <x v="671"/>
    <n v="30.560000000000002"/>
    <n v="5"/>
    <n v="0.6"/>
    <n v="-19.863999999999997"/>
  </r>
  <r>
    <n v="8622"/>
    <x v="4294"/>
    <x v="3"/>
    <x v="726"/>
    <d v="2014-05-19T00:00:00"/>
    <s v="Standard Class"/>
    <s v="FH-14275"/>
    <s v="Frank Hawley"/>
    <x v="1"/>
    <s v="United States"/>
    <s v="Franklin"/>
    <x v="18"/>
    <n v="37064"/>
    <x v="0"/>
    <s v="OFF-AP-10000358"/>
    <x v="1"/>
    <x v="9"/>
    <x v="95"/>
    <n v="20.768000000000001"/>
    <n v="2"/>
    <n v="0.2"/>
    <n v="2.3363999999999976"/>
  </r>
  <r>
    <n v="8623"/>
    <x v="4295"/>
    <x v="0"/>
    <x v="581"/>
    <d v="2013-12-02T00:00:00"/>
    <s v="Standard Class"/>
    <s v="CM-12235"/>
    <s v="Chris McAfee"/>
    <x v="0"/>
    <s v="United States"/>
    <s v="Phoenix"/>
    <x v="16"/>
    <n v="85023"/>
    <x v="1"/>
    <s v="OFF-ST-10000876"/>
    <x v="1"/>
    <x v="4"/>
    <x v="251"/>
    <n v="39.808"/>
    <n v="4"/>
    <n v="0.2"/>
    <n v="3.9808000000000003"/>
  </r>
  <r>
    <n v="8624"/>
    <x v="4296"/>
    <x v="1"/>
    <x v="50"/>
    <d v="2012-11-18T00:00:00"/>
    <s v="Standard Class"/>
    <s v="FM-14380"/>
    <s v="Fred McMath"/>
    <x v="0"/>
    <s v="United States"/>
    <s v="Miami"/>
    <x v="2"/>
    <n v="33178"/>
    <x v="0"/>
    <s v="OFF-BI-10004224"/>
    <x v="1"/>
    <x v="8"/>
    <x v="1061"/>
    <n v="121.10400000000003"/>
    <n v="6"/>
    <n v="0.7"/>
    <n v="-100.91999999999999"/>
  </r>
  <r>
    <n v="8625"/>
    <x v="4296"/>
    <x v="1"/>
    <x v="50"/>
    <d v="2012-11-18T00:00:00"/>
    <s v="Standard Class"/>
    <s v="FM-14380"/>
    <s v="Fred McMath"/>
    <x v="0"/>
    <s v="United States"/>
    <s v="Miami"/>
    <x v="2"/>
    <n v="33178"/>
    <x v="0"/>
    <s v="TEC-AC-10004568"/>
    <x v="2"/>
    <x v="11"/>
    <x v="1109"/>
    <n v="111.96"/>
    <n v="5"/>
    <n v="0.2"/>
    <n v="-1.3995000000000104"/>
  </r>
  <r>
    <n v="8626"/>
    <x v="4297"/>
    <x v="1"/>
    <x v="575"/>
    <d v="2012-12-12T00:00:00"/>
    <s v="Standard Class"/>
    <s v="HG-14965"/>
    <s v="Henry Goldwyn"/>
    <x v="1"/>
    <s v="United States"/>
    <s v="Colorado Springs"/>
    <x v="22"/>
    <n v="80906"/>
    <x v="1"/>
    <s v="OFF-PA-10000533"/>
    <x v="1"/>
    <x v="10"/>
    <x v="1196"/>
    <n v="15.696000000000002"/>
    <n v="3"/>
    <n v="0.2"/>
    <n v="5.1011999999999995"/>
  </r>
  <r>
    <n v="8627"/>
    <x v="4298"/>
    <x v="1"/>
    <x v="67"/>
    <d v="2012-09-12T00:00:00"/>
    <s v="Standard Class"/>
    <s v="AG-10525"/>
    <s v="Andy Gerbode"/>
    <x v="1"/>
    <s v="United States"/>
    <s v="New York City"/>
    <x v="15"/>
    <n v="10011"/>
    <x v="3"/>
    <s v="OFF-ST-10003638"/>
    <x v="1"/>
    <x v="4"/>
    <x v="1222"/>
    <n v="70.260000000000005"/>
    <n v="3"/>
    <n v="0"/>
    <n v="18.970199999999998"/>
  </r>
  <r>
    <n v="8628"/>
    <x v="4298"/>
    <x v="1"/>
    <x v="67"/>
    <d v="2012-09-12T00:00:00"/>
    <s v="Standard Class"/>
    <s v="AG-10525"/>
    <s v="Andy Gerbode"/>
    <x v="1"/>
    <s v="United States"/>
    <s v="New York City"/>
    <x v="15"/>
    <n v="10011"/>
    <x v="3"/>
    <s v="TEC-AC-10002305"/>
    <x v="2"/>
    <x v="11"/>
    <x v="1521"/>
    <n v="90"/>
    <n v="5"/>
    <n v="0"/>
    <n v="16.199999999999992"/>
  </r>
  <r>
    <n v="8629"/>
    <x v="4298"/>
    <x v="1"/>
    <x v="67"/>
    <d v="2012-09-12T00:00:00"/>
    <s v="Standard Class"/>
    <s v="AG-10525"/>
    <s v="Andy Gerbode"/>
    <x v="1"/>
    <s v="United States"/>
    <s v="New York City"/>
    <x v="15"/>
    <n v="10011"/>
    <x v="3"/>
    <s v="OFF-BI-10000605"/>
    <x v="1"/>
    <x v="8"/>
    <x v="531"/>
    <n v="6.0960000000000001"/>
    <n v="2"/>
    <n v="0.2"/>
    <n v="2.0573999999999995"/>
  </r>
  <r>
    <n v="8630"/>
    <x v="4298"/>
    <x v="1"/>
    <x v="67"/>
    <d v="2012-09-12T00:00:00"/>
    <s v="Standard Class"/>
    <s v="AG-10525"/>
    <s v="Andy Gerbode"/>
    <x v="1"/>
    <s v="United States"/>
    <s v="New York City"/>
    <x v="15"/>
    <n v="10011"/>
    <x v="3"/>
    <s v="FUR-TA-10003569"/>
    <x v="0"/>
    <x v="3"/>
    <x v="1358"/>
    <n v="481.17599999999999"/>
    <n v="2"/>
    <n v="0.4"/>
    <n v="-120.29400000000004"/>
  </r>
  <r>
    <n v="8631"/>
    <x v="4298"/>
    <x v="1"/>
    <x v="67"/>
    <d v="2012-09-12T00:00:00"/>
    <s v="Standard Class"/>
    <s v="AG-10525"/>
    <s v="Andy Gerbode"/>
    <x v="1"/>
    <s v="United States"/>
    <s v="New York City"/>
    <x v="15"/>
    <n v="10011"/>
    <x v="3"/>
    <s v="OFF-FA-10003059"/>
    <x v="1"/>
    <x v="13"/>
    <x v="794"/>
    <n v="7.24"/>
    <n v="4"/>
    <n v="0"/>
    <n v="2.3891999999999998"/>
  </r>
  <r>
    <n v="8632"/>
    <x v="4299"/>
    <x v="0"/>
    <x v="1062"/>
    <d v="2013-07-30T00:00:00"/>
    <s v="First Class"/>
    <s v="OT-18730"/>
    <s v="Olvera Toch"/>
    <x v="0"/>
    <s v="United States"/>
    <s v="Bethlehem"/>
    <x v="9"/>
    <n v="18018"/>
    <x v="3"/>
    <s v="FUR-BO-10004409"/>
    <x v="0"/>
    <x v="0"/>
    <x v="625"/>
    <n v="177.45000000000002"/>
    <n v="5"/>
    <n v="0.5"/>
    <n v="-78.078000000000003"/>
  </r>
  <r>
    <n v="8633"/>
    <x v="4299"/>
    <x v="0"/>
    <x v="1062"/>
    <d v="2013-07-30T00:00:00"/>
    <s v="First Class"/>
    <s v="OT-18730"/>
    <s v="Olvera Toch"/>
    <x v="0"/>
    <s v="United States"/>
    <s v="Bethlehem"/>
    <x v="9"/>
    <n v="18018"/>
    <x v="3"/>
    <s v="OFF-BI-10000545"/>
    <x v="1"/>
    <x v="8"/>
    <x v="685"/>
    <n v="1369.7640000000001"/>
    <n v="6"/>
    <n v="0.7"/>
    <n v="-913.17599999999993"/>
  </r>
  <r>
    <n v="8634"/>
    <x v="4299"/>
    <x v="0"/>
    <x v="1062"/>
    <d v="2013-07-30T00:00:00"/>
    <s v="First Class"/>
    <s v="OT-18730"/>
    <s v="Olvera Toch"/>
    <x v="0"/>
    <s v="United States"/>
    <s v="Bethlehem"/>
    <x v="9"/>
    <n v="18018"/>
    <x v="3"/>
    <s v="OFF-AP-10004052"/>
    <x v="1"/>
    <x v="9"/>
    <x v="1662"/>
    <n v="9.48"/>
    <n v="3"/>
    <n v="0.2"/>
    <n v="0.7110000000000003"/>
  </r>
  <r>
    <n v="8635"/>
    <x v="4300"/>
    <x v="3"/>
    <x v="326"/>
    <d v="2014-08-30T00:00:00"/>
    <s v="Standard Class"/>
    <s v="SV-20365"/>
    <s v="Seth Vernon"/>
    <x v="0"/>
    <s v="United States"/>
    <s v="Philadelphia"/>
    <x v="9"/>
    <n v="19140"/>
    <x v="3"/>
    <s v="FUR-BO-10001798"/>
    <x v="0"/>
    <x v="0"/>
    <x v="0"/>
    <n v="130.97999999999999"/>
    <n v="2"/>
    <n v="0.5"/>
    <n v="-89.066399999999987"/>
  </r>
  <r>
    <n v="8636"/>
    <x v="4301"/>
    <x v="2"/>
    <x v="1013"/>
    <d v="2011-05-02T00:00:00"/>
    <s v="First Class"/>
    <s v="JM-16195"/>
    <s v="Justin MacKendrick"/>
    <x v="0"/>
    <s v="United States"/>
    <s v="Louisville"/>
    <x v="0"/>
    <n v="40214"/>
    <x v="0"/>
    <s v="OFF-AR-10004010"/>
    <x v="1"/>
    <x v="6"/>
    <x v="1734"/>
    <n v="174.95000000000002"/>
    <n v="5"/>
    <n v="0"/>
    <n v="45.487000000000002"/>
  </r>
  <r>
    <n v="8637"/>
    <x v="4301"/>
    <x v="2"/>
    <x v="1013"/>
    <d v="2011-05-02T00:00:00"/>
    <s v="First Class"/>
    <s v="JM-16195"/>
    <s v="Justin MacKendrick"/>
    <x v="0"/>
    <s v="United States"/>
    <s v="Louisville"/>
    <x v="0"/>
    <n v="40214"/>
    <x v="0"/>
    <s v="OFF-ST-10000585"/>
    <x v="1"/>
    <x v="4"/>
    <x v="541"/>
    <n v="826"/>
    <n v="5"/>
    <n v="0"/>
    <n v="214.76"/>
  </r>
  <r>
    <n v="8638"/>
    <x v="4302"/>
    <x v="3"/>
    <x v="842"/>
    <d v="2014-05-03T00:00:00"/>
    <s v="Standard Class"/>
    <s v="HM-14980"/>
    <s v="Henry MacAllister"/>
    <x v="0"/>
    <s v="United States"/>
    <s v="Seattle"/>
    <x v="4"/>
    <n v="98105"/>
    <x v="1"/>
    <s v="FUR-FU-10000397"/>
    <x v="0"/>
    <x v="5"/>
    <x v="63"/>
    <n v="139.58000000000001"/>
    <n v="7"/>
    <n v="0"/>
    <n v="39.082400000000007"/>
  </r>
  <r>
    <n v="8639"/>
    <x v="4303"/>
    <x v="3"/>
    <x v="283"/>
    <d v="2014-07-25T00:00:00"/>
    <s v="First Class"/>
    <s v="PO-19180"/>
    <s v="Philisse Overcash"/>
    <x v="2"/>
    <s v="United States"/>
    <s v="Kenosha"/>
    <x v="6"/>
    <n v="53142"/>
    <x v="2"/>
    <s v="TEC-AC-10000736"/>
    <x v="2"/>
    <x v="11"/>
    <x v="1085"/>
    <n v="399.95"/>
    <n v="5"/>
    <n v="0"/>
    <n v="143.982"/>
  </r>
  <r>
    <n v="8640"/>
    <x v="4304"/>
    <x v="2"/>
    <x v="736"/>
    <d v="2011-12-15T00:00:00"/>
    <s v="Second Class"/>
    <s v="KC-16675"/>
    <s v="Kimberly Carter"/>
    <x v="1"/>
    <s v="United States"/>
    <s v="Henderson"/>
    <x v="0"/>
    <n v="42420"/>
    <x v="0"/>
    <s v="OFF-BI-10004970"/>
    <x v="1"/>
    <x v="8"/>
    <x v="908"/>
    <n v="12.39"/>
    <n v="3"/>
    <n v="0"/>
    <n v="5.8232999999999997"/>
  </r>
  <r>
    <n v="8641"/>
    <x v="4305"/>
    <x v="3"/>
    <x v="602"/>
    <d v="2014-01-17T00:00:00"/>
    <s v="Standard Class"/>
    <s v="DB-13120"/>
    <s v="David Bremer"/>
    <x v="1"/>
    <s v="United States"/>
    <s v="Dallas"/>
    <x v="5"/>
    <n v="75217"/>
    <x v="2"/>
    <s v="OFF-BI-10000545"/>
    <x v="1"/>
    <x v="8"/>
    <x v="685"/>
    <n v="760.97999999999979"/>
    <n v="5"/>
    <n v="0.8"/>
    <n v="-1141.47"/>
  </r>
  <r>
    <n v="8642"/>
    <x v="4306"/>
    <x v="3"/>
    <x v="574"/>
    <d v="2014-12-03T00:00:00"/>
    <s v="Same Day"/>
    <s v="SV-20935"/>
    <s v="Susan Vittorini"/>
    <x v="0"/>
    <s v="United States"/>
    <s v="Peoria"/>
    <x v="16"/>
    <n v="85345"/>
    <x v="1"/>
    <s v="OFF-BI-10001670"/>
    <x v="1"/>
    <x v="8"/>
    <x v="438"/>
    <n v="67.860000000000014"/>
    <n v="6"/>
    <n v="0.7"/>
    <n v="-45.239999999999995"/>
  </r>
  <r>
    <n v="8643"/>
    <x v="4307"/>
    <x v="1"/>
    <x v="627"/>
    <d v="2012-11-15T00:00:00"/>
    <s v="Standard Class"/>
    <s v="NS-18640"/>
    <s v="Noel Staavos"/>
    <x v="1"/>
    <s v="United States"/>
    <s v="Jacksonville"/>
    <x v="3"/>
    <n v="28540"/>
    <x v="0"/>
    <s v="OFF-FA-10000624"/>
    <x v="1"/>
    <x v="13"/>
    <x v="291"/>
    <n v="31.504000000000005"/>
    <n v="11"/>
    <n v="0.2"/>
    <n v="11.814"/>
  </r>
  <r>
    <n v="8644"/>
    <x v="4307"/>
    <x v="1"/>
    <x v="627"/>
    <d v="2012-11-15T00:00:00"/>
    <s v="Standard Class"/>
    <s v="NS-18640"/>
    <s v="Noel Staavos"/>
    <x v="1"/>
    <s v="United States"/>
    <s v="Jacksonville"/>
    <x v="3"/>
    <n v="28540"/>
    <x v="0"/>
    <s v="OFF-LA-10002945"/>
    <x v="1"/>
    <x v="2"/>
    <x v="1603"/>
    <n v="5.04"/>
    <n v="1"/>
    <n v="0.2"/>
    <n v="1.6379999999999997"/>
  </r>
  <r>
    <n v="8645"/>
    <x v="4307"/>
    <x v="1"/>
    <x v="627"/>
    <d v="2012-11-15T00:00:00"/>
    <s v="Standard Class"/>
    <s v="NS-18640"/>
    <s v="Noel Staavos"/>
    <x v="1"/>
    <s v="United States"/>
    <s v="Jacksonville"/>
    <x v="3"/>
    <n v="28540"/>
    <x v="0"/>
    <s v="OFF-BI-10000315"/>
    <x v="1"/>
    <x v="8"/>
    <x v="407"/>
    <n v="39.878999999999998"/>
    <n v="7"/>
    <n v="0.7"/>
    <n v="-29.244599999999991"/>
  </r>
  <r>
    <n v="8646"/>
    <x v="4307"/>
    <x v="1"/>
    <x v="627"/>
    <d v="2012-11-15T00:00:00"/>
    <s v="Standard Class"/>
    <s v="NS-18640"/>
    <s v="Noel Staavos"/>
    <x v="1"/>
    <s v="United States"/>
    <s v="Jacksonville"/>
    <x v="3"/>
    <n v="28540"/>
    <x v="0"/>
    <s v="FUR-FU-10000023"/>
    <x v="0"/>
    <x v="5"/>
    <x v="322"/>
    <n v="4.7119999999999997"/>
    <n v="1"/>
    <n v="0.2"/>
    <n v="1.4136000000000002"/>
  </r>
  <r>
    <n v="8647"/>
    <x v="4308"/>
    <x v="0"/>
    <x v="881"/>
    <d v="2013-11-30T00:00:00"/>
    <s v="Standard Class"/>
    <s v="MH-17455"/>
    <s v="Mark Hamilton"/>
    <x v="0"/>
    <s v="United States"/>
    <s v="Los Angeles"/>
    <x v="1"/>
    <n v="90032"/>
    <x v="1"/>
    <s v="FUR-CH-10004698"/>
    <x v="0"/>
    <x v="1"/>
    <x v="166"/>
    <n v="194.35200000000003"/>
    <n v="3"/>
    <n v="0.2"/>
    <n v="19.435200000000009"/>
  </r>
  <r>
    <n v="8648"/>
    <x v="4309"/>
    <x v="1"/>
    <x v="901"/>
    <d v="2012-12-08T00:00:00"/>
    <s v="First Class"/>
    <s v="RR-19525"/>
    <s v="Rick Reed"/>
    <x v="1"/>
    <s v="United States"/>
    <s v="Nashville"/>
    <x v="18"/>
    <n v="37211"/>
    <x v="0"/>
    <s v="FUR-CH-10004477"/>
    <x v="0"/>
    <x v="1"/>
    <x v="211"/>
    <n v="97.424000000000007"/>
    <n v="2"/>
    <n v="0.2"/>
    <n v="10.960199999999993"/>
  </r>
  <r>
    <n v="8649"/>
    <x v="4310"/>
    <x v="0"/>
    <x v="875"/>
    <d v="2013-08-04T00:00:00"/>
    <s v="Standard Class"/>
    <s v="RH-19555"/>
    <s v="Ritsa Hightower"/>
    <x v="0"/>
    <s v="United States"/>
    <s v="Charlotte"/>
    <x v="3"/>
    <n v="28205"/>
    <x v="0"/>
    <s v="OFF-ST-10003816"/>
    <x v="1"/>
    <x v="4"/>
    <x v="710"/>
    <n v="704.76"/>
    <n v="5"/>
    <n v="0.2"/>
    <n v="26.428499999999957"/>
  </r>
  <r>
    <n v="8650"/>
    <x v="4310"/>
    <x v="0"/>
    <x v="875"/>
    <d v="2013-08-04T00:00:00"/>
    <s v="Standard Class"/>
    <s v="RH-19555"/>
    <s v="Ritsa Hightower"/>
    <x v="0"/>
    <s v="United States"/>
    <s v="Charlotte"/>
    <x v="3"/>
    <n v="28205"/>
    <x v="0"/>
    <s v="OFF-BI-10002429"/>
    <x v="1"/>
    <x v="8"/>
    <x v="467"/>
    <n v="27.396000000000004"/>
    <n v="3"/>
    <n v="0.7"/>
    <n v="-20.090399999999995"/>
  </r>
  <r>
    <n v="8651"/>
    <x v="4311"/>
    <x v="2"/>
    <x v="103"/>
    <d v="2011-09-13T00:00:00"/>
    <s v="Same Day"/>
    <s v="RP-19390"/>
    <s v="Resi Pölking"/>
    <x v="0"/>
    <s v="United States"/>
    <s v="Seattle"/>
    <x v="4"/>
    <n v="98103"/>
    <x v="1"/>
    <s v="OFF-FA-10000840"/>
    <x v="1"/>
    <x v="13"/>
    <x v="1685"/>
    <n v="5.6999999999999993"/>
    <n v="5"/>
    <n v="0"/>
    <n v="2.6789999999999998"/>
  </r>
  <r>
    <n v="8652"/>
    <x v="4311"/>
    <x v="2"/>
    <x v="103"/>
    <d v="2011-09-13T00:00:00"/>
    <s v="Same Day"/>
    <s v="RP-19390"/>
    <s v="Resi Pölking"/>
    <x v="0"/>
    <s v="United States"/>
    <s v="Seattle"/>
    <x v="4"/>
    <n v="98103"/>
    <x v="1"/>
    <s v="FUR-FU-10001918"/>
    <x v="0"/>
    <x v="5"/>
    <x v="280"/>
    <n v="14.190000000000001"/>
    <n v="3"/>
    <n v="0"/>
    <n v="5.5341000000000014"/>
  </r>
  <r>
    <n v="8653"/>
    <x v="4311"/>
    <x v="2"/>
    <x v="103"/>
    <d v="2011-09-13T00:00:00"/>
    <s v="Same Day"/>
    <s v="RP-19390"/>
    <s v="Resi Pölking"/>
    <x v="0"/>
    <s v="United States"/>
    <s v="Seattle"/>
    <x v="4"/>
    <n v="98103"/>
    <x v="1"/>
    <s v="OFF-SU-10001574"/>
    <x v="1"/>
    <x v="14"/>
    <x v="498"/>
    <n v="7.3"/>
    <n v="2"/>
    <n v="0"/>
    <n v="2.1899999999999995"/>
  </r>
  <r>
    <n v="8654"/>
    <x v="4311"/>
    <x v="2"/>
    <x v="103"/>
    <d v="2011-09-13T00:00:00"/>
    <s v="Same Day"/>
    <s v="RP-19390"/>
    <s v="Resi Pölking"/>
    <x v="0"/>
    <s v="United States"/>
    <s v="Seattle"/>
    <x v="4"/>
    <n v="98103"/>
    <x v="1"/>
    <s v="TEC-AC-10001606"/>
    <x v="2"/>
    <x v="11"/>
    <x v="585"/>
    <n v="199.98"/>
    <n v="2"/>
    <n v="0"/>
    <n v="75.992400000000004"/>
  </r>
  <r>
    <n v="8655"/>
    <x v="4311"/>
    <x v="2"/>
    <x v="103"/>
    <d v="2011-09-13T00:00:00"/>
    <s v="Same Day"/>
    <s v="RP-19390"/>
    <s v="Resi Pölking"/>
    <x v="0"/>
    <s v="United States"/>
    <s v="Seattle"/>
    <x v="4"/>
    <n v="98103"/>
    <x v="1"/>
    <s v="TEC-AC-10003399"/>
    <x v="2"/>
    <x v="11"/>
    <x v="1497"/>
    <n v="144.96"/>
    <n v="4"/>
    <n v="0"/>
    <n v="60.883200000000002"/>
  </r>
  <r>
    <n v="8656"/>
    <x v="4311"/>
    <x v="2"/>
    <x v="103"/>
    <d v="2011-09-13T00:00:00"/>
    <s v="Same Day"/>
    <s v="RP-19390"/>
    <s v="Resi Pölking"/>
    <x v="0"/>
    <s v="United States"/>
    <s v="Seattle"/>
    <x v="4"/>
    <n v="98103"/>
    <x v="1"/>
    <s v="TEC-AC-10000865"/>
    <x v="2"/>
    <x v="11"/>
    <x v="996"/>
    <n v="118"/>
    <n v="2"/>
    <n v="0"/>
    <n v="20.059999999999988"/>
  </r>
  <r>
    <n v="8657"/>
    <x v="4311"/>
    <x v="2"/>
    <x v="103"/>
    <d v="2011-09-13T00:00:00"/>
    <s v="Same Day"/>
    <s v="RP-19390"/>
    <s v="Resi Pölking"/>
    <x v="0"/>
    <s v="United States"/>
    <s v="Seattle"/>
    <x v="4"/>
    <n v="98103"/>
    <x v="1"/>
    <s v="OFF-PA-10002923"/>
    <x v="1"/>
    <x v="10"/>
    <x v="1417"/>
    <n v="48.94"/>
    <n v="1"/>
    <n v="0"/>
    <n v="24.47"/>
  </r>
  <r>
    <n v="8658"/>
    <x v="4311"/>
    <x v="2"/>
    <x v="103"/>
    <d v="2011-09-13T00:00:00"/>
    <s v="Same Day"/>
    <s v="RP-19390"/>
    <s v="Resi Pölking"/>
    <x v="0"/>
    <s v="United States"/>
    <s v="Seattle"/>
    <x v="4"/>
    <n v="98103"/>
    <x v="1"/>
    <s v="OFF-AP-10004785"/>
    <x v="1"/>
    <x v="9"/>
    <x v="1177"/>
    <n v="22.66"/>
    <n v="2"/>
    <n v="0"/>
    <n v="9.743800000000002"/>
  </r>
  <r>
    <n v="8659"/>
    <x v="4312"/>
    <x v="0"/>
    <x v="1028"/>
    <d v="2013-06-26T00:00:00"/>
    <s v="Standard Class"/>
    <s v="KB-16600"/>
    <s v="Ken Brennan"/>
    <x v="1"/>
    <s v="United States"/>
    <s v="Chicago"/>
    <x v="10"/>
    <n v="60623"/>
    <x v="2"/>
    <s v="OFF-BI-10003727"/>
    <x v="1"/>
    <x v="8"/>
    <x v="797"/>
    <n v="0.83599999999999974"/>
    <n v="1"/>
    <n v="0.8"/>
    <n v="-1.3376000000000001"/>
  </r>
  <r>
    <n v="8660"/>
    <x v="4313"/>
    <x v="0"/>
    <x v="323"/>
    <d v="2013-09-09T00:00:00"/>
    <s v="Standard Class"/>
    <s v="MH-17620"/>
    <s v="Matt Hagelstein"/>
    <x v="1"/>
    <s v="United States"/>
    <s v="Cincinnati"/>
    <x v="24"/>
    <n v="45231"/>
    <x v="3"/>
    <s v="OFF-PA-10002246"/>
    <x v="1"/>
    <x v="10"/>
    <x v="1386"/>
    <n v="30.96"/>
    <n v="6"/>
    <n v="0.2"/>
    <n v="11.223000000000001"/>
  </r>
  <r>
    <n v="8661"/>
    <x v="4314"/>
    <x v="3"/>
    <x v="920"/>
    <d v="2014-12-01T00:00:00"/>
    <s v="Standard Class"/>
    <s v="HZ-14950"/>
    <s v="Henia Zydlo"/>
    <x v="0"/>
    <s v="United States"/>
    <s v="Fort Lauderdale"/>
    <x v="2"/>
    <n v="33311"/>
    <x v="0"/>
    <s v="FUR-BO-10003965"/>
    <x v="0"/>
    <x v="0"/>
    <x v="1083"/>
    <n v="723.92"/>
    <n v="5"/>
    <n v="0.2"/>
    <n v="-81.440999999999946"/>
  </r>
  <r>
    <n v="8662"/>
    <x v="4315"/>
    <x v="1"/>
    <x v="793"/>
    <d v="2012-05-17T00:00:00"/>
    <s v="Standard Class"/>
    <s v="JG-15160"/>
    <s v="James Galang"/>
    <x v="0"/>
    <s v="United States"/>
    <s v="Houston"/>
    <x v="5"/>
    <n v="77041"/>
    <x v="2"/>
    <s v="FUR-FU-10000175"/>
    <x v="0"/>
    <x v="5"/>
    <x v="1629"/>
    <n v="21.968000000000004"/>
    <n v="4"/>
    <n v="0.6"/>
    <n v="-15.9268"/>
  </r>
  <r>
    <n v="8663"/>
    <x v="4315"/>
    <x v="1"/>
    <x v="793"/>
    <d v="2012-05-17T00:00:00"/>
    <s v="Standard Class"/>
    <s v="JG-15160"/>
    <s v="James Galang"/>
    <x v="0"/>
    <s v="United States"/>
    <s v="Houston"/>
    <x v="5"/>
    <n v="77041"/>
    <x v="2"/>
    <s v="TEC-PH-10001336"/>
    <x v="2"/>
    <x v="7"/>
    <x v="941"/>
    <n v="619.15200000000004"/>
    <n v="6"/>
    <n v="0.2"/>
    <n v="69.654599999999988"/>
  </r>
  <r>
    <n v="8664"/>
    <x v="4315"/>
    <x v="1"/>
    <x v="793"/>
    <d v="2012-05-17T00:00:00"/>
    <s v="Standard Class"/>
    <s v="JG-15160"/>
    <s v="James Galang"/>
    <x v="0"/>
    <s v="United States"/>
    <s v="Houston"/>
    <x v="5"/>
    <n v="77041"/>
    <x v="2"/>
    <s v="OFF-PA-10001954"/>
    <x v="1"/>
    <x v="10"/>
    <x v="595"/>
    <n v="127.90400000000001"/>
    <n v="7"/>
    <n v="0.2"/>
    <n v="41.568799999999996"/>
  </r>
  <r>
    <n v="8665"/>
    <x v="4316"/>
    <x v="3"/>
    <x v="983"/>
    <d v="2014-04-02T00:00:00"/>
    <s v="Second Class"/>
    <s v="AB-10165"/>
    <s v="Alan Barnes"/>
    <x v="0"/>
    <s v="United States"/>
    <s v="Lakewood"/>
    <x v="1"/>
    <n v="90712"/>
    <x v="1"/>
    <s v="FUR-FU-10004973"/>
    <x v="0"/>
    <x v="5"/>
    <x v="1134"/>
    <n v="94.2"/>
    <n v="5"/>
    <n v="0"/>
    <n v="39.564000000000007"/>
  </r>
  <r>
    <n v="8666"/>
    <x v="4317"/>
    <x v="0"/>
    <x v="1019"/>
    <d v="2013-11-19T00:00:00"/>
    <s v="First Class"/>
    <s v="HJ-14875"/>
    <s v="Heather Jas"/>
    <x v="2"/>
    <s v="United States"/>
    <s v="San Francisco"/>
    <x v="1"/>
    <n v="94122"/>
    <x v="1"/>
    <s v="OFF-SU-10004231"/>
    <x v="1"/>
    <x v="14"/>
    <x v="552"/>
    <n v="49.5"/>
    <n v="5"/>
    <n v="0"/>
    <n v="13.365"/>
  </r>
  <r>
    <n v="8667"/>
    <x v="4318"/>
    <x v="0"/>
    <x v="945"/>
    <d v="2014-01-03T00:00:00"/>
    <s v="First Class"/>
    <s v="CJ-11875"/>
    <s v="Carl Jackson"/>
    <x v="1"/>
    <s v="United States"/>
    <s v="Philadelphia"/>
    <x v="9"/>
    <n v="19140"/>
    <x v="3"/>
    <s v="OFF-AR-10004269"/>
    <x v="1"/>
    <x v="6"/>
    <x v="1541"/>
    <n v="16.520000000000003"/>
    <n v="5"/>
    <n v="0.2"/>
    <n v="1.6519999999999992"/>
  </r>
  <r>
    <n v="8668"/>
    <x v="4319"/>
    <x v="0"/>
    <x v="596"/>
    <d v="2013-12-25T00:00:00"/>
    <s v="Second Class"/>
    <s v="ED-13885"/>
    <s v="Emily Ducich"/>
    <x v="2"/>
    <s v="United States"/>
    <s v="Seattle"/>
    <x v="4"/>
    <n v="98115"/>
    <x v="1"/>
    <s v="OFF-BI-10004002"/>
    <x v="1"/>
    <x v="8"/>
    <x v="152"/>
    <n v="55.360000000000007"/>
    <n v="4"/>
    <n v="0.2"/>
    <n v="19.375999999999998"/>
  </r>
  <r>
    <n v="8669"/>
    <x v="4319"/>
    <x v="0"/>
    <x v="596"/>
    <d v="2013-12-25T00:00:00"/>
    <s v="Second Class"/>
    <s v="ED-13885"/>
    <s v="Emily Ducich"/>
    <x v="2"/>
    <s v="United States"/>
    <s v="Seattle"/>
    <x v="4"/>
    <n v="98115"/>
    <x v="1"/>
    <s v="TEC-MA-10000752"/>
    <x v="2"/>
    <x v="15"/>
    <x v="1683"/>
    <n v="11.56"/>
    <n v="1"/>
    <n v="0.2"/>
    <n v="3.7569999999999992"/>
  </r>
  <r>
    <n v="8670"/>
    <x v="4320"/>
    <x v="1"/>
    <x v="139"/>
    <d v="2012-12-25T00:00:00"/>
    <s v="Second Class"/>
    <s v="AI-10855"/>
    <s v="Arianne Irving"/>
    <x v="0"/>
    <s v="United States"/>
    <s v="Los Angeles"/>
    <x v="1"/>
    <n v="90036"/>
    <x v="1"/>
    <s v="OFF-PA-10004947"/>
    <x v="1"/>
    <x v="10"/>
    <x v="33"/>
    <n v="17.12"/>
    <n v="4"/>
    <n v="0"/>
    <n v="7.7039999999999988"/>
  </r>
  <r>
    <n v="8671"/>
    <x v="4321"/>
    <x v="2"/>
    <x v="422"/>
    <d v="2012-01-01T00:00:00"/>
    <s v="Second Class"/>
    <s v="KB-16315"/>
    <s v="Karl Braun"/>
    <x v="0"/>
    <s v="United States"/>
    <s v="Cleveland"/>
    <x v="24"/>
    <n v="44105"/>
    <x v="3"/>
    <s v="FUR-FU-10004904"/>
    <x v="0"/>
    <x v="5"/>
    <x v="1580"/>
    <n v="182.35200000000003"/>
    <n v="3"/>
    <n v="0.2"/>
    <n v="-18.23520000000002"/>
  </r>
  <r>
    <n v="8672"/>
    <x v="4321"/>
    <x v="2"/>
    <x v="422"/>
    <d v="2012-01-01T00:00:00"/>
    <s v="Second Class"/>
    <s v="KB-16315"/>
    <s v="Karl Braun"/>
    <x v="0"/>
    <s v="United States"/>
    <s v="Cleveland"/>
    <x v="24"/>
    <n v="44105"/>
    <x v="3"/>
    <s v="OFF-ST-10002790"/>
    <x v="1"/>
    <x v="4"/>
    <x v="233"/>
    <n v="118.16"/>
    <n v="2"/>
    <n v="0.2"/>
    <n v="-25.108999999999988"/>
  </r>
  <r>
    <n v="8673"/>
    <x v="4322"/>
    <x v="3"/>
    <x v="911"/>
    <d v="2014-02-22T00:00:00"/>
    <s v="Standard Class"/>
    <s v="JS-16030"/>
    <s v="Joy Smith"/>
    <x v="0"/>
    <s v="United States"/>
    <s v="Decatur"/>
    <x v="10"/>
    <n v="62521"/>
    <x v="2"/>
    <s v="OFF-FA-10004854"/>
    <x v="1"/>
    <x v="13"/>
    <x v="268"/>
    <n v="18.368000000000002"/>
    <n v="2"/>
    <n v="0.2"/>
    <n v="6.1991999999999994"/>
  </r>
  <r>
    <n v="8674"/>
    <x v="4322"/>
    <x v="3"/>
    <x v="911"/>
    <d v="2014-02-22T00:00:00"/>
    <s v="Standard Class"/>
    <s v="JS-16030"/>
    <s v="Joy Smith"/>
    <x v="0"/>
    <s v="United States"/>
    <s v="Decatur"/>
    <x v="10"/>
    <n v="62521"/>
    <x v="2"/>
    <s v="FUR-CH-10004063"/>
    <x v="0"/>
    <x v="1"/>
    <x v="120"/>
    <n v="600.55799999999999"/>
    <n v="3"/>
    <n v="0.3"/>
    <n v="-8.5794000000000779"/>
  </r>
  <r>
    <n v="8675"/>
    <x v="4322"/>
    <x v="3"/>
    <x v="911"/>
    <d v="2014-02-22T00:00:00"/>
    <s v="Standard Class"/>
    <s v="JS-16030"/>
    <s v="Joy Smith"/>
    <x v="0"/>
    <s v="United States"/>
    <s v="Decatur"/>
    <x v="10"/>
    <n v="62521"/>
    <x v="2"/>
    <s v="OFF-ST-10000642"/>
    <x v="1"/>
    <x v="4"/>
    <x v="192"/>
    <n v="50.352000000000004"/>
    <n v="3"/>
    <n v="0.2"/>
    <n v="-8.1822000000000052"/>
  </r>
  <r>
    <n v="8676"/>
    <x v="4322"/>
    <x v="3"/>
    <x v="911"/>
    <d v="2014-02-22T00:00:00"/>
    <s v="Standard Class"/>
    <s v="JS-16030"/>
    <s v="Joy Smith"/>
    <x v="0"/>
    <s v="United States"/>
    <s v="Decatur"/>
    <x v="10"/>
    <n v="62521"/>
    <x v="2"/>
    <s v="OFF-AR-10004078"/>
    <x v="1"/>
    <x v="6"/>
    <x v="507"/>
    <n v="28.031999999999996"/>
    <n v="6"/>
    <n v="0.2"/>
    <n v="3.5039999999999996"/>
  </r>
  <r>
    <n v="8677"/>
    <x v="4322"/>
    <x v="3"/>
    <x v="911"/>
    <d v="2014-02-22T00:00:00"/>
    <s v="Standard Class"/>
    <s v="JS-16030"/>
    <s v="Joy Smith"/>
    <x v="0"/>
    <s v="United States"/>
    <s v="Decatur"/>
    <x v="10"/>
    <n v="62521"/>
    <x v="2"/>
    <s v="FUR-FU-10004270"/>
    <x v="0"/>
    <x v="5"/>
    <x v="1372"/>
    <n v="7.6920000000000002"/>
    <n v="1"/>
    <n v="0.6"/>
    <n v="-3.6536999999999988"/>
  </r>
  <r>
    <n v="8678"/>
    <x v="4323"/>
    <x v="3"/>
    <x v="1200"/>
    <d v="2014-10-27T00:00:00"/>
    <s v="First Class"/>
    <s v="PO-18850"/>
    <s v="Patrick O'Brill"/>
    <x v="0"/>
    <s v="United States"/>
    <s v="Mansfield"/>
    <x v="5"/>
    <n v="76063"/>
    <x v="2"/>
    <s v="FUR-TA-10004607"/>
    <x v="0"/>
    <x v="3"/>
    <x v="1095"/>
    <n v="517.40500000000009"/>
    <n v="5"/>
    <n v="0.3"/>
    <n v="-81.306500000000028"/>
  </r>
  <r>
    <n v="8679"/>
    <x v="4324"/>
    <x v="0"/>
    <x v="476"/>
    <d v="2013-09-08T00:00:00"/>
    <s v="Second Class"/>
    <s v="RD-19810"/>
    <s v="Ross DeVincentis"/>
    <x v="2"/>
    <s v="United States"/>
    <s v="Houston"/>
    <x v="5"/>
    <n v="77070"/>
    <x v="2"/>
    <s v="OFF-BI-10001132"/>
    <x v="1"/>
    <x v="8"/>
    <x v="630"/>
    <n v="8.6079999999999988"/>
    <n v="8"/>
    <n v="0.8"/>
    <n v="-13.342400000000001"/>
  </r>
  <r>
    <n v="8680"/>
    <x v="4324"/>
    <x v="0"/>
    <x v="476"/>
    <d v="2013-09-08T00:00:00"/>
    <s v="Second Class"/>
    <s v="RD-19810"/>
    <s v="Ross DeVincentis"/>
    <x v="2"/>
    <s v="United States"/>
    <s v="Houston"/>
    <x v="5"/>
    <n v="77070"/>
    <x v="2"/>
    <s v="TEC-AC-10001714"/>
    <x v="2"/>
    <x v="11"/>
    <x v="678"/>
    <n v="159.56"/>
    <n v="5"/>
    <n v="0.2"/>
    <n v="33.906499999999994"/>
  </r>
  <r>
    <n v="8681"/>
    <x v="4325"/>
    <x v="0"/>
    <x v="49"/>
    <d v="2013-12-04T00:00:00"/>
    <s v="Second Class"/>
    <s v="JD-15895"/>
    <s v="Jonathan Doherty"/>
    <x v="1"/>
    <s v="United States"/>
    <s v="Richmond"/>
    <x v="17"/>
    <n v="23223"/>
    <x v="0"/>
    <s v="OFF-AP-10002945"/>
    <x v="1"/>
    <x v="9"/>
    <x v="225"/>
    <n v="2104.5499999999997"/>
    <n v="7"/>
    <n v="0"/>
    <n v="694.50149999999985"/>
  </r>
  <r>
    <n v="8682"/>
    <x v="4325"/>
    <x v="0"/>
    <x v="49"/>
    <d v="2013-12-04T00:00:00"/>
    <s v="Second Class"/>
    <s v="JD-15895"/>
    <s v="Jonathan Doherty"/>
    <x v="1"/>
    <s v="United States"/>
    <s v="Richmond"/>
    <x v="17"/>
    <n v="23223"/>
    <x v="0"/>
    <s v="OFF-SU-10004664"/>
    <x v="1"/>
    <x v="14"/>
    <x v="592"/>
    <n v="40.700000000000003"/>
    <n v="5"/>
    <n v="0"/>
    <n v="11.802999999999999"/>
  </r>
  <r>
    <n v="8683"/>
    <x v="4326"/>
    <x v="2"/>
    <x v="1127"/>
    <d v="2011-11-10T00:00:00"/>
    <s v="Standard Class"/>
    <s v="SR-20740"/>
    <s v="Steven Roelle"/>
    <x v="2"/>
    <s v="United States"/>
    <s v="Arlington"/>
    <x v="17"/>
    <n v="22204"/>
    <x v="0"/>
    <s v="TEC-AC-10002550"/>
    <x v="2"/>
    <x v="11"/>
    <x v="1342"/>
    <n v="47.79"/>
    <n v="3"/>
    <n v="0"/>
    <n v="16.2486"/>
  </r>
  <r>
    <n v="8684"/>
    <x v="4327"/>
    <x v="3"/>
    <x v="920"/>
    <d v="2014-12-02T00:00:00"/>
    <s v="Standard Class"/>
    <s v="TZ-21580"/>
    <s v="Tracy Zic"/>
    <x v="0"/>
    <s v="United States"/>
    <s v="San Francisco"/>
    <x v="1"/>
    <n v="94122"/>
    <x v="1"/>
    <s v="OFF-AR-10002335"/>
    <x v="1"/>
    <x v="6"/>
    <x v="673"/>
    <n v="5.16"/>
    <n v="2"/>
    <n v="0"/>
    <n v="1.3416000000000001"/>
  </r>
  <r>
    <n v="8685"/>
    <x v="4328"/>
    <x v="0"/>
    <x v="186"/>
    <d v="2013-12-24T00:00:00"/>
    <s v="Standard Class"/>
    <s v="TN-21040"/>
    <s v="Tanja Norvell"/>
    <x v="2"/>
    <s v="United States"/>
    <s v="San Diego"/>
    <x v="1"/>
    <n v="92024"/>
    <x v="1"/>
    <s v="TEC-AC-10001445"/>
    <x v="2"/>
    <x v="11"/>
    <x v="422"/>
    <n v="21.209999999999997"/>
    <n v="7"/>
    <n v="0"/>
    <n v="4.4540999999999986"/>
  </r>
  <r>
    <n v="8686"/>
    <x v="4329"/>
    <x v="3"/>
    <x v="237"/>
    <d v="2014-11-19T00:00:00"/>
    <s v="Second Class"/>
    <s v="PW-19030"/>
    <s v="Pauline Webber"/>
    <x v="1"/>
    <s v="United States"/>
    <s v="Watertown"/>
    <x v="15"/>
    <n v="13601"/>
    <x v="3"/>
    <s v="OFF-ST-10003996"/>
    <x v="1"/>
    <x v="4"/>
    <x v="1203"/>
    <n v="96.359999999999985"/>
    <n v="6"/>
    <n v="0"/>
    <n v="25.053599999999996"/>
  </r>
  <r>
    <n v="8687"/>
    <x v="4330"/>
    <x v="0"/>
    <x v="190"/>
    <d v="2013-06-27T00:00:00"/>
    <s v="Same Day"/>
    <s v="AH-10075"/>
    <s v="Adam Hart"/>
    <x v="1"/>
    <s v="United States"/>
    <s v="Los Angeles"/>
    <x v="1"/>
    <n v="90036"/>
    <x v="1"/>
    <s v="OFF-SU-10003505"/>
    <x v="1"/>
    <x v="14"/>
    <x v="408"/>
    <n v="231.72"/>
    <n v="2"/>
    <n v="0"/>
    <n v="11.585999999999984"/>
  </r>
  <r>
    <n v="8688"/>
    <x v="4330"/>
    <x v="0"/>
    <x v="190"/>
    <d v="2013-06-27T00:00:00"/>
    <s v="Same Day"/>
    <s v="AH-10075"/>
    <s v="Adam Hart"/>
    <x v="1"/>
    <s v="United States"/>
    <s v="Los Angeles"/>
    <x v="1"/>
    <n v="90036"/>
    <x v="1"/>
    <s v="OFF-FA-10000624"/>
    <x v="1"/>
    <x v="13"/>
    <x v="291"/>
    <n v="17.899999999999999"/>
    <n v="5"/>
    <n v="0"/>
    <n v="8.9499999999999993"/>
  </r>
  <r>
    <n v="8689"/>
    <x v="4330"/>
    <x v="0"/>
    <x v="190"/>
    <d v="2013-06-27T00:00:00"/>
    <s v="Same Day"/>
    <s v="AH-10075"/>
    <s v="Adam Hart"/>
    <x v="1"/>
    <s v="United States"/>
    <s v="Los Angeles"/>
    <x v="1"/>
    <n v="90036"/>
    <x v="1"/>
    <s v="OFF-PA-10002870"/>
    <x v="1"/>
    <x v="10"/>
    <x v="893"/>
    <n v="12.48"/>
    <n v="2"/>
    <n v="0"/>
    <n v="5.6159999999999997"/>
  </r>
  <r>
    <n v="8690"/>
    <x v="4331"/>
    <x v="2"/>
    <x v="58"/>
    <d v="2011-12-30T00:00:00"/>
    <s v="Standard Class"/>
    <s v="AY-10555"/>
    <s v="Andy Yotov"/>
    <x v="1"/>
    <s v="United States"/>
    <s v="Philadelphia"/>
    <x v="9"/>
    <n v="19140"/>
    <x v="3"/>
    <s v="OFF-AR-10002257"/>
    <x v="1"/>
    <x v="6"/>
    <x v="1191"/>
    <n v="8.016"/>
    <n v="3"/>
    <n v="0.2"/>
    <n v="1.102199999999999"/>
  </r>
  <r>
    <n v="8691"/>
    <x v="4332"/>
    <x v="0"/>
    <x v="1041"/>
    <d v="2013-08-19T00:00:00"/>
    <s v="Standard Class"/>
    <s v="SP-20650"/>
    <s v="Stephanie Phelps"/>
    <x v="1"/>
    <s v="United States"/>
    <s v="Akron"/>
    <x v="24"/>
    <n v="44312"/>
    <x v="3"/>
    <s v="TEC-PH-10003580"/>
    <x v="2"/>
    <x v="7"/>
    <x v="997"/>
    <n v="259.89600000000002"/>
    <n v="2"/>
    <n v="0.4"/>
    <n v="-56.310799999999972"/>
  </r>
  <r>
    <n v="8692"/>
    <x v="4332"/>
    <x v="0"/>
    <x v="1041"/>
    <d v="2013-08-19T00:00:00"/>
    <s v="Standard Class"/>
    <s v="SP-20650"/>
    <s v="Stephanie Phelps"/>
    <x v="1"/>
    <s v="United States"/>
    <s v="Akron"/>
    <x v="24"/>
    <n v="44312"/>
    <x v="3"/>
    <s v="TEC-PH-10001530"/>
    <x v="2"/>
    <x v="7"/>
    <x v="752"/>
    <n v="247.18799999999999"/>
    <n v="2"/>
    <n v="0.4"/>
    <n v="-49.437600000000032"/>
  </r>
  <r>
    <n v="8693"/>
    <x v="4332"/>
    <x v="0"/>
    <x v="1041"/>
    <d v="2013-08-19T00:00:00"/>
    <s v="Standard Class"/>
    <s v="SP-20650"/>
    <s v="Stephanie Phelps"/>
    <x v="1"/>
    <s v="United States"/>
    <s v="Akron"/>
    <x v="24"/>
    <n v="44312"/>
    <x v="3"/>
    <s v="TEC-AC-10000420"/>
    <x v="2"/>
    <x v="11"/>
    <x v="1487"/>
    <n v="279.95999999999998"/>
    <n v="5"/>
    <n v="0.2"/>
    <n v="48.992999999999995"/>
  </r>
  <r>
    <n v="8694"/>
    <x v="4333"/>
    <x v="0"/>
    <x v="1057"/>
    <d v="2013-10-29T00:00:00"/>
    <s v="Standard Class"/>
    <s v="ED-13885"/>
    <s v="Emily Ducich"/>
    <x v="2"/>
    <s v="United States"/>
    <s v="San Francisco"/>
    <x v="1"/>
    <n v="94110"/>
    <x v="1"/>
    <s v="TEC-AC-10000892"/>
    <x v="2"/>
    <x v="11"/>
    <x v="290"/>
    <n v="450"/>
    <n v="5"/>
    <n v="0"/>
    <n v="162"/>
  </r>
  <r>
    <n v="8695"/>
    <x v="4334"/>
    <x v="2"/>
    <x v="709"/>
    <d v="2011-08-28T00:00:00"/>
    <s v="Second Class"/>
    <s v="CR-12625"/>
    <s v="Corey Roper"/>
    <x v="2"/>
    <s v="United States"/>
    <s v="Grand Rapids"/>
    <x v="12"/>
    <n v="49505"/>
    <x v="2"/>
    <s v="OFF-PA-10001934"/>
    <x v="1"/>
    <x v="10"/>
    <x v="543"/>
    <n v="19.440000000000001"/>
    <n v="3"/>
    <n v="0"/>
    <n v="9.5256000000000007"/>
  </r>
  <r>
    <n v="8696"/>
    <x v="4335"/>
    <x v="3"/>
    <x v="175"/>
    <d v="2014-09-18T00:00:00"/>
    <s v="Second Class"/>
    <s v="CS-12400"/>
    <s v="Christopher Schild"/>
    <x v="2"/>
    <s v="United States"/>
    <s v="San Francisco"/>
    <x v="1"/>
    <n v="94109"/>
    <x v="1"/>
    <s v="FUR-TA-10003473"/>
    <x v="0"/>
    <x v="3"/>
    <x v="214"/>
    <n v="300.904"/>
    <n v="1"/>
    <n v="0.2"/>
    <n v="11.283900000000017"/>
  </r>
  <r>
    <n v="8697"/>
    <x v="4336"/>
    <x v="3"/>
    <x v="140"/>
    <d v="2014-06-21T00:00:00"/>
    <s v="Standard Class"/>
    <s v="TS-21205"/>
    <s v="Thomas Seio"/>
    <x v="1"/>
    <s v="United States"/>
    <s v="Nashville"/>
    <x v="18"/>
    <n v="37211"/>
    <x v="0"/>
    <s v="TEC-PH-10001051"/>
    <x v="2"/>
    <x v="7"/>
    <x v="1254"/>
    <n v="239.976"/>
    <n v="3"/>
    <n v="0.2"/>
    <n v="26.997299999999967"/>
  </r>
  <r>
    <n v="8698"/>
    <x v="4336"/>
    <x v="3"/>
    <x v="140"/>
    <d v="2014-06-21T00:00:00"/>
    <s v="Standard Class"/>
    <s v="TS-21205"/>
    <s v="Thomas Seio"/>
    <x v="1"/>
    <s v="United States"/>
    <s v="Nashville"/>
    <x v="18"/>
    <n v="37211"/>
    <x v="0"/>
    <s v="FUR-FU-10004351"/>
    <x v="0"/>
    <x v="5"/>
    <x v="33"/>
    <n v="31.168000000000003"/>
    <n v="4"/>
    <n v="0.2"/>
    <n v="9.3504000000000005"/>
  </r>
  <r>
    <n v="8699"/>
    <x v="4336"/>
    <x v="3"/>
    <x v="140"/>
    <d v="2014-06-21T00:00:00"/>
    <s v="Standard Class"/>
    <s v="TS-21205"/>
    <s v="Thomas Seio"/>
    <x v="1"/>
    <s v="United States"/>
    <s v="Nashville"/>
    <x v="18"/>
    <n v="37211"/>
    <x v="0"/>
    <s v="FUR-TA-10004152"/>
    <x v="0"/>
    <x v="3"/>
    <x v="1507"/>
    <n v="120.96"/>
    <n v="2"/>
    <n v="0.4"/>
    <n v="-28.224000000000004"/>
  </r>
  <r>
    <n v="8700"/>
    <x v="4336"/>
    <x v="3"/>
    <x v="140"/>
    <d v="2014-06-21T00:00:00"/>
    <s v="Standard Class"/>
    <s v="TS-21205"/>
    <s v="Thomas Seio"/>
    <x v="1"/>
    <s v="United States"/>
    <s v="Nashville"/>
    <x v="18"/>
    <n v="37211"/>
    <x v="0"/>
    <s v="TEC-PH-10000560"/>
    <x v="2"/>
    <x v="7"/>
    <x v="745"/>
    <n v="2239.9360000000001"/>
    <n v="8"/>
    <n v="0.2"/>
    <n v="223.99360000000013"/>
  </r>
  <r>
    <n v="8701"/>
    <x v="4336"/>
    <x v="3"/>
    <x v="140"/>
    <d v="2014-06-21T00:00:00"/>
    <s v="Standard Class"/>
    <s v="TS-21205"/>
    <s v="Thomas Seio"/>
    <x v="1"/>
    <s v="United States"/>
    <s v="Nashville"/>
    <x v="18"/>
    <n v="37211"/>
    <x v="0"/>
    <s v="OFF-AP-10004249"/>
    <x v="1"/>
    <x v="9"/>
    <x v="33"/>
    <n v="76.608000000000004"/>
    <n v="8"/>
    <n v="0.2"/>
    <n v="6.7031999999999954"/>
  </r>
  <r>
    <n v="8702"/>
    <x v="4336"/>
    <x v="3"/>
    <x v="140"/>
    <d v="2014-06-21T00:00:00"/>
    <s v="Standard Class"/>
    <s v="TS-21205"/>
    <s v="Thomas Seio"/>
    <x v="1"/>
    <s v="United States"/>
    <s v="Nashville"/>
    <x v="18"/>
    <n v="37211"/>
    <x v="0"/>
    <s v="OFF-ST-10001490"/>
    <x v="1"/>
    <x v="4"/>
    <x v="513"/>
    <n v="142.77600000000001"/>
    <n v="1"/>
    <n v="0.2"/>
    <n v="17.84699999999998"/>
  </r>
  <r>
    <n v="8703"/>
    <x v="4336"/>
    <x v="3"/>
    <x v="140"/>
    <d v="2014-06-21T00:00:00"/>
    <s v="Standard Class"/>
    <s v="TS-21205"/>
    <s v="Thomas Seio"/>
    <x v="1"/>
    <s v="United States"/>
    <s v="Nashville"/>
    <x v="18"/>
    <n v="37211"/>
    <x v="0"/>
    <s v="OFF-PA-10000312"/>
    <x v="1"/>
    <x v="10"/>
    <x v="1820"/>
    <n v="91.360000000000014"/>
    <n v="5"/>
    <n v="0.2"/>
    <n v="29.691999999999993"/>
  </r>
  <r>
    <n v="8704"/>
    <x v="4337"/>
    <x v="1"/>
    <x v="1201"/>
    <d v="2012-03-05T00:00:00"/>
    <s v="Standard Class"/>
    <s v="RP-19390"/>
    <s v="Resi Pölking"/>
    <x v="0"/>
    <s v="United States"/>
    <s v="Philadelphia"/>
    <x v="9"/>
    <n v="19120"/>
    <x v="3"/>
    <s v="OFF-AP-10002906"/>
    <x v="1"/>
    <x v="9"/>
    <x v="1088"/>
    <n v="3.5520000000000005"/>
    <n v="2"/>
    <n v="0.2"/>
    <n v="0.44399999999999973"/>
  </r>
  <r>
    <n v="8705"/>
    <x v="4338"/>
    <x v="0"/>
    <x v="310"/>
    <d v="2013-07-27T00:00:00"/>
    <s v="First Class"/>
    <s v="IL-15100"/>
    <s v="Ivan Liston"/>
    <x v="0"/>
    <s v="United States"/>
    <s v="Houston"/>
    <x v="5"/>
    <n v="77041"/>
    <x v="2"/>
    <s v="TEC-PH-10004100"/>
    <x v="2"/>
    <x v="7"/>
    <x v="1743"/>
    <n v="115.136"/>
    <n v="8"/>
    <n v="0.2"/>
    <n v="11.513600000000004"/>
  </r>
  <r>
    <n v="8706"/>
    <x v="4339"/>
    <x v="2"/>
    <x v="1202"/>
    <d v="2011-10-05T00:00:00"/>
    <s v="Standard Class"/>
    <s v="NF-18475"/>
    <s v="Neil Französisch"/>
    <x v="2"/>
    <s v="United States"/>
    <s v="Reno"/>
    <x v="33"/>
    <n v="89502"/>
    <x v="1"/>
    <s v="OFF-FA-10000254"/>
    <x v="1"/>
    <x v="13"/>
    <x v="1814"/>
    <n v="4.71"/>
    <n v="1"/>
    <n v="0"/>
    <n v="0"/>
  </r>
  <r>
    <n v="8707"/>
    <x v="4340"/>
    <x v="2"/>
    <x v="78"/>
    <d v="2011-09-13T00:00:00"/>
    <s v="Standard Class"/>
    <s v="PP-18955"/>
    <s v="Paul Prost"/>
    <x v="2"/>
    <s v="United States"/>
    <s v="New York City"/>
    <x v="15"/>
    <n v="10009"/>
    <x v="3"/>
    <s v="FUR-CH-10004289"/>
    <x v="0"/>
    <x v="1"/>
    <x v="975"/>
    <n v="172.76400000000001"/>
    <n v="2"/>
    <n v="0.1"/>
    <n v="13.437199999999986"/>
  </r>
  <r>
    <n v="8708"/>
    <x v="4340"/>
    <x v="2"/>
    <x v="78"/>
    <d v="2011-09-13T00:00:00"/>
    <s v="Standard Class"/>
    <s v="PP-18955"/>
    <s v="Paul Prost"/>
    <x v="2"/>
    <s v="United States"/>
    <s v="New York City"/>
    <x v="15"/>
    <n v="10009"/>
    <x v="3"/>
    <s v="OFF-AR-10003469"/>
    <x v="1"/>
    <x v="6"/>
    <x v="1249"/>
    <n v="3.52"/>
    <n v="2"/>
    <n v="0"/>
    <n v="1.6896"/>
  </r>
  <r>
    <n v="8709"/>
    <x v="4341"/>
    <x v="2"/>
    <x v="912"/>
    <d v="2011-11-18T00:00:00"/>
    <s v="First Class"/>
    <s v="JD-16150"/>
    <s v="Justin Deggeller"/>
    <x v="1"/>
    <s v="United States"/>
    <s v="Los Angeles"/>
    <x v="1"/>
    <n v="90008"/>
    <x v="1"/>
    <s v="TEC-PH-10004188"/>
    <x v="2"/>
    <x v="7"/>
    <x v="763"/>
    <n v="79.968000000000004"/>
    <n v="4"/>
    <n v="0.2"/>
    <n v="-17.992799999999999"/>
  </r>
  <r>
    <n v="8710"/>
    <x v="4341"/>
    <x v="2"/>
    <x v="912"/>
    <d v="2011-11-18T00:00:00"/>
    <s v="First Class"/>
    <s v="JD-16150"/>
    <s v="Justin Deggeller"/>
    <x v="1"/>
    <s v="United States"/>
    <s v="Los Angeles"/>
    <x v="1"/>
    <n v="90008"/>
    <x v="1"/>
    <s v="FUR-BO-10004015"/>
    <x v="0"/>
    <x v="0"/>
    <x v="569"/>
    <n v="305.97449999999998"/>
    <n v="3"/>
    <n v="0.15"/>
    <n v="25.197899999999969"/>
  </r>
  <r>
    <n v="8711"/>
    <x v="4341"/>
    <x v="2"/>
    <x v="912"/>
    <d v="2011-11-18T00:00:00"/>
    <s v="First Class"/>
    <s v="JD-16150"/>
    <s v="Justin Deggeller"/>
    <x v="1"/>
    <s v="United States"/>
    <s v="Los Angeles"/>
    <x v="1"/>
    <n v="90008"/>
    <x v="1"/>
    <s v="OFF-ST-10000991"/>
    <x v="1"/>
    <x v="4"/>
    <x v="155"/>
    <n v="344.90999999999997"/>
    <n v="3"/>
    <n v="0"/>
    <n v="10.347300000000004"/>
  </r>
  <r>
    <n v="8712"/>
    <x v="4342"/>
    <x v="2"/>
    <x v="223"/>
    <d v="2011-03-07T00:00:00"/>
    <s v="Standard Class"/>
    <s v="EJ-14155"/>
    <s v="Eva Jacobs"/>
    <x v="0"/>
    <s v="United States"/>
    <s v="San Diego"/>
    <x v="1"/>
    <n v="92037"/>
    <x v="1"/>
    <s v="FUR-TA-10002958"/>
    <x v="0"/>
    <x v="3"/>
    <x v="956"/>
    <n v="626.35200000000009"/>
    <n v="3"/>
    <n v="0.2"/>
    <n v="-23.488200000000091"/>
  </r>
  <r>
    <n v="8713"/>
    <x v="4343"/>
    <x v="1"/>
    <x v="155"/>
    <d v="2012-12-07T00:00:00"/>
    <s v="Standard Class"/>
    <s v="PW-19240"/>
    <s v="Pierre Wener"/>
    <x v="0"/>
    <s v="United States"/>
    <s v="San Francisco"/>
    <x v="1"/>
    <n v="94110"/>
    <x v="1"/>
    <s v="FUR-BO-10002213"/>
    <x v="0"/>
    <x v="0"/>
    <x v="1325"/>
    <n v="359.49899999999997"/>
    <n v="3"/>
    <n v="0.15"/>
    <n v="-29.605799999999981"/>
  </r>
  <r>
    <n v="8714"/>
    <x v="4344"/>
    <x v="3"/>
    <x v="497"/>
    <d v="2014-07-17T00:00:00"/>
    <s v="Standard Class"/>
    <s v="TS-21430"/>
    <s v="Tom Stivers"/>
    <x v="1"/>
    <s v="United States"/>
    <s v="San Diego"/>
    <x v="1"/>
    <n v="92105"/>
    <x v="1"/>
    <s v="TEC-PH-10000004"/>
    <x v="2"/>
    <x v="7"/>
    <x v="606"/>
    <n v="71.951999999999998"/>
    <n v="6"/>
    <n v="0.2"/>
    <n v="5.3963999999999963"/>
  </r>
  <r>
    <n v="8715"/>
    <x v="4344"/>
    <x v="3"/>
    <x v="497"/>
    <d v="2014-07-17T00:00:00"/>
    <s v="Standard Class"/>
    <s v="TS-21430"/>
    <s v="Tom Stivers"/>
    <x v="1"/>
    <s v="United States"/>
    <s v="San Diego"/>
    <x v="1"/>
    <n v="92105"/>
    <x v="1"/>
    <s v="OFF-BI-10003708"/>
    <x v="1"/>
    <x v="8"/>
    <x v="969"/>
    <n v="29.800000000000004"/>
    <n v="5"/>
    <n v="0.2"/>
    <n v="9.3124999999999982"/>
  </r>
  <r>
    <n v="8716"/>
    <x v="4345"/>
    <x v="3"/>
    <x v="673"/>
    <d v="2014-11-21T00:00:00"/>
    <s v="Second Class"/>
    <s v="BM-11650"/>
    <s v="Brian Moss"/>
    <x v="1"/>
    <s v="United States"/>
    <s v="Elyria"/>
    <x v="24"/>
    <n v="44035"/>
    <x v="3"/>
    <s v="OFF-BI-10002949"/>
    <x v="1"/>
    <x v="8"/>
    <x v="520"/>
    <n v="1.8240000000000003"/>
    <n v="1"/>
    <n v="0.7"/>
    <n v="-1.3983999999999996"/>
  </r>
  <r>
    <n v="8717"/>
    <x v="4346"/>
    <x v="0"/>
    <x v="1"/>
    <d v="2013-06-17T00:00:00"/>
    <s v="Second Class"/>
    <s v="AW-10930"/>
    <s v="Arthur Wiediger"/>
    <x v="2"/>
    <s v="United States"/>
    <s v="Houston"/>
    <x v="5"/>
    <n v="77070"/>
    <x v="2"/>
    <s v="OFF-AP-10001242"/>
    <x v="1"/>
    <x v="9"/>
    <x v="1408"/>
    <n v="64.383999999999986"/>
    <n v="4"/>
    <n v="0.8"/>
    <n v="-160.96"/>
  </r>
  <r>
    <n v="8718"/>
    <x v="4346"/>
    <x v="0"/>
    <x v="1"/>
    <d v="2013-06-17T00:00:00"/>
    <s v="Second Class"/>
    <s v="AW-10930"/>
    <s v="Arthur Wiediger"/>
    <x v="2"/>
    <s v="United States"/>
    <s v="Houston"/>
    <x v="5"/>
    <n v="77070"/>
    <x v="2"/>
    <s v="FUR-FU-10001424"/>
    <x v="0"/>
    <x v="5"/>
    <x v="691"/>
    <n v="6.9840000000000009"/>
    <n v="2"/>
    <n v="0.6"/>
    <n v="-4.5396000000000019"/>
  </r>
  <r>
    <n v="8719"/>
    <x v="4346"/>
    <x v="0"/>
    <x v="1"/>
    <d v="2013-06-17T00:00:00"/>
    <s v="Second Class"/>
    <s v="AW-10930"/>
    <s v="Arthur Wiediger"/>
    <x v="2"/>
    <s v="United States"/>
    <s v="Houston"/>
    <x v="5"/>
    <n v="77070"/>
    <x v="2"/>
    <s v="OFF-AR-10003469"/>
    <x v="1"/>
    <x v="6"/>
    <x v="1249"/>
    <n v="11.264000000000001"/>
    <n v="8"/>
    <n v="0.2"/>
    <n v="3.9423999999999997"/>
  </r>
  <r>
    <n v="8720"/>
    <x v="4346"/>
    <x v="0"/>
    <x v="1"/>
    <d v="2013-06-17T00:00:00"/>
    <s v="Second Class"/>
    <s v="AW-10930"/>
    <s v="Arthur Wiediger"/>
    <x v="2"/>
    <s v="United States"/>
    <s v="Houston"/>
    <x v="5"/>
    <n v="77070"/>
    <x v="2"/>
    <s v="OFF-PA-10000232"/>
    <x v="1"/>
    <x v="10"/>
    <x v="1622"/>
    <n v="15.552000000000003"/>
    <n v="3"/>
    <n v="0.2"/>
    <n v="5.6375999999999999"/>
  </r>
  <r>
    <n v="8721"/>
    <x v="4346"/>
    <x v="0"/>
    <x v="1"/>
    <d v="2013-06-17T00:00:00"/>
    <s v="Second Class"/>
    <s v="AW-10930"/>
    <s v="Arthur Wiediger"/>
    <x v="2"/>
    <s v="United States"/>
    <s v="Houston"/>
    <x v="5"/>
    <n v="77070"/>
    <x v="2"/>
    <s v="FUR-CH-10000229"/>
    <x v="0"/>
    <x v="1"/>
    <x v="1612"/>
    <n v="379.37200000000001"/>
    <n v="2"/>
    <n v="0.3"/>
    <n v="-119.23120000000003"/>
  </r>
  <r>
    <n v="8722"/>
    <x v="4346"/>
    <x v="0"/>
    <x v="1"/>
    <d v="2013-06-17T00:00:00"/>
    <s v="Second Class"/>
    <s v="AW-10930"/>
    <s v="Arthur Wiediger"/>
    <x v="2"/>
    <s v="United States"/>
    <s v="Houston"/>
    <x v="5"/>
    <n v="77070"/>
    <x v="2"/>
    <s v="OFF-ST-10002562"/>
    <x v="1"/>
    <x v="4"/>
    <x v="33"/>
    <n v="67.536000000000016"/>
    <n v="9"/>
    <n v="0.2"/>
    <n v="6.7535999999999987"/>
  </r>
  <r>
    <n v="8723"/>
    <x v="4346"/>
    <x v="0"/>
    <x v="1"/>
    <d v="2013-06-17T00:00:00"/>
    <s v="Second Class"/>
    <s v="AW-10930"/>
    <s v="Arthur Wiediger"/>
    <x v="2"/>
    <s v="United States"/>
    <s v="Houston"/>
    <x v="5"/>
    <n v="77070"/>
    <x v="2"/>
    <s v="OFF-BI-10001525"/>
    <x v="1"/>
    <x v="8"/>
    <x v="31"/>
    <n v="1.5239999999999996"/>
    <n v="2"/>
    <n v="0.8"/>
    <n v="-2.6670000000000007"/>
  </r>
  <r>
    <n v="8724"/>
    <x v="4347"/>
    <x v="0"/>
    <x v="723"/>
    <d v="2014-01-01T00:00:00"/>
    <s v="Second Class"/>
    <s v="MH-17290"/>
    <s v="Marc Harrigan"/>
    <x v="2"/>
    <s v="United States"/>
    <s v="Miami"/>
    <x v="2"/>
    <n v="33178"/>
    <x v="0"/>
    <s v="OFF-PA-10002986"/>
    <x v="1"/>
    <x v="10"/>
    <x v="477"/>
    <n v="37.408000000000001"/>
    <n v="7"/>
    <n v="0.2"/>
    <n v="13.0928"/>
  </r>
  <r>
    <n v="8725"/>
    <x v="4347"/>
    <x v="0"/>
    <x v="723"/>
    <d v="2014-01-01T00:00:00"/>
    <s v="Second Class"/>
    <s v="MH-17290"/>
    <s v="Marc Harrigan"/>
    <x v="2"/>
    <s v="United States"/>
    <s v="Miami"/>
    <x v="2"/>
    <n v="33178"/>
    <x v="0"/>
    <s v="OFF-PA-10000143"/>
    <x v="1"/>
    <x v="10"/>
    <x v="1692"/>
    <n v="25.344000000000001"/>
    <n v="6"/>
    <n v="0.2"/>
    <n v="8.8704000000000018"/>
  </r>
  <r>
    <n v="8726"/>
    <x v="4348"/>
    <x v="3"/>
    <x v="257"/>
    <d v="2014-03-24T00:00:00"/>
    <s v="Standard Class"/>
    <s v="SW-20275"/>
    <s v="Scott Williamson"/>
    <x v="0"/>
    <s v="United States"/>
    <s v="Seattle"/>
    <x v="4"/>
    <n v="98115"/>
    <x v="1"/>
    <s v="OFF-AR-10003752"/>
    <x v="1"/>
    <x v="6"/>
    <x v="677"/>
    <n v="46.2"/>
    <n v="4"/>
    <n v="0"/>
    <n v="21.251999999999999"/>
  </r>
  <r>
    <n v="8727"/>
    <x v="4349"/>
    <x v="1"/>
    <x v="17"/>
    <d v="2012-12-31T00:00:00"/>
    <s v="Standard Class"/>
    <s v="SP-20860"/>
    <s v="Sung Pak"/>
    <x v="1"/>
    <s v="United States"/>
    <s v="Murfreesboro"/>
    <x v="18"/>
    <n v="37130"/>
    <x v="0"/>
    <s v="TEC-AC-10002370"/>
    <x v="2"/>
    <x v="11"/>
    <x v="1816"/>
    <n v="4.7279999999999998"/>
    <n v="3"/>
    <n v="0.2"/>
    <n v="0.70919999999999961"/>
  </r>
  <r>
    <n v="8728"/>
    <x v="4349"/>
    <x v="1"/>
    <x v="17"/>
    <d v="2012-12-31T00:00:00"/>
    <s v="Standard Class"/>
    <s v="SP-20860"/>
    <s v="Sung Pak"/>
    <x v="1"/>
    <s v="United States"/>
    <s v="Murfreesboro"/>
    <x v="18"/>
    <n v="37130"/>
    <x v="0"/>
    <s v="FUR-FU-10002030"/>
    <x v="0"/>
    <x v="5"/>
    <x v="1813"/>
    <n v="53.352000000000004"/>
    <n v="3"/>
    <n v="0.2"/>
    <n v="16.005600000000005"/>
  </r>
  <r>
    <n v="8729"/>
    <x v="4349"/>
    <x v="1"/>
    <x v="17"/>
    <d v="2012-12-31T00:00:00"/>
    <s v="Standard Class"/>
    <s v="SP-20860"/>
    <s v="Sung Pak"/>
    <x v="1"/>
    <s v="United States"/>
    <s v="Murfreesboro"/>
    <x v="18"/>
    <n v="37130"/>
    <x v="0"/>
    <s v="FUR-BO-10002853"/>
    <x v="0"/>
    <x v="0"/>
    <x v="1613"/>
    <n v="131.10400000000001"/>
    <n v="2"/>
    <n v="0.2"/>
    <n v="8.1939999999999955"/>
  </r>
  <r>
    <n v="8730"/>
    <x v="4349"/>
    <x v="1"/>
    <x v="17"/>
    <d v="2012-12-31T00:00:00"/>
    <s v="Standard Class"/>
    <s v="SP-20860"/>
    <s v="Sung Pak"/>
    <x v="1"/>
    <s v="United States"/>
    <s v="Murfreesboro"/>
    <x v="18"/>
    <n v="37130"/>
    <x v="0"/>
    <s v="OFF-ST-10002562"/>
    <x v="1"/>
    <x v="4"/>
    <x v="33"/>
    <n v="22.512000000000004"/>
    <n v="3"/>
    <n v="0.2"/>
    <n v="2.2511999999999999"/>
  </r>
  <r>
    <n v="8731"/>
    <x v="4349"/>
    <x v="1"/>
    <x v="17"/>
    <d v="2012-12-31T00:00:00"/>
    <s v="Standard Class"/>
    <s v="SP-20860"/>
    <s v="Sung Pak"/>
    <x v="1"/>
    <s v="United States"/>
    <s v="Murfreesboro"/>
    <x v="18"/>
    <n v="37130"/>
    <x v="0"/>
    <s v="TEC-AC-10004227"/>
    <x v="2"/>
    <x v="11"/>
    <x v="1400"/>
    <n v="72.744000000000014"/>
    <n v="7"/>
    <n v="0.2"/>
    <n v="-12.730200000000011"/>
  </r>
  <r>
    <n v="8732"/>
    <x v="4350"/>
    <x v="1"/>
    <x v="374"/>
    <d v="2012-08-06T00:00:00"/>
    <s v="Standard Class"/>
    <s v="SC-20695"/>
    <s v="Steve Chapman"/>
    <x v="1"/>
    <s v="United States"/>
    <s v="Saint Louis"/>
    <x v="25"/>
    <n v="63116"/>
    <x v="2"/>
    <s v="OFF-SU-10002573"/>
    <x v="1"/>
    <x v="14"/>
    <x v="350"/>
    <n v="52.59"/>
    <n v="3"/>
    <n v="0"/>
    <n v="15.776999999999996"/>
  </r>
  <r>
    <n v="8733"/>
    <x v="4351"/>
    <x v="3"/>
    <x v="818"/>
    <d v="2014-06-30T00:00:00"/>
    <s v="Second Class"/>
    <s v="PW-19030"/>
    <s v="Pauline Webber"/>
    <x v="1"/>
    <s v="United States"/>
    <s v="Seattle"/>
    <x v="4"/>
    <n v="98105"/>
    <x v="1"/>
    <s v="OFF-PA-10003848"/>
    <x v="1"/>
    <x v="10"/>
    <x v="1442"/>
    <n v="19.440000000000001"/>
    <n v="3"/>
    <n v="0"/>
    <n v="9.3312000000000008"/>
  </r>
  <r>
    <n v="8734"/>
    <x v="4351"/>
    <x v="3"/>
    <x v="818"/>
    <d v="2014-06-30T00:00:00"/>
    <s v="Second Class"/>
    <s v="PW-19030"/>
    <s v="Pauline Webber"/>
    <x v="1"/>
    <s v="United States"/>
    <s v="Seattle"/>
    <x v="4"/>
    <n v="98105"/>
    <x v="1"/>
    <s v="FUR-FU-10001290"/>
    <x v="0"/>
    <x v="5"/>
    <x v="447"/>
    <n v="126.30000000000001"/>
    <n v="3"/>
    <n v="0"/>
    <n v="40.415999999999997"/>
  </r>
  <r>
    <n v="8735"/>
    <x v="4351"/>
    <x v="3"/>
    <x v="818"/>
    <d v="2014-06-30T00:00:00"/>
    <s v="Second Class"/>
    <s v="PW-19030"/>
    <s v="Pauline Webber"/>
    <x v="1"/>
    <s v="United States"/>
    <s v="Seattle"/>
    <x v="4"/>
    <n v="98105"/>
    <x v="1"/>
    <s v="TEC-AC-10003832"/>
    <x v="2"/>
    <x v="11"/>
    <x v="216"/>
    <n v="1287.45"/>
    <n v="5"/>
    <n v="0"/>
    <n v="244.61549999999988"/>
  </r>
  <r>
    <n v="8736"/>
    <x v="4352"/>
    <x v="2"/>
    <x v="315"/>
    <d v="2011-02-11T00:00:00"/>
    <s v="Second Class"/>
    <s v="CS-12250"/>
    <s v="Chris Selesnick"/>
    <x v="1"/>
    <s v="United States"/>
    <s v="New York City"/>
    <x v="15"/>
    <n v="10024"/>
    <x v="3"/>
    <s v="OFF-ST-10001558"/>
    <x v="1"/>
    <x v="4"/>
    <x v="712"/>
    <n v="64.959999999999994"/>
    <n v="4"/>
    <n v="0"/>
    <n v="9.7439999999999998"/>
  </r>
  <r>
    <n v="8737"/>
    <x v="4353"/>
    <x v="0"/>
    <x v="913"/>
    <d v="2013-09-10T00:00:00"/>
    <s v="Standard Class"/>
    <s v="RP-19855"/>
    <s v="Roy Phan"/>
    <x v="1"/>
    <s v="United States"/>
    <s v="Woodbury"/>
    <x v="11"/>
    <n v="55125"/>
    <x v="2"/>
    <s v="OFF-ST-10001490"/>
    <x v="1"/>
    <x v="4"/>
    <x v="513"/>
    <n v="535.41"/>
    <n v="3"/>
    <n v="0"/>
    <n v="160.62299999999993"/>
  </r>
  <r>
    <n v="8738"/>
    <x v="4354"/>
    <x v="3"/>
    <x v="1191"/>
    <d v="2014-04-11T00:00:00"/>
    <s v="Standard Class"/>
    <s v="CS-12175"/>
    <s v="Charles Sheldon"/>
    <x v="1"/>
    <s v="United States"/>
    <s v="Chattanooga"/>
    <x v="18"/>
    <n v="37421"/>
    <x v="0"/>
    <s v="OFF-BI-10003669"/>
    <x v="1"/>
    <x v="8"/>
    <x v="796"/>
    <n v="8.1000000000000014"/>
    <n v="5"/>
    <n v="0.7"/>
    <n v="-5.9399999999999977"/>
  </r>
  <r>
    <n v="8739"/>
    <x v="4355"/>
    <x v="3"/>
    <x v="166"/>
    <d v="2014-12-12T00:00:00"/>
    <s v="First Class"/>
    <s v="MJ-17740"/>
    <s v="Max Jones"/>
    <x v="0"/>
    <s v="United States"/>
    <s v="Philadelphia"/>
    <x v="9"/>
    <n v="19140"/>
    <x v="3"/>
    <s v="OFF-AR-10004441"/>
    <x v="1"/>
    <x v="6"/>
    <x v="153"/>
    <n v="13.247999999999999"/>
    <n v="4"/>
    <n v="0.2"/>
    <n v="3.6431999999999998"/>
  </r>
  <r>
    <n v="8740"/>
    <x v="4355"/>
    <x v="3"/>
    <x v="166"/>
    <d v="2014-12-12T00:00:00"/>
    <s v="First Class"/>
    <s v="MJ-17740"/>
    <s v="Max Jones"/>
    <x v="0"/>
    <s v="United States"/>
    <s v="Philadelphia"/>
    <x v="9"/>
    <n v="19140"/>
    <x v="3"/>
    <s v="TEC-PH-10001924"/>
    <x v="2"/>
    <x v="7"/>
    <x v="426"/>
    <n v="83.987999999999985"/>
    <n v="2"/>
    <n v="0.4"/>
    <n v="-20.996999999999993"/>
  </r>
  <r>
    <n v="8741"/>
    <x v="4356"/>
    <x v="0"/>
    <x v="1131"/>
    <d v="2013-07-26T00:00:00"/>
    <s v="First Class"/>
    <s v="JG-15160"/>
    <s v="James Galang"/>
    <x v="0"/>
    <s v="United States"/>
    <s v="Lafayette"/>
    <x v="28"/>
    <n v="70506"/>
    <x v="0"/>
    <s v="OFF-AR-10004456"/>
    <x v="1"/>
    <x v="6"/>
    <x v="1044"/>
    <n v="73.2"/>
    <n v="5"/>
    <n v="0"/>
    <n v="21.227999999999998"/>
  </r>
  <r>
    <n v="8742"/>
    <x v="4357"/>
    <x v="1"/>
    <x v="529"/>
    <d v="2012-11-09T00:00:00"/>
    <s v="Same Day"/>
    <s v="AG-10765"/>
    <s v="Anthony Garverick"/>
    <x v="2"/>
    <s v="United States"/>
    <s v="Lawrence"/>
    <x v="14"/>
    <n v="46226"/>
    <x v="2"/>
    <s v="OFF-BI-10001890"/>
    <x v="1"/>
    <x v="8"/>
    <x v="174"/>
    <n v="10.74"/>
    <n v="3"/>
    <n v="0"/>
    <n v="5.1551999999999998"/>
  </r>
  <r>
    <n v="8743"/>
    <x v="4358"/>
    <x v="1"/>
    <x v="653"/>
    <d v="2012-10-04T00:00:00"/>
    <s v="First Class"/>
    <s v="CK-12205"/>
    <s v="Chloris Kastensmidt"/>
    <x v="0"/>
    <s v="United States"/>
    <s v="Hillsboro"/>
    <x v="21"/>
    <n v="97123"/>
    <x v="1"/>
    <s v="FUR-FU-10000629"/>
    <x v="0"/>
    <x v="5"/>
    <x v="93"/>
    <n v="11.032"/>
    <n v="1"/>
    <n v="0.2"/>
    <n v="3.0338000000000003"/>
  </r>
  <r>
    <n v="8744"/>
    <x v="4358"/>
    <x v="1"/>
    <x v="653"/>
    <d v="2012-10-04T00:00:00"/>
    <s v="First Class"/>
    <s v="CK-12205"/>
    <s v="Chloris Kastensmidt"/>
    <x v="0"/>
    <s v="United States"/>
    <s v="Hillsboro"/>
    <x v="21"/>
    <n v="97123"/>
    <x v="1"/>
    <s v="TEC-AC-10002323"/>
    <x v="2"/>
    <x v="11"/>
    <x v="175"/>
    <n v="53.040000000000006"/>
    <n v="3"/>
    <n v="0.2"/>
    <n v="-4.6409999999999982"/>
  </r>
  <r>
    <n v="8745"/>
    <x v="4359"/>
    <x v="1"/>
    <x v="6"/>
    <d v="2012-11-25T00:00:00"/>
    <s v="Second Class"/>
    <s v="HD-14785"/>
    <s v="Harold Dahlen"/>
    <x v="2"/>
    <s v="United States"/>
    <s v="Cambridge"/>
    <x v="31"/>
    <n v="2138"/>
    <x v="3"/>
    <s v="OFF-AR-10003056"/>
    <x v="1"/>
    <x v="6"/>
    <x v="18"/>
    <n v="17.12"/>
    <n v="4"/>
    <n v="0"/>
    <n v="4.9647999999999985"/>
  </r>
  <r>
    <n v="8746"/>
    <x v="4359"/>
    <x v="1"/>
    <x v="6"/>
    <d v="2012-11-25T00:00:00"/>
    <s v="Second Class"/>
    <s v="HD-14785"/>
    <s v="Harold Dahlen"/>
    <x v="2"/>
    <s v="United States"/>
    <s v="Cambridge"/>
    <x v="31"/>
    <n v="2138"/>
    <x v="3"/>
    <s v="OFF-PA-10000300"/>
    <x v="1"/>
    <x v="10"/>
    <x v="1766"/>
    <n v="59.94"/>
    <n v="3"/>
    <n v="0"/>
    <n v="28.171799999999998"/>
  </r>
  <r>
    <n v="8747"/>
    <x v="4360"/>
    <x v="3"/>
    <x v="62"/>
    <d v="2014-02-08T00:00:00"/>
    <s v="Standard Class"/>
    <s v="BO-11350"/>
    <s v="Bill Overfelt"/>
    <x v="1"/>
    <s v="United States"/>
    <s v="San Diego"/>
    <x v="1"/>
    <n v="92105"/>
    <x v="1"/>
    <s v="FUR-FU-10000293"/>
    <x v="0"/>
    <x v="5"/>
    <x v="783"/>
    <n v="210.58"/>
    <n v="2"/>
    <n v="0"/>
    <n v="12.634799999999984"/>
  </r>
  <r>
    <n v="8748"/>
    <x v="4360"/>
    <x v="3"/>
    <x v="62"/>
    <d v="2014-02-08T00:00:00"/>
    <s v="Standard Class"/>
    <s v="BO-11350"/>
    <s v="Bill Overfelt"/>
    <x v="1"/>
    <s v="United States"/>
    <s v="San Diego"/>
    <x v="1"/>
    <n v="92105"/>
    <x v="1"/>
    <s v="OFF-BI-10003638"/>
    <x v="1"/>
    <x v="8"/>
    <x v="607"/>
    <n v="30.960000000000004"/>
    <n v="2"/>
    <n v="0.2"/>
    <n v="10.061999999999998"/>
  </r>
  <r>
    <n v="8749"/>
    <x v="4360"/>
    <x v="3"/>
    <x v="62"/>
    <d v="2014-02-08T00:00:00"/>
    <s v="Standard Class"/>
    <s v="BO-11350"/>
    <s v="Bill Overfelt"/>
    <x v="1"/>
    <s v="United States"/>
    <s v="San Diego"/>
    <x v="1"/>
    <n v="92105"/>
    <x v="1"/>
    <s v="TEC-MA-10002109"/>
    <x v="2"/>
    <x v="15"/>
    <x v="1729"/>
    <n v="239.98400000000004"/>
    <n v="2"/>
    <n v="0.2"/>
    <n v="38.997399999999971"/>
  </r>
  <r>
    <n v="8750"/>
    <x v="4361"/>
    <x v="1"/>
    <x v="382"/>
    <d v="2012-06-19T00:00:00"/>
    <s v="First Class"/>
    <s v="LC-16885"/>
    <s v="Lena Creighton"/>
    <x v="0"/>
    <s v="United States"/>
    <s v="New York City"/>
    <x v="15"/>
    <n v="10009"/>
    <x v="3"/>
    <s v="OFF-BI-10003527"/>
    <x v="1"/>
    <x v="8"/>
    <x v="446"/>
    <n v="3050.3760000000002"/>
    <n v="3"/>
    <n v="0.2"/>
    <n v="1143.8910000000001"/>
  </r>
  <r>
    <n v="8751"/>
    <x v="4361"/>
    <x v="1"/>
    <x v="382"/>
    <d v="2012-06-19T00:00:00"/>
    <s v="First Class"/>
    <s v="LC-16885"/>
    <s v="Lena Creighton"/>
    <x v="0"/>
    <s v="United States"/>
    <s v="New York City"/>
    <x v="15"/>
    <n v="10009"/>
    <x v="3"/>
    <s v="TEC-PH-10004922"/>
    <x v="2"/>
    <x v="7"/>
    <x v="1067"/>
    <n v="133.97999999999999"/>
    <n v="2"/>
    <n v="0"/>
    <n v="33.495000000000005"/>
  </r>
  <r>
    <n v="8752"/>
    <x v="4362"/>
    <x v="0"/>
    <x v="465"/>
    <d v="2013-05-10T00:00:00"/>
    <s v="Standard Class"/>
    <s v="RB-19465"/>
    <s v="Rick Bensley"/>
    <x v="2"/>
    <s v="United States"/>
    <s v="Tallahassee"/>
    <x v="2"/>
    <n v="32303"/>
    <x v="0"/>
    <s v="OFF-PA-10001001"/>
    <x v="1"/>
    <x v="10"/>
    <x v="1821"/>
    <n v="93.248000000000005"/>
    <n v="4"/>
    <n v="0.2"/>
    <n v="31.4712"/>
  </r>
  <r>
    <n v="8753"/>
    <x v="4362"/>
    <x v="0"/>
    <x v="465"/>
    <d v="2013-05-10T00:00:00"/>
    <s v="Standard Class"/>
    <s v="RB-19465"/>
    <s v="Rick Bensley"/>
    <x v="2"/>
    <s v="United States"/>
    <s v="Tallahassee"/>
    <x v="2"/>
    <n v="32303"/>
    <x v="0"/>
    <s v="TEC-PH-10001198"/>
    <x v="2"/>
    <x v="7"/>
    <x v="1168"/>
    <n v="177.48000000000002"/>
    <n v="3"/>
    <n v="0.2"/>
    <n v="19.966499999999982"/>
  </r>
  <r>
    <n v="8754"/>
    <x v="4363"/>
    <x v="3"/>
    <x v="428"/>
    <d v="2014-09-11T00:00:00"/>
    <s v="First Class"/>
    <s v="JD-16015"/>
    <s v="Joy Daniels"/>
    <x v="0"/>
    <s v="United States"/>
    <s v="Toledo"/>
    <x v="24"/>
    <n v="43615"/>
    <x v="3"/>
    <s v="OFF-LA-10000443"/>
    <x v="1"/>
    <x v="2"/>
    <x v="1118"/>
    <n v="17.712"/>
    <n v="6"/>
    <n v="0.2"/>
    <n v="5.9777999999999993"/>
  </r>
  <r>
    <n v="8755"/>
    <x v="4363"/>
    <x v="3"/>
    <x v="428"/>
    <d v="2014-09-11T00:00:00"/>
    <s v="First Class"/>
    <s v="JD-16015"/>
    <s v="Joy Daniels"/>
    <x v="0"/>
    <s v="United States"/>
    <s v="Toledo"/>
    <x v="24"/>
    <n v="43615"/>
    <x v="3"/>
    <s v="OFF-BI-10003669"/>
    <x v="1"/>
    <x v="8"/>
    <x v="796"/>
    <n v="4.8600000000000012"/>
    <n v="3"/>
    <n v="0.7"/>
    <n v="-3.5640000000000001"/>
  </r>
  <r>
    <n v="8756"/>
    <x v="4363"/>
    <x v="3"/>
    <x v="428"/>
    <d v="2014-09-11T00:00:00"/>
    <s v="First Class"/>
    <s v="JD-16015"/>
    <s v="Joy Daniels"/>
    <x v="0"/>
    <s v="United States"/>
    <s v="Toledo"/>
    <x v="24"/>
    <n v="43615"/>
    <x v="3"/>
    <s v="OFF-BI-10001628"/>
    <x v="1"/>
    <x v="8"/>
    <x v="1103"/>
    <n v="6.2580000000000009"/>
    <n v="2"/>
    <n v="0.7"/>
    <n v="-5.2149999999999999"/>
  </r>
  <r>
    <n v="8757"/>
    <x v="4364"/>
    <x v="0"/>
    <x v="405"/>
    <d v="2013-07-27T00:00:00"/>
    <s v="Standard Class"/>
    <s v="MF-17665"/>
    <s v="Maureen Fritzler"/>
    <x v="1"/>
    <s v="United States"/>
    <s v="Columbia"/>
    <x v="39"/>
    <n v="21044"/>
    <x v="3"/>
    <s v="OFF-AP-10002350"/>
    <x v="1"/>
    <x v="9"/>
    <x v="545"/>
    <n v="37.68"/>
    <n v="2"/>
    <n v="0"/>
    <n v="10.5504"/>
  </r>
  <r>
    <n v="8758"/>
    <x v="4364"/>
    <x v="0"/>
    <x v="405"/>
    <d v="2013-07-27T00:00:00"/>
    <s v="Standard Class"/>
    <s v="MF-17665"/>
    <s v="Maureen Fritzler"/>
    <x v="1"/>
    <s v="United States"/>
    <s v="Columbia"/>
    <x v="39"/>
    <n v="21044"/>
    <x v="3"/>
    <s v="OFF-PA-10004100"/>
    <x v="1"/>
    <x v="10"/>
    <x v="257"/>
    <n v="51.84"/>
    <n v="8"/>
    <n v="0"/>
    <n v="24.883200000000002"/>
  </r>
  <r>
    <n v="8759"/>
    <x v="4364"/>
    <x v="0"/>
    <x v="405"/>
    <d v="2013-07-27T00:00:00"/>
    <s v="Standard Class"/>
    <s v="MF-17665"/>
    <s v="Maureen Fritzler"/>
    <x v="1"/>
    <s v="United States"/>
    <s v="Columbia"/>
    <x v="39"/>
    <n v="21044"/>
    <x v="3"/>
    <s v="FUR-FU-10000794"/>
    <x v="0"/>
    <x v="5"/>
    <x v="639"/>
    <n v="27.42"/>
    <n v="3"/>
    <n v="0"/>
    <n v="9.3227999999999991"/>
  </r>
  <r>
    <n v="8760"/>
    <x v="4364"/>
    <x v="0"/>
    <x v="405"/>
    <d v="2013-07-27T00:00:00"/>
    <s v="Standard Class"/>
    <s v="MF-17665"/>
    <s v="Maureen Fritzler"/>
    <x v="1"/>
    <s v="United States"/>
    <s v="Columbia"/>
    <x v="39"/>
    <n v="21044"/>
    <x v="3"/>
    <s v="OFF-BI-10002012"/>
    <x v="1"/>
    <x v="8"/>
    <x v="742"/>
    <n v="5.4"/>
    <n v="3"/>
    <n v="0"/>
    <n v="2.5920000000000001"/>
  </r>
  <r>
    <n v="8761"/>
    <x v="4365"/>
    <x v="0"/>
    <x v="1011"/>
    <d v="2013-02-06T00:00:00"/>
    <s v="Standard Class"/>
    <s v="BF-11170"/>
    <s v="Ben Ferrer"/>
    <x v="2"/>
    <s v="United States"/>
    <s v="Atlanta"/>
    <x v="32"/>
    <n v="30318"/>
    <x v="0"/>
    <s v="OFF-BI-10003527"/>
    <x v="1"/>
    <x v="8"/>
    <x v="446"/>
    <n v="1270.99"/>
    <n v="1"/>
    <n v="0"/>
    <n v="635.495"/>
  </r>
  <r>
    <n v="8762"/>
    <x v="4365"/>
    <x v="0"/>
    <x v="1011"/>
    <d v="2013-02-06T00:00:00"/>
    <s v="Standard Class"/>
    <s v="BF-11170"/>
    <s v="Ben Ferrer"/>
    <x v="2"/>
    <s v="United States"/>
    <s v="Atlanta"/>
    <x v="32"/>
    <n v="30318"/>
    <x v="0"/>
    <s v="OFF-EN-10004483"/>
    <x v="1"/>
    <x v="12"/>
    <x v="1335"/>
    <n v="125.36"/>
    <n v="8"/>
    <n v="0"/>
    <n v="58.919199999999989"/>
  </r>
  <r>
    <n v="8763"/>
    <x v="4366"/>
    <x v="0"/>
    <x v="723"/>
    <d v="2014-01-03T00:00:00"/>
    <s v="Standard Class"/>
    <s v="FO-14305"/>
    <s v="Frank Olsen"/>
    <x v="0"/>
    <s v="United States"/>
    <s v="Sacramento"/>
    <x v="1"/>
    <n v="95823"/>
    <x v="1"/>
    <s v="OFF-ST-10003722"/>
    <x v="1"/>
    <x v="4"/>
    <x v="760"/>
    <n v="14.03"/>
    <n v="1"/>
    <n v="0"/>
    <n v="4.068699999999998"/>
  </r>
  <r>
    <n v="8764"/>
    <x v="4366"/>
    <x v="0"/>
    <x v="723"/>
    <d v="2014-01-03T00:00:00"/>
    <s v="Standard Class"/>
    <s v="FO-14305"/>
    <s v="Frank Olsen"/>
    <x v="0"/>
    <s v="United States"/>
    <s v="Sacramento"/>
    <x v="1"/>
    <n v="95823"/>
    <x v="1"/>
    <s v="OFF-SU-10002557"/>
    <x v="1"/>
    <x v="14"/>
    <x v="1329"/>
    <n v="27.96"/>
    <n v="2"/>
    <n v="0"/>
    <n v="7.2696000000000005"/>
  </r>
  <r>
    <n v="8765"/>
    <x v="4367"/>
    <x v="1"/>
    <x v="82"/>
    <d v="2012-11-27T00:00:00"/>
    <s v="Standard Class"/>
    <s v="BB-11545"/>
    <s v="Brenda Bowman"/>
    <x v="1"/>
    <s v="United States"/>
    <s v="Fort Worth"/>
    <x v="5"/>
    <n v="76106"/>
    <x v="2"/>
    <s v="OFF-AR-10002257"/>
    <x v="1"/>
    <x v="6"/>
    <x v="1191"/>
    <n v="5.3440000000000003"/>
    <n v="2"/>
    <n v="0.2"/>
    <n v="0.73479999999999923"/>
  </r>
  <r>
    <n v="8766"/>
    <x v="4367"/>
    <x v="1"/>
    <x v="82"/>
    <d v="2012-11-27T00:00:00"/>
    <s v="Standard Class"/>
    <s v="BB-11545"/>
    <s v="Brenda Bowman"/>
    <x v="1"/>
    <s v="United States"/>
    <s v="Fort Worth"/>
    <x v="5"/>
    <n v="76106"/>
    <x v="2"/>
    <s v="OFF-BI-10000756"/>
    <x v="1"/>
    <x v="8"/>
    <x v="15"/>
    <n v="1.6959999999999997"/>
    <n v="2"/>
    <n v="0.8"/>
    <n v="-2.5440000000000005"/>
  </r>
  <r>
    <n v="8767"/>
    <x v="4367"/>
    <x v="1"/>
    <x v="82"/>
    <d v="2012-11-27T00:00:00"/>
    <s v="Standard Class"/>
    <s v="BB-11545"/>
    <s v="Brenda Bowman"/>
    <x v="1"/>
    <s v="United States"/>
    <s v="Fort Worth"/>
    <x v="5"/>
    <n v="76106"/>
    <x v="2"/>
    <s v="OFF-AP-10004136"/>
    <x v="1"/>
    <x v="9"/>
    <x v="1815"/>
    <n v="24.587999999999994"/>
    <n v="3"/>
    <n v="0.8"/>
    <n v="-67.617000000000019"/>
  </r>
  <r>
    <n v="8768"/>
    <x v="4367"/>
    <x v="1"/>
    <x v="82"/>
    <d v="2012-11-27T00:00:00"/>
    <s v="Standard Class"/>
    <s v="BB-11545"/>
    <s v="Brenda Bowman"/>
    <x v="1"/>
    <s v="United States"/>
    <s v="Fort Worth"/>
    <x v="5"/>
    <n v="76106"/>
    <x v="2"/>
    <s v="OFF-BI-10002194"/>
    <x v="1"/>
    <x v="8"/>
    <x v="411"/>
    <n v="7.9799999999999986"/>
    <n v="5"/>
    <n v="0.8"/>
    <n v="-13.167000000000002"/>
  </r>
  <r>
    <n v="8769"/>
    <x v="4368"/>
    <x v="1"/>
    <x v="348"/>
    <d v="2012-10-09T00:00:00"/>
    <s v="Standard Class"/>
    <s v="IL-15100"/>
    <s v="Ivan Liston"/>
    <x v="0"/>
    <s v="United States"/>
    <s v="Columbus"/>
    <x v="24"/>
    <n v="43229"/>
    <x v="3"/>
    <s v="TEC-AC-10000892"/>
    <x v="2"/>
    <x v="11"/>
    <x v="290"/>
    <n v="288"/>
    <n v="4"/>
    <n v="0.2"/>
    <n v="57.599999999999994"/>
  </r>
  <r>
    <n v="8770"/>
    <x v="4369"/>
    <x v="0"/>
    <x v="126"/>
    <d v="2013-09-14T00:00:00"/>
    <s v="Same Day"/>
    <s v="PO-19180"/>
    <s v="Philisse Overcash"/>
    <x v="2"/>
    <s v="United States"/>
    <s v="Louisville"/>
    <x v="22"/>
    <n v="80027"/>
    <x v="1"/>
    <s v="TEC-PH-10001870"/>
    <x v="2"/>
    <x v="7"/>
    <x v="1731"/>
    <n v="146.952"/>
    <n v="3"/>
    <n v="0.2"/>
    <n v="9.1844999999999928"/>
  </r>
  <r>
    <n v="8771"/>
    <x v="4369"/>
    <x v="0"/>
    <x v="126"/>
    <d v="2013-09-14T00:00:00"/>
    <s v="Same Day"/>
    <s v="PO-19180"/>
    <s v="Philisse Overcash"/>
    <x v="2"/>
    <s v="United States"/>
    <s v="Louisville"/>
    <x v="22"/>
    <n v="80027"/>
    <x v="1"/>
    <s v="FUR-CH-10002304"/>
    <x v="0"/>
    <x v="1"/>
    <x v="782"/>
    <n v="83.13600000000001"/>
    <n v="4"/>
    <n v="0.2"/>
    <n v="5.1960000000000015"/>
  </r>
  <r>
    <n v="8772"/>
    <x v="4370"/>
    <x v="3"/>
    <x v="32"/>
    <d v="2014-09-18T00:00:00"/>
    <s v="First Class"/>
    <s v="DB-13555"/>
    <s v="Dorothy Badders"/>
    <x v="1"/>
    <s v="United States"/>
    <s v="Raleigh"/>
    <x v="3"/>
    <n v="27604"/>
    <x v="0"/>
    <s v="OFF-AP-10002534"/>
    <x v="1"/>
    <x v="9"/>
    <x v="1193"/>
    <n v="942.78400000000011"/>
    <n v="4"/>
    <n v="0.2"/>
    <n v="94.278400000000033"/>
  </r>
  <r>
    <n v="8773"/>
    <x v="4370"/>
    <x v="3"/>
    <x v="32"/>
    <d v="2014-09-18T00:00:00"/>
    <s v="First Class"/>
    <s v="DB-13555"/>
    <s v="Dorothy Badders"/>
    <x v="1"/>
    <s v="United States"/>
    <s v="Raleigh"/>
    <x v="3"/>
    <n v="27604"/>
    <x v="0"/>
    <s v="OFF-PA-10001125"/>
    <x v="1"/>
    <x v="10"/>
    <x v="1012"/>
    <n v="74.352000000000004"/>
    <n v="3"/>
    <n v="0.2"/>
    <n v="23.234999999999992"/>
  </r>
  <r>
    <n v="8774"/>
    <x v="4371"/>
    <x v="1"/>
    <x v="1203"/>
    <d v="2012-02-28T00:00:00"/>
    <s v="Standard Class"/>
    <s v="LC-16960"/>
    <s v="Lindsay Castell"/>
    <x v="2"/>
    <s v="United States"/>
    <s v="New York City"/>
    <x v="15"/>
    <n v="10024"/>
    <x v="3"/>
    <s v="OFF-AP-10000804"/>
    <x v="1"/>
    <x v="9"/>
    <x v="561"/>
    <n v="26.880000000000003"/>
    <n v="6"/>
    <n v="0"/>
    <n v="6.7200000000000006"/>
  </r>
  <r>
    <n v="8775"/>
    <x v="4371"/>
    <x v="1"/>
    <x v="1203"/>
    <d v="2012-02-28T00:00:00"/>
    <s v="Standard Class"/>
    <s v="LC-16960"/>
    <s v="Lindsay Castell"/>
    <x v="2"/>
    <s v="United States"/>
    <s v="New York City"/>
    <x v="15"/>
    <n v="10024"/>
    <x v="3"/>
    <s v="OFF-BI-10002982"/>
    <x v="1"/>
    <x v="8"/>
    <x v="1258"/>
    <n v="10.896000000000001"/>
    <n v="2"/>
    <n v="0.2"/>
    <n v="3.8135999999999992"/>
  </r>
  <r>
    <n v="8776"/>
    <x v="4372"/>
    <x v="0"/>
    <x v="5"/>
    <d v="2013-12-10T00:00:00"/>
    <s v="Second Class"/>
    <s v="MP-18175"/>
    <s v="Mike Pelletier"/>
    <x v="2"/>
    <s v="United States"/>
    <s v="Chicago"/>
    <x v="10"/>
    <n v="60623"/>
    <x v="2"/>
    <s v="OFF-AR-10001547"/>
    <x v="1"/>
    <x v="6"/>
    <x v="147"/>
    <n v="3.536"/>
    <n v="2"/>
    <n v="0.2"/>
    <n v="0.30940000000000001"/>
  </r>
  <r>
    <n v="8777"/>
    <x v="4373"/>
    <x v="0"/>
    <x v="415"/>
    <d v="2013-07-04T00:00:00"/>
    <s v="First Class"/>
    <s v="EA-14035"/>
    <s v="Erin Ashbrook"/>
    <x v="1"/>
    <s v="United States"/>
    <s v="Huntsville"/>
    <x v="5"/>
    <n v="77340"/>
    <x v="2"/>
    <s v="FUR-CH-10000665"/>
    <x v="0"/>
    <x v="1"/>
    <x v="656"/>
    <n v="528.42999999999995"/>
    <n v="5"/>
    <n v="0.3"/>
    <n v="0"/>
  </r>
  <r>
    <n v="8778"/>
    <x v="4373"/>
    <x v="0"/>
    <x v="415"/>
    <d v="2013-07-04T00:00:00"/>
    <s v="First Class"/>
    <s v="EA-14035"/>
    <s v="Erin Ashbrook"/>
    <x v="1"/>
    <s v="United States"/>
    <s v="Huntsville"/>
    <x v="5"/>
    <n v="77340"/>
    <x v="2"/>
    <s v="OFF-PA-10000520"/>
    <x v="1"/>
    <x v="10"/>
    <x v="1419"/>
    <n v="41.472000000000008"/>
    <n v="8"/>
    <n v="0.2"/>
    <n v="14.5152"/>
  </r>
  <r>
    <n v="8779"/>
    <x v="4374"/>
    <x v="3"/>
    <x v="1096"/>
    <d v="2014-12-19T00:00:00"/>
    <s v="Standard Class"/>
    <s v="BP-11095"/>
    <s v="Bart Pistole"/>
    <x v="1"/>
    <s v="United States"/>
    <s v="New York City"/>
    <x v="15"/>
    <n v="10024"/>
    <x v="3"/>
    <s v="FUR-BO-10004015"/>
    <x v="0"/>
    <x v="0"/>
    <x v="569"/>
    <n v="287.976"/>
    <n v="3"/>
    <n v="0.2"/>
    <n v="7.1993999999999687"/>
  </r>
  <r>
    <n v="8780"/>
    <x v="4375"/>
    <x v="1"/>
    <x v="305"/>
    <d v="2012-03-22T00:00:00"/>
    <s v="Second Class"/>
    <s v="BM-11785"/>
    <s v="Bryan Mills"/>
    <x v="0"/>
    <s v="United States"/>
    <s v="Salem"/>
    <x v="21"/>
    <n v="97301"/>
    <x v="1"/>
    <s v="OFF-ST-10004258"/>
    <x v="1"/>
    <x v="4"/>
    <x v="754"/>
    <n v="29.304000000000002"/>
    <n v="3"/>
    <n v="0.2"/>
    <n v="2.5641000000000034"/>
  </r>
  <r>
    <n v="8781"/>
    <x v="4376"/>
    <x v="1"/>
    <x v="1201"/>
    <d v="2012-03-04T00:00:00"/>
    <s v="First Class"/>
    <s v="CM-12715"/>
    <s v="Craig Molinari"/>
    <x v="1"/>
    <s v="United States"/>
    <s v="Houston"/>
    <x v="5"/>
    <n v="77070"/>
    <x v="2"/>
    <s v="OFF-AR-10003696"/>
    <x v="1"/>
    <x v="6"/>
    <x v="1236"/>
    <n v="55.328000000000003"/>
    <n v="2"/>
    <n v="0.2"/>
    <n v="6.2243999999999957"/>
  </r>
  <r>
    <n v="8782"/>
    <x v="4376"/>
    <x v="1"/>
    <x v="1201"/>
    <d v="2012-03-04T00:00:00"/>
    <s v="First Class"/>
    <s v="CM-12715"/>
    <s v="Craig Molinari"/>
    <x v="1"/>
    <s v="United States"/>
    <s v="Houston"/>
    <x v="5"/>
    <n v="77070"/>
    <x v="2"/>
    <s v="FUR-BO-10001811"/>
    <x v="0"/>
    <x v="0"/>
    <x v="779"/>
    <n v="1227.9983999999999"/>
    <n v="6"/>
    <n v="0.32"/>
    <n v="-36.117600000000152"/>
  </r>
  <r>
    <n v="8783"/>
    <x v="4377"/>
    <x v="0"/>
    <x v="306"/>
    <d v="2013-09-21T00:00:00"/>
    <s v="Standard Class"/>
    <s v="JD-16150"/>
    <s v="Justin Deggeller"/>
    <x v="1"/>
    <s v="United States"/>
    <s v="Twin Falls"/>
    <x v="45"/>
    <n v="83301"/>
    <x v="1"/>
    <s v="OFF-BI-10001249"/>
    <x v="1"/>
    <x v="8"/>
    <x v="1182"/>
    <n v="20.416"/>
    <n v="4"/>
    <n v="0.2"/>
    <n v="6.6351999999999984"/>
  </r>
  <r>
    <n v="8784"/>
    <x v="4377"/>
    <x v="0"/>
    <x v="306"/>
    <d v="2013-09-21T00:00:00"/>
    <s v="Standard Class"/>
    <s v="JD-16150"/>
    <s v="Justin Deggeller"/>
    <x v="1"/>
    <s v="United States"/>
    <s v="Twin Falls"/>
    <x v="45"/>
    <n v="83301"/>
    <x v="1"/>
    <s v="FUR-TA-10003473"/>
    <x v="0"/>
    <x v="3"/>
    <x v="214"/>
    <n v="1128.3899999999999"/>
    <n v="3"/>
    <n v="0"/>
    <n v="259.52970000000005"/>
  </r>
  <r>
    <n v="8785"/>
    <x v="4378"/>
    <x v="3"/>
    <x v="294"/>
    <d v="2014-03-24T00:00:00"/>
    <s v="Standard Class"/>
    <s v="AS-10630"/>
    <s v="Ann Steele"/>
    <x v="2"/>
    <s v="United States"/>
    <s v="Knoxville"/>
    <x v="18"/>
    <n v="37918"/>
    <x v="0"/>
    <s v="OFF-LA-10003190"/>
    <x v="1"/>
    <x v="2"/>
    <x v="1163"/>
    <n v="4.6079999999999997"/>
    <n v="2"/>
    <n v="0.2"/>
    <n v="1.6704000000000001"/>
  </r>
  <r>
    <n v="8786"/>
    <x v="4379"/>
    <x v="3"/>
    <x v="39"/>
    <d v="2014-06-03T00:00:00"/>
    <s v="Standard Class"/>
    <s v="CM-11815"/>
    <s v="Candace McMahon"/>
    <x v="1"/>
    <s v="United States"/>
    <s v="Phoenix"/>
    <x v="16"/>
    <n v="85023"/>
    <x v="1"/>
    <s v="TEC-PH-10001305"/>
    <x v="2"/>
    <x v="7"/>
    <x v="1671"/>
    <n v="195.96000000000004"/>
    <n v="5"/>
    <n v="0.2"/>
    <n v="19.596000000000018"/>
  </r>
  <r>
    <n v="8787"/>
    <x v="4379"/>
    <x v="3"/>
    <x v="39"/>
    <d v="2014-06-03T00:00:00"/>
    <s v="Standard Class"/>
    <s v="CM-11815"/>
    <s v="Candace McMahon"/>
    <x v="1"/>
    <s v="United States"/>
    <s v="Phoenix"/>
    <x v="16"/>
    <n v="85023"/>
    <x v="1"/>
    <s v="OFF-PA-10001534"/>
    <x v="1"/>
    <x v="10"/>
    <x v="1461"/>
    <n v="15.552000000000003"/>
    <n v="3"/>
    <n v="0.2"/>
    <n v="5.4432"/>
  </r>
  <r>
    <n v="8788"/>
    <x v="4379"/>
    <x v="3"/>
    <x v="39"/>
    <d v="2014-06-03T00:00:00"/>
    <s v="Standard Class"/>
    <s v="CM-11815"/>
    <s v="Candace McMahon"/>
    <x v="1"/>
    <s v="United States"/>
    <s v="Phoenix"/>
    <x v="16"/>
    <n v="85023"/>
    <x v="1"/>
    <s v="TEC-AC-10000844"/>
    <x v="2"/>
    <x v="11"/>
    <x v="106"/>
    <n v="271.96800000000002"/>
    <n v="4"/>
    <n v="0.2"/>
    <n v="54.393599999999978"/>
  </r>
  <r>
    <n v="8789"/>
    <x v="4380"/>
    <x v="3"/>
    <x v="140"/>
    <d v="2014-06-20T00:00:00"/>
    <s v="Standard Class"/>
    <s v="JE-15715"/>
    <s v="Joe Elijah"/>
    <x v="0"/>
    <s v="United States"/>
    <s v="Monroe"/>
    <x v="3"/>
    <n v="28110"/>
    <x v="0"/>
    <s v="FUR-CH-10000847"/>
    <x v="0"/>
    <x v="1"/>
    <x v="986"/>
    <n v="698.35200000000009"/>
    <n v="3"/>
    <n v="0.2"/>
    <n v="52.376399999999961"/>
  </r>
  <r>
    <n v="8790"/>
    <x v="4380"/>
    <x v="3"/>
    <x v="140"/>
    <d v="2014-06-20T00:00:00"/>
    <s v="Standard Class"/>
    <s v="JE-15715"/>
    <s v="Joe Elijah"/>
    <x v="0"/>
    <s v="United States"/>
    <s v="Monroe"/>
    <x v="3"/>
    <n v="28110"/>
    <x v="0"/>
    <s v="FUR-BO-10000468"/>
    <x v="0"/>
    <x v="0"/>
    <x v="1171"/>
    <n v="77.728000000000009"/>
    <n v="2"/>
    <n v="0.2"/>
    <n v="-3.8863999999999947"/>
  </r>
  <r>
    <n v="8791"/>
    <x v="4381"/>
    <x v="1"/>
    <x v="684"/>
    <d v="2012-09-12T00:00:00"/>
    <s v="Standard Class"/>
    <s v="AG-10525"/>
    <s v="Andy Gerbode"/>
    <x v="1"/>
    <s v="United States"/>
    <s v="Richmond"/>
    <x v="17"/>
    <n v="23223"/>
    <x v="0"/>
    <s v="OFF-BI-10002799"/>
    <x v="1"/>
    <x v="8"/>
    <x v="1450"/>
    <n v="46.62"/>
    <n v="9"/>
    <n v="0"/>
    <n v="21.445199999999996"/>
  </r>
  <r>
    <n v="8792"/>
    <x v="4382"/>
    <x v="3"/>
    <x v="257"/>
    <d v="2014-03-25T00:00:00"/>
    <s v="Standard Class"/>
    <s v="TT-21220"/>
    <s v="Thomas Thornton"/>
    <x v="0"/>
    <s v="United States"/>
    <s v="Houston"/>
    <x v="5"/>
    <n v="77041"/>
    <x v="2"/>
    <s v="TEC-PH-10001557"/>
    <x v="2"/>
    <x v="7"/>
    <x v="658"/>
    <n v="537.54399999999998"/>
    <n v="7"/>
    <n v="0.2"/>
    <n v="47.035099999999971"/>
  </r>
  <r>
    <n v="8793"/>
    <x v="4383"/>
    <x v="2"/>
    <x v="174"/>
    <d v="2011-12-21T00:00:00"/>
    <s v="First Class"/>
    <s v="BP-11095"/>
    <s v="Bart Pistole"/>
    <x v="1"/>
    <s v="United States"/>
    <s v="Los Angeles"/>
    <x v="1"/>
    <n v="90008"/>
    <x v="1"/>
    <s v="OFF-LA-10001934"/>
    <x v="1"/>
    <x v="2"/>
    <x v="568"/>
    <n v="14.62"/>
    <n v="2"/>
    <n v="0"/>
    <n v="6.8713999999999995"/>
  </r>
  <r>
    <n v="8794"/>
    <x v="4383"/>
    <x v="2"/>
    <x v="174"/>
    <d v="2011-12-21T00:00:00"/>
    <s v="First Class"/>
    <s v="BP-11095"/>
    <s v="Bart Pistole"/>
    <x v="1"/>
    <s v="United States"/>
    <s v="Los Angeles"/>
    <x v="1"/>
    <n v="90008"/>
    <x v="1"/>
    <s v="OFF-FA-10004248"/>
    <x v="1"/>
    <x v="13"/>
    <x v="480"/>
    <n v="22.549999999999997"/>
    <n v="5"/>
    <n v="0"/>
    <n v="8.7945000000000011"/>
  </r>
  <r>
    <n v="8795"/>
    <x v="4383"/>
    <x v="2"/>
    <x v="174"/>
    <d v="2011-12-21T00:00:00"/>
    <s v="First Class"/>
    <s v="BP-11095"/>
    <s v="Bart Pistole"/>
    <x v="1"/>
    <s v="United States"/>
    <s v="Los Angeles"/>
    <x v="1"/>
    <n v="90008"/>
    <x v="1"/>
    <s v="TEC-PH-10001944"/>
    <x v="2"/>
    <x v="7"/>
    <x v="1262"/>
    <n v="583.79999999999995"/>
    <n v="5"/>
    <n v="0.2"/>
    <n v="72.974999999999909"/>
  </r>
  <r>
    <n v="8796"/>
    <x v="4383"/>
    <x v="2"/>
    <x v="174"/>
    <d v="2011-12-21T00:00:00"/>
    <s v="First Class"/>
    <s v="BP-11095"/>
    <s v="Bart Pistole"/>
    <x v="1"/>
    <s v="United States"/>
    <s v="Los Angeles"/>
    <x v="1"/>
    <n v="90008"/>
    <x v="1"/>
    <s v="TEC-PH-10002085"/>
    <x v="2"/>
    <x v="7"/>
    <x v="659"/>
    <n v="211.16800000000001"/>
    <n v="4"/>
    <n v="0.2"/>
    <n v="15.837600000000009"/>
  </r>
  <r>
    <n v="8797"/>
    <x v="4384"/>
    <x v="0"/>
    <x v="274"/>
    <d v="2013-07-14T00:00:00"/>
    <s v="Standard Class"/>
    <s v="MJ-17740"/>
    <s v="Max Jones"/>
    <x v="0"/>
    <s v="United States"/>
    <s v="Orem"/>
    <x v="7"/>
    <n v="84057"/>
    <x v="1"/>
    <s v="OFF-PA-10003441"/>
    <x v="1"/>
    <x v="10"/>
    <x v="485"/>
    <n v="12.96"/>
    <n v="2"/>
    <n v="0"/>
    <n v="6.2208000000000006"/>
  </r>
  <r>
    <n v="8798"/>
    <x v="4384"/>
    <x v="0"/>
    <x v="274"/>
    <d v="2013-07-14T00:00:00"/>
    <s v="Standard Class"/>
    <s v="MJ-17740"/>
    <s v="Max Jones"/>
    <x v="0"/>
    <s v="United States"/>
    <s v="Orem"/>
    <x v="7"/>
    <n v="84057"/>
    <x v="1"/>
    <s v="OFF-AR-10004602"/>
    <x v="1"/>
    <x v="6"/>
    <x v="1217"/>
    <n v="45.98"/>
    <n v="2"/>
    <n v="0"/>
    <n v="12.874400000000001"/>
  </r>
  <r>
    <n v="8799"/>
    <x v="4385"/>
    <x v="0"/>
    <x v="1204"/>
    <d v="2013-04-11T00:00:00"/>
    <s v="Standard Class"/>
    <s v="VM-21685"/>
    <s v="Valerie Mitchum"/>
    <x v="2"/>
    <s v="United States"/>
    <s v="Burlington"/>
    <x v="42"/>
    <s v="05408"/>
    <x v="3"/>
    <s v="TEC-PH-10002555"/>
    <x v="2"/>
    <x v="7"/>
    <x v="1343"/>
    <n v="1294.75"/>
    <n v="5"/>
    <n v="0"/>
    <n v="336.63499999999999"/>
  </r>
  <r>
    <n v="8800"/>
    <x v="4386"/>
    <x v="2"/>
    <x v="1205"/>
    <d v="2011-05-10T00:00:00"/>
    <s v="First Class"/>
    <s v="KT-16480"/>
    <s v="Kean Thornton"/>
    <x v="0"/>
    <s v="United States"/>
    <s v="Philadelphia"/>
    <x v="9"/>
    <n v="19134"/>
    <x v="3"/>
    <s v="TEC-CO-10001449"/>
    <x v="2"/>
    <x v="16"/>
    <x v="303"/>
    <n v="1799.9699999999998"/>
    <n v="5"/>
    <n v="0.4"/>
    <n v="239.99600000000009"/>
  </r>
  <r>
    <n v="8801"/>
    <x v="4387"/>
    <x v="3"/>
    <x v="51"/>
    <d v="2014-11-28T00:00:00"/>
    <s v="Standard Class"/>
    <s v="CS-12250"/>
    <s v="Chris Selesnick"/>
    <x v="1"/>
    <s v="United States"/>
    <s v="Chicago"/>
    <x v="10"/>
    <n v="60623"/>
    <x v="2"/>
    <s v="OFF-PA-10004285"/>
    <x v="1"/>
    <x v="10"/>
    <x v="1259"/>
    <n v="10.688000000000001"/>
    <n v="2"/>
    <n v="0.2"/>
    <n v="3.7407999999999997"/>
  </r>
  <r>
    <n v="8802"/>
    <x v="4388"/>
    <x v="0"/>
    <x v="338"/>
    <d v="2013-11-13T00:00:00"/>
    <s v="First Class"/>
    <s v="AB-10015"/>
    <s v="Aaron Bergman"/>
    <x v="0"/>
    <s v="United States"/>
    <s v="Oklahoma City"/>
    <x v="26"/>
    <n v="73120"/>
    <x v="2"/>
    <s v="TEC-PH-10000562"/>
    <x v="2"/>
    <x v="7"/>
    <x v="1698"/>
    <n v="221.98"/>
    <n v="2"/>
    <n v="0"/>
    <n v="62.15440000000001"/>
  </r>
  <r>
    <n v="8803"/>
    <x v="4388"/>
    <x v="0"/>
    <x v="338"/>
    <d v="2013-11-13T00:00:00"/>
    <s v="First Class"/>
    <s v="AB-10015"/>
    <s v="Aaron Bergman"/>
    <x v="0"/>
    <s v="United States"/>
    <s v="Oklahoma City"/>
    <x v="26"/>
    <n v="73120"/>
    <x v="2"/>
    <s v="FUR-BO-10003966"/>
    <x v="0"/>
    <x v="0"/>
    <x v="1086"/>
    <n v="341.96"/>
    <n v="2"/>
    <n v="0"/>
    <n v="54.713599999999985"/>
  </r>
  <r>
    <n v="8804"/>
    <x v="4389"/>
    <x v="2"/>
    <x v="520"/>
    <d v="2012-01-01T00:00:00"/>
    <s v="First Class"/>
    <s v="AH-10030"/>
    <s v="Aaron Hawkins"/>
    <x v="1"/>
    <s v="United States"/>
    <s v="New York City"/>
    <x v="15"/>
    <n v="10035"/>
    <x v="3"/>
    <s v="TEC-AC-10003614"/>
    <x v="2"/>
    <x v="11"/>
    <x v="562"/>
    <n v="34.769999999999996"/>
    <n v="3"/>
    <n v="0"/>
    <n v="11.474099999999996"/>
  </r>
  <r>
    <n v="8805"/>
    <x v="4389"/>
    <x v="2"/>
    <x v="520"/>
    <d v="2012-01-01T00:00:00"/>
    <s v="First Class"/>
    <s v="AH-10030"/>
    <s v="Aaron Hawkins"/>
    <x v="1"/>
    <s v="United States"/>
    <s v="New York City"/>
    <x v="15"/>
    <n v="10035"/>
    <x v="3"/>
    <s v="OFF-LA-10003148"/>
    <x v="1"/>
    <x v="2"/>
    <x v="164"/>
    <n v="18.899999999999999"/>
    <n v="3"/>
    <n v="0"/>
    <n v="8.6939999999999991"/>
  </r>
  <r>
    <n v="8806"/>
    <x v="4390"/>
    <x v="3"/>
    <x v="971"/>
    <d v="2014-08-24T00:00:00"/>
    <s v="Standard Class"/>
    <s v="DO-13435"/>
    <s v="Denny Ordway"/>
    <x v="0"/>
    <s v="United States"/>
    <s v="Salt Lake City"/>
    <x v="7"/>
    <n v="84106"/>
    <x v="1"/>
    <s v="OFF-BI-10002133"/>
    <x v="1"/>
    <x v="8"/>
    <x v="1138"/>
    <n v="102.72"/>
    <n v="3"/>
    <n v="0.2"/>
    <n v="37.235999999999997"/>
  </r>
  <r>
    <n v="8807"/>
    <x v="4391"/>
    <x v="0"/>
    <x v="126"/>
    <d v="2013-09-17T00:00:00"/>
    <s v="Standard Class"/>
    <s v="MC-17590"/>
    <s v="Matt Collister"/>
    <x v="1"/>
    <s v="United States"/>
    <s v="Utica"/>
    <x v="15"/>
    <n v="13501"/>
    <x v="3"/>
    <s v="FUR-FU-10002813"/>
    <x v="0"/>
    <x v="5"/>
    <x v="1682"/>
    <n v="40.479999999999997"/>
    <n v="2"/>
    <n v="0"/>
    <n v="14.572799999999997"/>
  </r>
  <r>
    <n v="8808"/>
    <x v="4392"/>
    <x v="3"/>
    <x v="40"/>
    <d v="2014-11-01T00:00:00"/>
    <s v="Standard Class"/>
    <s v="JF-15190"/>
    <s v="Jamie Frazer"/>
    <x v="0"/>
    <s v="United States"/>
    <s v="Philadelphia"/>
    <x v="9"/>
    <n v="19134"/>
    <x v="3"/>
    <s v="OFF-BI-10004330"/>
    <x v="1"/>
    <x v="8"/>
    <x v="795"/>
    <n v="33.282000000000004"/>
    <n v="3"/>
    <n v="0.7"/>
    <n v="-27.734999999999992"/>
  </r>
  <r>
    <n v="8809"/>
    <x v="4392"/>
    <x v="3"/>
    <x v="40"/>
    <d v="2014-11-01T00:00:00"/>
    <s v="Standard Class"/>
    <s v="JF-15190"/>
    <s v="Jamie Frazer"/>
    <x v="0"/>
    <s v="United States"/>
    <s v="Philadelphia"/>
    <x v="9"/>
    <n v="19134"/>
    <x v="3"/>
    <s v="TEC-PH-10002807"/>
    <x v="2"/>
    <x v="7"/>
    <x v="1230"/>
    <n v="118.64999999999998"/>
    <n v="5"/>
    <n v="0.4"/>
    <n v="19.775000000000006"/>
  </r>
  <r>
    <n v="8810"/>
    <x v="4392"/>
    <x v="3"/>
    <x v="40"/>
    <d v="2014-11-01T00:00:00"/>
    <s v="Standard Class"/>
    <s v="JF-15190"/>
    <s v="Jamie Frazer"/>
    <x v="0"/>
    <s v="United States"/>
    <s v="Philadelphia"/>
    <x v="9"/>
    <n v="19134"/>
    <x v="3"/>
    <s v="OFF-LA-10001404"/>
    <x v="1"/>
    <x v="2"/>
    <x v="916"/>
    <n v="14.76"/>
    <n v="5"/>
    <n v="0.2"/>
    <n v="4.9815000000000005"/>
  </r>
  <r>
    <n v="8811"/>
    <x v="4393"/>
    <x v="3"/>
    <x v="1109"/>
    <d v="2014-06-05T00:00:00"/>
    <s v="Standard Class"/>
    <s v="SM-20950"/>
    <s v="Suzanne McNair"/>
    <x v="1"/>
    <s v="United States"/>
    <s v="Los Angeles"/>
    <x v="1"/>
    <n v="90004"/>
    <x v="1"/>
    <s v="OFF-PA-10004911"/>
    <x v="1"/>
    <x v="10"/>
    <x v="929"/>
    <n v="37.520000000000003"/>
    <n v="4"/>
    <n v="0"/>
    <n v="18.009600000000002"/>
  </r>
  <r>
    <n v="8812"/>
    <x v="4394"/>
    <x v="0"/>
    <x v="387"/>
    <d v="2013-03-14T00:00:00"/>
    <s v="Standard Class"/>
    <s v="SP-20650"/>
    <s v="Stephanie Phelps"/>
    <x v="1"/>
    <s v="United States"/>
    <s v="Jackson"/>
    <x v="12"/>
    <n v="49201"/>
    <x v="2"/>
    <s v="OFF-AP-10004233"/>
    <x v="1"/>
    <x v="9"/>
    <x v="1122"/>
    <n v="207.14400000000001"/>
    <n v="3"/>
    <n v="0.1"/>
    <n v="48.333599999999976"/>
  </r>
  <r>
    <n v="8813"/>
    <x v="4394"/>
    <x v="0"/>
    <x v="387"/>
    <d v="2013-03-14T00:00:00"/>
    <s v="Standard Class"/>
    <s v="SP-20650"/>
    <s v="Stephanie Phelps"/>
    <x v="1"/>
    <s v="United States"/>
    <s v="Jackson"/>
    <x v="12"/>
    <n v="49201"/>
    <x v="2"/>
    <s v="OFF-AR-10002766"/>
    <x v="1"/>
    <x v="6"/>
    <x v="1041"/>
    <n v="13.899999999999999"/>
    <n v="5"/>
    <n v="0"/>
    <n v="3.7529999999999997"/>
  </r>
  <r>
    <n v="8814"/>
    <x v="4395"/>
    <x v="1"/>
    <x v="353"/>
    <d v="2012-07-31T00:00:00"/>
    <s v="Standard Class"/>
    <s v="CK-12760"/>
    <s v="Cyma Kinney"/>
    <x v="1"/>
    <s v="United States"/>
    <s v="Glendale"/>
    <x v="16"/>
    <n v="85301"/>
    <x v="1"/>
    <s v="FUR-CH-10003199"/>
    <x v="0"/>
    <x v="1"/>
    <x v="631"/>
    <n v="266.35200000000003"/>
    <n v="3"/>
    <n v="0.2"/>
    <n v="13.317599999999985"/>
  </r>
  <r>
    <n v="8815"/>
    <x v="4396"/>
    <x v="1"/>
    <x v="521"/>
    <d v="2012-11-25T00:00:00"/>
    <s v="Second Class"/>
    <s v="PW-19240"/>
    <s v="Pierre Wener"/>
    <x v="0"/>
    <s v="United States"/>
    <s v="Wilmington"/>
    <x v="13"/>
    <n v="19805"/>
    <x v="3"/>
    <s v="TEC-PH-10003012"/>
    <x v="2"/>
    <x v="7"/>
    <x v="344"/>
    <n v="307.98"/>
    <n v="2"/>
    <n v="0"/>
    <n v="89.314199999999971"/>
  </r>
  <r>
    <n v="8816"/>
    <x v="4396"/>
    <x v="1"/>
    <x v="521"/>
    <d v="2012-11-25T00:00:00"/>
    <s v="Second Class"/>
    <s v="PW-19240"/>
    <s v="Pierre Wener"/>
    <x v="0"/>
    <s v="United States"/>
    <s v="Wilmington"/>
    <x v="13"/>
    <n v="19805"/>
    <x v="3"/>
    <s v="OFF-PA-10001583"/>
    <x v="1"/>
    <x v="10"/>
    <x v="1822"/>
    <n v="44.099999999999994"/>
    <n v="6"/>
    <n v="0"/>
    <n v="20.726999999999997"/>
  </r>
  <r>
    <n v="8817"/>
    <x v="4396"/>
    <x v="1"/>
    <x v="521"/>
    <d v="2012-11-25T00:00:00"/>
    <s v="Second Class"/>
    <s v="PW-19240"/>
    <s v="Pierre Wener"/>
    <x v="0"/>
    <s v="United States"/>
    <s v="Wilmington"/>
    <x v="13"/>
    <n v="19805"/>
    <x v="3"/>
    <s v="OFF-AR-10001940"/>
    <x v="1"/>
    <x v="6"/>
    <x v="168"/>
    <n v="13.12"/>
    <n v="4"/>
    <n v="0"/>
    <n v="5.6416000000000004"/>
  </r>
  <r>
    <n v="8818"/>
    <x v="4396"/>
    <x v="1"/>
    <x v="521"/>
    <d v="2012-11-25T00:00:00"/>
    <s v="Second Class"/>
    <s v="PW-19240"/>
    <s v="Pierre Wener"/>
    <x v="0"/>
    <s v="United States"/>
    <s v="Wilmington"/>
    <x v="13"/>
    <n v="19805"/>
    <x v="3"/>
    <s v="OFF-EN-10003286"/>
    <x v="1"/>
    <x v="12"/>
    <x v="33"/>
    <n v="16.559999999999999"/>
    <n v="2"/>
    <n v="0"/>
    <n v="7.783199999999999"/>
  </r>
  <r>
    <n v="8819"/>
    <x v="4396"/>
    <x v="1"/>
    <x v="521"/>
    <d v="2012-11-25T00:00:00"/>
    <s v="Second Class"/>
    <s v="PW-19240"/>
    <s v="Pierre Wener"/>
    <x v="0"/>
    <s v="United States"/>
    <s v="Wilmington"/>
    <x v="13"/>
    <n v="19805"/>
    <x v="3"/>
    <s v="OFF-PA-10003441"/>
    <x v="1"/>
    <x v="10"/>
    <x v="485"/>
    <n v="38.880000000000003"/>
    <n v="6"/>
    <n v="0"/>
    <n v="18.662400000000002"/>
  </r>
  <r>
    <n v="8820"/>
    <x v="4397"/>
    <x v="1"/>
    <x v="109"/>
    <d v="2012-12-02T00:00:00"/>
    <s v="Standard Class"/>
    <s v="EB-14170"/>
    <s v="Evan Bailliet"/>
    <x v="0"/>
    <s v="United States"/>
    <s v="Austin"/>
    <x v="5"/>
    <n v="78745"/>
    <x v="2"/>
    <s v="OFF-PA-10003395"/>
    <x v="1"/>
    <x v="10"/>
    <x v="650"/>
    <n v="335.52"/>
    <n v="4"/>
    <n v="0.2"/>
    <n v="117.43199999999999"/>
  </r>
  <r>
    <n v="8821"/>
    <x v="4398"/>
    <x v="3"/>
    <x v="132"/>
    <d v="2014-11-08T00:00:00"/>
    <s v="Standard Class"/>
    <s v="DK-13090"/>
    <s v="Dave Kipp"/>
    <x v="0"/>
    <s v="United States"/>
    <s v="Orlando"/>
    <x v="2"/>
    <n v="32839"/>
    <x v="0"/>
    <s v="TEC-CO-10003236"/>
    <x v="2"/>
    <x v="16"/>
    <x v="451"/>
    <n v="959.98400000000004"/>
    <n v="2"/>
    <n v="0.2"/>
    <n v="311.99479999999994"/>
  </r>
  <r>
    <n v="8822"/>
    <x v="4398"/>
    <x v="3"/>
    <x v="132"/>
    <d v="2014-11-08T00:00:00"/>
    <s v="Standard Class"/>
    <s v="DK-13090"/>
    <s v="Dave Kipp"/>
    <x v="0"/>
    <s v="United States"/>
    <s v="Orlando"/>
    <x v="2"/>
    <n v="32839"/>
    <x v="0"/>
    <s v="OFF-BI-10002982"/>
    <x v="1"/>
    <x v="8"/>
    <x v="1258"/>
    <n v="4.0860000000000003"/>
    <n v="2"/>
    <n v="0.7"/>
    <n v="-2.9963999999999995"/>
  </r>
  <r>
    <n v="8823"/>
    <x v="4398"/>
    <x v="3"/>
    <x v="132"/>
    <d v="2014-11-08T00:00:00"/>
    <s v="Standard Class"/>
    <s v="DK-13090"/>
    <s v="Dave Kipp"/>
    <x v="0"/>
    <s v="United States"/>
    <s v="Orlando"/>
    <x v="2"/>
    <n v="32839"/>
    <x v="0"/>
    <s v="OFF-AR-10004010"/>
    <x v="1"/>
    <x v="6"/>
    <x v="1734"/>
    <n v="55.984000000000009"/>
    <n v="2"/>
    <n v="0.2"/>
    <n v="4.1987999999999985"/>
  </r>
  <r>
    <n v="8824"/>
    <x v="4398"/>
    <x v="3"/>
    <x v="132"/>
    <d v="2014-11-08T00:00:00"/>
    <s v="Standard Class"/>
    <s v="DK-13090"/>
    <s v="Dave Kipp"/>
    <x v="0"/>
    <s v="United States"/>
    <s v="Orlando"/>
    <x v="2"/>
    <n v="32839"/>
    <x v="0"/>
    <s v="OFF-PA-10002947"/>
    <x v="1"/>
    <x v="10"/>
    <x v="703"/>
    <n v="10.688000000000001"/>
    <n v="2"/>
    <n v="0.2"/>
    <n v="3.7407999999999997"/>
  </r>
  <r>
    <n v="8825"/>
    <x v="4399"/>
    <x v="3"/>
    <x v="708"/>
    <d v="2014-03-24T00:00:00"/>
    <s v="Second Class"/>
    <s v="TB-21055"/>
    <s v="Ted Butterfield"/>
    <x v="0"/>
    <s v="United States"/>
    <s v="Reading"/>
    <x v="9"/>
    <n v="19601"/>
    <x v="3"/>
    <s v="OFF-EN-10003845"/>
    <x v="1"/>
    <x v="12"/>
    <x v="431"/>
    <n v="8.8559999999999999"/>
    <n v="3"/>
    <n v="0.2"/>
    <n v="2.8781999999999992"/>
  </r>
  <r>
    <n v="8826"/>
    <x v="4400"/>
    <x v="1"/>
    <x v="546"/>
    <d v="2012-12-22T00:00:00"/>
    <s v="First Class"/>
    <s v="AG-10900"/>
    <s v="Arthur Gainer"/>
    <x v="0"/>
    <s v="United States"/>
    <s v="Philadelphia"/>
    <x v="9"/>
    <n v="19134"/>
    <x v="3"/>
    <s v="OFF-LA-10003190"/>
    <x v="1"/>
    <x v="2"/>
    <x v="1163"/>
    <n v="6.911999999999999"/>
    <n v="3"/>
    <n v="0.2"/>
    <n v="2.5056000000000003"/>
  </r>
  <r>
    <n v="8827"/>
    <x v="4401"/>
    <x v="2"/>
    <x v="1063"/>
    <d v="2011-04-06T00:00:00"/>
    <s v="Second Class"/>
    <s v="SC-20020"/>
    <s v="Sam Craven"/>
    <x v="0"/>
    <s v="United States"/>
    <s v="Houston"/>
    <x v="5"/>
    <n v="77095"/>
    <x v="2"/>
    <s v="OFF-PA-10002986"/>
    <x v="1"/>
    <x v="10"/>
    <x v="477"/>
    <n v="26.720000000000002"/>
    <n v="5"/>
    <n v="0.2"/>
    <n v="9.3520000000000003"/>
  </r>
  <r>
    <n v="8828"/>
    <x v="4401"/>
    <x v="2"/>
    <x v="1063"/>
    <d v="2011-04-06T00:00:00"/>
    <s v="Second Class"/>
    <s v="SC-20020"/>
    <s v="Sam Craven"/>
    <x v="0"/>
    <s v="United States"/>
    <s v="Houston"/>
    <x v="5"/>
    <n v="77095"/>
    <x v="2"/>
    <s v="OFF-PA-10001593"/>
    <x v="1"/>
    <x v="10"/>
    <x v="1755"/>
    <n v="33.488000000000007"/>
    <n v="7"/>
    <n v="0.2"/>
    <n v="10.464999999999998"/>
  </r>
  <r>
    <n v="8829"/>
    <x v="4402"/>
    <x v="1"/>
    <x v="1117"/>
    <d v="2012-06-09T00:00:00"/>
    <s v="Standard Class"/>
    <s v="BB-11545"/>
    <s v="Brenda Bowman"/>
    <x v="1"/>
    <s v="United States"/>
    <s v="Saint Charles"/>
    <x v="25"/>
    <n v="63301"/>
    <x v="2"/>
    <s v="OFF-PA-10000528"/>
    <x v="1"/>
    <x v="10"/>
    <x v="1136"/>
    <n v="10.56"/>
    <n v="2"/>
    <n v="0"/>
    <n v="4.7519999999999998"/>
  </r>
  <r>
    <n v="8830"/>
    <x v="4403"/>
    <x v="2"/>
    <x v="191"/>
    <d v="2011-10-09T00:00:00"/>
    <s v="First Class"/>
    <s v="VP-21760"/>
    <s v="Victoria Pisteka"/>
    <x v="1"/>
    <s v="United States"/>
    <s v="Indianapolis"/>
    <x v="14"/>
    <n v="46203"/>
    <x v="2"/>
    <s v="OFF-ST-10001932"/>
    <x v="1"/>
    <x v="4"/>
    <x v="1641"/>
    <n v="386.34"/>
    <n v="2"/>
    <n v="0"/>
    <n v="54.087600000000009"/>
  </r>
  <r>
    <n v="8831"/>
    <x v="4404"/>
    <x v="0"/>
    <x v="1036"/>
    <d v="2013-08-25T00:00:00"/>
    <s v="Second Class"/>
    <s v="RP-19270"/>
    <s v="Rachel Payne"/>
    <x v="1"/>
    <s v="United States"/>
    <s v="Seattle"/>
    <x v="4"/>
    <n v="98115"/>
    <x v="1"/>
    <s v="OFF-BI-10003727"/>
    <x v="1"/>
    <x v="8"/>
    <x v="797"/>
    <n v="33.44"/>
    <n v="10"/>
    <n v="0.2"/>
    <n v="11.703999999999997"/>
  </r>
  <r>
    <n v="8832"/>
    <x v="4405"/>
    <x v="1"/>
    <x v="219"/>
    <d v="2012-11-19T00:00:00"/>
    <s v="Standard Class"/>
    <s v="DH-13675"/>
    <s v="Duane Huffman"/>
    <x v="2"/>
    <s v="United States"/>
    <s v="Harrisonburg"/>
    <x v="17"/>
    <n v="22801"/>
    <x v="0"/>
    <s v="FUR-FU-10002759"/>
    <x v="0"/>
    <x v="5"/>
    <x v="555"/>
    <n v="39.96"/>
    <n v="2"/>
    <n v="0"/>
    <n v="14.3856"/>
  </r>
  <r>
    <n v="8833"/>
    <x v="4406"/>
    <x v="1"/>
    <x v="137"/>
    <d v="2012-06-27T00:00:00"/>
    <s v="Standard Class"/>
    <s v="SW-20455"/>
    <s v="Shaun Weien"/>
    <x v="0"/>
    <s v="United States"/>
    <s v="Rochester"/>
    <x v="15"/>
    <n v="14609"/>
    <x v="3"/>
    <s v="OFF-BI-10000545"/>
    <x v="1"/>
    <x v="8"/>
    <x v="685"/>
    <n v="1217.568"/>
    <n v="2"/>
    <n v="0.2"/>
    <n v="456.58800000000002"/>
  </r>
  <r>
    <n v="8834"/>
    <x v="4407"/>
    <x v="3"/>
    <x v="241"/>
    <d v="2014-09-29T00:00:00"/>
    <s v="Standard Class"/>
    <s v="KF-16285"/>
    <s v="Karen Ferguson"/>
    <x v="2"/>
    <s v="United States"/>
    <s v="Sandy Springs"/>
    <x v="32"/>
    <n v="30328"/>
    <x v="0"/>
    <s v="OFF-ST-10004950"/>
    <x v="1"/>
    <x v="4"/>
    <x v="1510"/>
    <n v="15.51"/>
    <n v="1"/>
    <n v="0"/>
    <n v="3.8774999999999995"/>
  </r>
  <r>
    <n v="8835"/>
    <x v="4407"/>
    <x v="3"/>
    <x v="241"/>
    <d v="2014-09-29T00:00:00"/>
    <s v="Standard Class"/>
    <s v="KF-16285"/>
    <s v="Karen Ferguson"/>
    <x v="2"/>
    <s v="United States"/>
    <s v="Sandy Springs"/>
    <x v="32"/>
    <n v="30328"/>
    <x v="0"/>
    <s v="TEC-PH-10003171"/>
    <x v="2"/>
    <x v="7"/>
    <x v="1495"/>
    <n v="89.9"/>
    <n v="2"/>
    <n v="0"/>
    <n v="25.171999999999997"/>
  </r>
  <r>
    <n v="8836"/>
    <x v="4407"/>
    <x v="3"/>
    <x v="241"/>
    <d v="2014-09-29T00:00:00"/>
    <s v="Standard Class"/>
    <s v="KF-16285"/>
    <s v="Karen Ferguson"/>
    <x v="2"/>
    <s v="United States"/>
    <s v="Sandy Springs"/>
    <x v="32"/>
    <n v="30328"/>
    <x v="0"/>
    <s v="OFF-AR-10000614"/>
    <x v="1"/>
    <x v="6"/>
    <x v="1722"/>
    <n v="14.28"/>
    <n v="4"/>
    <n v="0"/>
    <n v="3.7127999999999997"/>
  </r>
  <r>
    <n v="8837"/>
    <x v="4407"/>
    <x v="3"/>
    <x v="241"/>
    <d v="2014-09-29T00:00:00"/>
    <s v="Standard Class"/>
    <s v="KF-16285"/>
    <s v="Karen Ferguson"/>
    <x v="2"/>
    <s v="United States"/>
    <s v="Sandy Springs"/>
    <x v="32"/>
    <n v="30328"/>
    <x v="0"/>
    <s v="OFF-AR-10000034"/>
    <x v="1"/>
    <x v="6"/>
    <x v="744"/>
    <n v="12.72"/>
    <n v="3"/>
    <n v="0"/>
    <n v="4.9607999999999999"/>
  </r>
  <r>
    <n v="8838"/>
    <x v="4407"/>
    <x v="3"/>
    <x v="241"/>
    <d v="2014-09-29T00:00:00"/>
    <s v="Standard Class"/>
    <s v="KF-16285"/>
    <s v="Karen Ferguson"/>
    <x v="2"/>
    <s v="United States"/>
    <s v="Sandy Springs"/>
    <x v="32"/>
    <n v="30328"/>
    <x v="0"/>
    <s v="OFF-LA-10003766"/>
    <x v="1"/>
    <x v="2"/>
    <x v="360"/>
    <n v="15.75"/>
    <n v="5"/>
    <n v="0"/>
    <n v="7.5600000000000005"/>
  </r>
  <r>
    <n v="8839"/>
    <x v="4408"/>
    <x v="2"/>
    <x v="322"/>
    <d v="2011-04-10T00:00:00"/>
    <s v="Second Class"/>
    <s v="FH-14275"/>
    <s v="Frank Hawley"/>
    <x v="1"/>
    <s v="United States"/>
    <s v="Los Angeles"/>
    <x v="1"/>
    <n v="90004"/>
    <x v="1"/>
    <s v="OFF-AR-10001725"/>
    <x v="1"/>
    <x v="6"/>
    <x v="1540"/>
    <n v="70.949999999999989"/>
    <n v="3"/>
    <n v="0"/>
    <n v="18.447000000000003"/>
  </r>
  <r>
    <n v="8840"/>
    <x v="4408"/>
    <x v="2"/>
    <x v="322"/>
    <d v="2011-04-10T00:00:00"/>
    <s v="Second Class"/>
    <s v="FH-14275"/>
    <s v="Frank Hawley"/>
    <x v="1"/>
    <s v="United States"/>
    <s v="Los Angeles"/>
    <x v="1"/>
    <n v="90004"/>
    <x v="1"/>
    <s v="OFF-BI-10002794"/>
    <x v="1"/>
    <x v="8"/>
    <x v="102"/>
    <n v="65.567999999999998"/>
    <n v="2"/>
    <n v="0.2"/>
    <n v="23.768399999999996"/>
  </r>
  <r>
    <n v="8841"/>
    <x v="4408"/>
    <x v="2"/>
    <x v="322"/>
    <d v="2011-04-10T00:00:00"/>
    <s v="Second Class"/>
    <s v="FH-14275"/>
    <s v="Frank Hawley"/>
    <x v="1"/>
    <s v="United States"/>
    <s v="Los Angeles"/>
    <x v="1"/>
    <n v="90004"/>
    <x v="1"/>
    <s v="TEC-AC-10004171"/>
    <x v="2"/>
    <x v="11"/>
    <x v="1312"/>
    <n v="299.96999999999997"/>
    <n v="3"/>
    <n v="0"/>
    <n v="131.98680000000002"/>
  </r>
  <r>
    <n v="8842"/>
    <x v="4409"/>
    <x v="0"/>
    <x v="1206"/>
    <d v="2013-02-13T00:00:00"/>
    <s v="Standard Class"/>
    <s v="JR-16210"/>
    <s v="Justin Ritter"/>
    <x v="1"/>
    <s v="United States"/>
    <s v="San Francisco"/>
    <x v="1"/>
    <n v="94110"/>
    <x v="1"/>
    <s v="TEC-AC-10003628"/>
    <x v="2"/>
    <x v="11"/>
    <x v="244"/>
    <n v="89.97"/>
    <n v="3"/>
    <n v="0"/>
    <n v="39.586800000000011"/>
  </r>
  <r>
    <n v="8843"/>
    <x v="4409"/>
    <x v="0"/>
    <x v="1206"/>
    <d v="2013-02-13T00:00:00"/>
    <s v="Standard Class"/>
    <s v="JR-16210"/>
    <s v="Justin Ritter"/>
    <x v="1"/>
    <s v="United States"/>
    <s v="San Francisco"/>
    <x v="1"/>
    <n v="94110"/>
    <x v="1"/>
    <s v="TEC-AC-10004761"/>
    <x v="2"/>
    <x v="11"/>
    <x v="778"/>
    <n v="31.86"/>
    <n v="2"/>
    <n v="0"/>
    <n v="11.151"/>
  </r>
  <r>
    <n v="8844"/>
    <x v="4410"/>
    <x v="2"/>
    <x v="728"/>
    <d v="2011-11-20T00:00:00"/>
    <s v="Second Class"/>
    <s v="JC-16105"/>
    <s v="Julie Creighton"/>
    <x v="1"/>
    <s v="United States"/>
    <s v="Minneapolis"/>
    <x v="11"/>
    <n v="55407"/>
    <x v="2"/>
    <s v="OFF-ST-10000885"/>
    <x v="1"/>
    <x v="4"/>
    <x v="1657"/>
    <n v="67.150000000000006"/>
    <n v="5"/>
    <n v="0"/>
    <n v="16.787500000000001"/>
  </r>
  <r>
    <n v="8845"/>
    <x v="4411"/>
    <x v="3"/>
    <x v="404"/>
    <d v="2014-12-24T00:00:00"/>
    <s v="Standard Class"/>
    <s v="BP-11290"/>
    <s v="Beth Paige"/>
    <x v="0"/>
    <s v="United States"/>
    <s v="Columbus"/>
    <x v="24"/>
    <n v="43229"/>
    <x v="3"/>
    <s v="OFF-BI-10004209"/>
    <x v="1"/>
    <x v="8"/>
    <x v="1206"/>
    <n v="7.2359999999999998"/>
    <n v="3"/>
    <n v="0.7"/>
    <n v="-6.0299999999999976"/>
  </r>
  <r>
    <n v="8846"/>
    <x v="4411"/>
    <x v="3"/>
    <x v="404"/>
    <d v="2014-12-24T00:00:00"/>
    <s v="Standard Class"/>
    <s v="BP-11290"/>
    <s v="Beth Paige"/>
    <x v="0"/>
    <s v="United States"/>
    <s v="Columbus"/>
    <x v="24"/>
    <n v="43229"/>
    <x v="3"/>
    <s v="OFF-FA-10002988"/>
    <x v="1"/>
    <x v="13"/>
    <x v="131"/>
    <n v="4.8239999999999998"/>
    <n v="3"/>
    <n v="0.2"/>
    <n v="1.7486999999999999"/>
  </r>
  <r>
    <n v="8847"/>
    <x v="4411"/>
    <x v="3"/>
    <x v="404"/>
    <d v="2014-12-24T00:00:00"/>
    <s v="Standard Class"/>
    <s v="BP-11290"/>
    <s v="Beth Paige"/>
    <x v="0"/>
    <s v="United States"/>
    <s v="Columbus"/>
    <x v="24"/>
    <n v="43229"/>
    <x v="3"/>
    <s v="OFF-PA-10002222"/>
    <x v="1"/>
    <x v="10"/>
    <x v="389"/>
    <n v="91.360000000000014"/>
    <n v="5"/>
    <n v="0.2"/>
    <n v="29.691999999999993"/>
  </r>
  <r>
    <n v="8848"/>
    <x v="4411"/>
    <x v="3"/>
    <x v="404"/>
    <d v="2014-12-24T00:00:00"/>
    <s v="Standard Class"/>
    <s v="BP-11290"/>
    <s v="Beth Paige"/>
    <x v="0"/>
    <s v="United States"/>
    <s v="Columbus"/>
    <x v="24"/>
    <n v="43229"/>
    <x v="3"/>
    <s v="OFF-AP-10004487"/>
    <x v="1"/>
    <x v="9"/>
    <x v="715"/>
    <n v="130.11199999999999"/>
    <n v="2"/>
    <n v="0.2"/>
    <n v="13.011199999999995"/>
  </r>
  <r>
    <n v="8849"/>
    <x v="4412"/>
    <x v="1"/>
    <x v="740"/>
    <d v="2012-07-04T00:00:00"/>
    <s v="First Class"/>
    <s v="FA-14230"/>
    <s v="Frank Atkinson"/>
    <x v="1"/>
    <s v="United States"/>
    <s v="Raleigh"/>
    <x v="3"/>
    <n v="27604"/>
    <x v="0"/>
    <s v="TEC-PH-10003505"/>
    <x v="2"/>
    <x v="7"/>
    <x v="901"/>
    <n v="74.239999999999995"/>
    <n v="1"/>
    <n v="0.2"/>
    <n v="8.3519999999999932"/>
  </r>
  <r>
    <n v="8850"/>
    <x v="4412"/>
    <x v="1"/>
    <x v="740"/>
    <d v="2012-07-04T00:00:00"/>
    <s v="First Class"/>
    <s v="FA-14230"/>
    <s v="Frank Atkinson"/>
    <x v="1"/>
    <s v="United States"/>
    <s v="Raleigh"/>
    <x v="3"/>
    <n v="27604"/>
    <x v="0"/>
    <s v="FUR-FU-10000076"/>
    <x v="0"/>
    <x v="5"/>
    <x v="875"/>
    <n v="159.84000000000003"/>
    <n v="10"/>
    <n v="0.2"/>
    <n v="45.954000000000008"/>
  </r>
  <r>
    <n v="8851"/>
    <x v="4412"/>
    <x v="1"/>
    <x v="740"/>
    <d v="2012-07-04T00:00:00"/>
    <s v="First Class"/>
    <s v="FA-14230"/>
    <s v="Frank Atkinson"/>
    <x v="1"/>
    <s v="United States"/>
    <s v="Raleigh"/>
    <x v="3"/>
    <n v="27604"/>
    <x v="0"/>
    <s v="OFF-BI-10004728"/>
    <x v="1"/>
    <x v="8"/>
    <x v="539"/>
    <n v="2.8920000000000008"/>
    <n v="2"/>
    <n v="0.7"/>
    <n v="-2.3136000000000001"/>
  </r>
  <r>
    <n v="8852"/>
    <x v="4412"/>
    <x v="1"/>
    <x v="740"/>
    <d v="2012-07-04T00:00:00"/>
    <s v="First Class"/>
    <s v="FA-14230"/>
    <s v="Frank Atkinson"/>
    <x v="1"/>
    <s v="United States"/>
    <s v="Raleigh"/>
    <x v="3"/>
    <n v="27604"/>
    <x v="0"/>
    <s v="OFF-PA-10002250"/>
    <x v="1"/>
    <x v="10"/>
    <x v="699"/>
    <n v="9.3920000000000012"/>
    <n v="2"/>
    <n v="0.2"/>
    <n v="3.2871999999999999"/>
  </r>
  <r>
    <n v="8853"/>
    <x v="4413"/>
    <x v="2"/>
    <x v="1169"/>
    <d v="2011-10-13T00:00:00"/>
    <s v="Second Class"/>
    <s v="DN-13690"/>
    <s v="Duane Noonan"/>
    <x v="0"/>
    <s v="United States"/>
    <s v="New York City"/>
    <x v="15"/>
    <n v="10011"/>
    <x v="3"/>
    <s v="OFF-PA-10003823"/>
    <x v="1"/>
    <x v="10"/>
    <x v="1001"/>
    <n v="123.92"/>
    <n v="4"/>
    <n v="0"/>
    <n v="55.763999999999996"/>
  </r>
  <r>
    <n v="8854"/>
    <x v="4414"/>
    <x v="1"/>
    <x v="357"/>
    <d v="2012-09-25T00:00:00"/>
    <s v="First Class"/>
    <s v="FO-14305"/>
    <s v="Frank Olsen"/>
    <x v="0"/>
    <s v="United States"/>
    <s v="Philadelphia"/>
    <x v="9"/>
    <n v="19143"/>
    <x v="3"/>
    <s v="OFF-SU-10000898"/>
    <x v="1"/>
    <x v="14"/>
    <x v="1181"/>
    <n v="55.600000000000009"/>
    <n v="5"/>
    <n v="0.2"/>
    <n v="6.2549999999999919"/>
  </r>
  <r>
    <n v="8855"/>
    <x v="4414"/>
    <x v="1"/>
    <x v="357"/>
    <d v="2012-09-25T00:00:00"/>
    <s v="First Class"/>
    <s v="FO-14305"/>
    <s v="Frank Olsen"/>
    <x v="0"/>
    <s v="United States"/>
    <s v="Philadelphia"/>
    <x v="9"/>
    <n v="19143"/>
    <x v="3"/>
    <s v="TEC-AC-10003832"/>
    <x v="2"/>
    <x v="11"/>
    <x v="216"/>
    <n v="617.97600000000011"/>
    <n v="3"/>
    <n v="0.2"/>
    <n v="-7.724700000000098"/>
  </r>
  <r>
    <n v="8856"/>
    <x v="4415"/>
    <x v="3"/>
    <x v="165"/>
    <d v="2014-12-31T00:00:00"/>
    <s v="Standard Class"/>
    <s v="DP-13105"/>
    <s v="Dave Poirier"/>
    <x v="1"/>
    <s v="United States"/>
    <s v="Meridian"/>
    <x v="45"/>
    <n v="83642"/>
    <x v="1"/>
    <s v="OFF-BI-10001679"/>
    <x v="1"/>
    <x v="8"/>
    <x v="212"/>
    <n v="21.312000000000005"/>
    <n v="3"/>
    <n v="0.2"/>
    <n v="7.9919999999999991"/>
  </r>
  <r>
    <n v="8857"/>
    <x v="4416"/>
    <x v="3"/>
    <x v="119"/>
    <d v="2014-10-21T00:00:00"/>
    <s v="Standard Class"/>
    <s v="JW-15220"/>
    <s v="Jane Waco"/>
    <x v="1"/>
    <s v="United States"/>
    <s v="Sacramento"/>
    <x v="1"/>
    <n v="95823"/>
    <x v="1"/>
    <s v="TEC-AC-10002335"/>
    <x v="2"/>
    <x v="11"/>
    <x v="339"/>
    <n v="209.94"/>
    <n v="6"/>
    <n v="0"/>
    <n v="39.888599999999997"/>
  </r>
  <r>
    <n v="8858"/>
    <x v="4416"/>
    <x v="3"/>
    <x v="119"/>
    <d v="2014-10-21T00:00:00"/>
    <s v="Standard Class"/>
    <s v="JW-15220"/>
    <s v="Jane Waco"/>
    <x v="1"/>
    <s v="United States"/>
    <s v="Sacramento"/>
    <x v="1"/>
    <n v="95823"/>
    <x v="1"/>
    <s v="TEC-PH-10003187"/>
    <x v="2"/>
    <x v="7"/>
    <x v="1410"/>
    <n v="31.983999999999998"/>
    <n v="2"/>
    <n v="0.2"/>
    <n v="-7.9959999999999996"/>
  </r>
  <r>
    <n v="8859"/>
    <x v="4416"/>
    <x v="3"/>
    <x v="119"/>
    <d v="2014-10-21T00:00:00"/>
    <s v="Standard Class"/>
    <s v="JW-15220"/>
    <s v="Jane Waco"/>
    <x v="1"/>
    <s v="United States"/>
    <s v="Sacramento"/>
    <x v="1"/>
    <n v="95823"/>
    <x v="1"/>
    <s v="OFF-BI-10003527"/>
    <x v="1"/>
    <x v="8"/>
    <x v="446"/>
    <n v="5083.96"/>
    <n v="5"/>
    <n v="0.2"/>
    <n v="1906.4849999999999"/>
  </r>
  <r>
    <n v="8860"/>
    <x v="4417"/>
    <x v="3"/>
    <x v="648"/>
    <d v="2014-08-27T00:00:00"/>
    <s v="Standard Class"/>
    <s v="TT-21460"/>
    <s v="Tonja Turnell"/>
    <x v="2"/>
    <s v="United States"/>
    <s v="Charlotte"/>
    <x v="3"/>
    <n v="28205"/>
    <x v="0"/>
    <s v="TEC-PH-10003171"/>
    <x v="2"/>
    <x v="7"/>
    <x v="1495"/>
    <n v="35.96"/>
    <n v="1"/>
    <n v="0.2"/>
    <n v="3.5959999999999983"/>
  </r>
  <r>
    <n v="8861"/>
    <x v="4418"/>
    <x v="1"/>
    <x v="861"/>
    <d v="2012-09-18T00:00:00"/>
    <s v="Standard Class"/>
    <s v="SN-20560"/>
    <s v="Skye Norling"/>
    <x v="2"/>
    <s v="United States"/>
    <s v="Paterson"/>
    <x v="30"/>
    <n v="7501"/>
    <x v="3"/>
    <s v="OFF-LA-10000414"/>
    <x v="1"/>
    <x v="2"/>
    <x v="1634"/>
    <n v="31.049999999999997"/>
    <n v="3"/>
    <n v="0"/>
    <n v="14.904"/>
  </r>
  <r>
    <n v="8862"/>
    <x v="4418"/>
    <x v="1"/>
    <x v="861"/>
    <d v="2012-09-18T00:00:00"/>
    <s v="Standard Class"/>
    <s v="SN-20560"/>
    <s v="Skye Norling"/>
    <x v="2"/>
    <s v="United States"/>
    <s v="Paterson"/>
    <x v="30"/>
    <n v="7501"/>
    <x v="3"/>
    <s v="FUR-FU-10002107"/>
    <x v="0"/>
    <x v="5"/>
    <x v="1324"/>
    <n v="8.92"/>
    <n v="4"/>
    <n v="0"/>
    <n v="3.9248000000000003"/>
  </r>
  <r>
    <n v="8863"/>
    <x v="4418"/>
    <x v="1"/>
    <x v="861"/>
    <d v="2012-09-18T00:00:00"/>
    <s v="Standard Class"/>
    <s v="SN-20560"/>
    <s v="Skye Norling"/>
    <x v="2"/>
    <s v="United States"/>
    <s v="Paterson"/>
    <x v="30"/>
    <n v="7501"/>
    <x v="3"/>
    <s v="OFF-BI-10004593"/>
    <x v="1"/>
    <x v="8"/>
    <x v="267"/>
    <n v="209.6"/>
    <n v="4"/>
    <n v="0"/>
    <n v="96.415999999999997"/>
  </r>
  <r>
    <n v="8864"/>
    <x v="4418"/>
    <x v="1"/>
    <x v="861"/>
    <d v="2012-09-18T00:00:00"/>
    <s v="Standard Class"/>
    <s v="SN-20560"/>
    <s v="Skye Norling"/>
    <x v="2"/>
    <s v="United States"/>
    <s v="Paterson"/>
    <x v="30"/>
    <n v="7501"/>
    <x v="3"/>
    <s v="OFF-AP-10003860"/>
    <x v="1"/>
    <x v="9"/>
    <x v="1089"/>
    <n v="111.04"/>
    <n v="4"/>
    <n v="0"/>
    <n v="29.980800000000002"/>
  </r>
  <r>
    <n v="8865"/>
    <x v="4418"/>
    <x v="1"/>
    <x v="861"/>
    <d v="2012-09-18T00:00:00"/>
    <s v="Standard Class"/>
    <s v="SN-20560"/>
    <s v="Skye Norling"/>
    <x v="2"/>
    <s v="United States"/>
    <s v="Paterson"/>
    <x v="30"/>
    <n v="7501"/>
    <x v="3"/>
    <s v="OFF-PA-10000556"/>
    <x v="1"/>
    <x v="10"/>
    <x v="1630"/>
    <n v="38.880000000000003"/>
    <n v="6"/>
    <n v="0"/>
    <n v="18.662400000000002"/>
  </r>
  <r>
    <n v="8866"/>
    <x v="4419"/>
    <x v="1"/>
    <x v="139"/>
    <d v="2012-12-26T00:00:00"/>
    <s v="Standard Class"/>
    <s v="JM-15865"/>
    <s v="John Murray"/>
    <x v="0"/>
    <s v="United States"/>
    <s v="Arlington"/>
    <x v="17"/>
    <n v="22204"/>
    <x v="0"/>
    <s v="OFF-AP-10003281"/>
    <x v="1"/>
    <x v="9"/>
    <x v="1180"/>
    <n v="36.269999999999996"/>
    <n v="3"/>
    <n v="0"/>
    <n v="10.880999999999997"/>
  </r>
  <r>
    <n v="8867"/>
    <x v="4420"/>
    <x v="2"/>
    <x v="59"/>
    <d v="2011-09-23T00:00:00"/>
    <s v="First Class"/>
    <s v="SB-20185"/>
    <s v="Sarah Brown"/>
    <x v="0"/>
    <s v="United States"/>
    <s v="Chicago"/>
    <x v="10"/>
    <n v="60653"/>
    <x v="2"/>
    <s v="FUR-BO-10004218"/>
    <x v="0"/>
    <x v="0"/>
    <x v="1584"/>
    <n v="493.42999999999995"/>
    <n v="5"/>
    <n v="0.3"/>
    <n v="-70.489999999999981"/>
  </r>
  <r>
    <n v="8868"/>
    <x v="4420"/>
    <x v="2"/>
    <x v="59"/>
    <d v="2011-09-23T00:00:00"/>
    <s v="First Class"/>
    <s v="SB-20185"/>
    <s v="Sarah Brown"/>
    <x v="0"/>
    <s v="United States"/>
    <s v="Chicago"/>
    <x v="10"/>
    <n v="60653"/>
    <x v="2"/>
    <s v="TEC-PH-10002185"/>
    <x v="2"/>
    <x v="7"/>
    <x v="1072"/>
    <n v="11.120000000000001"/>
    <n v="2"/>
    <n v="0.2"/>
    <n v="3.4749999999999996"/>
  </r>
  <r>
    <n v="8869"/>
    <x v="4421"/>
    <x v="0"/>
    <x v="254"/>
    <d v="2013-11-09T00:00:00"/>
    <s v="Standard Class"/>
    <s v="CC-12475"/>
    <s v="Cindy Chapman"/>
    <x v="0"/>
    <s v="United States"/>
    <s v="San Diego"/>
    <x v="1"/>
    <n v="92037"/>
    <x v="1"/>
    <s v="TEC-MA-10003176"/>
    <x v="2"/>
    <x v="15"/>
    <x v="1752"/>
    <n v="686.40000000000009"/>
    <n v="2"/>
    <n v="0.2"/>
    <n v="77.219999999999914"/>
  </r>
  <r>
    <n v="8870"/>
    <x v="4422"/>
    <x v="3"/>
    <x v="96"/>
    <d v="2014-12-07T00:00:00"/>
    <s v="Standard Class"/>
    <s v="SH-19975"/>
    <s v="Sally Hughsby"/>
    <x v="1"/>
    <s v="United States"/>
    <s v="Seattle"/>
    <x v="4"/>
    <n v="98105"/>
    <x v="1"/>
    <s v="OFF-BI-10002003"/>
    <x v="1"/>
    <x v="8"/>
    <x v="1384"/>
    <n v="15.920000000000002"/>
    <n v="5"/>
    <n v="0.2"/>
    <n v="5.3729999999999993"/>
  </r>
  <r>
    <n v="8871"/>
    <x v="4422"/>
    <x v="3"/>
    <x v="96"/>
    <d v="2014-12-07T00:00:00"/>
    <s v="Standard Class"/>
    <s v="SH-19975"/>
    <s v="Sally Hughsby"/>
    <x v="1"/>
    <s v="United States"/>
    <s v="Seattle"/>
    <x v="4"/>
    <n v="98105"/>
    <x v="1"/>
    <s v="FUR-FU-10000023"/>
    <x v="0"/>
    <x v="5"/>
    <x v="322"/>
    <n v="70.679999999999993"/>
    <n v="12"/>
    <n v="0"/>
    <n v="31.099200000000003"/>
  </r>
  <r>
    <n v="8872"/>
    <x v="4422"/>
    <x v="3"/>
    <x v="96"/>
    <d v="2014-12-07T00:00:00"/>
    <s v="Standard Class"/>
    <s v="SH-19975"/>
    <s v="Sally Hughsby"/>
    <x v="1"/>
    <s v="United States"/>
    <s v="Seattle"/>
    <x v="4"/>
    <n v="98105"/>
    <x v="1"/>
    <s v="OFF-ST-10002756"/>
    <x v="1"/>
    <x v="4"/>
    <x v="270"/>
    <n v="541.24"/>
    <n v="4"/>
    <n v="0"/>
    <n v="5.4124000000000478"/>
  </r>
  <r>
    <n v="8873"/>
    <x v="4423"/>
    <x v="2"/>
    <x v="982"/>
    <d v="2011-10-10T00:00:00"/>
    <s v="Same Day"/>
    <s v="RB-19435"/>
    <s v="Richard Bierner"/>
    <x v="0"/>
    <s v="United States"/>
    <s v="Columbus"/>
    <x v="24"/>
    <n v="43229"/>
    <x v="3"/>
    <s v="TEC-MA-10002694"/>
    <x v="2"/>
    <x v="15"/>
    <x v="1823"/>
    <n v="101.99400000000001"/>
    <n v="2"/>
    <n v="0.7"/>
    <n v="-71.39579999999998"/>
  </r>
  <r>
    <n v="8874"/>
    <x v="4423"/>
    <x v="2"/>
    <x v="982"/>
    <d v="2011-10-10T00:00:00"/>
    <s v="Same Day"/>
    <s v="RB-19435"/>
    <s v="Richard Bierner"/>
    <x v="0"/>
    <s v="United States"/>
    <s v="Columbus"/>
    <x v="24"/>
    <n v="43229"/>
    <x v="3"/>
    <s v="OFF-BI-10002429"/>
    <x v="1"/>
    <x v="8"/>
    <x v="467"/>
    <n v="18.264000000000003"/>
    <n v="2"/>
    <n v="0.7"/>
    <n v="-13.393599999999999"/>
  </r>
  <r>
    <n v="8875"/>
    <x v="4424"/>
    <x v="3"/>
    <x v="237"/>
    <d v="2014-11-17T00:00:00"/>
    <s v="Second Class"/>
    <s v="TC-21295"/>
    <s v="Toby Carlisle"/>
    <x v="0"/>
    <s v="United States"/>
    <s v="Houston"/>
    <x v="5"/>
    <n v="77095"/>
    <x v="2"/>
    <s v="OFF-BI-10003684"/>
    <x v="1"/>
    <x v="8"/>
    <x v="707"/>
    <n v="21.989999999999995"/>
    <n v="5"/>
    <n v="0.8"/>
    <n v="-32.984999999999999"/>
  </r>
  <r>
    <n v="8876"/>
    <x v="4425"/>
    <x v="0"/>
    <x v="572"/>
    <d v="2013-08-20T00:00:00"/>
    <s v="Standard Class"/>
    <s v="CT-11995"/>
    <s v="Carol Triggs"/>
    <x v="0"/>
    <s v="United States"/>
    <s v="Irving"/>
    <x v="5"/>
    <n v="75061"/>
    <x v="2"/>
    <s v="OFF-SU-10003505"/>
    <x v="1"/>
    <x v="14"/>
    <x v="408"/>
    <n v="185.376"/>
    <n v="2"/>
    <n v="0.2"/>
    <n v="-34.758000000000017"/>
  </r>
  <r>
    <n v="8877"/>
    <x v="4425"/>
    <x v="0"/>
    <x v="572"/>
    <d v="2013-08-20T00:00:00"/>
    <s v="Standard Class"/>
    <s v="CT-11995"/>
    <s v="Carol Triggs"/>
    <x v="0"/>
    <s v="United States"/>
    <s v="Irving"/>
    <x v="5"/>
    <n v="75061"/>
    <x v="2"/>
    <s v="OFF-AP-10002534"/>
    <x v="1"/>
    <x v="9"/>
    <x v="1193"/>
    <n v="58.923999999999985"/>
    <n v="1"/>
    <n v="0.8"/>
    <n v="-153.20240000000001"/>
  </r>
  <r>
    <n v="8878"/>
    <x v="4426"/>
    <x v="3"/>
    <x v="697"/>
    <d v="2014-09-24T00:00:00"/>
    <s v="Standard Class"/>
    <s v="GZ-14470"/>
    <s v="Gary Zandusky"/>
    <x v="0"/>
    <s v="United States"/>
    <s v="Morristown"/>
    <x v="30"/>
    <n v="7960"/>
    <x v="3"/>
    <s v="TEC-MA-10004626"/>
    <x v="2"/>
    <x v="15"/>
    <x v="1824"/>
    <n v="480"/>
    <n v="4"/>
    <n v="0"/>
    <n v="225.6"/>
  </r>
  <r>
    <n v="8879"/>
    <x v="4426"/>
    <x v="3"/>
    <x v="697"/>
    <d v="2014-09-24T00:00:00"/>
    <s v="Standard Class"/>
    <s v="GZ-14470"/>
    <s v="Gary Zandusky"/>
    <x v="0"/>
    <s v="United States"/>
    <s v="Morristown"/>
    <x v="30"/>
    <n v="7960"/>
    <x v="3"/>
    <s v="OFF-ST-10000615"/>
    <x v="1"/>
    <x v="4"/>
    <x v="75"/>
    <n v="34.049999999999997"/>
    <n v="3"/>
    <n v="0"/>
    <n v="9.5340000000000025"/>
  </r>
  <r>
    <n v="8880"/>
    <x v="4427"/>
    <x v="1"/>
    <x v="391"/>
    <d v="2012-03-25T00:00:00"/>
    <s v="First Class"/>
    <s v="AM-10360"/>
    <s v="Alice McCarthy"/>
    <x v="1"/>
    <s v="United States"/>
    <s v="Los Angeles"/>
    <x v="1"/>
    <n v="90008"/>
    <x v="1"/>
    <s v="OFF-PA-10000659"/>
    <x v="1"/>
    <x v="10"/>
    <x v="1286"/>
    <n v="192.72"/>
    <n v="11"/>
    <n v="0"/>
    <n v="92.505599999999987"/>
  </r>
  <r>
    <n v="8881"/>
    <x v="4427"/>
    <x v="1"/>
    <x v="391"/>
    <d v="2012-03-25T00:00:00"/>
    <s v="First Class"/>
    <s v="AM-10360"/>
    <s v="Alice McCarthy"/>
    <x v="1"/>
    <s v="United States"/>
    <s v="Los Angeles"/>
    <x v="1"/>
    <n v="90008"/>
    <x v="1"/>
    <s v="TEC-AC-10000736"/>
    <x v="2"/>
    <x v="11"/>
    <x v="1085"/>
    <n v="239.96999999999997"/>
    <n v="3"/>
    <n v="0"/>
    <n v="86.389199999999988"/>
  </r>
  <r>
    <n v="8882"/>
    <x v="4428"/>
    <x v="0"/>
    <x v="1186"/>
    <d v="2013-07-04T00:00:00"/>
    <s v="Second Class"/>
    <s v="AH-10120"/>
    <s v="Adrian Hane"/>
    <x v="2"/>
    <s v="United States"/>
    <s v="Aurora"/>
    <x v="10"/>
    <n v="60505"/>
    <x v="2"/>
    <s v="TEC-AC-10003038"/>
    <x v="2"/>
    <x v="11"/>
    <x v="1024"/>
    <n v="50.120000000000005"/>
    <n v="7"/>
    <n v="0.2"/>
    <n v="-0.62650000000000716"/>
  </r>
  <r>
    <n v="8883"/>
    <x v="4429"/>
    <x v="3"/>
    <x v="179"/>
    <d v="2014-10-26T00:00:00"/>
    <s v="Standard Class"/>
    <s v="MY-18295"/>
    <s v="Muhammed Yedwab"/>
    <x v="1"/>
    <s v="United States"/>
    <s v="Durham"/>
    <x v="3"/>
    <n v="27707"/>
    <x v="0"/>
    <s v="TEC-PH-10004071"/>
    <x v="2"/>
    <x v="7"/>
    <x v="1537"/>
    <n v="15.984000000000002"/>
    <n v="2"/>
    <n v="0.2"/>
    <n v="1.3986000000000001"/>
  </r>
  <r>
    <n v="8884"/>
    <x v="4429"/>
    <x v="3"/>
    <x v="179"/>
    <d v="2014-10-26T00:00:00"/>
    <s v="Standard Class"/>
    <s v="MY-18295"/>
    <s v="Muhammed Yedwab"/>
    <x v="1"/>
    <s v="United States"/>
    <s v="Durham"/>
    <x v="3"/>
    <n v="27707"/>
    <x v="0"/>
    <s v="OFF-PA-10001667"/>
    <x v="1"/>
    <x v="10"/>
    <x v="453"/>
    <n v="14.352000000000002"/>
    <n v="3"/>
    <n v="0.2"/>
    <n v="4.4849999999999994"/>
  </r>
  <r>
    <n v="8885"/>
    <x v="4430"/>
    <x v="2"/>
    <x v="55"/>
    <d v="2011-08-30T00:00:00"/>
    <s v="Standard Class"/>
    <s v="BS-11590"/>
    <s v="Brendan Sweed"/>
    <x v="1"/>
    <s v="United States"/>
    <s v="Columbus"/>
    <x v="24"/>
    <n v="43229"/>
    <x v="3"/>
    <s v="OFF-BI-10001982"/>
    <x v="1"/>
    <x v="8"/>
    <x v="301"/>
    <n v="6.5280000000000014"/>
    <n v="4"/>
    <n v="0.7"/>
    <n v="-4.5695999999999994"/>
  </r>
  <r>
    <n v="8886"/>
    <x v="4430"/>
    <x v="2"/>
    <x v="55"/>
    <d v="2011-08-30T00:00:00"/>
    <s v="Standard Class"/>
    <s v="BS-11590"/>
    <s v="Brendan Sweed"/>
    <x v="1"/>
    <s v="United States"/>
    <s v="Columbus"/>
    <x v="24"/>
    <n v="43229"/>
    <x v="3"/>
    <s v="OFF-BI-10004141"/>
    <x v="1"/>
    <x v="8"/>
    <x v="1287"/>
    <n v="2.8620000000000005"/>
    <n v="3"/>
    <n v="0.7"/>
    <n v="-2.2896000000000001"/>
  </r>
  <r>
    <n v="8887"/>
    <x v="4430"/>
    <x v="2"/>
    <x v="55"/>
    <d v="2011-08-30T00:00:00"/>
    <s v="Standard Class"/>
    <s v="BS-11590"/>
    <s v="Brendan Sweed"/>
    <x v="1"/>
    <s v="United States"/>
    <s v="Columbus"/>
    <x v="24"/>
    <n v="43229"/>
    <x v="3"/>
    <s v="OFF-BI-10002103"/>
    <x v="1"/>
    <x v="8"/>
    <x v="525"/>
    <n v="20.856000000000002"/>
    <n v="8"/>
    <n v="0.7"/>
    <n v="-16.684799999999996"/>
  </r>
  <r>
    <n v="8888"/>
    <x v="4431"/>
    <x v="2"/>
    <x v="923"/>
    <d v="2011-07-30T00:00:00"/>
    <s v="Second Class"/>
    <s v="BB-10990"/>
    <s v="Barry Blumstein"/>
    <x v="1"/>
    <s v="United States"/>
    <s v="Los Angeles"/>
    <x v="1"/>
    <n v="90036"/>
    <x v="1"/>
    <s v="OFF-ST-10002574"/>
    <x v="1"/>
    <x v="4"/>
    <x v="926"/>
    <n v="276.27999999999997"/>
    <n v="2"/>
    <n v="0"/>
    <n v="0"/>
  </r>
  <r>
    <n v="8889"/>
    <x v="4432"/>
    <x v="3"/>
    <x v="96"/>
    <d v="2014-12-08T00:00:00"/>
    <s v="Standard Class"/>
    <s v="ML-17755"/>
    <s v="Max Ludwig"/>
    <x v="2"/>
    <s v="United States"/>
    <s v="Stockton"/>
    <x v="1"/>
    <n v="95207"/>
    <x v="1"/>
    <s v="FUR-FU-10003394"/>
    <x v="0"/>
    <x v="5"/>
    <x v="578"/>
    <n v="629.64"/>
    <n v="9"/>
    <n v="0"/>
    <n v="107.03879999999994"/>
  </r>
  <r>
    <n v="8890"/>
    <x v="4433"/>
    <x v="0"/>
    <x v="508"/>
    <d v="2013-10-22T00:00:00"/>
    <s v="Second Class"/>
    <s v="FC-14245"/>
    <s v="Frank Carlisle"/>
    <x v="2"/>
    <s v="United States"/>
    <s v="Columbia"/>
    <x v="25"/>
    <n v="65203"/>
    <x v="2"/>
    <s v="TEC-PH-10003072"/>
    <x v="2"/>
    <x v="7"/>
    <x v="1310"/>
    <n v="449.97"/>
    <n v="3"/>
    <n v="0"/>
    <n v="220.48530000000002"/>
  </r>
  <r>
    <n v="8891"/>
    <x v="4433"/>
    <x v="0"/>
    <x v="508"/>
    <d v="2013-10-22T00:00:00"/>
    <s v="Second Class"/>
    <s v="FC-14245"/>
    <s v="Frank Carlisle"/>
    <x v="2"/>
    <s v="United States"/>
    <s v="Columbia"/>
    <x v="25"/>
    <n v="65203"/>
    <x v="2"/>
    <s v="OFF-AP-10003057"/>
    <x v="1"/>
    <x v="9"/>
    <x v="1317"/>
    <n v="1927.5900000000001"/>
    <n v="7"/>
    <n v="0"/>
    <n v="751.76010000000008"/>
  </r>
  <r>
    <n v="8892"/>
    <x v="4434"/>
    <x v="0"/>
    <x v="1142"/>
    <d v="2013-09-19T00:00:00"/>
    <s v="First Class"/>
    <s v="CR-12625"/>
    <s v="Corey Roper"/>
    <x v="2"/>
    <s v="United States"/>
    <s v="Columbus"/>
    <x v="32"/>
    <n v="31907"/>
    <x v="0"/>
    <s v="FUR-CH-10001146"/>
    <x v="0"/>
    <x v="1"/>
    <x v="64"/>
    <n v="121.78"/>
    <n v="2"/>
    <n v="0"/>
    <n v="30.444999999999993"/>
  </r>
  <r>
    <n v="8893"/>
    <x v="4435"/>
    <x v="1"/>
    <x v="494"/>
    <d v="2012-12-06T00:00:00"/>
    <s v="Standard Class"/>
    <s v="LC-16960"/>
    <s v="Lindsay Castell"/>
    <x v="2"/>
    <s v="United States"/>
    <s v="San Diego"/>
    <x v="1"/>
    <n v="92037"/>
    <x v="1"/>
    <s v="FUR-CH-10003973"/>
    <x v="0"/>
    <x v="1"/>
    <x v="858"/>
    <n v="2676.672"/>
    <n v="9"/>
    <n v="0.2"/>
    <n v="267.66720000000009"/>
  </r>
  <r>
    <n v="8894"/>
    <x v="4436"/>
    <x v="2"/>
    <x v="79"/>
    <d v="2011-08-12T00:00:00"/>
    <s v="Standard Class"/>
    <s v="GZ-14470"/>
    <s v="Gary Zandusky"/>
    <x v="0"/>
    <s v="United States"/>
    <s v="Texas City"/>
    <x v="5"/>
    <n v="77590"/>
    <x v="2"/>
    <s v="FUR-TA-10001307"/>
    <x v="0"/>
    <x v="3"/>
    <x v="1090"/>
    <n v="489.22999999999996"/>
    <n v="2"/>
    <n v="0.3"/>
    <n v="41.933999999999997"/>
  </r>
  <r>
    <n v="8895"/>
    <x v="4437"/>
    <x v="0"/>
    <x v="243"/>
    <d v="2013-08-23T00:00:00"/>
    <s v="Standard Class"/>
    <s v="BD-11320"/>
    <s v="Bill Donatelli"/>
    <x v="0"/>
    <s v="United States"/>
    <s v="Los Angeles"/>
    <x v="1"/>
    <n v="90004"/>
    <x v="1"/>
    <s v="FUR-FU-10004071"/>
    <x v="0"/>
    <x v="5"/>
    <x v="570"/>
    <n v="312.03000000000003"/>
    <n v="3"/>
    <n v="0"/>
    <n v="43.684200000000018"/>
  </r>
  <r>
    <n v="8896"/>
    <x v="4437"/>
    <x v="0"/>
    <x v="243"/>
    <d v="2013-08-23T00:00:00"/>
    <s v="Standard Class"/>
    <s v="BD-11320"/>
    <s v="Bill Donatelli"/>
    <x v="0"/>
    <s v="United States"/>
    <s v="Los Angeles"/>
    <x v="1"/>
    <n v="90004"/>
    <x v="1"/>
    <s v="OFF-ST-10001505"/>
    <x v="1"/>
    <x v="4"/>
    <x v="1174"/>
    <n v="17.940000000000001"/>
    <n v="3"/>
    <n v="0"/>
    <n v="3.0497999999999985"/>
  </r>
  <r>
    <n v="8897"/>
    <x v="4437"/>
    <x v="0"/>
    <x v="243"/>
    <d v="2013-08-23T00:00:00"/>
    <s v="Standard Class"/>
    <s v="BD-11320"/>
    <s v="Bill Donatelli"/>
    <x v="0"/>
    <s v="United States"/>
    <s v="Los Angeles"/>
    <x v="1"/>
    <n v="90004"/>
    <x v="1"/>
    <s v="TEC-PH-10004614"/>
    <x v="2"/>
    <x v="7"/>
    <x v="299"/>
    <n v="165.60000000000002"/>
    <n v="3"/>
    <n v="0.2"/>
    <n v="10.349999999999994"/>
  </r>
  <r>
    <n v="8898"/>
    <x v="4437"/>
    <x v="0"/>
    <x v="243"/>
    <d v="2013-08-23T00:00:00"/>
    <s v="Standard Class"/>
    <s v="BD-11320"/>
    <s v="Bill Donatelli"/>
    <x v="0"/>
    <s v="United States"/>
    <s v="Los Angeles"/>
    <x v="1"/>
    <n v="90004"/>
    <x v="1"/>
    <s v="OFF-PA-10004911"/>
    <x v="1"/>
    <x v="10"/>
    <x v="929"/>
    <n v="37.520000000000003"/>
    <n v="4"/>
    <n v="0"/>
    <n v="18.009600000000002"/>
  </r>
  <r>
    <n v="8899"/>
    <x v="4438"/>
    <x v="1"/>
    <x v="976"/>
    <d v="2012-08-09T00:00:00"/>
    <s v="Second Class"/>
    <s v="EM-14095"/>
    <s v="Eudokia Martin"/>
    <x v="1"/>
    <s v="United States"/>
    <s v="Springfield"/>
    <x v="17"/>
    <n v="22153"/>
    <x v="0"/>
    <s v="TEC-PH-10003601"/>
    <x v="2"/>
    <x v="7"/>
    <x v="1383"/>
    <n v="494.97"/>
    <n v="3"/>
    <n v="0"/>
    <n v="148.49099999999996"/>
  </r>
  <r>
    <n v="8900"/>
    <x v="4438"/>
    <x v="1"/>
    <x v="976"/>
    <d v="2012-08-09T00:00:00"/>
    <s v="Second Class"/>
    <s v="EM-14095"/>
    <s v="Eudokia Martin"/>
    <x v="1"/>
    <s v="United States"/>
    <s v="Springfield"/>
    <x v="17"/>
    <n v="22153"/>
    <x v="0"/>
    <s v="OFF-LA-10004545"/>
    <x v="1"/>
    <x v="2"/>
    <x v="1328"/>
    <n v="25.06"/>
    <n v="2"/>
    <n v="0"/>
    <n v="11.778199999999998"/>
  </r>
  <r>
    <n v="8901"/>
    <x v="4439"/>
    <x v="0"/>
    <x v="1207"/>
    <d v="2013-06-05T00:00:00"/>
    <s v="Standard Class"/>
    <s v="BP-11290"/>
    <s v="Beth Paige"/>
    <x v="0"/>
    <s v="United States"/>
    <s v="Decatur"/>
    <x v="10"/>
    <n v="62521"/>
    <x v="2"/>
    <s v="FUR-FU-10001379"/>
    <x v="0"/>
    <x v="5"/>
    <x v="1810"/>
    <n v="32.064"/>
    <n v="3"/>
    <n v="0.6"/>
    <n v="-12.825599999999994"/>
  </r>
  <r>
    <n v="8902"/>
    <x v="4439"/>
    <x v="0"/>
    <x v="1207"/>
    <d v="2013-06-05T00:00:00"/>
    <s v="Standard Class"/>
    <s v="BP-11290"/>
    <s v="Beth Paige"/>
    <x v="0"/>
    <s v="United States"/>
    <s v="Decatur"/>
    <x v="10"/>
    <n v="62521"/>
    <x v="2"/>
    <s v="OFF-PA-10001846"/>
    <x v="1"/>
    <x v="10"/>
    <x v="1807"/>
    <n v="18.496000000000002"/>
    <n v="4"/>
    <n v="0.2"/>
    <n v="6.7048000000000005"/>
  </r>
  <r>
    <n v="8903"/>
    <x v="4439"/>
    <x v="0"/>
    <x v="1207"/>
    <d v="2013-06-05T00:00:00"/>
    <s v="Standard Class"/>
    <s v="BP-11290"/>
    <s v="Beth Paige"/>
    <x v="0"/>
    <s v="United States"/>
    <s v="Decatur"/>
    <x v="10"/>
    <n v="62521"/>
    <x v="2"/>
    <s v="FUR-CH-10000422"/>
    <x v="0"/>
    <x v="1"/>
    <x v="1432"/>
    <n v="191.07899999999998"/>
    <n v="3"/>
    <n v="0.3"/>
    <n v="-38.215799999999973"/>
  </r>
  <r>
    <n v="8904"/>
    <x v="4439"/>
    <x v="0"/>
    <x v="1207"/>
    <d v="2013-06-05T00:00:00"/>
    <s v="Standard Class"/>
    <s v="BP-11290"/>
    <s v="Beth Paige"/>
    <x v="0"/>
    <s v="United States"/>
    <s v="Decatur"/>
    <x v="10"/>
    <n v="62521"/>
    <x v="2"/>
    <s v="OFF-PA-10004621"/>
    <x v="1"/>
    <x v="10"/>
    <x v="738"/>
    <n v="10.368000000000002"/>
    <n v="2"/>
    <n v="0.2"/>
    <n v="3.6288"/>
  </r>
  <r>
    <n v="8905"/>
    <x v="4440"/>
    <x v="0"/>
    <x v="949"/>
    <d v="2013-07-02T00:00:00"/>
    <s v="Same Day"/>
    <s v="SU-20665"/>
    <s v="Stephanie Ulpright"/>
    <x v="2"/>
    <s v="United States"/>
    <s v="New York City"/>
    <x v="15"/>
    <n v="10009"/>
    <x v="3"/>
    <s v="OFF-LA-10001474"/>
    <x v="1"/>
    <x v="2"/>
    <x v="917"/>
    <n v="30.53"/>
    <n v="1"/>
    <n v="0"/>
    <n v="14.043800000000001"/>
  </r>
  <r>
    <n v="8906"/>
    <x v="4440"/>
    <x v="0"/>
    <x v="949"/>
    <d v="2013-07-02T00:00:00"/>
    <s v="Same Day"/>
    <s v="SU-20665"/>
    <s v="Stephanie Ulpright"/>
    <x v="2"/>
    <s v="United States"/>
    <s v="New York City"/>
    <x v="15"/>
    <n v="10009"/>
    <x v="3"/>
    <s v="TEC-AC-10001635"/>
    <x v="2"/>
    <x v="11"/>
    <x v="1363"/>
    <n v="30.839999999999996"/>
    <n v="3"/>
    <n v="0"/>
    <n v="6.1679999999999975"/>
  </r>
  <r>
    <n v="8907"/>
    <x v="4440"/>
    <x v="0"/>
    <x v="949"/>
    <d v="2013-07-02T00:00:00"/>
    <s v="Same Day"/>
    <s v="SU-20665"/>
    <s v="Stephanie Ulpright"/>
    <x v="2"/>
    <s v="United States"/>
    <s v="New York City"/>
    <x v="15"/>
    <n v="10009"/>
    <x v="3"/>
    <s v="OFF-PA-10001950"/>
    <x v="1"/>
    <x v="10"/>
    <x v="144"/>
    <n v="75.06"/>
    <n v="9"/>
    <n v="0"/>
    <n v="33.776999999999994"/>
  </r>
  <r>
    <n v="8908"/>
    <x v="4441"/>
    <x v="0"/>
    <x v="122"/>
    <d v="2013-12-21T00:00:00"/>
    <s v="First Class"/>
    <s v="AY-10555"/>
    <s v="Andy Yotov"/>
    <x v="1"/>
    <s v="United States"/>
    <s v="San Francisco"/>
    <x v="1"/>
    <n v="94110"/>
    <x v="1"/>
    <s v="TEC-PH-10001552"/>
    <x v="2"/>
    <x v="7"/>
    <x v="178"/>
    <n v="66.976000000000013"/>
    <n v="7"/>
    <n v="0.2"/>
    <n v="6.6976000000000013"/>
  </r>
  <r>
    <n v="8909"/>
    <x v="4442"/>
    <x v="1"/>
    <x v="1208"/>
    <d v="2012-02-01T00:00:00"/>
    <s v="Standard Class"/>
    <s v="EM-13825"/>
    <s v="Elizabeth Moffitt"/>
    <x v="1"/>
    <s v="United States"/>
    <s v="Moreno Valley"/>
    <x v="1"/>
    <n v="92553"/>
    <x v="1"/>
    <s v="OFF-PA-10003790"/>
    <x v="1"/>
    <x v="10"/>
    <x v="1250"/>
    <n v="182.72"/>
    <n v="8"/>
    <n v="0"/>
    <n v="84.051199999999994"/>
  </r>
  <r>
    <n v="8910"/>
    <x v="4443"/>
    <x v="3"/>
    <x v="960"/>
    <d v="2014-11-02T00:00:00"/>
    <s v="Standard Class"/>
    <s v="SA-20830"/>
    <s v="Sue Ann Reed"/>
    <x v="0"/>
    <s v="United States"/>
    <s v="Everett"/>
    <x v="31"/>
    <n v="2149"/>
    <x v="3"/>
    <s v="OFF-LA-10002475"/>
    <x v="1"/>
    <x v="2"/>
    <x v="148"/>
    <n v="21.93"/>
    <n v="3"/>
    <n v="0"/>
    <n v="10.307099999999998"/>
  </r>
  <r>
    <n v="8911"/>
    <x v="4444"/>
    <x v="3"/>
    <x v="259"/>
    <d v="2014-11-09T00:00:00"/>
    <s v="Standard Class"/>
    <s v="CA-12265"/>
    <s v="Christina Anderson"/>
    <x v="0"/>
    <s v="United States"/>
    <s v="Chattanooga"/>
    <x v="18"/>
    <n v="37421"/>
    <x v="0"/>
    <s v="TEC-AC-10000303"/>
    <x v="2"/>
    <x v="11"/>
    <x v="429"/>
    <n v="95.976000000000013"/>
    <n v="3"/>
    <n v="0.2"/>
    <n v="15.596099999999996"/>
  </r>
  <r>
    <n v="8912"/>
    <x v="4444"/>
    <x v="3"/>
    <x v="259"/>
    <d v="2014-11-09T00:00:00"/>
    <s v="Standard Class"/>
    <s v="CA-12265"/>
    <s v="Christina Anderson"/>
    <x v="0"/>
    <s v="United States"/>
    <s v="Chattanooga"/>
    <x v="18"/>
    <n v="37421"/>
    <x v="0"/>
    <s v="TEC-PH-10000127"/>
    <x v="2"/>
    <x v="7"/>
    <x v="1758"/>
    <n v="143.928"/>
    <n v="9"/>
    <n v="0.2"/>
    <n v="-32.383800000000008"/>
  </r>
  <r>
    <n v="8913"/>
    <x v="4444"/>
    <x v="3"/>
    <x v="259"/>
    <d v="2014-11-09T00:00:00"/>
    <s v="Standard Class"/>
    <s v="CA-12265"/>
    <s v="Christina Anderson"/>
    <x v="0"/>
    <s v="United States"/>
    <s v="Chattanooga"/>
    <x v="18"/>
    <n v="37421"/>
    <x v="0"/>
    <s v="OFF-BI-10004364"/>
    <x v="1"/>
    <x v="8"/>
    <x v="302"/>
    <n v="3.5640000000000009"/>
    <n v="2"/>
    <n v="0.7"/>
    <n v="-2.9700000000000006"/>
  </r>
  <r>
    <n v="8914"/>
    <x v="4444"/>
    <x v="3"/>
    <x v="259"/>
    <d v="2014-11-09T00:00:00"/>
    <s v="Standard Class"/>
    <s v="CA-12265"/>
    <s v="Christina Anderson"/>
    <x v="0"/>
    <s v="United States"/>
    <s v="Chattanooga"/>
    <x v="18"/>
    <n v="37421"/>
    <x v="0"/>
    <s v="OFF-LA-10002195"/>
    <x v="1"/>
    <x v="2"/>
    <x v="1019"/>
    <n v="4.9280000000000008"/>
    <n v="2"/>
    <n v="0.2"/>
    <n v="1.7247999999999997"/>
  </r>
  <r>
    <n v="8915"/>
    <x v="4445"/>
    <x v="0"/>
    <x v="195"/>
    <d v="2013-05-14T00:00:00"/>
    <s v="Standard Class"/>
    <s v="CV-12805"/>
    <s v="Cynthia Voltz"/>
    <x v="1"/>
    <s v="United States"/>
    <s v="Austin"/>
    <x v="5"/>
    <n v="78745"/>
    <x v="2"/>
    <s v="OFF-ST-10001490"/>
    <x v="1"/>
    <x v="4"/>
    <x v="513"/>
    <n v="856.65600000000006"/>
    <n v="6"/>
    <n v="0.2"/>
    <n v="107.08199999999985"/>
  </r>
  <r>
    <n v="8916"/>
    <x v="4445"/>
    <x v="0"/>
    <x v="195"/>
    <d v="2013-05-14T00:00:00"/>
    <s v="Standard Class"/>
    <s v="CV-12805"/>
    <s v="Cynthia Voltz"/>
    <x v="1"/>
    <s v="United States"/>
    <s v="Austin"/>
    <x v="5"/>
    <n v="78745"/>
    <x v="2"/>
    <s v="OFF-BI-10002852"/>
    <x v="1"/>
    <x v="8"/>
    <x v="91"/>
    <n v="13.183999999999997"/>
    <n v="4"/>
    <n v="0.8"/>
    <n v="-20.435200000000002"/>
  </r>
  <r>
    <n v="8917"/>
    <x v="4445"/>
    <x v="0"/>
    <x v="195"/>
    <d v="2013-05-14T00:00:00"/>
    <s v="Standard Class"/>
    <s v="CV-12805"/>
    <s v="Cynthia Voltz"/>
    <x v="1"/>
    <s v="United States"/>
    <s v="Austin"/>
    <x v="5"/>
    <n v="78745"/>
    <x v="2"/>
    <s v="OFF-AP-10000390"/>
    <x v="1"/>
    <x v="9"/>
    <x v="1691"/>
    <n v="48.783999999999985"/>
    <n v="4"/>
    <n v="0.8"/>
    <n v="-131.71680000000001"/>
  </r>
  <r>
    <n v="8918"/>
    <x v="4445"/>
    <x v="0"/>
    <x v="195"/>
    <d v="2013-05-14T00:00:00"/>
    <s v="Standard Class"/>
    <s v="CV-12805"/>
    <s v="Cynthia Voltz"/>
    <x v="1"/>
    <s v="United States"/>
    <s v="Austin"/>
    <x v="5"/>
    <n v="78745"/>
    <x v="2"/>
    <s v="OFF-PA-10004327"/>
    <x v="1"/>
    <x v="10"/>
    <x v="136"/>
    <n v="76.64"/>
    <n v="2"/>
    <n v="0.2"/>
    <n v="26.823999999999995"/>
  </r>
  <r>
    <n v="8919"/>
    <x v="4445"/>
    <x v="0"/>
    <x v="195"/>
    <d v="2013-05-14T00:00:00"/>
    <s v="Standard Class"/>
    <s v="CV-12805"/>
    <s v="Cynthia Voltz"/>
    <x v="1"/>
    <s v="United States"/>
    <s v="Austin"/>
    <x v="5"/>
    <n v="78745"/>
    <x v="2"/>
    <s v="OFF-BI-10002353"/>
    <x v="1"/>
    <x v="8"/>
    <x v="1068"/>
    <n v="18.527999999999995"/>
    <n v="6"/>
    <n v="0.8"/>
    <n v="-27.791999999999994"/>
  </r>
  <r>
    <n v="8920"/>
    <x v="4446"/>
    <x v="2"/>
    <x v="1063"/>
    <d v="2011-04-08T00:00:00"/>
    <s v="Standard Class"/>
    <s v="AH-10690"/>
    <s v="Anna Häberlin"/>
    <x v="1"/>
    <s v="United States"/>
    <s v="Virginia Beach"/>
    <x v="17"/>
    <n v="23464"/>
    <x v="0"/>
    <s v="FUR-FU-10003192"/>
    <x v="0"/>
    <x v="5"/>
    <x v="1720"/>
    <n v="177.68"/>
    <n v="2"/>
    <n v="0"/>
    <n v="46.196799999999996"/>
  </r>
  <r>
    <n v="8921"/>
    <x v="4447"/>
    <x v="2"/>
    <x v="582"/>
    <d v="2011-05-03T00:00:00"/>
    <s v="Standard Class"/>
    <s v="DS-13180"/>
    <s v="David Smith"/>
    <x v="1"/>
    <s v="United States"/>
    <s v="Jamestown"/>
    <x v="15"/>
    <n v="14701"/>
    <x v="3"/>
    <s v="TEC-AC-10000736"/>
    <x v="2"/>
    <x v="11"/>
    <x v="1085"/>
    <n v="159.97999999999999"/>
    <n v="2"/>
    <n v="0"/>
    <n v="57.592799999999997"/>
  </r>
  <r>
    <n v="8922"/>
    <x v="4448"/>
    <x v="0"/>
    <x v="964"/>
    <d v="2013-10-09T00:00:00"/>
    <s v="Standard Class"/>
    <s v="AH-10690"/>
    <s v="Anna Häberlin"/>
    <x v="1"/>
    <s v="United States"/>
    <s v="Coral Gables"/>
    <x v="2"/>
    <n v="33134"/>
    <x v="0"/>
    <s v="TEC-PH-10003095"/>
    <x v="2"/>
    <x v="7"/>
    <x v="1491"/>
    <n v="52.679999999999993"/>
    <n v="3"/>
    <n v="0.2"/>
    <n v="19.754999999999999"/>
  </r>
  <r>
    <n v="8923"/>
    <x v="4448"/>
    <x v="0"/>
    <x v="964"/>
    <d v="2013-10-09T00:00:00"/>
    <s v="Standard Class"/>
    <s v="AH-10690"/>
    <s v="Anna Häberlin"/>
    <x v="1"/>
    <s v="United States"/>
    <s v="Coral Gables"/>
    <x v="2"/>
    <n v="33134"/>
    <x v="0"/>
    <s v="FUR-FU-10002885"/>
    <x v="0"/>
    <x v="5"/>
    <x v="755"/>
    <n v="11.568000000000001"/>
    <n v="3"/>
    <n v="0.2"/>
    <n v="2.6028000000000011"/>
  </r>
  <r>
    <n v="8924"/>
    <x v="4449"/>
    <x v="3"/>
    <x v="532"/>
    <d v="2014-06-18T00:00:00"/>
    <s v="Standard Class"/>
    <s v="ZC-21910"/>
    <s v="Zuschuss Carroll"/>
    <x v="0"/>
    <s v="United States"/>
    <s v="Hickory"/>
    <x v="3"/>
    <n v="28601"/>
    <x v="0"/>
    <s v="OFF-BI-10001525"/>
    <x v="1"/>
    <x v="8"/>
    <x v="31"/>
    <n v="4.572000000000001"/>
    <n v="4"/>
    <n v="0.7"/>
    <n v="-3.8100000000000005"/>
  </r>
  <r>
    <n v="8925"/>
    <x v="4450"/>
    <x v="0"/>
    <x v="806"/>
    <d v="2013-02-03T00:00:00"/>
    <s v="Standard Class"/>
    <s v="DF-13135"/>
    <s v="David Flashing"/>
    <x v="0"/>
    <s v="United States"/>
    <s v="Rockford"/>
    <x v="10"/>
    <n v="61107"/>
    <x v="2"/>
    <s v="TEC-PH-10004241"/>
    <x v="2"/>
    <x v="7"/>
    <x v="1825"/>
    <n v="1439.9680000000001"/>
    <n v="4"/>
    <n v="0.2"/>
    <n v="143.99680000000006"/>
  </r>
  <r>
    <n v="8926"/>
    <x v="4450"/>
    <x v="0"/>
    <x v="806"/>
    <d v="2013-02-03T00:00:00"/>
    <s v="Standard Class"/>
    <s v="DF-13135"/>
    <s v="David Flashing"/>
    <x v="0"/>
    <s v="United States"/>
    <s v="Rockford"/>
    <x v="10"/>
    <n v="61107"/>
    <x v="2"/>
    <s v="OFF-BI-10000546"/>
    <x v="1"/>
    <x v="8"/>
    <x v="609"/>
    <n v="1.7279999999999995"/>
    <n v="3"/>
    <n v="0.8"/>
    <n v="-2.678399999999999"/>
  </r>
  <r>
    <n v="8927"/>
    <x v="4450"/>
    <x v="0"/>
    <x v="806"/>
    <d v="2013-02-03T00:00:00"/>
    <s v="Standard Class"/>
    <s v="DF-13135"/>
    <s v="David Flashing"/>
    <x v="0"/>
    <s v="United States"/>
    <s v="Rockford"/>
    <x v="10"/>
    <n v="61107"/>
    <x v="2"/>
    <s v="FUR-TA-10004256"/>
    <x v="0"/>
    <x v="3"/>
    <x v="484"/>
    <n v="626.09999999999991"/>
    <n v="3"/>
    <n v="0.5"/>
    <n v="-538.44600000000003"/>
  </r>
  <r>
    <n v="8928"/>
    <x v="4451"/>
    <x v="1"/>
    <x v="874"/>
    <d v="2012-09-29T00:00:00"/>
    <s v="Second Class"/>
    <s v="SS-20140"/>
    <s v="Saphhira Shifley"/>
    <x v="1"/>
    <s v="United States"/>
    <s v="Seattle"/>
    <x v="4"/>
    <n v="98103"/>
    <x v="1"/>
    <s v="OFF-AR-10002067"/>
    <x v="1"/>
    <x v="6"/>
    <x v="1145"/>
    <n v="99.2"/>
    <n v="5"/>
    <n v="0"/>
    <n v="25.792000000000002"/>
  </r>
  <r>
    <n v="8929"/>
    <x v="4452"/>
    <x v="1"/>
    <x v="657"/>
    <d v="2012-04-17T00:00:00"/>
    <s v="Standard Class"/>
    <s v="FP-14320"/>
    <s v="Frank Preis"/>
    <x v="0"/>
    <s v="United States"/>
    <s v="Huntsville"/>
    <x v="5"/>
    <n v="77340"/>
    <x v="2"/>
    <s v="FUR-TA-10000688"/>
    <x v="0"/>
    <x v="3"/>
    <x v="556"/>
    <n v="609.9799999999999"/>
    <n v="4"/>
    <n v="0.3"/>
    <n v="-113.28200000000004"/>
  </r>
  <r>
    <n v="8930"/>
    <x v="4452"/>
    <x v="1"/>
    <x v="657"/>
    <d v="2012-04-17T00:00:00"/>
    <s v="Standard Class"/>
    <s v="FP-14320"/>
    <s v="Frank Preis"/>
    <x v="0"/>
    <s v="United States"/>
    <s v="Huntsville"/>
    <x v="5"/>
    <n v="77340"/>
    <x v="2"/>
    <s v="FUR-TA-10002530"/>
    <x v="0"/>
    <x v="3"/>
    <x v="983"/>
    <n v="211.37199999999999"/>
    <n v="2"/>
    <n v="0.3"/>
    <n v="-45.294000000000011"/>
  </r>
  <r>
    <n v="8931"/>
    <x v="4452"/>
    <x v="1"/>
    <x v="657"/>
    <d v="2012-04-17T00:00:00"/>
    <s v="Standard Class"/>
    <s v="FP-14320"/>
    <s v="Frank Preis"/>
    <x v="0"/>
    <s v="United States"/>
    <s v="Huntsville"/>
    <x v="5"/>
    <n v="77340"/>
    <x v="2"/>
    <s v="TEC-PH-10001061"/>
    <x v="2"/>
    <x v="7"/>
    <x v="822"/>
    <n v="239.976"/>
    <n v="3"/>
    <n v="0.2"/>
    <n v="17.998199999999997"/>
  </r>
  <r>
    <n v="8932"/>
    <x v="4453"/>
    <x v="3"/>
    <x v="404"/>
    <d v="2014-12-25T00:00:00"/>
    <s v="Standard Class"/>
    <s v="HE-14800"/>
    <s v="Harold Engle"/>
    <x v="1"/>
    <s v="United States"/>
    <s v="Milwaukee"/>
    <x v="6"/>
    <n v="53209"/>
    <x v="2"/>
    <s v="FUR-FU-10001057"/>
    <x v="0"/>
    <x v="5"/>
    <x v="1782"/>
    <n v="99.949999999999989"/>
    <n v="5"/>
    <n v="0"/>
    <n v="22.988499999999998"/>
  </r>
  <r>
    <n v="8933"/>
    <x v="4453"/>
    <x v="3"/>
    <x v="404"/>
    <d v="2014-12-25T00:00:00"/>
    <s v="Standard Class"/>
    <s v="HE-14800"/>
    <s v="Harold Engle"/>
    <x v="1"/>
    <s v="United States"/>
    <s v="Milwaukee"/>
    <x v="6"/>
    <n v="53209"/>
    <x v="2"/>
    <s v="TEC-AC-10002331"/>
    <x v="2"/>
    <x v="11"/>
    <x v="1582"/>
    <n v="29.339999999999996"/>
    <n v="3"/>
    <n v="0"/>
    <n v="10.855799999999999"/>
  </r>
  <r>
    <n v="8934"/>
    <x v="4454"/>
    <x v="0"/>
    <x v="560"/>
    <d v="2013-03-20T00:00:00"/>
    <s v="Standard Class"/>
    <s v="SP-20545"/>
    <s v="Sibella Parks"/>
    <x v="1"/>
    <s v="United States"/>
    <s v="Green Bay"/>
    <x v="6"/>
    <n v="54302"/>
    <x v="2"/>
    <s v="FUR-FU-10003724"/>
    <x v="0"/>
    <x v="5"/>
    <x v="887"/>
    <n v="16.739999999999998"/>
    <n v="2"/>
    <n v="0"/>
    <n v="4.3523999999999994"/>
  </r>
  <r>
    <n v="8935"/>
    <x v="4455"/>
    <x v="3"/>
    <x v="151"/>
    <d v="2014-08-28T00:00:00"/>
    <s v="Same Day"/>
    <s v="BP-11185"/>
    <s v="Ben Peterman"/>
    <x v="1"/>
    <s v="United States"/>
    <s v="Philadelphia"/>
    <x v="9"/>
    <n v="19120"/>
    <x v="3"/>
    <s v="OFF-PA-10000528"/>
    <x v="1"/>
    <x v="10"/>
    <x v="1136"/>
    <n v="12.672000000000001"/>
    <n v="3"/>
    <n v="0.2"/>
    <n v="3.96"/>
  </r>
  <r>
    <n v="8936"/>
    <x v="4455"/>
    <x v="3"/>
    <x v="151"/>
    <d v="2014-08-28T00:00:00"/>
    <s v="Same Day"/>
    <s v="BP-11185"/>
    <s v="Ben Peterman"/>
    <x v="1"/>
    <s v="United States"/>
    <s v="Philadelphia"/>
    <x v="9"/>
    <n v="19120"/>
    <x v="3"/>
    <s v="TEC-AC-10001908"/>
    <x v="2"/>
    <x v="11"/>
    <x v="292"/>
    <n v="1119.8880000000001"/>
    <n v="14"/>
    <n v="0.2"/>
    <n v="209.97899999999993"/>
  </r>
  <r>
    <n v="8937"/>
    <x v="4456"/>
    <x v="1"/>
    <x v="997"/>
    <d v="2012-12-19T00:00:00"/>
    <s v="Second Class"/>
    <s v="PG-18895"/>
    <s v="Paul Gonzalez"/>
    <x v="0"/>
    <s v="United States"/>
    <s v="Los Angeles"/>
    <x v="1"/>
    <n v="90008"/>
    <x v="1"/>
    <s v="OFF-AR-10003903"/>
    <x v="1"/>
    <x v="6"/>
    <x v="878"/>
    <n v="204.85"/>
    <n v="5"/>
    <n v="0"/>
    <n v="53.261000000000003"/>
  </r>
  <r>
    <n v="8938"/>
    <x v="4456"/>
    <x v="1"/>
    <x v="997"/>
    <d v="2012-12-19T00:00:00"/>
    <s v="Second Class"/>
    <s v="PG-18895"/>
    <s v="Paul Gonzalez"/>
    <x v="0"/>
    <s v="United States"/>
    <s v="Los Angeles"/>
    <x v="1"/>
    <n v="90008"/>
    <x v="1"/>
    <s v="TEC-PH-10004908"/>
    <x v="2"/>
    <x v="7"/>
    <x v="1474"/>
    <n v="135.98400000000001"/>
    <n v="2"/>
    <n v="0.2"/>
    <n v="16.997999999999983"/>
  </r>
  <r>
    <n v="8939"/>
    <x v="4456"/>
    <x v="1"/>
    <x v="997"/>
    <d v="2012-12-19T00:00:00"/>
    <s v="Second Class"/>
    <s v="PG-18895"/>
    <s v="Paul Gonzalez"/>
    <x v="0"/>
    <s v="United States"/>
    <s v="Los Angeles"/>
    <x v="1"/>
    <n v="90008"/>
    <x v="1"/>
    <s v="OFF-AR-10001940"/>
    <x v="1"/>
    <x v="6"/>
    <x v="168"/>
    <n v="16.399999999999999"/>
    <n v="5"/>
    <n v="0"/>
    <n v="7.0520000000000005"/>
  </r>
  <r>
    <n v="8940"/>
    <x v="4456"/>
    <x v="1"/>
    <x v="997"/>
    <d v="2012-12-19T00:00:00"/>
    <s v="Second Class"/>
    <s v="PG-18895"/>
    <s v="Paul Gonzalez"/>
    <x v="0"/>
    <s v="United States"/>
    <s v="Los Angeles"/>
    <x v="1"/>
    <n v="90008"/>
    <x v="1"/>
    <s v="OFF-BI-10002026"/>
    <x v="1"/>
    <x v="8"/>
    <x v="903"/>
    <n v="92.960000000000008"/>
    <n v="2"/>
    <n v="0.2"/>
    <n v="31.373999999999995"/>
  </r>
  <r>
    <n v="8941"/>
    <x v="4457"/>
    <x v="2"/>
    <x v="963"/>
    <d v="2011-08-24T00:00:00"/>
    <s v="Second Class"/>
    <s v="JP-15520"/>
    <s v="Jeremy Pistek"/>
    <x v="0"/>
    <s v="United States"/>
    <s v="North Miami"/>
    <x v="2"/>
    <n v="33161"/>
    <x v="0"/>
    <s v="OFF-SU-10003936"/>
    <x v="1"/>
    <x v="14"/>
    <x v="1826"/>
    <n v="7.6320000000000014"/>
    <n v="3"/>
    <n v="0.2"/>
    <n v="-1.8126000000000002"/>
  </r>
  <r>
    <n v="8942"/>
    <x v="4458"/>
    <x v="0"/>
    <x v="54"/>
    <d v="2013-11-06T00:00:00"/>
    <s v="First Class"/>
    <s v="NW-18400"/>
    <s v="Natalie Webber"/>
    <x v="0"/>
    <s v="United States"/>
    <s v="Portland"/>
    <x v="21"/>
    <n v="97206"/>
    <x v="1"/>
    <s v="OFF-BI-10002813"/>
    <x v="1"/>
    <x v="8"/>
    <x v="905"/>
    <n v="4.1580000000000004"/>
    <n v="7"/>
    <n v="0.7"/>
    <n v="-3.4649999999999999"/>
  </r>
  <r>
    <n v="8943"/>
    <x v="4458"/>
    <x v="0"/>
    <x v="54"/>
    <d v="2013-11-06T00:00:00"/>
    <s v="First Class"/>
    <s v="NW-18400"/>
    <s v="Natalie Webber"/>
    <x v="0"/>
    <s v="United States"/>
    <s v="Portland"/>
    <x v="21"/>
    <n v="97206"/>
    <x v="1"/>
    <s v="TEC-MA-10003337"/>
    <x v="2"/>
    <x v="15"/>
    <x v="1827"/>
    <n v="179.99100000000004"/>
    <n v="3"/>
    <n v="0.7"/>
    <n v="-251.98739999999992"/>
  </r>
  <r>
    <n v="8944"/>
    <x v="4459"/>
    <x v="3"/>
    <x v="1209"/>
    <d v="2014-10-17T00:00:00"/>
    <s v="Standard Class"/>
    <s v="SW-20245"/>
    <s v="Scot Wooten"/>
    <x v="0"/>
    <s v="United States"/>
    <s v="Aurora"/>
    <x v="10"/>
    <n v="60505"/>
    <x v="2"/>
    <s v="FUR-CH-10001545"/>
    <x v="0"/>
    <x v="1"/>
    <x v="1737"/>
    <n v="239.358"/>
    <n v="3"/>
    <n v="0.3"/>
    <n v="-47.871600000000001"/>
  </r>
  <r>
    <n v="8945"/>
    <x v="4460"/>
    <x v="2"/>
    <x v="1035"/>
    <d v="2011-12-08T00:00:00"/>
    <s v="First Class"/>
    <s v="EH-14005"/>
    <s v="Erica Hernandez"/>
    <x v="2"/>
    <s v="United States"/>
    <s v="San Francisco"/>
    <x v="1"/>
    <n v="94109"/>
    <x v="1"/>
    <s v="OFF-PA-10000062"/>
    <x v="1"/>
    <x v="10"/>
    <x v="1375"/>
    <n v="164.88"/>
    <n v="3"/>
    <n v="0"/>
    <n v="80.791200000000003"/>
  </r>
  <r>
    <n v="8946"/>
    <x v="4461"/>
    <x v="2"/>
    <x v="647"/>
    <d v="2011-11-17T00:00:00"/>
    <s v="Second Class"/>
    <s v="SC-20260"/>
    <s v="Scott Cohen"/>
    <x v="1"/>
    <s v="United States"/>
    <s v="San Francisco"/>
    <x v="1"/>
    <n v="94110"/>
    <x v="1"/>
    <s v="OFF-SU-10001574"/>
    <x v="1"/>
    <x v="14"/>
    <x v="498"/>
    <n v="10.95"/>
    <n v="3"/>
    <n v="0"/>
    <n v="3.2849999999999993"/>
  </r>
  <r>
    <n v="8947"/>
    <x v="4462"/>
    <x v="3"/>
    <x v="165"/>
    <d v="2014-12-29T00:00:00"/>
    <s v="Standard Class"/>
    <s v="NC-18535"/>
    <s v="Nick Crebassa"/>
    <x v="1"/>
    <s v="United States"/>
    <s v="New Bedford"/>
    <x v="31"/>
    <n v="2740"/>
    <x v="3"/>
    <s v="OFF-PA-10001972"/>
    <x v="1"/>
    <x v="10"/>
    <x v="1169"/>
    <n v="19.440000000000001"/>
    <n v="3"/>
    <n v="0"/>
    <n v="9.3312000000000008"/>
  </r>
  <r>
    <n v="8948"/>
    <x v="4462"/>
    <x v="3"/>
    <x v="165"/>
    <d v="2014-12-29T00:00:00"/>
    <s v="Standard Class"/>
    <s v="NC-18535"/>
    <s v="Nick Crebassa"/>
    <x v="1"/>
    <s v="United States"/>
    <s v="New Bedford"/>
    <x v="31"/>
    <n v="2740"/>
    <x v="3"/>
    <s v="OFF-BI-10000201"/>
    <x v="1"/>
    <x v="8"/>
    <x v="1678"/>
    <n v="12.3"/>
    <n v="5"/>
    <n v="0"/>
    <n v="6.15"/>
  </r>
  <r>
    <n v="8949"/>
    <x v="4463"/>
    <x v="2"/>
    <x v="163"/>
    <d v="2011-12-26T00:00:00"/>
    <s v="First Class"/>
    <s v="AS-10090"/>
    <s v="Adam Shillingsburg"/>
    <x v="0"/>
    <s v="United States"/>
    <s v="San Diego"/>
    <x v="1"/>
    <n v="92037"/>
    <x v="1"/>
    <s v="OFF-AP-10003278"/>
    <x v="1"/>
    <x v="9"/>
    <x v="1784"/>
    <n v="13.97"/>
    <n v="1"/>
    <n v="0"/>
    <n v="3.632200000000001"/>
  </r>
  <r>
    <n v="8950"/>
    <x v="4464"/>
    <x v="3"/>
    <x v="66"/>
    <d v="2014-12-29T00:00:00"/>
    <s v="Standard Class"/>
    <s v="JL-15130"/>
    <s v="Jack Lebron"/>
    <x v="0"/>
    <s v="United States"/>
    <s v="Jackson"/>
    <x v="18"/>
    <n v="38301"/>
    <x v="0"/>
    <s v="FUR-TA-10002903"/>
    <x v="0"/>
    <x v="3"/>
    <x v="255"/>
    <n v="934.9559999999999"/>
    <n v="6"/>
    <n v="0.4"/>
    <n v="-249.32159999999999"/>
  </r>
  <r>
    <n v="8951"/>
    <x v="4464"/>
    <x v="3"/>
    <x v="66"/>
    <d v="2014-12-29T00:00:00"/>
    <s v="Standard Class"/>
    <s v="JL-15130"/>
    <s v="Jack Lebron"/>
    <x v="0"/>
    <s v="United States"/>
    <s v="Jackson"/>
    <x v="18"/>
    <n v="38301"/>
    <x v="0"/>
    <s v="TEC-AC-10001013"/>
    <x v="2"/>
    <x v="11"/>
    <x v="813"/>
    <n v="46.864000000000004"/>
    <n v="2"/>
    <n v="0.2"/>
    <n v="7.615399999999994"/>
  </r>
  <r>
    <n v="8952"/>
    <x v="4464"/>
    <x v="3"/>
    <x v="66"/>
    <d v="2014-12-29T00:00:00"/>
    <s v="Standard Class"/>
    <s v="JL-15130"/>
    <s v="Jack Lebron"/>
    <x v="0"/>
    <s v="United States"/>
    <s v="Jackson"/>
    <x v="18"/>
    <n v="38301"/>
    <x v="0"/>
    <s v="OFF-ST-10000918"/>
    <x v="1"/>
    <x v="4"/>
    <x v="372"/>
    <n v="26.160000000000004"/>
    <n v="3"/>
    <n v="0.2"/>
    <n v="1.961999999999998"/>
  </r>
  <r>
    <n v="8953"/>
    <x v="4464"/>
    <x v="3"/>
    <x v="66"/>
    <d v="2014-12-29T00:00:00"/>
    <s v="Standard Class"/>
    <s v="JL-15130"/>
    <s v="Jack Lebron"/>
    <x v="0"/>
    <s v="United States"/>
    <s v="Jackson"/>
    <x v="18"/>
    <n v="38301"/>
    <x v="0"/>
    <s v="OFF-AR-10001419"/>
    <x v="1"/>
    <x v="6"/>
    <x v="1006"/>
    <n v="23.128"/>
    <n v="7"/>
    <n v="0.2"/>
    <n v="2.8909999999999982"/>
  </r>
  <r>
    <n v="8954"/>
    <x v="4464"/>
    <x v="3"/>
    <x v="66"/>
    <d v="2014-12-29T00:00:00"/>
    <s v="Standard Class"/>
    <s v="JL-15130"/>
    <s v="Jack Lebron"/>
    <x v="0"/>
    <s v="United States"/>
    <s v="Jackson"/>
    <x v="18"/>
    <n v="38301"/>
    <x v="0"/>
    <s v="OFF-AP-10003266"/>
    <x v="1"/>
    <x v="9"/>
    <x v="661"/>
    <n v="59.24"/>
    <n v="5"/>
    <n v="0.2"/>
    <n v="16.290999999999997"/>
  </r>
  <r>
    <n v="8955"/>
    <x v="4465"/>
    <x v="2"/>
    <x v="233"/>
    <d v="2011-08-10T00:00:00"/>
    <s v="Second Class"/>
    <s v="VG-21790"/>
    <s v="Vivek Gonzalez"/>
    <x v="0"/>
    <s v="United States"/>
    <s v="Jacksonville"/>
    <x v="2"/>
    <n v="32216"/>
    <x v="0"/>
    <s v="FUR-BO-10000468"/>
    <x v="0"/>
    <x v="0"/>
    <x v="1171"/>
    <n v="155.45600000000002"/>
    <n v="4"/>
    <n v="0.2"/>
    <n v="-7.7727999999999895"/>
  </r>
  <r>
    <n v="8956"/>
    <x v="4466"/>
    <x v="2"/>
    <x v="59"/>
    <d v="2011-09-24T00:00:00"/>
    <s v="Standard Class"/>
    <s v="HG-14965"/>
    <s v="Henry Goldwyn"/>
    <x v="1"/>
    <s v="United States"/>
    <s v="San Diego"/>
    <x v="1"/>
    <n v="92024"/>
    <x v="1"/>
    <s v="OFF-PA-10004610"/>
    <x v="1"/>
    <x v="10"/>
    <x v="1511"/>
    <n v="8.56"/>
    <n v="2"/>
    <n v="0"/>
    <n v="3.8519999999999994"/>
  </r>
  <r>
    <n v="8957"/>
    <x v="4467"/>
    <x v="3"/>
    <x v="53"/>
    <d v="2014-12-29T00:00:00"/>
    <s v="First Class"/>
    <s v="JH-15430"/>
    <s v="Jennifer Halladay"/>
    <x v="0"/>
    <s v="United States"/>
    <s v="Hialeah"/>
    <x v="2"/>
    <n v="33012"/>
    <x v="0"/>
    <s v="FUR-FU-10004963"/>
    <x v="0"/>
    <x v="5"/>
    <x v="1434"/>
    <n v="21"/>
    <n v="3"/>
    <n v="0.2"/>
    <n v="5.7750000000000021"/>
  </r>
  <r>
    <n v="8958"/>
    <x v="4467"/>
    <x v="3"/>
    <x v="53"/>
    <d v="2014-12-29T00:00:00"/>
    <s v="First Class"/>
    <s v="JH-15430"/>
    <s v="Jennifer Halladay"/>
    <x v="0"/>
    <s v="United States"/>
    <s v="Hialeah"/>
    <x v="2"/>
    <n v="33012"/>
    <x v="0"/>
    <s v="TEC-MA-10004626"/>
    <x v="2"/>
    <x v="15"/>
    <x v="1824"/>
    <n v="120"/>
    <n v="2"/>
    <n v="0.5"/>
    <n v="-7.2000000000000028"/>
  </r>
  <r>
    <n v="8959"/>
    <x v="4468"/>
    <x v="3"/>
    <x v="920"/>
    <d v="2014-12-01T00:00:00"/>
    <s v="Standard Class"/>
    <s v="RO-19780"/>
    <s v="Rose O'Brian"/>
    <x v="0"/>
    <s v="United States"/>
    <s v="Houston"/>
    <x v="5"/>
    <n v="77070"/>
    <x v="2"/>
    <s v="TEC-PH-10003437"/>
    <x v="2"/>
    <x v="7"/>
    <x v="913"/>
    <n v="299.95999999999998"/>
    <n v="5"/>
    <n v="0.2"/>
    <n v="37.494999999999962"/>
  </r>
  <r>
    <n v="8960"/>
    <x v="4468"/>
    <x v="3"/>
    <x v="920"/>
    <d v="2014-12-01T00:00:00"/>
    <s v="Standard Class"/>
    <s v="RO-19780"/>
    <s v="Rose O'Brian"/>
    <x v="0"/>
    <s v="United States"/>
    <s v="Houston"/>
    <x v="5"/>
    <n v="77070"/>
    <x v="2"/>
    <s v="OFF-AP-10002867"/>
    <x v="1"/>
    <x v="9"/>
    <x v="1505"/>
    <n v="67.839999999999989"/>
    <n v="5"/>
    <n v="0.8"/>
    <n v="-179.77600000000001"/>
  </r>
  <r>
    <n v="8961"/>
    <x v="4468"/>
    <x v="3"/>
    <x v="920"/>
    <d v="2014-12-01T00:00:00"/>
    <s v="Standard Class"/>
    <s v="RO-19780"/>
    <s v="Rose O'Brian"/>
    <x v="0"/>
    <s v="United States"/>
    <s v="Houston"/>
    <x v="5"/>
    <n v="77070"/>
    <x v="2"/>
    <s v="FUR-CH-10002126"/>
    <x v="0"/>
    <x v="1"/>
    <x v="841"/>
    <n v="853.92999999999984"/>
    <n v="5"/>
    <n v="0.3"/>
    <n v="-24.397999999999911"/>
  </r>
  <r>
    <n v="8962"/>
    <x v="4468"/>
    <x v="3"/>
    <x v="920"/>
    <d v="2014-12-01T00:00:00"/>
    <s v="Standard Class"/>
    <s v="RO-19780"/>
    <s v="Rose O'Brian"/>
    <x v="0"/>
    <s v="United States"/>
    <s v="Houston"/>
    <x v="5"/>
    <n v="77070"/>
    <x v="2"/>
    <s v="OFF-AR-10001761"/>
    <x v="1"/>
    <x v="6"/>
    <x v="1642"/>
    <n v="18.687999999999999"/>
    <n v="4"/>
    <n v="0.2"/>
    <n v="3.7375999999999996"/>
  </r>
  <r>
    <n v="8963"/>
    <x v="4469"/>
    <x v="0"/>
    <x v="732"/>
    <d v="2013-11-08T00:00:00"/>
    <s v="First Class"/>
    <s v="LW-17125"/>
    <s v="Liz Willingham"/>
    <x v="0"/>
    <s v="United States"/>
    <s v="Virginia Beach"/>
    <x v="17"/>
    <n v="23464"/>
    <x v="0"/>
    <s v="FUR-FU-10004665"/>
    <x v="0"/>
    <x v="5"/>
    <x v="1345"/>
    <n v="273.95999999999998"/>
    <n v="2"/>
    <n v="0"/>
    <n v="71.229600000000005"/>
  </r>
  <r>
    <n v="8964"/>
    <x v="4469"/>
    <x v="0"/>
    <x v="732"/>
    <d v="2013-11-08T00:00:00"/>
    <s v="First Class"/>
    <s v="LW-17125"/>
    <s v="Liz Willingham"/>
    <x v="0"/>
    <s v="United States"/>
    <s v="Virginia Beach"/>
    <x v="17"/>
    <n v="23464"/>
    <x v="0"/>
    <s v="TEC-AC-10000057"/>
    <x v="2"/>
    <x v="11"/>
    <x v="626"/>
    <n v="89.97"/>
    <n v="3"/>
    <n v="0"/>
    <n v="18.893699999999995"/>
  </r>
  <r>
    <n v="8965"/>
    <x v="4469"/>
    <x v="0"/>
    <x v="732"/>
    <d v="2013-11-08T00:00:00"/>
    <s v="First Class"/>
    <s v="LW-17125"/>
    <s v="Liz Willingham"/>
    <x v="0"/>
    <s v="United States"/>
    <s v="Virginia Beach"/>
    <x v="17"/>
    <n v="23464"/>
    <x v="0"/>
    <s v="FUR-FU-10003806"/>
    <x v="0"/>
    <x v="5"/>
    <x v="1795"/>
    <n v="756.80000000000007"/>
    <n v="5"/>
    <n v="0"/>
    <n v="75.679999999999978"/>
  </r>
  <r>
    <n v="8966"/>
    <x v="4470"/>
    <x v="3"/>
    <x v="44"/>
    <d v="2014-11-13T00:00:00"/>
    <s v="Standard Class"/>
    <s v="CC-12370"/>
    <s v="Christopher Conant"/>
    <x v="0"/>
    <s v="United States"/>
    <s v="Houston"/>
    <x v="5"/>
    <n v="77070"/>
    <x v="2"/>
    <s v="OFF-BI-10000145"/>
    <x v="1"/>
    <x v="8"/>
    <x v="735"/>
    <n v="1.2479999999999998"/>
    <n v="2"/>
    <n v="0.8"/>
    <n v="-1.934400000000001"/>
  </r>
  <r>
    <n v="8967"/>
    <x v="4471"/>
    <x v="0"/>
    <x v="54"/>
    <d v="2013-11-08T00:00:00"/>
    <s v="Standard Class"/>
    <s v="JP-16135"/>
    <s v="Julie Prescott"/>
    <x v="2"/>
    <s v="United States"/>
    <s v="Philadelphia"/>
    <x v="9"/>
    <n v="19120"/>
    <x v="3"/>
    <s v="TEC-AC-10000892"/>
    <x v="2"/>
    <x v="11"/>
    <x v="290"/>
    <n v="72"/>
    <n v="1"/>
    <n v="0.2"/>
    <n v="14.399999999999999"/>
  </r>
  <r>
    <n v="8968"/>
    <x v="4471"/>
    <x v="0"/>
    <x v="54"/>
    <d v="2013-11-08T00:00:00"/>
    <s v="Standard Class"/>
    <s v="JP-16135"/>
    <s v="Julie Prescott"/>
    <x v="2"/>
    <s v="United States"/>
    <s v="Philadelphia"/>
    <x v="9"/>
    <n v="19120"/>
    <x v="3"/>
    <s v="FUR-CH-10004886"/>
    <x v="0"/>
    <x v="1"/>
    <x v="366"/>
    <n v="470.15499999999997"/>
    <n v="7"/>
    <n v="0.3"/>
    <n v="-13.432999999999993"/>
  </r>
  <r>
    <n v="8969"/>
    <x v="4472"/>
    <x v="2"/>
    <x v="125"/>
    <d v="2012-01-01T00:00:00"/>
    <s v="First Class"/>
    <s v="DD-13570"/>
    <s v="Dorothy Dickinson"/>
    <x v="0"/>
    <s v="United States"/>
    <s v="Memphis"/>
    <x v="18"/>
    <n v="38109"/>
    <x v="0"/>
    <s v="OFF-ST-10002554"/>
    <x v="1"/>
    <x v="4"/>
    <x v="1144"/>
    <n v="39.128"/>
    <n v="1"/>
    <n v="0.2"/>
    <n v="-8.803799999999999"/>
  </r>
  <r>
    <n v="8970"/>
    <x v="4473"/>
    <x v="3"/>
    <x v="574"/>
    <d v="2014-12-08T00:00:00"/>
    <s v="Standard Class"/>
    <s v="ES-14080"/>
    <s v="Erin Smith"/>
    <x v="1"/>
    <s v="United States"/>
    <s v="Lakewood"/>
    <x v="24"/>
    <n v="44107"/>
    <x v="3"/>
    <s v="OFF-AR-10001662"/>
    <x v="1"/>
    <x v="6"/>
    <x v="443"/>
    <n v="19.728000000000002"/>
    <n v="9"/>
    <n v="0.2"/>
    <n v="1.7262000000000022"/>
  </r>
  <r>
    <n v="8971"/>
    <x v="4473"/>
    <x v="3"/>
    <x v="574"/>
    <d v="2014-12-08T00:00:00"/>
    <s v="Standard Class"/>
    <s v="ES-14080"/>
    <s v="Erin Smith"/>
    <x v="1"/>
    <s v="United States"/>
    <s v="Lakewood"/>
    <x v="24"/>
    <n v="44107"/>
    <x v="3"/>
    <s v="TEC-PH-10004531"/>
    <x v="2"/>
    <x v="7"/>
    <x v="1395"/>
    <n v="151.18799999999999"/>
    <n v="2"/>
    <n v="0.4"/>
    <n v="-25.198000000000008"/>
  </r>
  <r>
    <n v="8972"/>
    <x v="4474"/>
    <x v="3"/>
    <x v="668"/>
    <d v="2014-03-29T00:00:00"/>
    <s v="Standard Class"/>
    <s v="MV-17485"/>
    <s v="Mark Van Huff"/>
    <x v="0"/>
    <s v="United States"/>
    <s v="New York City"/>
    <x v="15"/>
    <n v="10011"/>
    <x v="3"/>
    <s v="FUR-CH-10000665"/>
    <x v="0"/>
    <x v="1"/>
    <x v="656"/>
    <n v="271.76400000000001"/>
    <n v="2"/>
    <n v="0.1"/>
    <n v="60.391999999999967"/>
  </r>
  <r>
    <n v="8973"/>
    <x v="4475"/>
    <x v="2"/>
    <x v="84"/>
    <d v="2011-11-21T00:00:00"/>
    <s v="First Class"/>
    <s v="RD-19900"/>
    <s v="Ruben Dartt"/>
    <x v="0"/>
    <s v="United States"/>
    <s v="Philadelphia"/>
    <x v="9"/>
    <n v="19120"/>
    <x v="3"/>
    <s v="TEC-AC-10003023"/>
    <x v="2"/>
    <x v="11"/>
    <x v="1070"/>
    <n v="47.496000000000002"/>
    <n v="1"/>
    <n v="0.2"/>
    <n v="-1.187400000000002"/>
  </r>
  <r>
    <n v="8974"/>
    <x v="4476"/>
    <x v="3"/>
    <x v="1016"/>
    <d v="2014-04-28T00:00:00"/>
    <s v="Second Class"/>
    <s v="RL-19615"/>
    <s v="Rob Lucas"/>
    <x v="0"/>
    <s v="United States"/>
    <s v="Los Angeles"/>
    <x v="1"/>
    <n v="90008"/>
    <x v="1"/>
    <s v="FUR-BO-10004709"/>
    <x v="0"/>
    <x v="0"/>
    <x v="263"/>
    <n v="344.98099999999994"/>
    <n v="7"/>
    <n v="0.15"/>
    <n v="28.410200000000017"/>
  </r>
  <r>
    <n v="8975"/>
    <x v="4477"/>
    <x v="3"/>
    <x v="51"/>
    <d v="2014-11-27T00:00:00"/>
    <s v="First Class"/>
    <s v="JP-15460"/>
    <s v="Jennifer Patt"/>
    <x v="1"/>
    <s v="United States"/>
    <s v="Dallas"/>
    <x v="5"/>
    <n v="75220"/>
    <x v="2"/>
    <s v="OFF-PA-10000477"/>
    <x v="1"/>
    <x v="10"/>
    <x v="1261"/>
    <n v="36.288000000000011"/>
    <n v="7"/>
    <n v="0.2"/>
    <n v="12.700800000000001"/>
  </r>
  <r>
    <n v="8976"/>
    <x v="4477"/>
    <x v="3"/>
    <x v="51"/>
    <d v="2014-11-27T00:00:00"/>
    <s v="First Class"/>
    <s v="JP-15460"/>
    <s v="Jennifer Patt"/>
    <x v="1"/>
    <s v="United States"/>
    <s v="Dallas"/>
    <x v="5"/>
    <n v="75220"/>
    <x v="2"/>
    <s v="OFF-PA-10002923"/>
    <x v="1"/>
    <x v="10"/>
    <x v="1417"/>
    <n v="78.304000000000002"/>
    <n v="2"/>
    <n v="0.2"/>
    <n v="29.363999999999997"/>
  </r>
  <r>
    <n v="8977"/>
    <x v="4477"/>
    <x v="3"/>
    <x v="51"/>
    <d v="2014-11-27T00:00:00"/>
    <s v="First Class"/>
    <s v="JP-15460"/>
    <s v="Jennifer Patt"/>
    <x v="1"/>
    <s v="United States"/>
    <s v="Dallas"/>
    <x v="5"/>
    <n v="75220"/>
    <x v="2"/>
    <s v="FUR-TA-10003008"/>
    <x v="0"/>
    <x v="3"/>
    <x v="946"/>
    <n v="127.785"/>
    <n v="1"/>
    <n v="0.3"/>
    <n v="-31.033499999999989"/>
  </r>
  <r>
    <n v="8978"/>
    <x v="4477"/>
    <x v="3"/>
    <x v="51"/>
    <d v="2014-11-27T00:00:00"/>
    <s v="First Class"/>
    <s v="JP-15460"/>
    <s v="Jennifer Patt"/>
    <x v="1"/>
    <s v="United States"/>
    <s v="Dallas"/>
    <x v="5"/>
    <n v="75220"/>
    <x v="2"/>
    <s v="OFF-BI-10003707"/>
    <x v="1"/>
    <x v="8"/>
    <x v="776"/>
    <n v="6.1039999999999983"/>
    <n v="2"/>
    <n v="0.8"/>
    <n v="-9.1560000000000006"/>
  </r>
  <r>
    <n v="8979"/>
    <x v="4478"/>
    <x v="2"/>
    <x v="935"/>
    <d v="2011-11-05T00:00:00"/>
    <s v="Second Class"/>
    <s v="DM-13345"/>
    <s v="Denise Monton"/>
    <x v="1"/>
    <s v="United States"/>
    <s v="Orange"/>
    <x v="30"/>
    <n v="7050"/>
    <x v="3"/>
    <s v="OFF-BI-10000546"/>
    <x v="1"/>
    <x v="8"/>
    <x v="609"/>
    <n v="5.76"/>
    <n v="2"/>
    <n v="0"/>
    <n v="2.8224"/>
  </r>
  <r>
    <n v="8980"/>
    <x v="4479"/>
    <x v="1"/>
    <x v="324"/>
    <d v="2012-10-24T00:00:00"/>
    <s v="Second Class"/>
    <s v="CS-11860"/>
    <s v="Cari Schnelling"/>
    <x v="0"/>
    <s v="United States"/>
    <s v="Dallas"/>
    <x v="5"/>
    <n v="75220"/>
    <x v="2"/>
    <s v="OFF-BI-10000404"/>
    <x v="1"/>
    <x v="8"/>
    <x v="476"/>
    <n v="1.7199999999999995"/>
    <n v="1"/>
    <n v="0.8"/>
    <n v="-2.8380000000000001"/>
  </r>
  <r>
    <n v="8981"/>
    <x v="4480"/>
    <x v="2"/>
    <x v="644"/>
    <d v="2011-02-11T00:00:00"/>
    <s v="Second Class"/>
    <s v="DL-13315"/>
    <s v="Delfina Latchford"/>
    <x v="0"/>
    <s v="United States"/>
    <s v="Romeoville"/>
    <x v="10"/>
    <n v="60441"/>
    <x v="2"/>
    <s v="OFF-BI-10001196"/>
    <x v="1"/>
    <x v="8"/>
    <x v="1381"/>
    <n v="8.9519999999999982"/>
    <n v="2"/>
    <n v="0.8"/>
    <n v="-14.770800000000001"/>
  </r>
  <r>
    <n v="8982"/>
    <x v="4481"/>
    <x v="0"/>
    <x v="1193"/>
    <d v="2013-03-13T00:00:00"/>
    <s v="Standard Class"/>
    <s v="LC-16870"/>
    <s v="Lena Cacioppo"/>
    <x v="0"/>
    <s v="United States"/>
    <s v="Chicago"/>
    <x v="10"/>
    <n v="60623"/>
    <x v="2"/>
    <s v="OFF-AP-10001626"/>
    <x v="1"/>
    <x v="9"/>
    <x v="1016"/>
    <n v="2.3339999999999996"/>
    <n v="3"/>
    <n v="0.8"/>
    <n v="-6.3018000000000001"/>
  </r>
  <r>
    <n v="8983"/>
    <x v="4481"/>
    <x v="0"/>
    <x v="1193"/>
    <d v="2013-03-13T00:00:00"/>
    <s v="Standard Class"/>
    <s v="LC-16870"/>
    <s v="Lena Cacioppo"/>
    <x v="0"/>
    <s v="United States"/>
    <s v="Chicago"/>
    <x v="10"/>
    <n v="60623"/>
    <x v="2"/>
    <s v="OFF-BI-10004656"/>
    <x v="1"/>
    <x v="8"/>
    <x v="855"/>
    <n v="1.7279999999999998"/>
    <n v="4"/>
    <n v="0.8"/>
    <n v="-2.764800000000001"/>
  </r>
  <r>
    <n v="8984"/>
    <x v="4481"/>
    <x v="0"/>
    <x v="1193"/>
    <d v="2013-03-13T00:00:00"/>
    <s v="Standard Class"/>
    <s v="LC-16870"/>
    <s v="Lena Cacioppo"/>
    <x v="0"/>
    <s v="United States"/>
    <s v="Chicago"/>
    <x v="10"/>
    <n v="60623"/>
    <x v="2"/>
    <s v="FUR-FU-10003773"/>
    <x v="0"/>
    <x v="5"/>
    <x v="125"/>
    <n v="159.04"/>
    <n v="5"/>
    <n v="0.6"/>
    <n v="-194.82400000000001"/>
  </r>
  <r>
    <n v="8985"/>
    <x v="4481"/>
    <x v="0"/>
    <x v="1193"/>
    <d v="2013-03-13T00:00:00"/>
    <s v="Standard Class"/>
    <s v="LC-16870"/>
    <s v="Lena Cacioppo"/>
    <x v="0"/>
    <s v="United States"/>
    <s v="Chicago"/>
    <x v="10"/>
    <n v="60623"/>
    <x v="2"/>
    <s v="FUR-TA-10000849"/>
    <x v="0"/>
    <x v="3"/>
    <x v="1318"/>
    <n v="145.97999999999999"/>
    <n v="2"/>
    <n v="0.5"/>
    <n v="-99.266399999999976"/>
  </r>
  <r>
    <n v="8986"/>
    <x v="4482"/>
    <x v="1"/>
    <x v="155"/>
    <d v="2012-12-07T00:00:00"/>
    <s v="Standard Class"/>
    <s v="JG-15115"/>
    <s v="Jack Garza"/>
    <x v="0"/>
    <s v="United States"/>
    <s v="Jacksonville"/>
    <x v="3"/>
    <n v="28540"/>
    <x v="0"/>
    <s v="FUR-FU-10000222"/>
    <x v="0"/>
    <x v="5"/>
    <x v="591"/>
    <n v="77.951999999999998"/>
    <n v="3"/>
    <n v="0.2"/>
    <n v="12.667199999999994"/>
  </r>
  <r>
    <n v="8987"/>
    <x v="4482"/>
    <x v="1"/>
    <x v="155"/>
    <d v="2012-12-07T00:00:00"/>
    <s v="Standard Class"/>
    <s v="JG-15115"/>
    <s v="Jack Garza"/>
    <x v="0"/>
    <s v="United States"/>
    <s v="Jacksonville"/>
    <x v="3"/>
    <n v="28540"/>
    <x v="0"/>
    <s v="OFF-BI-10001718"/>
    <x v="1"/>
    <x v="8"/>
    <x v="1216"/>
    <n v="95.970000000000013"/>
    <n v="5"/>
    <n v="0.7"/>
    <n v="-73.57699999999997"/>
  </r>
  <r>
    <n v="8988"/>
    <x v="4482"/>
    <x v="1"/>
    <x v="155"/>
    <d v="2012-12-07T00:00:00"/>
    <s v="Standard Class"/>
    <s v="JG-15115"/>
    <s v="Jack Garza"/>
    <x v="0"/>
    <s v="United States"/>
    <s v="Jacksonville"/>
    <x v="3"/>
    <n v="28540"/>
    <x v="0"/>
    <s v="TEC-PH-10001700"/>
    <x v="2"/>
    <x v="7"/>
    <x v="193"/>
    <n v="105.584"/>
    <n v="2"/>
    <n v="0.2"/>
    <n v="9.2386000000000053"/>
  </r>
  <r>
    <n v="8989"/>
    <x v="4482"/>
    <x v="1"/>
    <x v="155"/>
    <d v="2012-12-07T00:00:00"/>
    <s v="Standard Class"/>
    <s v="JG-15115"/>
    <s v="Jack Garza"/>
    <x v="0"/>
    <s v="United States"/>
    <s v="Jacksonville"/>
    <x v="3"/>
    <n v="28540"/>
    <x v="0"/>
    <s v="OFF-AR-10004078"/>
    <x v="1"/>
    <x v="6"/>
    <x v="507"/>
    <n v="9.3439999999999994"/>
    <n v="2"/>
    <n v="0.2"/>
    <n v="1.1679999999999997"/>
  </r>
  <r>
    <n v="8990"/>
    <x v="4483"/>
    <x v="1"/>
    <x v="100"/>
    <d v="2012-12-30T00:00:00"/>
    <s v="Standard Class"/>
    <s v="HM-14860"/>
    <s v="Harry Marie"/>
    <x v="1"/>
    <s v="United States"/>
    <s v="Springfield"/>
    <x v="25"/>
    <n v="65807"/>
    <x v="2"/>
    <s v="FUR-FU-10003026"/>
    <x v="0"/>
    <x v="5"/>
    <x v="1555"/>
    <n v="9.68"/>
    <n v="2"/>
    <n v="0"/>
    <n v="3.7751999999999999"/>
  </r>
  <r>
    <n v="8991"/>
    <x v="4483"/>
    <x v="1"/>
    <x v="100"/>
    <d v="2012-12-30T00:00:00"/>
    <s v="Standard Class"/>
    <s v="HM-14860"/>
    <s v="Harry Marie"/>
    <x v="1"/>
    <s v="United States"/>
    <s v="Springfield"/>
    <x v="25"/>
    <n v="65807"/>
    <x v="2"/>
    <s v="TEC-CO-10003763"/>
    <x v="2"/>
    <x v="16"/>
    <x v="1270"/>
    <n v="4899.93"/>
    <n v="7"/>
    <n v="0"/>
    <n v="2302.9670999999998"/>
  </r>
  <r>
    <n v="8992"/>
    <x v="4484"/>
    <x v="3"/>
    <x v="172"/>
    <d v="2014-10-07T00:00:00"/>
    <s v="Standard Class"/>
    <s v="TN-21040"/>
    <s v="Tanja Norvell"/>
    <x v="2"/>
    <s v="United States"/>
    <s v="San Francisco"/>
    <x v="1"/>
    <n v="94110"/>
    <x v="1"/>
    <s v="TEC-AC-10004708"/>
    <x v="2"/>
    <x v="11"/>
    <x v="337"/>
    <n v="104.75"/>
    <n v="5"/>
    <n v="0"/>
    <n v="21.997499999999999"/>
  </r>
  <r>
    <n v="8993"/>
    <x v="4485"/>
    <x v="3"/>
    <x v="524"/>
    <d v="2014-10-22T00:00:00"/>
    <s v="Standard Class"/>
    <s v="VP-21760"/>
    <s v="Victoria Pisteka"/>
    <x v="1"/>
    <s v="United States"/>
    <s v="Columbia"/>
    <x v="18"/>
    <n v="38401"/>
    <x v="0"/>
    <s v="TEC-AC-10003499"/>
    <x v="2"/>
    <x v="11"/>
    <x v="103"/>
    <n v="18.528000000000002"/>
    <n v="2"/>
    <n v="0.2"/>
    <n v="4.4004000000000003"/>
  </r>
  <r>
    <n v="8994"/>
    <x v="4485"/>
    <x v="3"/>
    <x v="524"/>
    <d v="2014-10-22T00:00:00"/>
    <s v="Standard Class"/>
    <s v="VP-21760"/>
    <s v="Victoria Pisteka"/>
    <x v="1"/>
    <s v="United States"/>
    <s v="Columbia"/>
    <x v="18"/>
    <n v="38401"/>
    <x v="0"/>
    <s v="FUR-TA-10001950"/>
    <x v="0"/>
    <x v="3"/>
    <x v="1275"/>
    <n v="1875.258"/>
    <n v="7"/>
    <n v="0.4"/>
    <n v="-968.88329999999996"/>
  </r>
  <r>
    <n v="8995"/>
    <x v="4486"/>
    <x v="2"/>
    <x v="860"/>
    <d v="2011-08-17T00:00:00"/>
    <s v="First Class"/>
    <s v="CS-12355"/>
    <s v="Christine Sundaresam"/>
    <x v="0"/>
    <s v="United States"/>
    <s v="Hollywood"/>
    <x v="2"/>
    <n v="33021"/>
    <x v="0"/>
    <s v="OFF-PA-10000312"/>
    <x v="1"/>
    <x v="10"/>
    <x v="1820"/>
    <n v="91.360000000000014"/>
    <n v="5"/>
    <n v="0.2"/>
    <n v="29.691999999999993"/>
  </r>
  <r>
    <n v="8996"/>
    <x v="4486"/>
    <x v="2"/>
    <x v="860"/>
    <d v="2011-08-17T00:00:00"/>
    <s v="First Class"/>
    <s v="CS-12355"/>
    <s v="Christine Sundaresam"/>
    <x v="0"/>
    <s v="United States"/>
    <s v="Hollywood"/>
    <x v="2"/>
    <n v="33021"/>
    <x v="0"/>
    <s v="OFF-AP-10004708"/>
    <x v="1"/>
    <x v="9"/>
    <x v="508"/>
    <n v="152.24"/>
    <n v="5"/>
    <n v="0.2"/>
    <n v="17.126999999999988"/>
  </r>
  <r>
    <n v="8997"/>
    <x v="4487"/>
    <x v="3"/>
    <x v="343"/>
    <d v="2014-11-14T00:00:00"/>
    <s v="First Class"/>
    <s v="PG-18820"/>
    <s v="Patrick Gardner"/>
    <x v="0"/>
    <s v="United States"/>
    <s v="Dallas"/>
    <x v="5"/>
    <n v="75081"/>
    <x v="2"/>
    <s v="TEC-PH-10004531"/>
    <x v="2"/>
    <x v="7"/>
    <x v="714"/>
    <n v="35.183999999999997"/>
    <n v="2"/>
    <n v="0.2"/>
    <n v="12.314399999999999"/>
  </r>
  <r>
    <n v="8998"/>
    <x v="4488"/>
    <x v="3"/>
    <x v="177"/>
    <d v="2014-03-21T00:00:00"/>
    <s v="Same Day"/>
    <s v="HG-14845"/>
    <s v="Harry Greene"/>
    <x v="0"/>
    <s v="United States"/>
    <s v="Houston"/>
    <x v="5"/>
    <n v="77041"/>
    <x v="2"/>
    <s v="OFF-PA-10000474"/>
    <x v="1"/>
    <x v="10"/>
    <x v="33"/>
    <n v="56.704000000000001"/>
    <n v="2"/>
    <n v="0.2"/>
    <n v="19.137599999999992"/>
  </r>
  <r>
    <n v="8999"/>
    <x v="4488"/>
    <x v="3"/>
    <x v="177"/>
    <d v="2014-03-21T00:00:00"/>
    <s v="Same Day"/>
    <s v="HG-14845"/>
    <s v="Harry Greene"/>
    <x v="0"/>
    <s v="United States"/>
    <s v="Houston"/>
    <x v="5"/>
    <n v="77041"/>
    <x v="2"/>
    <s v="OFF-PA-10002377"/>
    <x v="1"/>
    <x v="10"/>
    <x v="127"/>
    <n v="274.06400000000002"/>
    <n v="7"/>
    <n v="0.2"/>
    <n v="102.77399999999999"/>
  </r>
  <r>
    <n v="9000"/>
    <x v="4489"/>
    <x v="3"/>
    <x v="726"/>
    <d v="2014-05-18T00:00:00"/>
    <s v="Standard Class"/>
    <s v="MH-18115"/>
    <s v="Mick Hernandez"/>
    <x v="2"/>
    <s v="United States"/>
    <s v="Philadelphia"/>
    <x v="9"/>
    <n v="19140"/>
    <x v="3"/>
    <s v="FUR-CH-10001482"/>
    <x v="0"/>
    <x v="1"/>
    <x v="536"/>
    <n v="458.42999999999995"/>
    <n v="5"/>
    <n v="0.3"/>
    <n v="-124.431"/>
  </r>
  <r>
    <n v="9001"/>
    <x v="4490"/>
    <x v="2"/>
    <x v="169"/>
    <d v="2011-06-22T00:00:00"/>
    <s v="Same Day"/>
    <s v="TB-21280"/>
    <s v="Toby Braunhardt"/>
    <x v="0"/>
    <s v="United States"/>
    <s v="Phoenix"/>
    <x v="16"/>
    <n v="85023"/>
    <x v="1"/>
    <s v="OFF-BI-10001553"/>
    <x v="1"/>
    <x v="8"/>
    <x v="1293"/>
    <n v="8.2260000000000009"/>
    <n v="3"/>
    <n v="0.7"/>
    <n v="-6.0323999999999991"/>
  </r>
  <r>
    <n v="9002"/>
    <x v="4491"/>
    <x v="2"/>
    <x v="266"/>
    <d v="2011-12-09T00:00:00"/>
    <s v="Standard Class"/>
    <s v="EM-13825"/>
    <s v="Elizabeth Moffitt"/>
    <x v="1"/>
    <s v="United States"/>
    <s v="Sandy Springs"/>
    <x v="32"/>
    <n v="30328"/>
    <x v="0"/>
    <s v="TEC-AC-10000199"/>
    <x v="2"/>
    <x v="11"/>
    <x v="1609"/>
    <n v="5.95"/>
    <n v="1"/>
    <n v="0"/>
    <n v="0.83300000000000018"/>
  </r>
  <r>
    <n v="9003"/>
    <x v="4491"/>
    <x v="2"/>
    <x v="266"/>
    <d v="2011-12-09T00:00:00"/>
    <s v="Standard Class"/>
    <s v="EM-13825"/>
    <s v="Elizabeth Moffitt"/>
    <x v="1"/>
    <s v="United States"/>
    <s v="Sandy Springs"/>
    <x v="32"/>
    <n v="30328"/>
    <x v="0"/>
    <s v="OFF-PA-10002195"/>
    <x v="1"/>
    <x v="10"/>
    <x v="719"/>
    <n v="15.24"/>
    <n v="3"/>
    <n v="0"/>
    <n v="7.1627999999999998"/>
  </r>
  <r>
    <n v="9004"/>
    <x v="4492"/>
    <x v="1"/>
    <x v="57"/>
    <d v="2012-04-06T00:00:00"/>
    <s v="Same Day"/>
    <s v="JF-15415"/>
    <s v="Jennifer Ferguson"/>
    <x v="0"/>
    <s v="United States"/>
    <s v="Spokane"/>
    <x v="4"/>
    <n v="99207"/>
    <x v="1"/>
    <s v="TEC-AC-10001767"/>
    <x v="2"/>
    <x v="11"/>
    <x v="97"/>
    <n v="239.94"/>
    <n v="6"/>
    <n v="0"/>
    <n v="26.393399999999986"/>
  </r>
  <r>
    <n v="9005"/>
    <x v="4492"/>
    <x v="1"/>
    <x v="57"/>
    <d v="2012-04-06T00:00:00"/>
    <s v="Same Day"/>
    <s v="JF-15415"/>
    <s v="Jennifer Ferguson"/>
    <x v="0"/>
    <s v="United States"/>
    <s v="Spokane"/>
    <x v="4"/>
    <n v="99207"/>
    <x v="1"/>
    <s v="OFF-AR-10002467"/>
    <x v="1"/>
    <x v="6"/>
    <x v="1681"/>
    <n v="23.84"/>
    <n v="8"/>
    <n v="0"/>
    <n v="6.4368000000000016"/>
  </r>
  <r>
    <n v="9006"/>
    <x v="4493"/>
    <x v="3"/>
    <x v="551"/>
    <d v="2014-11-19T00:00:00"/>
    <s v="Same Day"/>
    <s v="NB-18655"/>
    <s v="Nona Balk"/>
    <x v="1"/>
    <s v="United States"/>
    <s v="Milwaukee"/>
    <x v="6"/>
    <n v="53209"/>
    <x v="2"/>
    <s v="OFF-ST-10001321"/>
    <x v="1"/>
    <x v="4"/>
    <x v="416"/>
    <n v="92.52"/>
    <n v="6"/>
    <n v="0"/>
    <n v="24.980400000000007"/>
  </r>
  <r>
    <n v="9007"/>
    <x v="4493"/>
    <x v="3"/>
    <x v="551"/>
    <d v="2014-11-19T00:00:00"/>
    <s v="Same Day"/>
    <s v="NB-18655"/>
    <s v="Nona Balk"/>
    <x v="1"/>
    <s v="United States"/>
    <s v="Milwaukee"/>
    <x v="6"/>
    <n v="53209"/>
    <x v="2"/>
    <s v="OFF-ST-10000777"/>
    <x v="1"/>
    <x v="4"/>
    <x v="117"/>
    <n v="37.76"/>
    <n v="1"/>
    <n v="0"/>
    <n v="10.572800000000001"/>
  </r>
  <r>
    <n v="9008"/>
    <x v="4493"/>
    <x v="3"/>
    <x v="551"/>
    <d v="2014-11-19T00:00:00"/>
    <s v="Same Day"/>
    <s v="NB-18655"/>
    <s v="Nona Balk"/>
    <x v="1"/>
    <s v="United States"/>
    <s v="Milwaukee"/>
    <x v="6"/>
    <n v="53209"/>
    <x v="2"/>
    <s v="OFF-LA-10003720"/>
    <x v="1"/>
    <x v="2"/>
    <x v="1627"/>
    <n v="7.38"/>
    <n v="2"/>
    <n v="0"/>
    <n v="3.4685999999999999"/>
  </r>
  <r>
    <n v="9009"/>
    <x v="4493"/>
    <x v="3"/>
    <x v="551"/>
    <d v="2014-11-19T00:00:00"/>
    <s v="Same Day"/>
    <s v="NB-18655"/>
    <s v="Nona Balk"/>
    <x v="1"/>
    <s v="United States"/>
    <s v="Milwaukee"/>
    <x v="6"/>
    <n v="53209"/>
    <x v="2"/>
    <s v="FUR-FU-10000206"/>
    <x v="0"/>
    <x v="5"/>
    <x v="392"/>
    <n v="5.82"/>
    <n v="2"/>
    <n v="0"/>
    <n v="2.7353999999999998"/>
  </r>
  <r>
    <n v="9010"/>
    <x v="4494"/>
    <x v="3"/>
    <x v="1210"/>
    <d v="2014-07-19T00:00:00"/>
    <s v="Standard Class"/>
    <s v="CS-11860"/>
    <s v="Cari Schnelling"/>
    <x v="0"/>
    <s v="United States"/>
    <s v="Fairfield"/>
    <x v="24"/>
    <n v="45014"/>
    <x v="3"/>
    <s v="OFF-PA-10000791"/>
    <x v="1"/>
    <x v="10"/>
    <x v="1424"/>
    <n v="3.8159999999999998"/>
    <n v="1"/>
    <n v="0.2"/>
    <n v="1.1924999999999997"/>
  </r>
  <r>
    <n v="9011"/>
    <x v="4495"/>
    <x v="3"/>
    <x v="240"/>
    <d v="2014-05-24T00:00:00"/>
    <s v="Standard Class"/>
    <s v="ND-18460"/>
    <s v="Neil Ducich"/>
    <x v="1"/>
    <s v="United States"/>
    <s v="Huntsville"/>
    <x v="19"/>
    <n v="35810"/>
    <x v="0"/>
    <s v="OFF-BI-10001787"/>
    <x v="1"/>
    <x v="8"/>
    <x v="1482"/>
    <n v="26.16"/>
    <n v="4"/>
    <n v="0"/>
    <n v="12.8184"/>
  </r>
  <r>
    <n v="9012"/>
    <x v="4496"/>
    <x v="1"/>
    <x v="139"/>
    <d v="2012-12-21T00:00:00"/>
    <s v="First Class"/>
    <s v="ED-13885"/>
    <s v="Emily Ducich"/>
    <x v="2"/>
    <s v="United States"/>
    <s v="Houston"/>
    <x v="5"/>
    <n v="77036"/>
    <x v="2"/>
    <s v="TEC-AC-10004353"/>
    <x v="2"/>
    <x v="11"/>
    <x v="717"/>
    <n v="100.80000000000001"/>
    <n v="2"/>
    <n v="0.2"/>
    <n v="21.42"/>
  </r>
  <r>
    <n v="9013"/>
    <x v="4497"/>
    <x v="0"/>
    <x v="823"/>
    <d v="2013-02-22T00:00:00"/>
    <s v="First Class"/>
    <s v="EA-14035"/>
    <s v="Erin Ashbrook"/>
    <x v="1"/>
    <s v="United States"/>
    <s v="New York City"/>
    <x v="15"/>
    <n v="10011"/>
    <x v="3"/>
    <s v="FUR-FU-10001861"/>
    <x v="0"/>
    <x v="5"/>
    <x v="272"/>
    <n v="135.79999999999998"/>
    <n v="7"/>
    <n v="0"/>
    <n v="66.541999999999987"/>
  </r>
  <r>
    <n v="9014"/>
    <x v="4498"/>
    <x v="3"/>
    <x v="257"/>
    <d v="2014-03-23T00:00:00"/>
    <s v="Standard Class"/>
    <s v="BP-11050"/>
    <s v="Barry Pond"/>
    <x v="1"/>
    <s v="United States"/>
    <s v="Los Angeles"/>
    <x v="1"/>
    <n v="90008"/>
    <x v="1"/>
    <s v="OFF-AR-10002766"/>
    <x v="1"/>
    <x v="6"/>
    <x v="1041"/>
    <n v="13.899999999999999"/>
    <n v="5"/>
    <n v="0"/>
    <n v="3.7529999999999997"/>
  </r>
  <r>
    <n v="9015"/>
    <x v="4498"/>
    <x v="3"/>
    <x v="257"/>
    <d v="2014-03-23T00:00:00"/>
    <s v="Standard Class"/>
    <s v="BP-11050"/>
    <s v="Barry Pond"/>
    <x v="1"/>
    <s v="United States"/>
    <s v="Los Angeles"/>
    <x v="1"/>
    <n v="90008"/>
    <x v="1"/>
    <s v="OFF-EN-10003072"/>
    <x v="1"/>
    <x v="12"/>
    <x v="767"/>
    <n v="19.399999999999999"/>
    <n v="5"/>
    <n v="0"/>
    <n v="9.3120000000000012"/>
  </r>
  <r>
    <n v="9016"/>
    <x v="4499"/>
    <x v="0"/>
    <x v="907"/>
    <d v="2013-12-24T00:00:00"/>
    <s v="Standard Class"/>
    <s v="NS-18640"/>
    <s v="Noel Staavos"/>
    <x v="1"/>
    <s v="United States"/>
    <s v="Carlsbad"/>
    <x v="27"/>
    <n v="88220"/>
    <x v="1"/>
    <s v="OFF-BI-10001636"/>
    <x v="1"/>
    <x v="8"/>
    <x v="668"/>
    <n v="13.488"/>
    <n v="2"/>
    <n v="0.2"/>
    <n v="4.3835999999999995"/>
  </r>
  <r>
    <n v="9017"/>
    <x v="4499"/>
    <x v="0"/>
    <x v="907"/>
    <d v="2013-12-24T00:00:00"/>
    <s v="Standard Class"/>
    <s v="NS-18640"/>
    <s v="Noel Staavos"/>
    <x v="1"/>
    <s v="United States"/>
    <s v="Carlsbad"/>
    <x v="27"/>
    <n v="88220"/>
    <x v="1"/>
    <s v="OFF-BI-10000948"/>
    <x v="1"/>
    <x v="8"/>
    <x v="1373"/>
    <n v="11.416"/>
    <n v="1"/>
    <n v="0.2"/>
    <n v="3.8528999999999991"/>
  </r>
  <r>
    <n v="9018"/>
    <x v="4500"/>
    <x v="0"/>
    <x v="253"/>
    <d v="2013-03-29T00:00:00"/>
    <s v="Second Class"/>
    <s v="MV-17485"/>
    <s v="Mark Van Huff"/>
    <x v="0"/>
    <s v="United States"/>
    <s v="Pocatello"/>
    <x v="45"/>
    <n v="83201"/>
    <x v="1"/>
    <s v="OFF-PA-10001838"/>
    <x v="1"/>
    <x v="10"/>
    <x v="999"/>
    <n v="17.64"/>
    <n v="3"/>
    <n v="0"/>
    <n v="8.6435999999999993"/>
  </r>
  <r>
    <n v="9019"/>
    <x v="4500"/>
    <x v="0"/>
    <x v="253"/>
    <d v="2013-03-29T00:00:00"/>
    <s v="Second Class"/>
    <s v="MV-17485"/>
    <s v="Mark Van Huff"/>
    <x v="0"/>
    <s v="United States"/>
    <s v="Pocatello"/>
    <x v="45"/>
    <n v="83201"/>
    <x v="1"/>
    <s v="OFF-BI-10002215"/>
    <x v="1"/>
    <x v="8"/>
    <x v="20"/>
    <n v="17.04"/>
    <n v="3"/>
    <n v="0.2"/>
    <n v="5.5379999999999985"/>
  </r>
  <r>
    <n v="9020"/>
    <x v="4501"/>
    <x v="2"/>
    <x v="757"/>
    <d v="2011-12-18T00:00:00"/>
    <s v="Second Class"/>
    <s v="LE-16810"/>
    <s v="Laurel Elliston"/>
    <x v="0"/>
    <s v="United States"/>
    <s v="Springfield"/>
    <x v="17"/>
    <n v="22153"/>
    <x v="0"/>
    <s v="TEC-AC-10001314"/>
    <x v="2"/>
    <x v="11"/>
    <x v="943"/>
    <n v="99.98"/>
    <n v="2"/>
    <n v="0"/>
    <n v="7.9983999999999895"/>
  </r>
  <r>
    <n v="9021"/>
    <x v="4501"/>
    <x v="2"/>
    <x v="757"/>
    <d v="2011-12-18T00:00:00"/>
    <s v="Second Class"/>
    <s v="LE-16810"/>
    <s v="Laurel Elliston"/>
    <x v="0"/>
    <s v="United States"/>
    <s v="Springfield"/>
    <x v="17"/>
    <n v="22153"/>
    <x v="0"/>
    <s v="FUR-FU-10002268"/>
    <x v="0"/>
    <x v="5"/>
    <x v="860"/>
    <n v="29.46"/>
    <n v="6"/>
    <n v="0"/>
    <n v="9.7217999999999982"/>
  </r>
  <r>
    <n v="9022"/>
    <x v="4502"/>
    <x v="1"/>
    <x v="219"/>
    <d v="2012-11-20T00:00:00"/>
    <s v="Standard Class"/>
    <s v="VP-21760"/>
    <s v="Victoria Pisteka"/>
    <x v="1"/>
    <s v="United States"/>
    <s v="Toledo"/>
    <x v="24"/>
    <n v="43615"/>
    <x v="3"/>
    <s v="OFF-BI-10002133"/>
    <x v="1"/>
    <x v="8"/>
    <x v="1138"/>
    <n v="166.92000000000002"/>
    <n v="13"/>
    <n v="0.7"/>
    <n v="-116.84399999999999"/>
  </r>
  <r>
    <n v="9023"/>
    <x v="4503"/>
    <x v="0"/>
    <x v="250"/>
    <d v="2013-08-24T00:00:00"/>
    <s v="First Class"/>
    <s v="TC-21475"/>
    <s v="Tony Chapman"/>
    <x v="2"/>
    <s v="United States"/>
    <s v="Fort Collins"/>
    <x v="22"/>
    <n v="80525"/>
    <x v="1"/>
    <s v="FUR-FU-10001979"/>
    <x v="0"/>
    <x v="5"/>
    <x v="509"/>
    <n v="98.328000000000003"/>
    <n v="3"/>
    <n v="0.2"/>
    <n v="9.832800000000006"/>
  </r>
  <r>
    <n v="9024"/>
    <x v="4504"/>
    <x v="1"/>
    <x v="685"/>
    <d v="2012-07-02T00:00:00"/>
    <s v="First Class"/>
    <s v="SG-20470"/>
    <s v="Sheri Gordon"/>
    <x v="0"/>
    <s v="United States"/>
    <s v="New York City"/>
    <x v="15"/>
    <n v="10024"/>
    <x v="3"/>
    <s v="FUR-CH-10001482"/>
    <x v="0"/>
    <x v="1"/>
    <x v="536"/>
    <n v="117.88199999999999"/>
    <n v="1"/>
    <n v="0.1"/>
    <n v="1.3097999999999956"/>
  </r>
  <r>
    <n v="9025"/>
    <x v="4505"/>
    <x v="0"/>
    <x v="190"/>
    <d v="2013-07-03T00:00:00"/>
    <s v="Standard Class"/>
    <s v="VP-21760"/>
    <s v="Victoria Pisteka"/>
    <x v="1"/>
    <s v="United States"/>
    <s v="New York City"/>
    <x v="15"/>
    <n v="10035"/>
    <x v="3"/>
    <s v="TEC-AC-10002018"/>
    <x v="2"/>
    <x v="11"/>
    <x v="1674"/>
    <n v="20.97"/>
    <n v="3"/>
    <n v="0"/>
    <n v="9.017100000000001"/>
  </r>
  <r>
    <n v="9026"/>
    <x v="4505"/>
    <x v="0"/>
    <x v="190"/>
    <d v="2013-07-03T00:00:00"/>
    <s v="Standard Class"/>
    <s v="VP-21760"/>
    <s v="Victoria Pisteka"/>
    <x v="1"/>
    <s v="United States"/>
    <s v="New York City"/>
    <x v="15"/>
    <n v="10035"/>
    <x v="3"/>
    <s v="TEC-AC-10000397"/>
    <x v="2"/>
    <x v="11"/>
    <x v="1459"/>
    <n v="139.96"/>
    <n v="4"/>
    <n v="0"/>
    <n v="9.7972000000000037"/>
  </r>
  <r>
    <n v="9027"/>
    <x v="4505"/>
    <x v="0"/>
    <x v="190"/>
    <d v="2013-07-03T00:00:00"/>
    <s v="Standard Class"/>
    <s v="VP-21760"/>
    <s v="Victoria Pisteka"/>
    <x v="1"/>
    <s v="United States"/>
    <s v="New York City"/>
    <x v="15"/>
    <n v="10035"/>
    <x v="3"/>
    <s v="FUR-FU-10003976"/>
    <x v="0"/>
    <x v="5"/>
    <x v="964"/>
    <n v="37.74"/>
    <n v="3"/>
    <n v="0"/>
    <n v="12.831599999999996"/>
  </r>
  <r>
    <n v="9028"/>
    <x v="4506"/>
    <x v="0"/>
    <x v="42"/>
    <d v="2013-09-23T00:00:00"/>
    <s v="Standard Class"/>
    <s v="PO-18865"/>
    <s v="Patrick O'Donnell"/>
    <x v="0"/>
    <s v="United States"/>
    <s v="Marlborough"/>
    <x v="31"/>
    <n v="1752"/>
    <x v="3"/>
    <s v="FUR-FU-10002597"/>
    <x v="0"/>
    <x v="5"/>
    <x v="621"/>
    <n v="14.82"/>
    <n v="3"/>
    <n v="0"/>
    <n v="6.224400000000001"/>
  </r>
  <r>
    <n v="9029"/>
    <x v="4506"/>
    <x v="0"/>
    <x v="42"/>
    <d v="2013-09-23T00:00:00"/>
    <s v="Standard Class"/>
    <s v="PO-18865"/>
    <s v="Patrick O'Donnell"/>
    <x v="0"/>
    <s v="United States"/>
    <s v="Marlborough"/>
    <x v="31"/>
    <n v="1752"/>
    <x v="3"/>
    <s v="FUR-FU-10004864"/>
    <x v="0"/>
    <x v="5"/>
    <x v="436"/>
    <n v="191.82"/>
    <n v="3"/>
    <n v="0"/>
    <n v="61.382399999999997"/>
  </r>
  <r>
    <n v="9030"/>
    <x v="4507"/>
    <x v="2"/>
    <x v="667"/>
    <d v="2011-07-23T00:00:00"/>
    <s v="Standard Class"/>
    <s v="JL-15130"/>
    <s v="Jack Lebron"/>
    <x v="0"/>
    <s v="United States"/>
    <s v="New Rochelle"/>
    <x v="15"/>
    <n v="10801"/>
    <x v="3"/>
    <s v="OFF-BI-10002103"/>
    <x v="1"/>
    <x v="8"/>
    <x v="525"/>
    <n v="13.904"/>
    <n v="2"/>
    <n v="0.2"/>
    <n v="4.5187999999999997"/>
  </r>
  <r>
    <n v="9031"/>
    <x v="4508"/>
    <x v="3"/>
    <x v="853"/>
    <d v="2014-09-02T00:00:00"/>
    <s v="Same Day"/>
    <s v="RW-19540"/>
    <s v="Rick Wilson"/>
    <x v="1"/>
    <s v="United States"/>
    <s v="Seattle"/>
    <x v="4"/>
    <n v="98103"/>
    <x v="1"/>
    <s v="OFF-AP-10001005"/>
    <x v="1"/>
    <x v="9"/>
    <x v="1131"/>
    <n v="314.60000000000002"/>
    <n v="4"/>
    <n v="0"/>
    <n v="103.81799999999998"/>
  </r>
  <r>
    <n v="9032"/>
    <x v="4508"/>
    <x v="3"/>
    <x v="853"/>
    <d v="2014-09-02T00:00:00"/>
    <s v="Same Day"/>
    <s v="RW-19540"/>
    <s v="Rick Wilson"/>
    <x v="1"/>
    <s v="United States"/>
    <s v="Seattle"/>
    <x v="4"/>
    <n v="98103"/>
    <x v="1"/>
    <s v="FUR-TA-10002607"/>
    <x v="0"/>
    <x v="3"/>
    <x v="221"/>
    <n v="283.56"/>
    <n v="4"/>
    <n v="0"/>
    <n v="45.36960000000002"/>
  </r>
  <r>
    <n v="9033"/>
    <x v="4509"/>
    <x v="3"/>
    <x v="738"/>
    <d v="2014-06-27T00:00:00"/>
    <s v="Standard Class"/>
    <s v="RB-19465"/>
    <s v="Rick Bensley"/>
    <x v="2"/>
    <s v="United States"/>
    <s v="Detroit"/>
    <x v="12"/>
    <n v="48227"/>
    <x v="2"/>
    <s v="FUR-CH-10000454"/>
    <x v="0"/>
    <x v="1"/>
    <x v="1"/>
    <n v="487.96"/>
    <n v="2"/>
    <n v="0"/>
    <n v="146.38799999999998"/>
  </r>
  <r>
    <n v="9034"/>
    <x v="4510"/>
    <x v="2"/>
    <x v="814"/>
    <d v="2011-09-07T00:00:00"/>
    <s v="Standard Class"/>
    <s v="SC-20095"/>
    <s v="Sanjit Chand"/>
    <x v="0"/>
    <s v="United States"/>
    <s v="Fayetteville"/>
    <x v="36"/>
    <n v="72701"/>
    <x v="0"/>
    <s v="OFF-BI-10001359"/>
    <x v="1"/>
    <x v="8"/>
    <x v="1153"/>
    <n v="1793.98"/>
    <n v="2"/>
    <n v="0"/>
    <n v="843.17059999999992"/>
  </r>
  <r>
    <n v="9035"/>
    <x v="4511"/>
    <x v="1"/>
    <x v="486"/>
    <d v="2012-10-05T00:00:00"/>
    <s v="Standard Class"/>
    <s v="EM-13960"/>
    <s v="Eric Murdock"/>
    <x v="0"/>
    <s v="United States"/>
    <s v="Quincy"/>
    <x v="10"/>
    <n v="62301"/>
    <x v="2"/>
    <s v="OFF-BI-10003196"/>
    <x v="1"/>
    <x v="8"/>
    <x v="1367"/>
    <n v="2.9919999999999995"/>
    <n v="4"/>
    <n v="0.8"/>
    <n v="-4.4880000000000013"/>
  </r>
  <r>
    <n v="9036"/>
    <x v="4511"/>
    <x v="1"/>
    <x v="486"/>
    <d v="2012-10-05T00:00:00"/>
    <s v="Standard Class"/>
    <s v="EM-13960"/>
    <s v="Eric Murdock"/>
    <x v="0"/>
    <s v="United States"/>
    <s v="Quincy"/>
    <x v="10"/>
    <n v="62301"/>
    <x v="2"/>
    <s v="TEC-AC-10003657"/>
    <x v="2"/>
    <x v="11"/>
    <x v="151"/>
    <n v="108.76800000000001"/>
    <n v="4"/>
    <n v="0.2"/>
    <n v="2.7191999999999901"/>
  </r>
  <r>
    <n v="9037"/>
    <x v="4512"/>
    <x v="1"/>
    <x v="1003"/>
    <d v="2012-04-10T00:00:00"/>
    <s v="First Class"/>
    <s v="RP-19390"/>
    <s v="Resi Pölking"/>
    <x v="0"/>
    <s v="United States"/>
    <s v="New York City"/>
    <x v="15"/>
    <n v="10035"/>
    <x v="3"/>
    <s v="OFF-PA-10002262"/>
    <x v="1"/>
    <x v="10"/>
    <x v="992"/>
    <n v="25.92"/>
    <n v="4"/>
    <n v="0"/>
    <n v="12.441600000000001"/>
  </r>
  <r>
    <n v="9038"/>
    <x v="4512"/>
    <x v="1"/>
    <x v="1003"/>
    <d v="2012-04-10T00:00:00"/>
    <s v="First Class"/>
    <s v="RP-19390"/>
    <s v="Resi Pölking"/>
    <x v="0"/>
    <s v="United States"/>
    <s v="New York City"/>
    <x v="15"/>
    <n v="10035"/>
    <x v="3"/>
    <s v="OFF-ST-10002214"/>
    <x v="1"/>
    <x v="4"/>
    <x v="994"/>
    <n v="22.58"/>
    <n v="2"/>
    <n v="0"/>
    <n v="5.8707999999999991"/>
  </r>
  <r>
    <n v="9039"/>
    <x v="4513"/>
    <x v="3"/>
    <x v="610"/>
    <d v="2014-11-22T00:00:00"/>
    <s v="Same Day"/>
    <s v="HZ-14950"/>
    <s v="Henia Zydlo"/>
    <x v="0"/>
    <s v="United States"/>
    <s v="Houston"/>
    <x v="5"/>
    <n v="77095"/>
    <x v="2"/>
    <s v="TEC-PH-10003555"/>
    <x v="2"/>
    <x v="7"/>
    <x v="457"/>
    <n v="55.176000000000002"/>
    <n v="3"/>
    <n v="0.2"/>
    <n v="-12.414599999999997"/>
  </r>
  <r>
    <n v="9040"/>
    <x v="4514"/>
    <x v="0"/>
    <x v="907"/>
    <d v="2013-12-22T00:00:00"/>
    <s v="Standard Class"/>
    <s v="AB-10105"/>
    <s v="Adrian Barton"/>
    <x v="0"/>
    <s v="United States"/>
    <s v="Detroit"/>
    <x v="12"/>
    <n v="48205"/>
    <x v="2"/>
    <s v="OFF-BI-10000545"/>
    <x v="1"/>
    <x v="8"/>
    <x v="685"/>
    <n v="9892.74"/>
    <n v="13"/>
    <n v="0"/>
    <n v="4946.37"/>
  </r>
  <r>
    <n v="9041"/>
    <x v="4515"/>
    <x v="2"/>
    <x v="111"/>
    <d v="2011-09-24T00:00:00"/>
    <s v="Standard Class"/>
    <s v="ND-18460"/>
    <s v="Neil Ducich"/>
    <x v="1"/>
    <s v="United States"/>
    <s v="Chandler"/>
    <x v="16"/>
    <n v="85224"/>
    <x v="1"/>
    <s v="FUR-TA-10004607"/>
    <x v="0"/>
    <x v="3"/>
    <x v="1095"/>
    <n v="73.915000000000006"/>
    <n v="1"/>
    <n v="0.5"/>
    <n v="-45.827300000000008"/>
  </r>
  <r>
    <n v="9042"/>
    <x v="4516"/>
    <x v="2"/>
    <x v="450"/>
    <d v="2011-10-03T00:00:00"/>
    <s v="Standard Class"/>
    <s v="XP-21865"/>
    <s v="Xylona Preis"/>
    <x v="0"/>
    <s v="United States"/>
    <s v="Hollywood"/>
    <x v="2"/>
    <n v="33021"/>
    <x v="0"/>
    <s v="FUR-FU-10000277"/>
    <x v="0"/>
    <x v="5"/>
    <x v="1786"/>
    <n v="337.08800000000002"/>
    <n v="4"/>
    <n v="0.2"/>
    <n v="16.854399999999984"/>
  </r>
  <r>
    <n v="9043"/>
    <x v="4517"/>
    <x v="1"/>
    <x v="357"/>
    <d v="2012-09-26T00:00:00"/>
    <s v="Second Class"/>
    <s v="MM-18280"/>
    <s v="Muhammed MacIntyre"/>
    <x v="1"/>
    <s v="United States"/>
    <s v="Los Angeles"/>
    <x v="1"/>
    <n v="90049"/>
    <x v="1"/>
    <s v="OFF-AP-10004532"/>
    <x v="1"/>
    <x v="9"/>
    <x v="559"/>
    <n v="61.44"/>
    <n v="3"/>
    <n v="0"/>
    <n v="16.588799999999999"/>
  </r>
  <r>
    <n v="9044"/>
    <x v="4518"/>
    <x v="0"/>
    <x v="77"/>
    <d v="2013-11-14T00:00:00"/>
    <s v="Standard Class"/>
    <s v="ML-17395"/>
    <s v="Marina Lichtenstein"/>
    <x v="1"/>
    <s v="United States"/>
    <s v="San Francisco"/>
    <x v="1"/>
    <n v="94122"/>
    <x v="1"/>
    <s v="TEC-AC-10003911"/>
    <x v="2"/>
    <x v="11"/>
    <x v="327"/>
    <n v="479.97"/>
    <n v="3"/>
    <n v="0"/>
    <n v="163.18979999999999"/>
  </r>
  <r>
    <n v="9045"/>
    <x v="4519"/>
    <x v="3"/>
    <x v="819"/>
    <d v="2014-12-21T00:00:00"/>
    <s v="Second Class"/>
    <s v="KM-16225"/>
    <s v="Kalyca Meade"/>
    <x v="1"/>
    <s v="United States"/>
    <s v="Sunnyvale"/>
    <x v="1"/>
    <n v="94086"/>
    <x v="1"/>
    <s v="OFF-BI-10003196"/>
    <x v="1"/>
    <x v="8"/>
    <x v="1367"/>
    <n v="5.9840000000000009"/>
    <n v="2"/>
    <n v="0.2"/>
    <n v="2.2439999999999998"/>
  </r>
  <r>
    <n v="9046"/>
    <x v="4519"/>
    <x v="3"/>
    <x v="819"/>
    <d v="2014-12-21T00:00:00"/>
    <s v="Second Class"/>
    <s v="KM-16225"/>
    <s v="Kalyca Meade"/>
    <x v="1"/>
    <s v="United States"/>
    <s v="Sunnyvale"/>
    <x v="1"/>
    <n v="94086"/>
    <x v="1"/>
    <s v="TEC-AC-10000358"/>
    <x v="2"/>
    <x v="11"/>
    <x v="1278"/>
    <n v="189.95000000000002"/>
    <n v="5"/>
    <n v="0"/>
    <n v="45.587999999999994"/>
  </r>
  <r>
    <n v="9047"/>
    <x v="4519"/>
    <x v="3"/>
    <x v="819"/>
    <d v="2014-12-21T00:00:00"/>
    <s v="Second Class"/>
    <s v="KM-16225"/>
    <s v="Kalyca Meade"/>
    <x v="1"/>
    <s v="United States"/>
    <s v="Sunnyvale"/>
    <x v="1"/>
    <n v="94086"/>
    <x v="1"/>
    <s v="TEC-AC-10000057"/>
    <x v="2"/>
    <x v="11"/>
    <x v="626"/>
    <n v="149.94999999999999"/>
    <n v="5"/>
    <n v="0"/>
    <n v="31.489499999999992"/>
  </r>
  <r>
    <n v="9048"/>
    <x v="4519"/>
    <x v="3"/>
    <x v="819"/>
    <d v="2014-12-21T00:00:00"/>
    <s v="Second Class"/>
    <s v="KM-16225"/>
    <s v="Kalyca Meade"/>
    <x v="1"/>
    <s v="United States"/>
    <s v="Sunnyvale"/>
    <x v="1"/>
    <n v="94086"/>
    <x v="1"/>
    <s v="OFF-AR-10001988"/>
    <x v="1"/>
    <x v="6"/>
    <x v="749"/>
    <n v="29.950000000000003"/>
    <n v="5"/>
    <n v="0"/>
    <n v="8.6854999999999993"/>
  </r>
  <r>
    <n v="9049"/>
    <x v="4519"/>
    <x v="3"/>
    <x v="819"/>
    <d v="2014-12-21T00:00:00"/>
    <s v="Second Class"/>
    <s v="KM-16225"/>
    <s v="Kalyca Meade"/>
    <x v="1"/>
    <s v="United States"/>
    <s v="Sunnyvale"/>
    <x v="1"/>
    <n v="94086"/>
    <x v="1"/>
    <s v="OFF-LA-10003498"/>
    <x v="1"/>
    <x v="2"/>
    <x v="1740"/>
    <n v="44.400000000000006"/>
    <n v="3"/>
    <n v="0"/>
    <n v="22.200000000000003"/>
  </r>
  <r>
    <n v="9050"/>
    <x v="4520"/>
    <x v="2"/>
    <x v="158"/>
    <d v="2011-09-25T00:00:00"/>
    <s v="Standard Class"/>
    <s v="SL-20155"/>
    <s v="Sara Luxemburg"/>
    <x v="2"/>
    <s v="United States"/>
    <s v="New York City"/>
    <x v="15"/>
    <n v="10011"/>
    <x v="3"/>
    <s v="OFF-AR-10002956"/>
    <x v="1"/>
    <x v="6"/>
    <x v="660"/>
    <n v="66.03"/>
    <n v="3"/>
    <n v="0"/>
    <n v="17.1678"/>
  </r>
  <r>
    <n v="9051"/>
    <x v="4521"/>
    <x v="1"/>
    <x v="1211"/>
    <d v="2012-05-22T00:00:00"/>
    <s v="Standard Class"/>
    <s v="AJ-10780"/>
    <s v="Anthony Jacobs"/>
    <x v="1"/>
    <s v="United States"/>
    <s v="Los Angeles"/>
    <x v="1"/>
    <n v="90004"/>
    <x v="1"/>
    <s v="OFF-PA-10003724"/>
    <x v="1"/>
    <x v="10"/>
    <x v="357"/>
    <n v="10.86"/>
    <n v="2"/>
    <n v="0"/>
    <n v="5.3213999999999997"/>
  </r>
  <r>
    <n v="9052"/>
    <x v="4522"/>
    <x v="2"/>
    <x v="959"/>
    <d v="2011-03-31T00:00:00"/>
    <s v="Second Class"/>
    <s v="DK-12835"/>
    <s v="Damala Kotsonis"/>
    <x v="1"/>
    <s v="United States"/>
    <s v="San Francisco"/>
    <x v="1"/>
    <n v="94122"/>
    <x v="1"/>
    <s v="OFF-AR-10004272"/>
    <x v="1"/>
    <x v="6"/>
    <x v="1220"/>
    <n v="3.36"/>
    <n v="2"/>
    <n v="0"/>
    <n v="0.83999999999999986"/>
  </r>
  <r>
    <n v="9053"/>
    <x v="4522"/>
    <x v="2"/>
    <x v="959"/>
    <d v="2011-03-31T00:00:00"/>
    <s v="Second Class"/>
    <s v="DK-12835"/>
    <s v="Damala Kotsonis"/>
    <x v="1"/>
    <s v="United States"/>
    <s v="San Francisco"/>
    <x v="1"/>
    <n v="94122"/>
    <x v="1"/>
    <s v="OFF-BI-10003291"/>
    <x v="1"/>
    <x v="8"/>
    <x v="44"/>
    <n v="27.936000000000003"/>
    <n v="4"/>
    <n v="0.2"/>
    <n v="9.4283999999999963"/>
  </r>
  <r>
    <n v="9054"/>
    <x v="4522"/>
    <x v="2"/>
    <x v="959"/>
    <d v="2011-03-31T00:00:00"/>
    <s v="Second Class"/>
    <s v="DK-12835"/>
    <s v="Damala Kotsonis"/>
    <x v="1"/>
    <s v="United States"/>
    <s v="San Francisco"/>
    <x v="1"/>
    <n v="94122"/>
    <x v="1"/>
    <s v="TEC-PH-10004100"/>
    <x v="2"/>
    <x v="7"/>
    <x v="1743"/>
    <n v="28.783999999999999"/>
    <n v="2"/>
    <n v="0.2"/>
    <n v="2.878400000000001"/>
  </r>
  <r>
    <n v="9055"/>
    <x v="4523"/>
    <x v="3"/>
    <x v="585"/>
    <d v="2014-09-29T00:00:00"/>
    <s v="Standard Class"/>
    <s v="BK-11260"/>
    <s v="Berenike Kampe"/>
    <x v="0"/>
    <s v="United States"/>
    <s v="Santa Ana"/>
    <x v="1"/>
    <n v="92704"/>
    <x v="1"/>
    <s v="OFF-SU-10001218"/>
    <x v="1"/>
    <x v="14"/>
    <x v="133"/>
    <n v="21.96"/>
    <n v="2"/>
    <n v="0"/>
    <n v="6.1488000000000014"/>
  </r>
  <r>
    <n v="9056"/>
    <x v="4524"/>
    <x v="1"/>
    <x v="811"/>
    <d v="2012-09-17T00:00:00"/>
    <s v="Second Class"/>
    <s v="CC-12670"/>
    <s v="Craig Carreira"/>
    <x v="0"/>
    <s v="United States"/>
    <s v="Seattle"/>
    <x v="4"/>
    <n v="98103"/>
    <x v="1"/>
    <s v="TEC-AC-10004209"/>
    <x v="2"/>
    <x v="11"/>
    <x v="899"/>
    <n v="21.98"/>
    <n v="2"/>
    <n v="0"/>
    <n v="8.5722000000000005"/>
  </r>
  <r>
    <n v="9057"/>
    <x v="4525"/>
    <x v="1"/>
    <x v="121"/>
    <d v="2012-11-04T00:00:00"/>
    <s v="First Class"/>
    <s v="ED-13885"/>
    <s v="Emily Ducich"/>
    <x v="2"/>
    <s v="United States"/>
    <s v="New York City"/>
    <x v="15"/>
    <n v="10011"/>
    <x v="3"/>
    <s v="FUR-CH-10002073"/>
    <x v="0"/>
    <x v="1"/>
    <x v="1783"/>
    <n v="2621.3220000000001"/>
    <n v="11"/>
    <n v="0.1"/>
    <n v="553.39019999999982"/>
  </r>
  <r>
    <n v="9058"/>
    <x v="4526"/>
    <x v="1"/>
    <x v="1182"/>
    <d v="2012-10-24T00:00:00"/>
    <s v="Standard Class"/>
    <s v="SV-20785"/>
    <s v="Stewart Visinsky"/>
    <x v="0"/>
    <s v="United States"/>
    <s v="Los Angeles"/>
    <x v="1"/>
    <n v="90045"/>
    <x v="1"/>
    <s v="FUR-FU-10003424"/>
    <x v="0"/>
    <x v="5"/>
    <x v="1659"/>
    <n v="74.759999999999991"/>
    <n v="7"/>
    <n v="0"/>
    <n v="23.923199999999994"/>
  </r>
  <r>
    <n v="9059"/>
    <x v="4526"/>
    <x v="1"/>
    <x v="1182"/>
    <d v="2012-10-24T00:00:00"/>
    <s v="Standard Class"/>
    <s v="SV-20785"/>
    <s v="Stewart Visinsky"/>
    <x v="0"/>
    <s v="United States"/>
    <s v="Los Angeles"/>
    <x v="1"/>
    <n v="90045"/>
    <x v="1"/>
    <s v="FUR-TA-10001086"/>
    <x v="0"/>
    <x v="3"/>
    <x v="1727"/>
    <n v="364.77600000000007"/>
    <n v="3"/>
    <n v="0.2"/>
    <n v="27.358200000000011"/>
  </r>
  <r>
    <n v="9060"/>
    <x v="4527"/>
    <x v="0"/>
    <x v="403"/>
    <d v="2013-06-19T00:00:00"/>
    <s v="Standard Class"/>
    <s v="AR-10825"/>
    <s v="Anthony Rawles"/>
    <x v="1"/>
    <s v="United States"/>
    <s v="Seattle"/>
    <x v="4"/>
    <n v="98103"/>
    <x v="1"/>
    <s v="FUR-TA-10004619"/>
    <x v="0"/>
    <x v="3"/>
    <x v="882"/>
    <n v="1115.17"/>
    <n v="7"/>
    <n v="0"/>
    <n v="334.55099999999993"/>
  </r>
  <r>
    <n v="9061"/>
    <x v="4528"/>
    <x v="1"/>
    <x v="312"/>
    <d v="2012-11-21T00:00:00"/>
    <s v="First Class"/>
    <s v="CS-12250"/>
    <s v="Chris Selesnick"/>
    <x v="1"/>
    <s v="United States"/>
    <s v="San Diego"/>
    <x v="1"/>
    <n v="92024"/>
    <x v="1"/>
    <s v="OFF-BI-10002854"/>
    <x v="1"/>
    <x v="8"/>
    <x v="895"/>
    <n v="89.696000000000012"/>
    <n v="4"/>
    <n v="0.2"/>
    <n v="33.635999999999996"/>
  </r>
  <r>
    <n v="9062"/>
    <x v="4528"/>
    <x v="1"/>
    <x v="312"/>
    <d v="2012-11-21T00:00:00"/>
    <s v="First Class"/>
    <s v="CS-12250"/>
    <s v="Chris Selesnick"/>
    <x v="1"/>
    <s v="United States"/>
    <s v="San Diego"/>
    <x v="1"/>
    <n v="92024"/>
    <x v="1"/>
    <s v="OFF-LA-10002762"/>
    <x v="1"/>
    <x v="2"/>
    <x v="49"/>
    <n v="50.12"/>
    <n v="4"/>
    <n v="0"/>
    <n v="23.556399999999996"/>
  </r>
  <r>
    <n v="9063"/>
    <x v="4529"/>
    <x v="0"/>
    <x v="1212"/>
    <d v="2013-03-07T00:00:00"/>
    <s v="Standard Class"/>
    <s v="RR-19525"/>
    <s v="Rick Reed"/>
    <x v="1"/>
    <s v="United States"/>
    <s v="New York City"/>
    <x v="15"/>
    <n v="10035"/>
    <x v="3"/>
    <s v="OFF-FA-10003495"/>
    <x v="1"/>
    <x v="13"/>
    <x v="33"/>
    <n v="36.480000000000004"/>
    <n v="6"/>
    <n v="0"/>
    <n v="18.240000000000002"/>
  </r>
  <r>
    <n v="9064"/>
    <x v="4530"/>
    <x v="2"/>
    <x v="1005"/>
    <d v="2011-10-20T00:00:00"/>
    <s v="Standard Class"/>
    <s v="BD-11500"/>
    <s v="Bradley Drucker"/>
    <x v="0"/>
    <s v="United States"/>
    <s v="Chicago"/>
    <x v="10"/>
    <n v="60653"/>
    <x v="2"/>
    <s v="OFF-PA-10002581"/>
    <x v="1"/>
    <x v="10"/>
    <x v="1300"/>
    <n v="322.19200000000001"/>
    <n v="13"/>
    <n v="0.2"/>
    <n v="100.68499999999997"/>
  </r>
  <r>
    <n v="9065"/>
    <x v="4530"/>
    <x v="2"/>
    <x v="1005"/>
    <d v="2011-10-20T00:00:00"/>
    <s v="Standard Class"/>
    <s v="BD-11500"/>
    <s v="Bradley Drucker"/>
    <x v="0"/>
    <s v="United States"/>
    <s v="Chicago"/>
    <x v="10"/>
    <n v="60653"/>
    <x v="2"/>
    <s v="OFF-BI-10000343"/>
    <x v="1"/>
    <x v="8"/>
    <x v="184"/>
    <n v="2.9459999999999993"/>
    <n v="3"/>
    <n v="0.8"/>
    <n v="-4.8609000000000009"/>
  </r>
  <r>
    <n v="9066"/>
    <x v="4530"/>
    <x v="2"/>
    <x v="1005"/>
    <d v="2011-10-20T00:00:00"/>
    <s v="Standard Class"/>
    <s v="BD-11500"/>
    <s v="Bradley Drucker"/>
    <x v="0"/>
    <s v="United States"/>
    <s v="Chicago"/>
    <x v="10"/>
    <n v="60653"/>
    <x v="2"/>
    <s v="OFF-PA-10001184"/>
    <x v="1"/>
    <x v="10"/>
    <x v="1307"/>
    <n v="19.136000000000003"/>
    <n v="4"/>
    <n v="0.2"/>
    <n v="6.9367999999999999"/>
  </r>
  <r>
    <n v="9067"/>
    <x v="4531"/>
    <x v="3"/>
    <x v="1143"/>
    <d v="2014-05-31T00:00:00"/>
    <s v="Standard Class"/>
    <s v="BM-11785"/>
    <s v="Bryan Mills"/>
    <x v="0"/>
    <s v="United States"/>
    <s v="Harrisonburg"/>
    <x v="17"/>
    <n v="22801"/>
    <x v="0"/>
    <s v="TEC-AC-10000521"/>
    <x v="2"/>
    <x v="11"/>
    <x v="1557"/>
    <n v="23.08"/>
    <n v="2"/>
    <n v="0"/>
    <n v="6.9239999999999995"/>
  </r>
  <r>
    <n v="9068"/>
    <x v="4532"/>
    <x v="0"/>
    <x v="1084"/>
    <d v="2013-02-10T00:00:00"/>
    <s v="Standard Class"/>
    <s v="MS-17365"/>
    <s v="Maribeth Schnelling"/>
    <x v="0"/>
    <s v="United States"/>
    <s v="Rockville"/>
    <x v="39"/>
    <n v="20852"/>
    <x v="3"/>
    <s v="TEC-PH-10002890"/>
    <x v="2"/>
    <x v="7"/>
    <x v="1387"/>
    <n v="90.48"/>
    <n v="2"/>
    <n v="0"/>
    <n v="23.524799999999999"/>
  </r>
  <r>
    <n v="9069"/>
    <x v="4533"/>
    <x v="0"/>
    <x v="476"/>
    <d v="2013-09-06T00:00:00"/>
    <s v="Second Class"/>
    <s v="BM-11140"/>
    <s v="Becky Martin"/>
    <x v="0"/>
    <s v="United States"/>
    <s v="Des Moines"/>
    <x v="4"/>
    <n v="98198"/>
    <x v="1"/>
    <s v="FUR-CH-10003061"/>
    <x v="0"/>
    <x v="1"/>
    <x v="51"/>
    <n v="215.976"/>
    <n v="3"/>
    <n v="0.2"/>
    <n v="-2.6997000000000355"/>
  </r>
  <r>
    <n v="9070"/>
    <x v="4533"/>
    <x v="0"/>
    <x v="476"/>
    <d v="2013-09-06T00:00:00"/>
    <s v="Second Class"/>
    <s v="BM-11140"/>
    <s v="Becky Martin"/>
    <x v="0"/>
    <s v="United States"/>
    <s v="Des Moines"/>
    <x v="4"/>
    <n v="98198"/>
    <x v="1"/>
    <s v="OFF-EN-10003567"/>
    <x v="1"/>
    <x v="12"/>
    <x v="1643"/>
    <n v="65.94"/>
    <n v="3"/>
    <n v="0"/>
    <n v="30.991800000000001"/>
  </r>
  <r>
    <n v="9071"/>
    <x v="4534"/>
    <x v="3"/>
    <x v="769"/>
    <d v="2014-12-06T00:00:00"/>
    <s v="First Class"/>
    <s v="KE-16420"/>
    <s v="Katrina Edelman"/>
    <x v="1"/>
    <s v="United States"/>
    <s v="Philadelphia"/>
    <x v="9"/>
    <n v="19134"/>
    <x v="3"/>
    <s v="FUR-FU-10001918"/>
    <x v="0"/>
    <x v="5"/>
    <x v="280"/>
    <n v="11.352000000000002"/>
    <n v="3"/>
    <n v="0.2"/>
    <n v="2.6961000000000008"/>
  </r>
  <r>
    <n v="9072"/>
    <x v="4535"/>
    <x v="1"/>
    <x v="821"/>
    <d v="2012-06-16T00:00:00"/>
    <s v="Standard Class"/>
    <s v="SZ-20035"/>
    <s v="Sam Zeldin"/>
    <x v="2"/>
    <s v="United States"/>
    <s v="Columbus"/>
    <x v="14"/>
    <n v="47201"/>
    <x v="2"/>
    <s v="OFF-ST-10002444"/>
    <x v="1"/>
    <x v="4"/>
    <x v="571"/>
    <n v="24.56"/>
    <n v="2"/>
    <n v="0"/>
    <n v="6.8767999999999994"/>
  </r>
  <r>
    <n v="9073"/>
    <x v="4536"/>
    <x v="0"/>
    <x v="913"/>
    <d v="2013-09-09T00:00:00"/>
    <s v="Standard Class"/>
    <s v="MB-18085"/>
    <s v="Mick Brown"/>
    <x v="0"/>
    <s v="United States"/>
    <s v="Springfield"/>
    <x v="25"/>
    <n v="65807"/>
    <x v="2"/>
    <s v="OFF-EN-10003286"/>
    <x v="1"/>
    <x v="12"/>
    <x v="33"/>
    <n v="16.559999999999999"/>
    <n v="2"/>
    <n v="0"/>
    <n v="7.783199999999999"/>
  </r>
  <r>
    <n v="9074"/>
    <x v="4536"/>
    <x v="0"/>
    <x v="913"/>
    <d v="2013-09-09T00:00:00"/>
    <s v="Standard Class"/>
    <s v="MB-18085"/>
    <s v="Mick Brown"/>
    <x v="0"/>
    <s v="United States"/>
    <s v="Springfield"/>
    <x v="25"/>
    <n v="65807"/>
    <x v="2"/>
    <s v="TEC-AC-10000109"/>
    <x v="2"/>
    <x v="11"/>
    <x v="200"/>
    <n v="279.95"/>
    <n v="5"/>
    <n v="0"/>
    <n v="67.188000000000017"/>
  </r>
  <r>
    <n v="9075"/>
    <x v="4537"/>
    <x v="2"/>
    <x v="419"/>
    <d v="2011-04-26T00:00:00"/>
    <s v="Standard Class"/>
    <s v="DB-13555"/>
    <s v="Dorothy Badders"/>
    <x v="1"/>
    <s v="United States"/>
    <s v="Henderson"/>
    <x v="0"/>
    <n v="42420"/>
    <x v="0"/>
    <s v="OFF-ST-10002574"/>
    <x v="1"/>
    <x v="4"/>
    <x v="926"/>
    <n v="828.83999999999992"/>
    <n v="6"/>
    <n v="0"/>
    <n v="0"/>
  </r>
  <r>
    <n v="9076"/>
    <x v="4538"/>
    <x v="1"/>
    <x v="599"/>
    <d v="2012-11-08T00:00:00"/>
    <s v="First Class"/>
    <s v="CB-12415"/>
    <s v="Christy Brittain"/>
    <x v="0"/>
    <s v="United States"/>
    <s v="Lakewood"/>
    <x v="24"/>
    <n v="44107"/>
    <x v="3"/>
    <s v="OFF-BI-10000773"/>
    <x v="1"/>
    <x v="8"/>
    <x v="381"/>
    <n v="7.218"/>
    <n v="3"/>
    <n v="0.7"/>
    <n v="-5.5338000000000012"/>
  </r>
  <r>
    <n v="9077"/>
    <x v="4538"/>
    <x v="1"/>
    <x v="599"/>
    <d v="2012-11-08T00:00:00"/>
    <s v="First Class"/>
    <s v="CB-12415"/>
    <s v="Christy Brittain"/>
    <x v="0"/>
    <s v="United States"/>
    <s v="Lakewood"/>
    <x v="24"/>
    <n v="44107"/>
    <x v="3"/>
    <s v="OFF-SU-10004661"/>
    <x v="1"/>
    <x v="14"/>
    <x v="1748"/>
    <n v="27.200000000000003"/>
    <n v="4"/>
    <n v="0.2"/>
    <n v="2.0399999999999991"/>
  </r>
  <r>
    <n v="9078"/>
    <x v="4539"/>
    <x v="2"/>
    <x v="935"/>
    <d v="2011-11-07T00:00:00"/>
    <s v="Standard Class"/>
    <s v="SP-20650"/>
    <s v="Stephanie Phelps"/>
    <x v="1"/>
    <s v="United States"/>
    <s v="Omaha"/>
    <x v="8"/>
    <n v="68104"/>
    <x v="2"/>
    <s v="TEC-AC-10003280"/>
    <x v="2"/>
    <x v="11"/>
    <x v="1028"/>
    <n v="89.97"/>
    <n v="3"/>
    <n v="0"/>
    <n v="18.893699999999995"/>
  </r>
  <r>
    <n v="9079"/>
    <x v="4540"/>
    <x v="0"/>
    <x v="595"/>
    <d v="2013-02-23T00:00:00"/>
    <s v="Standard Class"/>
    <s v="GW-14605"/>
    <s v="Giulietta Weimer"/>
    <x v="0"/>
    <s v="United States"/>
    <s v="Henderson"/>
    <x v="0"/>
    <n v="42420"/>
    <x v="0"/>
    <s v="FUR-FU-10003773"/>
    <x v="0"/>
    <x v="5"/>
    <x v="125"/>
    <n v="318.08"/>
    <n v="4"/>
    <n v="0"/>
    <n v="34.988799999999969"/>
  </r>
  <r>
    <n v="9080"/>
    <x v="4540"/>
    <x v="0"/>
    <x v="595"/>
    <d v="2013-02-23T00:00:00"/>
    <s v="Standard Class"/>
    <s v="GW-14605"/>
    <s v="Giulietta Weimer"/>
    <x v="0"/>
    <s v="United States"/>
    <s v="Henderson"/>
    <x v="0"/>
    <n v="42420"/>
    <x v="0"/>
    <s v="OFF-BI-10002412"/>
    <x v="1"/>
    <x v="8"/>
    <x v="323"/>
    <n v="5.8"/>
    <n v="1"/>
    <n v="0"/>
    <n v="2.61"/>
  </r>
  <r>
    <n v="9081"/>
    <x v="4541"/>
    <x v="3"/>
    <x v="220"/>
    <d v="2014-09-14T00:00:00"/>
    <s v="Second Class"/>
    <s v="KH-16630"/>
    <s v="Ken Heidel"/>
    <x v="1"/>
    <s v="United States"/>
    <s v="Santa Ana"/>
    <x v="1"/>
    <n v="92704"/>
    <x v="1"/>
    <s v="TEC-PH-10002564"/>
    <x v="2"/>
    <x v="7"/>
    <x v="976"/>
    <n v="143.952"/>
    <n v="6"/>
    <n v="0.2"/>
    <n v="17.993999999999978"/>
  </r>
  <r>
    <n v="9082"/>
    <x v="4541"/>
    <x v="3"/>
    <x v="220"/>
    <d v="2014-09-14T00:00:00"/>
    <s v="Second Class"/>
    <s v="KH-16630"/>
    <s v="Ken Heidel"/>
    <x v="1"/>
    <s v="United States"/>
    <s v="Santa Ana"/>
    <x v="1"/>
    <n v="92704"/>
    <x v="1"/>
    <s v="OFF-PA-10002262"/>
    <x v="1"/>
    <x v="10"/>
    <x v="992"/>
    <n v="19.440000000000001"/>
    <n v="3"/>
    <n v="0"/>
    <n v="9.3312000000000008"/>
  </r>
  <r>
    <n v="9083"/>
    <x v="4542"/>
    <x v="3"/>
    <x v="808"/>
    <d v="2014-11-07T00:00:00"/>
    <s v="Standard Class"/>
    <s v="BG-11035"/>
    <s v="Barry Gonzalez"/>
    <x v="0"/>
    <s v="United States"/>
    <s v="Springfield"/>
    <x v="17"/>
    <n v="22153"/>
    <x v="0"/>
    <s v="OFF-AR-10000246"/>
    <x v="1"/>
    <x v="6"/>
    <x v="21"/>
    <n v="5.56"/>
    <n v="2"/>
    <n v="0"/>
    <n v="1.4455999999999998"/>
  </r>
  <r>
    <n v="9084"/>
    <x v="4543"/>
    <x v="1"/>
    <x v="525"/>
    <d v="2012-02-08T00:00:00"/>
    <s v="First Class"/>
    <s v="LO-17170"/>
    <s v="Lori Olson"/>
    <x v="1"/>
    <s v="United States"/>
    <s v="Suffolk"/>
    <x v="17"/>
    <n v="23434"/>
    <x v="0"/>
    <s v="OFF-ST-10002554"/>
    <x v="1"/>
    <x v="4"/>
    <x v="1144"/>
    <n v="146.72999999999999"/>
    <n v="3"/>
    <n v="0"/>
    <n v="2.9346000000000032"/>
  </r>
  <r>
    <n v="9085"/>
    <x v="4543"/>
    <x v="1"/>
    <x v="525"/>
    <d v="2012-02-08T00:00:00"/>
    <s v="First Class"/>
    <s v="LO-17170"/>
    <s v="Lori Olson"/>
    <x v="1"/>
    <s v="United States"/>
    <s v="Suffolk"/>
    <x v="17"/>
    <n v="23434"/>
    <x v="0"/>
    <s v="OFF-PA-10002751"/>
    <x v="1"/>
    <x v="10"/>
    <x v="150"/>
    <n v="29.900000000000002"/>
    <n v="5"/>
    <n v="0"/>
    <n v="13.454999999999998"/>
  </r>
  <r>
    <n v="9086"/>
    <x v="4544"/>
    <x v="0"/>
    <x v="545"/>
    <d v="2013-09-13T00:00:00"/>
    <s v="Second Class"/>
    <s v="DV-13465"/>
    <s v="Dianna Vittorini"/>
    <x v="0"/>
    <s v="United States"/>
    <s v="Los Angeles"/>
    <x v="1"/>
    <n v="90049"/>
    <x v="1"/>
    <s v="OFF-BI-10004318"/>
    <x v="1"/>
    <x v="8"/>
    <x v="1574"/>
    <n v="276.78400000000005"/>
    <n v="2"/>
    <n v="0.2"/>
    <n v="89.954799999999992"/>
  </r>
  <r>
    <n v="9087"/>
    <x v="4545"/>
    <x v="0"/>
    <x v="182"/>
    <d v="2013-10-01T00:00:00"/>
    <s v="Standard Class"/>
    <s v="LR-17035"/>
    <s v="Lisa Ryan"/>
    <x v="1"/>
    <s v="United States"/>
    <s v="Houston"/>
    <x v="5"/>
    <n v="77041"/>
    <x v="2"/>
    <s v="OFF-AP-10001564"/>
    <x v="1"/>
    <x v="9"/>
    <x v="1759"/>
    <n v="93.031999999999982"/>
    <n v="2"/>
    <n v="0.8"/>
    <n v="-251.18640000000005"/>
  </r>
  <r>
    <n v="9088"/>
    <x v="4545"/>
    <x v="0"/>
    <x v="182"/>
    <d v="2013-10-01T00:00:00"/>
    <s v="Standard Class"/>
    <s v="LR-17035"/>
    <s v="Lisa Ryan"/>
    <x v="1"/>
    <s v="United States"/>
    <s v="Houston"/>
    <x v="5"/>
    <n v="77041"/>
    <x v="2"/>
    <s v="FUR-CH-10000513"/>
    <x v="0"/>
    <x v="1"/>
    <x v="70"/>
    <n v="454.96499999999997"/>
    <n v="5"/>
    <n v="0.3"/>
    <n v="-136.48950000000002"/>
  </r>
  <r>
    <n v="9089"/>
    <x v="4546"/>
    <x v="1"/>
    <x v="83"/>
    <d v="2012-12-20T00:00:00"/>
    <s v="Standard Class"/>
    <s v="RR-19525"/>
    <s v="Rick Reed"/>
    <x v="1"/>
    <s v="United States"/>
    <s v="Cary"/>
    <x v="3"/>
    <n v="27511"/>
    <x v="0"/>
    <s v="TEC-PH-10001433"/>
    <x v="2"/>
    <x v="7"/>
    <x v="237"/>
    <n v="246.16800000000001"/>
    <n v="3"/>
    <n v="0.2"/>
    <n v="21.539699999999996"/>
  </r>
  <r>
    <n v="9090"/>
    <x v="4547"/>
    <x v="0"/>
    <x v="42"/>
    <d v="2013-09-21T00:00:00"/>
    <s v="Second Class"/>
    <s v="TS-21610"/>
    <s v="Troy Staebel"/>
    <x v="0"/>
    <s v="United States"/>
    <s v="Springfield"/>
    <x v="24"/>
    <n v="45503"/>
    <x v="3"/>
    <s v="OFF-ST-10002790"/>
    <x v="1"/>
    <x v="4"/>
    <x v="233"/>
    <n v="295.39999999999998"/>
    <n v="5"/>
    <n v="0.2"/>
    <n v="-62.772499999999965"/>
  </r>
  <r>
    <n v="9091"/>
    <x v="4548"/>
    <x v="3"/>
    <x v="119"/>
    <d v="2014-10-16T00:00:00"/>
    <s v="First Class"/>
    <s v="AH-10210"/>
    <s v="Alan Hwang"/>
    <x v="0"/>
    <s v="United States"/>
    <s v="Louisville"/>
    <x v="0"/>
    <n v="40214"/>
    <x v="0"/>
    <s v="OFF-ST-10002974"/>
    <x v="1"/>
    <x v="4"/>
    <x v="123"/>
    <n v="348.56"/>
    <n v="8"/>
    <n v="0"/>
    <n v="104.56799999999998"/>
  </r>
  <r>
    <n v="9092"/>
    <x v="4549"/>
    <x v="1"/>
    <x v="1141"/>
    <d v="2012-07-03T00:00:00"/>
    <s v="Second Class"/>
    <s v="DW-13585"/>
    <s v="Dorothy Wardle"/>
    <x v="1"/>
    <s v="United States"/>
    <s v="Troy"/>
    <x v="24"/>
    <n v="45373"/>
    <x v="3"/>
    <s v="OFF-PA-10003177"/>
    <x v="1"/>
    <x v="10"/>
    <x v="89"/>
    <n v="15.552000000000003"/>
    <n v="3"/>
    <n v="0.2"/>
    <n v="5.4432"/>
  </r>
  <r>
    <n v="9093"/>
    <x v="4549"/>
    <x v="1"/>
    <x v="1141"/>
    <d v="2012-07-03T00:00:00"/>
    <s v="Second Class"/>
    <s v="DW-13585"/>
    <s v="Dorothy Wardle"/>
    <x v="1"/>
    <s v="United States"/>
    <s v="Troy"/>
    <x v="24"/>
    <n v="45373"/>
    <x v="3"/>
    <s v="FUR-BO-10001918"/>
    <x v="0"/>
    <x v="0"/>
    <x v="1140"/>
    <n v="482.93999999999994"/>
    <n v="6"/>
    <n v="0.5"/>
    <n v="-376.69319999999999"/>
  </r>
  <r>
    <n v="9094"/>
    <x v="4550"/>
    <x v="1"/>
    <x v="932"/>
    <d v="2012-06-05T00:00:00"/>
    <s v="Standard Class"/>
    <s v="AJ-10945"/>
    <s v="Ashley Jarboe"/>
    <x v="0"/>
    <s v="United States"/>
    <s v="Detroit"/>
    <x v="12"/>
    <n v="48227"/>
    <x v="2"/>
    <s v="TEC-PH-10001299"/>
    <x v="2"/>
    <x v="7"/>
    <x v="1480"/>
    <n v="299.98"/>
    <n v="2"/>
    <n v="0"/>
    <n v="83.994400000000013"/>
  </r>
  <r>
    <n v="9095"/>
    <x v="4550"/>
    <x v="1"/>
    <x v="932"/>
    <d v="2012-06-05T00:00:00"/>
    <s v="Standard Class"/>
    <s v="AJ-10945"/>
    <s v="Ashley Jarboe"/>
    <x v="0"/>
    <s v="United States"/>
    <s v="Detroit"/>
    <x v="12"/>
    <n v="48227"/>
    <x v="2"/>
    <s v="OFF-BI-10004224"/>
    <x v="1"/>
    <x v="8"/>
    <x v="1061"/>
    <n v="403.68"/>
    <n v="6"/>
    <n v="0"/>
    <n v="181.65599999999998"/>
  </r>
  <r>
    <n v="9096"/>
    <x v="4550"/>
    <x v="1"/>
    <x v="932"/>
    <d v="2012-06-05T00:00:00"/>
    <s v="Standard Class"/>
    <s v="AJ-10945"/>
    <s v="Ashley Jarboe"/>
    <x v="0"/>
    <s v="United States"/>
    <s v="Detroit"/>
    <x v="12"/>
    <n v="48227"/>
    <x v="2"/>
    <s v="TEC-PH-10001300"/>
    <x v="2"/>
    <x v="7"/>
    <x v="1002"/>
    <n v="41.9"/>
    <n v="2"/>
    <n v="0"/>
    <n v="11.731999999999999"/>
  </r>
  <r>
    <n v="9097"/>
    <x v="4550"/>
    <x v="1"/>
    <x v="932"/>
    <d v="2012-06-05T00:00:00"/>
    <s v="Standard Class"/>
    <s v="AJ-10945"/>
    <s v="Ashley Jarboe"/>
    <x v="0"/>
    <s v="United States"/>
    <s v="Detroit"/>
    <x v="12"/>
    <n v="48227"/>
    <x v="2"/>
    <s v="OFF-LA-10004178"/>
    <x v="1"/>
    <x v="2"/>
    <x v="1700"/>
    <n v="28.91"/>
    <n v="7"/>
    <n v="0"/>
    <n v="13.2986"/>
  </r>
  <r>
    <n v="9098"/>
    <x v="4551"/>
    <x v="2"/>
    <x v="791"/>
    <d v="2011-04-17T00:00:00"/>
    <s v="Standard Class"/>
    <s v="SV-20785"/>
    <s v="Stewart Visinsky"/>
    <x v="0"/>
    <s v="United States"/>
    <s v="Bloomington"/>
    <x v="14"/>
    <n v="47401"/>
    <x v="2"/>
    <s v="OFF-PA-10000289"/>
    <x v="1"/>
    <x v="10"/>
    <x v="722"/>
    <n v="32.400000000000006"/>
    <n v="5"/>
    <n v="0"/>
    <n v="15.552000000000001"/>
  </r>
  <r>
    <n v="9099"/>
    <x v="4552"/>
    <x v="3"/>
    <x v="386"/>
    <d v="2014-10-17T00:00:00"/>
    <s v="Standard Class"/>
    <s v="MG-17650"/>
    <s v="Matthew Grinstein"/>
    <x v="2"/>
    <s v="United States"/>
    <s v="Dallas"/>
    <x v="5"/>
    <n v="75081"/>
    <x v="2"/>
    <s v="TEC-PH-10002085"/>
    <x v="2"/>
    <x v="7"/>
    <x v="659"/>
    <n v="369.54399999999998"/>
    <n v="7"/>
    <n v="0.2"/>
    <n v="27.71580000000003"/>
  </r>
  <r>
    <n v="9100"/>
    <x v="4552"/>
    <x v="3"/>
    <x v="386"/>
    <d v="2014-10-17T00:00:00"/>
    <s v="Standard Class"/>
    <s v="MG-17650"/>
    <s v="Matthew Grinstein"/>
    <x v="2"/>
    <s v="United States"/>
    <s v="Dallas"/>
    <x v="5"/>
    <n v="75081"/>
    <x v="2"/>
    <s v="OFF-PA-10001934"/>
    <x v="1"/>
    <x v="10"/>
    <x v="543"/>
    <n v="10.368000000000002"/>
    <n v="2"/>
    <n v="0.2"/>
    <n v="3.7584"/>
  </r>
  <r>
    <n v="9101"/>
    <x v="4552"/>
    <x v="3"/>
    <x v="386"/>
    <d v="2014-10-17T00:00:00"/>
    <s v="Standard Class"/>
    <s v="MG-17650"/>
    <s v="Matthew Grinstein"/>
    <x v="2"/>
    <s v="United States"/>
    <s v="Dallas"/>
    <x v="5"/>
    <n v="75081"/>
    <x v="2"/>
    <s v="TEC-AC-10003033"/>
    <x v="2"/>
    <x v="11"/>
    <x v="756"/>
    <n v="791.87999999999988"/>
    <n v="3"/>
    <n v="0.2"/>
    <n v="128.68049999999994"/>
  </r>
  <r>
    <n v="9102"/>
    <x v="4553"/>
    <x v="1"/>
    <x v="209"/>
    <d v="2012-11-12T00:00:00"/>
    <s v="Standard Class"/>
    <s v="AB-10105"/>
    <s v="Adrian Barton"/>
    <x v="0"/>
    <s v="United States"/>
    <s v="Houston"/>
    <x v="5"/>
    <n v="77041"/>
    <x v="2"/>
    <s v="OFF-AR-10001683"/>
    <x v="1"/>
    <x v="6"/>
    <x v="32"/>
    <n v="23.64"/>
    <n v="3"/>
    <n v="0.2"/>
    <n v="5.3190000000000008"/>
  </r>
  <r>
    <n v="9103"/>
    <x v="4553"/>
    <x v="1"/>
    <x v="209"/>
    <d v="2012-11-12T00:00:00"/>
    <s v="Standard Class"/>
    <s v="AB-10105"/>
    <s v="Adrian Barton"/>
    <x v="0"/>
    <s v="United States"/>
    <s v="Houston"/>
    <x v="5"/>
    <n v="77041"/>
    <x v="2"/>
    <s v="OFF-ST-10001713"/>
    <x v="1"/>
    <x v="4"/>
    <x v="45"/>
    <n v="84.784000000000006"/>
    <n v="2"/>
    <n v="0.2"/>
    <n v="-16.956800000000005"/>
  </r>
  <r>
    <n v="9104"/>
    <x v="4553"/>
    <x v="1"/>
    <x v="209"/>
    <d v="2012-11-12T00:00:00"/>
    <s v="Standard Class"/>
    <s v="AB-10105"/>
    <s v="Adrian Barton"/>
    <x v="0"/>
    <s v="United States"/>
    <s v="Houston"/>
    <x v="5"/>
    <n v="77041"/>
    <x v="2"/>
    <s v="FUR-FU-10000193"/>
    <x v="0"/>
    <x v="5"/>
    <x v="1503"/>
    <n v="64.959999999999994"/>
    <n v="5"/>
    <n v="0.6"/>
    <n v="-84.447999999999993"/>
  </r>
  <r>
    <n v="9105"/>
    <x v="4553"/>
    <x v="1"/>
    <x v="209"/>
    <d v="2012-11-12T00:00:00"/>
    <s v="Standard Class"/>
    <s v="AB-10105"/>
    <s v="Adrian Barton"/>
    <x v="0"/>
    <s v="United States"/>
    <s v="Houston"/>
    <x v="5"/>
    <n v="77041"/>
    <x v="2"/>
    <s v="OFF-BI-10000474"/>
    <x v="1"/>
    <x v="8"/>
    <x v="27"/>
    <n v="32.059999999999995"/>
    <n v="10"/>
    <n v="0.8"/>
    <n v="-51.296000000000006"/>
  </r>
  <r>
    <n v="9106"/>
    <x v="4553"/>
    <x v="1"/>
    <x v="209"/>
    <d v="2012-11-12T00:00:00"/>
    <s v="Standard Class"/>
    <s v="AB-10105"/>
    <s v="Adrian Barton"/>
    <x v="0"/>
    <s v="United States"/>
    <s v="Houston"/>
    <x v="5"/>
    <n v="77041"/>
    <x v="2"/>
    <s v="OFF-ST-10000129"/>
    <x v="1"/>
    <x v="4"/>
    <x v="1646"/>
    <n v="177.64800000000002"/>
    <n v="2"/>
    <n v="0.2"/>
    <n v="-28.867800000000017"/>
  </r>
  <r>
    <n v="9107"/>
    <x v="4553"/>
    <x v="1"/>
    <x v="209"/>
    <d v="2012-11-12T00:00:00"/>
    <s v="Standard Class"/>
    <s v="AB-10105"/>
    <s v="Adrian Barton"/>
    <x v="0"/>
    <s v="United States"/>
    <s v="Houston"/>
    <x v="5"/>
    <n v="77041"/>
    <x v="2"/>
    <s v="TEC-MA-10001016"/>
    <x v="2"/>
    <x v="15"/>
    <x v="1598"/>
    <n v="287.90999999999997"/>
    <n v="3"/>
    <n v="0.4"/>
    <n v="33.589499999999987"/>
  </r>
  <r>
    <n v="9108"/>
    <x v="4554"/>
    <x v="1"/>
    <x v="442"/>
    <d v="2012-05-28T00:00:00"/>
    <s v="First Class"/>
    <s v="MM-18280"/>
    <s v="Muhammed MacIntyre"/>
    <x v="1"/>
    <s v="United States"/>
    <s v="Haltom City"/>
    <x v="5"/>
    <n v="76117"/>
    <x v="2"/>
    <s v="OFF-SU-10002557"/>
    <x v="1"/>
    <x v="14"/>
    <x v="1329"/>
    <n v="22.368000000000002"/>
    <n v="2"/>
    <n v="0.2"/>
    <n v="1.6776"/>
  </r>
  <r>
    <n v="9109"/>
    <x v="4554"/>
    <x v="1"/>
    <x v="442"/>
    <d v="2012-05-28T00:00:00"/>
    <s v="First Class"/>
    <s v="MM-18280"/>
    <s v="Muhammed MacIntyre"/>
    <x v="1"/>
    <s v="United States"/>
    <s v="Haltom City"/>
    <x v="5"/>
    <n v="76117"/>
    <x v="2"/>
    <s v="OFF-PA-10002160"/>
    <x v="1"/>
    <x v="10"/>
    <x v="1190"/>
    <n v="32.368000000000002"/>
    <n v="7"/>
    <n v="0.2"/>
    <n v="11.733400000000001"/>
  </r>
  <r>
    <n v="9110"/>
    <x v="4554"/>
    <x v="1"/>
    <x v="442"/>
    <d v="2012-05-28T00:00:00"/>
    <s v="First Class"/>
    <s v="MM-18280"/>
    <s v="Muhammed MacIntyre"/>
    <x v="1"/>
    <s v="United States"/>
    <s v="Haltom City"/>
    <x v="5"/>
    <n v="76117"/>
    <x v="2"/>
    <s v="TEC-AC-10003095"/>
    <x v="2"/>
    <x v="11"/>
    <x v="1277"/>
    <n v="207.98400000000004"/>
    <n v="2"/>
    <n v="0.2"/>
    <n v="36.397199999999998"/>
  </r>
  <r>
    <n v="9111"/>
    <x v="4555"/>
    <x v="2"/>
    <x v="303"/>
    <d v="2011-10-15T00:00:00"/>
    <s v="First Class"/>
    <s v="MA-17995"/>
    <s v="Michelle Arnett"/>
    <x v="2"/>
    <s v="United States"/>
    <s v="Richmond"/>
    <x v="17"/>
    <n v="23223"/>
    <x v="0"/>
    <s v="OFF-EN-10003160"/>
    <x v="1"/>
    <x v="12"/>
    <x v="1027"/>
    <n v="36.4"/>
    <n v="5"/>
    <n v="0"/>
    <n v="17.472000000000001"/>
  </r>
  <r>
    <n v="9112"/>
    <x v="4555"/>
    <x v="2"/>
    <x v="303"/>
    <d v="2011-10-15T00:00:00"/>
    <s v="First Class"/>
    <s v="MA-17995"/>
    <s v="Michelle Arnett"/>
    <x v="2"/>
    <s v="United States"/>
    <s v="Richmond"/>
    <x v="17"/>
    <n v="23223"/>
    <x v="0"/>
    <s v="TEC-AC-10001542"/>
    <x v="2"/>
    <x v="11"/>
    <x v="1669"/>
    <n v="22.96"/>
    <n v="2"/>
    <n v="0"/>
    <n v="4.3623999999999974"/>
  </r>
  <r>
    <n v="9113"/>
    <x v="4555"/>
    <x v="2"/>
    <x v="303"/>
    <d v="2011-10-15T00:00:00"/>
    <s v="First Class"/>
    <s v="MA-17995"/>
    <s v="Michelle Arnett"/>
    <x v="2"/>
    <s v="United States"/>
    <s v="Richmond"/>
    <x v="17"/>
    <n v="23223"/>
    <x v="0"/>
    <s v="OFF-ST-10003641"/>
    <x v="1"/>
    <x v="4"/>
    <x v="1799"/>
    <n v="315.2"/>
    <n v="4"/>
    <n v="0"/>
    <n v="6.3040000000000305"/>
  </r>
  <r>
    <n v="9114"/>
    <x v="4555"/>
    <x v="2"/>
    <x v="303"/>
    <d v="2011-10-15T00:00:00"/>
    <s v="First Class"/>
    <s v="MA-17995"/>
    <s v="Michelle Arnett"/>
    <x v="2"/>
    <s v="United States"/>
    <s v="Richmond"/>
    <x v="17"/>
    <n v="23223"/>
    <x v="0"/>
    <s v="OFF-BI-10002432"/>
    <x v="1"/>
    <x v="8"/>
    <x v="866"/>
    <n v="15.18"/>
    <n v="3"/>
    <n v="0"/>
    <n v="7.1345999999999989"/>
  </r>
  <r>
    <n v="9115"/>
    <x v="4556"/>
    <x v="0"/>
    <x v="569"/>
    <d v="2013-02-10T00:00:00"/>
    <s v="Second Class"/>
    <s v="EB-13975"/>
    <s v="Erica Bern"/>
    <x v="1"/>
    <s v="United States"/>
    <s v="Los Angeles"/>
    <x v="1"/>
    <n v="90049"/>
    <x v="1"/>
    <s v="TEC-PH-10004094"/>
    <x v="2"/>
    <x v="7"/>
    <x v="1788"/>
    <n v="623.96"/>
    <n v="5"/>
    <n v="0.2"/>
    <n v="38.997500000000002"/>
  </r>
  <r>
    <n v="9116"/>
    <x v="4557"/>
    <x v="3"/>
    <x v="617"/>
    <d v="2014-01-25T00:00:00"/>
    <s v="Second Class"/>
    <s v="NS-18505"/>
    <s v="Neola Schneider"/>
    <x v="0"/>
    <s v="United States"/>
    <s v="Philadelphia"/>
    <x v="9"/>
    <n v="19140"/>
    <x v="3"/>
    <s v="TEC-PH-10001817"/>
    <x v="2"/>
    <x v="7"/>
    <x v="1097"/>
    <n v="429.59999999999997"/>
    <n v="2"/>
    <n v="0.4"/>
    <n v="-93.079999999999984"/>
  </r>
  <r>
    <n v="9117"/>
    <x v="4557"/>
    <x v="3"/>
    <x v="617"/>
    <d v="2014-01-25T00:00:00"/>
    <s v="Second Class"/>
    <s v="NS-18505"/>
    <s v="Neola Schneider"/>
    <x v="0"/>
    <s v="United States"/>
    <s v="Philadelphia"/>
    <x v="9"/>
    <n v="19140"/>
    <x v="3"/>
    <s v="FUR-FU-10002759"/>
    <x v="0"/>
    <x v="5"/>
    <x v="555"/>
    <n v="31.968000000000004"/>
    <n v="2"/>
    <n v="0.2"/>
    <n v="6.3935999999999993"/>
  </r>
  <r>
    <n v="9118"/>
    <x v="4557"/>
    <x v="3"/>
    <x v="617"/>
    <d v="2014-01-25T00:00:00"/>
    <s v="Second Class"/>
    <s v="NS-18505"/>
    <s v="Neola Schneider"/>
    <x v="0"/>
    <s v="United States"/>
    <s v="Philadelphia"/>
    <x v="9"/>
    <n v="19140"/>
    <x v="3"/>
    <s v="FUR-CH-10000309"/>
    <x v="0"/>
    <x v="1"/>
    <x v="765"/>
    <n v="887.27099999999984"/>
    <n v="3"/>
    <n v="0.3"/>
    <n v="-63.376499999999965"/>
  </r>
  <r>
    <n v="9119"/>
    <x v="4557"/>
    <x v="3"/>
    <x v="617"/>
    <d v="2014-01-25T00:00:00"/>
    <s v="Second Class"/>
    <s v="NS-18505"/>
    <s v="Neola Schneider"/>
    <x v="0"/>
    <s v="United States"/>
    <s v="Philadelphia"/>
    <x v="9"/>
    <n v="19140"/>
    <x v="3"/>
    <s v="OFF-PA-10003673"/>
    <x v="1"/>
    <x v="10"/>
    <x v="971"/>
    <n v="21.696000000000002"/>
    <n v="4"/>
    <n v="0.2"/>
    <n v="7.0511999999999988"/>
  </r>
  <r>
    <n v="9120"/>
    <x v="4558"/>
    <x v="0"/>
    <x v="112"/>
    <d v="2013-06-13T00:00:00"/>
    <s v="Standard Class"/>
    <s v="RB-19795"/>
    <s v="Ross Baird"/>
    <x v="2"/>
    <s v="United States"/>
    <s v="Los Angeles"/>
    <x v="1"/>
    <n v="90036"/>
    <x v="1"/>
    <s v="OFF-LA-10000452"/>
    <x v="1"/>
    <x v="2"/>
    <x v="804"/>
    <n v="22.05"/>
    <n v="7"/>
    <n v="0"/>
    <n v="10.584"/>
  </r>
  <r>
    <n v="9121"/>
    <x v="4558"/>
    <x v="0"/>
    <x v="112"/>
    <d v="2013-06-13T00:00:00"/>
    <s v="Standard Class"/>
    <s v="RB-19795"/>
    <s v="Ross Baird"/>
    <x v="2"/>
    <s v="United States"/>
    <s v="Los Angeles"/>
    <x v="1"/>
    <n v="90036"/>
    <x v="1"/>
    <s v="OFF-PA-10000210"/>
    <x v="1"/>
    <x v="10"/>
    <x v="1828"/>
    <n v="99.9"/>
    <n v="5"/>
    <n v="0"/>
    <n v="46.952999999999996"/>
  </r>
  <r>
    <n v="9122"/>
    <x v="4559"/>
    <x v="3"/>
    <x v="257"/>
    <d v="2014-03-21T00:00:00"/>
    <s v="Second Class"/>
    <s v="JK-15325"/>
    <s v="Jason Klamczynski"/>
    <x v="1"/>
    <s v="United States"/>
    <s v="Los Angeles"/>
    <x v="1"/>
    <n v="90032"/>
    <x v="1"/>
    <s v="OFF-AP-10000358"/>
    <x v="1"/>
    <x v="9"/>
    <x v="95"/>
    <n v="90.86"/>
    <n v="7"/>
    <n v="0"/>
    <n v="26.349399999999992"/>
  </r>
  <r>
    <n v="9123"/>
    <x v="4560"/>
    <x v="3"/>
    <x v="221"/>
    <d v="2014-11-25T00:00:00"/>
    <s v="Same Day"/>
    <s v="PR-18880"/>
    <s v="Patrick Ryan"/>
    <x v="0"/>
    <s v="United States"/>
    <s v="San Francisco"/>
    <x v="1"/>
    <n v="94109"/>
    <x v="1"/>
    <s v="OFF-PA-10002137"/>
    <x v="1"/>
    <x v="10"/>
    <x v="560"/>
    <n v="7.78"/>
    <n v="1"/>
    <n v="0"/>
    <n v="3.5009999999999994"/>
  </r>
  <r>
    <n v="9124"/>
    <x v="4561"/>
    <x v="0"/>
    <x v="491"/>
    <d v="2013-11-29T00:00:00"/>
    <s v="Second Class"/>
    <s v="EH-13945"/>
    <s v="Eric Hoffmann"/>
    <x v="0"/>
    <s v="United States"/>
    <s v="Philadelphia"/>
    <x v="9"/>
    <n v="19120"/>
    <x v="3"/>
    <s v="OFF-BI-10003364"/>
    <x v="1"/>
    <x v="8"/>
    <x v="698"/>
    <n v="78.759000000000015"/>
    <n v="9"/>
    <n v="0.7"/>
    <n v="-57.75660000000002"/>
  </r>
  <r>
    <n v="9125"/>
    <x v="4562"/>
    <x v="0"/>
    <x v="298"/>
    <d v="2013-08-21T00:00:00"/>
    <s v="Second Class"/>
    <s v="MA-17560"/>
    <s v="Matt Abelman"/>
    <x v="2"/>
    <s v="United States"/>
    <s v="Houston"/>
    <x v="5"/>
    <n v="77070"/>
    <x v="2"/>
    <s v="FUR-FU-10001940"/>
    <x v="0"/>
    <x v="5"/>
    <x v="33"/>
    <n v="9.5519999999999996"/>
    <n v="3"/>
    <n v="0.6"/>
    <n v="-3.8207999999999984"/>
  </r>
  <r>
    <n v="9126"/>
    <x v="4562"/>
    <x v="0"/>
    <x v="298"/>
    <d v="2013-08-21T00:00:00"/>
    <s v="Second Class"/>
    <s v="MA-17560"/>
    <s v="Matt Abelman"/>
    <x v="2"/>
    <s v="United States"/>
    <s v="Houston"/>
    <x v="5"/>
    <n v="77070"/>
    <x v="2"/>
    <s v="FUR-FU-10000320"/>
    <x v="0"/>
    <x v="5"/>
    <x v="1512"/>
    <n v="5.3440000000000003"/>
    <n v="4"/>
    <n v="0.6"/>
    <n v="-2.1375999999999991"/>
  </r>
  <r>
    <n v="9127"/>
    <x v="4563"/>
    <x v="1"/>
    <x v="109"/>
    <d v="2012-12-03T00:00:00"/>
    <s v="Standard Class"/>
    <s v="MA-17995"/>
    <s v="Michelle Arnett"/>
    <x v="2"/>
    <s v="United States"/>
    <s v="Las Cruces"/>
    <x v="27"/>
    <n v="88001"/>
    <x v="1"/>
    <s v="OFF-AR-10004441"/>
    <x v="1"/>
    <x v="6"/>
    <x v="153"/>
    <n v="8.2799999999999994"/>
    <n v="2"/>
    <n v="0"/>
    <n v="3.4775999999999998"/>
  </r>
  <r>
    <n v="9128"/>
    <x v="4564"/>
    <x v="3"/>
    <x v="1126"/>
    <d v="2014-06-02T00:00:00"/>
    <s v="Standard Class"/>
    <s v="JL-15505"/>
    <s v="Jeremy Lonsdale"/>
    <x v="0"/>
    <s v="United States"/>
    <s v="Houston"/>
    <x v="5"/>
    <n v="77070"/>
    <x v="2"/>
    <s v="OFF-ST-10002182"/>
    <x v="1"/>
    <x v="4"/>
    <x v="1732"/>
    <n v="50.135999999999996"/>
    <n v="3"/>
    <n v="0.2"/>
    <n v="-11.2806"/>
  </r>
  <r>
    <n v="9129"/>
    <x v="4565"/>
    <x v="3"/>
    <x v="507"/>
    <d v="2014-09-06T00:00:00"/>
    <s v="First Class"/>
    <s v="AS-10045"/>
    <s v="Aaron Smayling"/>
    <x v="1"/>
    <s v="United States"/>
    <s v="Redmond"/>
    <x v="21"/>
    <n v="97756"/>
    <x v="1"/>
    <s v="OFF-BI-10002931"/>
    <x v="1"/>
    <x v="8"/>
    <x v="727"/>
    <n v="88.074000000000012"/>
    <n v="7"/>
    <n v="0.7"/>
    <n v="-58.71599999999998"/>
  </r>
  <r>
    <n v="9130"/>
    <x v="4566"/>
    <x v="0"/>
    <x v="830"/>
    <d v="2013-03-27T00:00:00"/>
    <s v="Second Class"/>
    <s v="DC-12850"/>
    <s v="Dan Campbell"/>
    <x v="0"/>
    <s v="United States"/>
    <s v="Cleveland"/>
    <x v="24"/>
    <n v="44105"/>
    <x v="3"/>
    <s v="FUR-BO-10004357"/>
    <x v="0"/>
    <x v="0"/>
    <x v="1349"/>
    <n v="301.46999999999997"/>
    <n v="3"/>
    <n v="0.5"/>
    <n v="-241.17600000000002"/>
  </r>
  <r>
    <n v="9131"/>
    <x v="4566"/>
    <x v="0"/>
    <x v="830"/>
    <d v="2013-03-27T00:00:00"/>
    <s v="Second Class"/>
    <s v="DC-12850"/>
    <s v="Dan Campbell"/>
    <x v="0"/>
    <s v="United States"/>
    <s v="Cleveland"/>
    <x v="24"/>
    <n v="44105"/>
    <x v="3"/>
    <s v="OFF-AR-10000475"/>
    <x v="1"/>
    <x v="6"/>
    <x v="1111"/>
    <n v="18.656000000000002"/>
    <n v="2"/>
    <n v="0.2"/>
    <n v="1.6324000000000014"/>
  </r>
  <r>
    <n v="9132"/>
    <x v="4567"/>
    <x v="3"/>
    <x v="39"/>
    <d v="2014-06-02T00:00:00"/>
    <s v="Standard Class"/>
    <s v="MD-17860"/>
    <s v="Michael Dominguez"/>
    <x v="1"/>
    <s v="United States"/>
    <s v="Laurel"/>
    <x v="39"/>
    <n v="20707"/>
    <x v="3"/>
    <s v="FUR-FU-10001473"/>
    <x v="0"/>
    <x v="5"/>
    <x v="984"/>
    <n v="27.46"/>
    <n v="2"/>
    <n v="0"/>
    <n v="9.8856000000000002"/>
  </r>
  <r>
    <n v="9133"/>
    <x v="4567"/>
    <x v="3"/>
    <x v="39"/>
    <d v="2014-06-02T00:00:00"/>
    <s v="Standard Class"/>
    <s v="MD-17860"/>
    <s v="Michael Dominguez"/>
    <x v="1"/>
    <s v="United States"/>
    <s v="Laurel"/>
    <x v="39"/>
    <n v="20707"/>
    <x v="3"/>
    <s v="OFF-AP-10001469"/>
    <x v="1"/>
    <x v="9"/>
    <x v="581"/>
    <n v="125.13"/>
    <n v="3"/>
    <n v="0"/>
    <n v="36.287699999999987"/>
  </r>
  <r>
    <n v="9134"/>
    <x v="4568"/>
    <x v="1"/>
    <x v="284"/>
    <d v="2012-09-04T00:00:00"/>
    <s v="Standard Class"/>
    <s v="RH-19510"/>
    <s v="Rick Huthwaite"/>
    <x v="2"/>
    <s v="United States"/>
    <s v="San Diego"/>
    <x v="1"/>
    <n v="92037"/>
    <x v="1"/>
    <s v="TEC-PH-10004447"/>
    <x v="2"/>
    <x v="7"/>
    <x v="857"/>
    <n v="555.96"/>
    <n v="5"/>
    <n v="0.2"/>
    <n v="41.697000000000003"/>
  </r>
  <r>
    <n v="9135"/>
    <x v="4569"/>
    <x v="0"/>
    <x v="408"/>
    <d v="2013-04-18T00:00:00"/>
    <s v="Standard Class"/>
    <s v="TB-21175"/>
    <s v="Thomas Boland"/>
    <x v="1"/>
    <s v="United States"/>
    <s v="Wilson"/>
    <x v="3"/>
    <n v="27893"/>
    <x v="0"/>
    <s v="OFF-ST-10001469"/>
    <x v="1"/>
    <x v="4"/>
    <x v="394"/>
    <n v="129.55199999999999"/>
    <n v="3"/>
    <n v="0.2"/>
    <n v="-22.671600000000005"/>
  </r>
  <r>
    <n v="9136"/>
    <x v="4569"/>
    <x v="0"/>
    <x v="408"/>
    <d v="2013-04-18T00:00:00"/>
    <s v="Standard Class"/>
    <s v="TB-21175"/>
    <s v="Thomas Boland"/>
    <x v="1"/>
    <s v="United States"/>
    <s v="Wilson"/>
    <x v="3"/>
    <n v="27893"/>
    <x v="0"/>
    <s v="OFF-ST-10000060"/>
    <x v="1"/>
    <x v="4"/>
    <x v="387"/>
    <n v="51.984000000000009"/>
    <n v="1"/>
    <n v="0.2"/>
    <n v="-5.1983999999999995"/>
  </r>
  <r>
    <n v="9137"/>
    <x v="4569"/>
    <x v="0"/>
    <x v="408"/>
    <d v="2013-04-18T00:00:00"/>
    <s v="Standard Class"/>
    <s v="TB-21175"/>
    <s v="Thomas Boland"/>
    <x v="1"/>
    <s v="United States"/>
    <s v="Wilson"/>
    <x v="3"/>
    <n v="27893"/>
    <x v="0"/>
    <s v="OFF-PA-10000807"/>
    <x v="1"/>
    <x v="10"/>
    <x v="1650"/>
    <n v="10.272000000000002"/>
    <n v="3"/>
    <n v="0.2"/>
    <n v="3.4668000000000001"/>
  </r>
  <r>
    <n v="9138"/>
    <x v="4570"/>
    <x v="2"/>
    <x v="563"/>
    <d v="2011-02-10T00:00:00"/>
    <s v="Standard Class"/>
    <s v="EB-13930"/>
    <s v="Eric Barreto"/>
    <x v="0"/>
    <s v="United States"/>
    <s v="Saint Petersburg"/>
    <x v="2"/>
    <n v="33710"/>
    <x v="0"/>
    <s v="OFF-BI-10000666"/>
    <x v="1"/>
    <x v="8"/>
    <x v="980"/>
    <n v="18.336000000000002"/>
    <n v="2"/>
    <n v="0.7"/>
    <n v="-12.224"/>
  </r>
  <r>
    <n v="9139"/>
    <x v="4570"/>
    <x v="2"/>
    <x v="563"/>
    <d v="2011-02-10T00:00:00"/>
    <s v="Standard Class"/>
    <s v="EB-13930"/>
    <s v="Eric Barreto"/>
    <x v="0"/>
    <s v="United States"/>
    <s v="Saint Petersburg"/>
    <x v="2"/>
    <n v="33710"/>
    <x v="0"/>
    <s v="TEC-PH-10002890"/>
    <x v="2"/>
    <x v="7"/>
    <x v="1387"/>
    <n v="180.96"/>
    <n v="5"/>
    <n v="0.2"/>
    <n v="13.571999999999996"/>
  </r>
  <r>
    <n v="9140"/>
    <x v="4571"/>
    <x v="2"/>
    <x v="814"/>
    <d v="2011-09-08T00:00:00"/>
    <s v="Standard Class"/>
    <s v="BM-11785"/>
    <s v="Bryan Mills"/>
    <x v="0"/>
    <s v="United States"/>
    <s v="Buffalo Grove"/>
    <x v="10"/>
    <n v="60089"/>
    <x v="2"/>
    <s v="TEC-AC-10000844"/>
    <x v="2"/>
    <x v="11"/>
    <x v="106"/>
    <n v="475.94400000000002"/>
    <n v="7"/>
    <n v="0.2"/>
    <n v="95.188799999999972"/>
  </r>
  <r>
    <n v="9141"/>
    <x v="4572"/>
    <x v="3"/>
    <x v="1033"/>
    <d v="2014-10-03T00:00:00"/>
    <s v="Second Class"/>
    <s v="BT-11530"/>
    <s v="Bradley Talbott"/>
    <x v="2"/>
    <s v="United States"/>
    <s v="Los Angeles"/>
    <x v="1"/>
    <n v="90049"/>
    <x v="1"/>
    <s v="TEC-AC-10002402"/>
    <x v="2"/>
    <x v="11"/>
    <x v="651"/>
    <n v="159.97999999999999"/>
    <n v="2"/>
    <n v="0"/>
    <n v="47.993999999999986"/>
  </r>
  <r>
    <n v="9142"/>
    <x v="4573"/>
    <x v="0"/>
    <x v="64"/>
    <d v="2013-09-08T00:00:00"/>
    <s v="First Class"/>
    <s v="FW-14395"/>
    <s v="Fred Wasserman"/>
    <x v="1"/>
    <s v="United States"/>
    <s v="New York City"/>
    <x v="15"/>
    <n v="10011"/>
    <x v="3"/>
    <s v="TEC-PH-10003988"/>
    <x v="2"/>
    <x v="7"/>
    <x v="47"/>
    <n v="43.6"/>
    <n v="4"/>
    <n v="0"/>
    <n v="12.208000000000002"/>
  </r>
  <r>
    <n v="9143"/>
    <x v="4574"/>
    <x v="3"/>
    <x v="968"/>
    <d v="2014-05-27T00:00:00"/>
    <s v="Standard Class"/>
    <s v="RD-19480"/>
    <s v="Rick Duston"/>
    <x v="0"/>
    <s v="United States"/>
    <s v="Las Vegas"/>
    <x v="33"/>
    <n v="89115"/>
    <x v="1"/>
    <s v="OFF-BI-10004040"/>
    <x v="1"/>
    <x v="8"/>
    <x v="1478"/>
    <n v="8.2880000000000003"/>
    <n v="2"/>
    <n v="0.2"/>
    <n v="3.0043999999999995"/>
  </r>
  <r>
    <n v="9144"/>
    <x v="4574"/>
    <x v="3"/>
    <x v="968"/>
    <d v="2014-05-27T00:00:00"/>
    <s v="Standard Class"/>
    <s v="RD-19480"/>
    <s v="Rick Duston"/>
    <x v="0"/>
    <s v="United States"/>
    <s v="Las Vegas"/>
    <x v="33"/>
    <n v="89115"/>
    <x v="1"/>
    <s v="TEC-PH-10004094"/>
    <x v="2"/>
    <x v="7"/>
    <x v="1788"/>
    <n v="1123.1280000000002"/>
    <n v="9"/>
    <n v="0.2"/>
    <n v="70.195499999999981"/>
  </r>
  <r>
    <n v="9145"/>
    <x v="4574"/>
    <x v="3"/>
    <x v="968"/>
    <d v="2014-05-27T00:00:00"/>
    <s v="Standard Class"/>
    <s v="RD-19480"/>
    <s v="Rick Duston"/>
    <x v="0"/>
    <s v="United States"/>
    <s v="Las Vegas"/>
    <x v="33"/>
    <n v="89115"/>
    <x v="1"/>
    <s v="OFF-AP-10000358"/>
    <x v="1"/>
    <x v="9"/>
    <x v="95"/>
    <n v="64.900000000000006"/>
    <n v="5"/>
    <n v="0"/>
    <n v="18.820999999999994"/>
  </r>
  <r>
    <n v="9146"/>
    <x v="4575"/>
    <x v="1"/>
    <x v="1181"/>
    <d v="2012-09-24T00:00:00"/>
    <s v="Standard Class"/>
    <s v="TP-21130"/>
    <s v="Theone Pippenger"/>
    <x v="0"/>
    <s v="United States"/>
    <s v="Naperville"/>
    <x v="10"/>
    <n v="60540"/>
    <x v="2"/>
    <s v="OFF-BI-10000138"/>
    <x v="1"/>
    <x v="8"/>
    <x v="600"/>
    <n v="2.8079999999999989"/>
    <n v="3"/>
    <n v="0.8"/>
    <n v="-4.492799999999999"/>
  </r>
  <r>
    <n v="9147"/>
    <x v="4576"/>
    <x v="0"/>
    <x v="1156"/>
    <d v="2013-01-27T00:00:00"/>
    <s v="Standard Class"/>
    <s v="CB-12535"/>
    <s v="Claudia Bergmann"/>
    <x v="1"/>
    <s v="United States"/>
    <s v="Burlington"/>
    <x v="42"/>
    <s v="05408"/>
    <x v="3"/>
    <s v="TEC-AC-10002926"/>
    <x v="2"/>
    <x v="11"/>
    <x v="1114"/>
    <n v="99.98"/>
    <n v="2"/>
    <n v="0"/>
    <n v="42.991400000000006"/>
  </r>
  <r>
    <n v="9148"/>
    <x v="4576"/>
    <x v="0"/>
    <x v="1156"/>
    <d v="2013-01-27T00:00:00"/>
    <s v="Standard Class"/>
    <s v="CB-12535"/>
    <s v="Claudia Bergmann"/>
    <x v="1"/>
    <s v="United States"/>
    <s v="Burlington"/>
    <x v="42"/>
    <s v="05408"/>
    <x v="3"/>
    <s v="OFF-AR-10003477"/>
    <x v="1"/>
    <x v="6"/>
    <x v="1829"/>
    <n v="8.0400000000000009"/>
    <n v="6"/>
    <n v="0"/>
    <n v="2.7336"/>
  </r>
  <r>
    <n v="9149"/>
    <x v="4576"/>
    <x v="0"/>
    <x v="1156"/>
    <d v="2013-01-27T00:00:00"/>
    <s v="Standard Class"/>
    <s v="CB-12535"/>
    <s v="Claudia Bergmann"/>
    <x v="1"/>
    <s v="United States"/>
    <s v="Burlington"/>
    <x v="42"/>
    <s v="05408"/>
    <x v="3"/>
    <s v="OFF-ST-10001526"/>
    <x v="1"/>
    <x v="4"/>
    <x v="764"/>
    <n v="1564.29"/>
    <n v="13"/>
    <n v="0"/>
    <n v="406.71539999999993"/>
  </r>
  <r>
    <n v="9150"/>
    <x v="4577"/>
    <x v="2"/>
    <x v="106"/>
    <d v="2011-06-06T00:00:00"/>
    <s v="Standard Class"/>
    <s v="QJ-19255"/>
    <s v="Quincy Jones"/>
    <x v="1"/>
    <s v="United States"/>
    <s v="Detroit"/>
    <x v="12"/>
    <n v="48234"/>
    <x v="2"/>
    <s v="OFF-BI-10001765"/>
    <x v="1"/>
    <x v="8"/>
    <x v="985"/>
    <n v="138.56"/>
    <n v="4"/>
    <n v="0"/>
    <n v="66.508799999999994"/>
  </r>
  <r>
    <n v="9151"/>
    <x v="4577"/>
    <x v="2"/>
    <x v="106"/>
    <d v="2011-06-06T00:00:00"/>
    <s v="Standard Class"/>
    <s v="QJ-19255"/>
    <s v="Quincy Jones"/>
    <x v="1"/>
    <s v="United States"/>
    <s v="Detroit"/>
    <x v="12"/>
    <n v="48234"/>
    <x v="2"/>
    <s v="OFF-AP-10004859"/>
    <x v="1"/>
    <x v="9"/>
    <x v="921"/>
    <n v="65.52000000000001"/>
    <n v="5"/>
    <n v="0.1"/>
    <n v="12.376000000000001"/>
  </r>
  <r>
    <n v="9152"/>
    <x v="4578"/>
    <x v="1"/>
    <x v="496"/>
    <d v="2012-09-29T00:00:00"/>
    <s v="Second Class"/>
    <s v="KM-16720"/>
    <s v="Kunst Miller"/>
    <x v="0"/>
    <s v="United States"/>
    <s v="Avondale"/>
    <x v="16"/>
    <n v="85323"/>
    <x v="1"/>
    <s v="OFF-AR-10003179"/>
    <x v="1"/>
    <x v="6"/>
    <x v="1565"/>
    <n v="14.576000000000001"/>
    <n v="2"/>
    <n v="0.2"/>
    <n v="2.3685999999999989"/>
  </r>
  <r>
    <n v="9153"/>
    <x v="4578"/>
    <x v="1"/>
    <x v="496"/>
    <d v="2012-09-29T00:00:00"/>
    <s v="Second Class"/>
    <s v="KM-16720"/>
    <s v="Kunst Miller"/>
    <x v="0"/>
    <s v="United States"/>
    <s v="Avondale"/>
    <x v="16"/>
    <n v="85323"/>
    <x v="1"/>
    <s v="TEC-AC-10002345"/>
    <x v="2"/>
    <x v="11"/>
    <x v="173"/>
    <n v="23.200000000000003"/>
    <n v="2"/>
    <n v="0.2"/>
    <n v="1.4499999999999993"/>
  </r>
  <r>
    <n v="9154"/>
    <x v="4578"/>
    <x v="1"/>
    <x v="496"/>
    <d v="2012-09-29T00:00:00"/>
    <s v="Second Class"/>
    <s v="KM-16720"/>
    <s v="Kunst Miller"/>
    <x v="0"/>
    <s v="United States"/>
    <s v="Avondale"/>
    <x v="16"/>
    <n v="85323"/>
    <x v="1"/>
    <s v="OFF-AR-10001246"/>
    <x v="1"/>
    <x v="6"/>
    <x v="450"/>
    <n v="16.463999999999999"/>
    <n v="7"/>
    <n v="0.2"/>
    <n v="1.852199999999999"/>
  </r>
  <r>
    <n v="9155"/>
    <x v="4579"/>
    <x v="0"/>
    <x v="1147"/>
    <d v="2013-08-04T00:00:00"/>
    <s v="Second Class"/>
    <s v="KM-16660"/>
    <s v="Khloe Miller"/>
    <x v="0"/>
    <s v="United States"/>
    <s v="Philadelphia"/>
    <x v="9"/>
    <n v="19140"/>
    <x v="3"/>
    <s v="FUR-FU-10004864"/>
    <x v="0"/>
    <x v="5"/>
    <x v="1710"/>
    <n v="19.312000000000001"/>
    <n v="2"/>
    <n v="0.2"/>
    <n v="3.1382000000000003"/>
  </r>
  <r>
    <n v="9156"/>
    <x v="4580"/>
    <x v="2"/>
    <x v="1213"/>
    <d v="2011-01-29T00:00:00"/>
    <s v="Standard Class"/>
    <s v="IM-15055"/>
    <s v="Ionia McGrath"/>
    <x v="0"/>
    <s v="United States"/>
    <s v="Las Vegas"/>
    <x v="33"/>
    <n v="89115"/>
    <x v="1"/>
    <s v="OFF-PA-10001804"/>
    <x v="1"/>
    <x v="10"/>
    <x v="128"/>
    <n v="40.08"/>
    <n v="6"/>
    <n v="0"/>
    <n v="19.238399999999999"/>
  </r>
  <r>
    <n v="9157"/>
    <x v="4581"/>
    <x v="2"/>
    <x v="472"/>
    <d v="2011-08-08T00:00:00"/>
    <s v="Standard Class"/>
    <s v="ML-17395"/>
    <s v="Marina Lichtenstein"/>
    <x v="1"/>
    <s v="United States"/>
    <s v="Bangor"/>
    <x v="43"/>
    <n v="4401"/>
    <x v="3"/>
    <s v="OFF-AP-10001271"/>
    <x v="1"/>
    <x v="9"/>
    <x v="469"/>
    <n v="101.96"/>
    <n v="2"/>
    <n v="0"/>
    <n v="27.529200000000003"/>
  </r>
  <r>
    <n v="9158"/>
    <x v="4581"/>
    <x v="2"/>
    <x v="472"/>
    <d v="2011-08-08T00:00:00"/>
    <s v="Standard Class"/>
    <s v="ML-17395"/>
    <s v="Marina Lichtenstein"/>
    <x v="1"/>
    <s v="United States"/>
    <s v="Bangor"/>
    <x v="43"/>
    <n v="4401"/>
    <x v="3"/>
    <s v="OFF-PA-10004353"/>
    <x v="1"/>
    <x v="10"/>
    <x v="1652"/>
    <n v="259.74"/>
    <n v="13"/>
    <n v="0"/>
    <n v="124.6752"/>
  </r>
  <r>
    <n v="9159"/>
    <x v="4581"/>
    <x v="2"/>
    <x v="472"/>
    <d v="2011-08-08T00:00:00"/>
    <s v="Standard Class"/>
    <s v="ML-17395"/>
    <s v="Marina Lichtenstein"/>
    <x v="1"/>
    <s v="United States"/>
    <s v="Bangor"/>
    <x v="43"/>
    <n v="4401"/>
    <x v="3"/>
    <s v="TEC-AC-10002473"/>
    <x v="2"/>
    <x v="11"/>
    <x v="713"/>
    <n v="255.42"/>
    <n v="9"/>
    <n v="0"/>
    <n v="104.7222"/>
  </r>
  <r>
    <n v="9160"/>
    <x v="4582"/>
    <x v="0"/>
    <x v="888"/>
    <d v="2013-08-15T00:00:00"/>
    <s v="Standard Class"/>
    <s v="GH-14410"/>
    <s v="Gary Hansen"/>
    <x v="2"/>
    <s v="United States"/>
    <s v="Hendersonville"/>
    <x v="18"/>
    <n v="37075"/>
    <x v="0"/>
    <s v="OFF-BI-10003314"/>
    <x v="1"/>
    <x v="8"/>
    <x v="305"/>
    <n v="4.338000000000001"/>
    <n v="3"/>
    <n v="0.7"/>
    <n v="-3.0366"/>
  </r>
  <r>
    <n v="9161"/>
    <x v="4582"/>
    <x v="0"/>
    <x v="888"/>
    <d v="2013-08-15T00:00:00"/>
    <s v="Standard Class"/>
    <s v="GH-14410"/>
    <s v="Gary Hansen"/>
    <x v="2"/>
    <s v="United States"/>
    <s v="Hendersonville"/>
    <x v="18"/>
    <n v="37075"/>
    <x v="0"/>
    <s v="OFF-BI-10004465"/>
    <x v="1"/>
    <x v="8"/>
    <x v="732"/>
    <n v="11.880000000000003"/>
    <n v="5"/>
    <n v="0.7"/>
    <n v="-7.9199999999999982"/>
  </r>
  <r>
    <n v="9162"/>
    <x v="4583"/>
    <x v="0"/>
    <x v="16"/>
    <d v="2013-12-13T00:00:00"/>
    <s v="Standard Class"/>
    <s v="AG-10900"/>
    <s v="Arthur Gainer"/>
    <x v="0"/>
    <s v="United States"/>
    <s v="Eau Claire"/>
    <x v="6"/>
    <n v="54703"/>
    <x v="2"/>
    <s v="FUR-BO-10003450"/>
    <x v="0"/>
    <x v="0"/>
    <x v="1344"/>
    <n v="405.85999999999996"/>
    <n v="7"/>
    <n v="0"/>
    <n v="32.46879999999998"/>
  </r>
  <r>
    <n v="9163"/>
    <x v="4583"/>
    <x v="0"/>
    <x v="16"/>
    <d v="2013-12-13T00:00:00"/>
    <s v="Standard Class"/>
    <s v="AG-10900"/>
    <s v="Arthur Gainer"/>
    <x v="0"/>
    <s v="United States"/>
    <s v="Eau Claire"/>
    <x v="6"/>
    <n v="54703"/>
    <x v="2"/>
    <s v="FUR-CH-10002335"/>
    <x v="0"/>
    <x v="1"/>
    <x v="623"/>
    <n v="680.01"/>
    <n v="3"/>
    <n v="0"/>
    <n v="176.80260000000001"/>
  </r>
  <r>
    <n v="9164"/>
    <x v="4584"/>
    <x v="1"/>
    <x v="1214"/>
    <d v="2012-06-12T00:00:00"/>
    <s v="Standard Class"/>
    <s v="MG-17695"/>
    <s v="Maureen Gnade"/>
    <x v="0"/>
    <s v="United States"/>
    <s v="Chicago"/>
    <x v="10"/>
    <n v="60610"/>
    <x v="2"/>
    <s v="TEC-AC-10003433"/>
    <x v="2"/>
    <x v="11"/>
    <x v="1409"/>
    <n v="2.3760000000000003"/>
    <n v="3"/>
    <n v="0.2"/>
    <n v="0.74249999999999994"/>
  </r>
  <r>
    <n v="9165"/>
    <x v="4584"/>
    <x v="1"/>
    <x v="1214"/>
    <d v="2012-06-12T00:00:00"/>
    <s v="Standard Class"/>
    <s v="MG-17695"/>
    <s v="Maureen Gnade"/>
    <x v="0"/>
    <s v="United States"/>
    <s v="Chicago"/>
    <x v="10"/>
    <n v="60610"/>
    <x v="2"/>
    <s v="OFF-AP-10003849"/>
    <x v="1"/>
    <x v="9"/>
    <x v="833"/>
    <n v="143.12799999999996"/>
    <n v="2"/>
    <n v="0.8"/>
    <n v="-393.60200000000009"/>
  </r>
  <r>
    <n v="9166"/>
    <x v="4585"/>
    <x v="0"/>
    <x v="890"/>
    <d v="2013-06-27T00:00:00"/>
    <s v="Second Class"/>
    <s v="MJ-17740"/>
    <s v="Max Jones"/>
    <x v="0"/>
    <s v="United States"/>
    <s v="San Diego"/>
    <x v="1"/>
    <n v="92037"/>
    <x v="1"/>
    <s v="TEC-MA-10000984"/>
    <x v="2"/>
    <x v="15"/>
    <x v="1811"/>
    <n v="4476.8"/>
    <n v="4"/>
    <n v="0.2"/>
    <n v="503.63999999999965"/>
  </r>
  <r>
    <n v="9167"/>
    <x v="4585"/>
    <x v="0"/>
    <x v="890"/>
    <d v="2013-06-27T00:00:00"/>
    <s v="Second Class"/>
    <s v="MJ-17740"/>
    <s v="Max Jones"/>
    <x v="0"/>
    <s v="United States"/>
    <s v="San Diego"/>
    <x v="1"/>
    <n v="92037"/>
    <x v="1"/>
    <s v="OFF-PA-10000418"/>
    <x v="1"/>
    <x v="10"/>
    <x v="961"/>
    <n v="104.85"/>
    <n v="1"/>
    <n v="0"/>
    <n v="50.327999999999996"/>
  </r>
  <r>
    <n v="9168"/>
    <x v="4585"/>
    <x v="0"/>
    <x v="890"/>
    <d v="2013-06-27T00:00:00"/>
    <s v="Second Class"/>
    <s v="MJ-17740"/>
    <s v="Max Jones"/>
    <x v="0"/>
    <s v="United States"/>
    <s v="San Diego"/>
    <x v="1"/>
    <n v="92037"/>
    <x v="1"/>
    <s v="OFF-AP-10001242"/>
    <x v="1"/>
    <x v="9"/>
    <x v="1408"/>
    <n v="241.44"/>
    <n v="3"/>
    <n v="0"/>
    <n v="72.431999999999988"/>
  </r>
  <r>
    <n v="9169"/>
    <x v="4586"/>
    <x v="0"/>
    <x v="543"/>
    <d v="2013-03-20T00:00:00"/>
    <s v="Standard Class"/>
    <s v="SJ-20125"/>
    <s v="Sanjit Jacobs"/>
    <x v="2"/>
    <s v="United States"/>
    <s v="Jackson"/>
    <x v="35"/>
    <n v="39212"/>
    <x v="0"/>
    <s v="OFF-PA-10001954"/>
    <x v="1"/>
    <x v="10"/>
    <x v="595"/>
    <n v="319.76"/>
    <n v="14"/>
    <n v="0"/>
    <n v="147.08959999999999"/>
  </r>
  <r>
    <n v="9170"/>
    <x v="4586"/>
    <x v="0"/>
    <x v="543"/>
    <d v="2013-03-20T00:00:00"/>
    <s v="Standard Class"/>
    <s v="SJ-20125"/>
    <s v="Sanjit Jacobs"/>
    <x v="2"/>
    <s v="United States"/>
    <s v="Jackson"/>
    <x v="35"/>
    <n v="39212"/>
    <x v="0"/>
    <s v="OFF-PA-10001954"/>
    <x v="1"/>
    <x v="10"/>
    <x v="595"/>
    <n v="45.68"/>
    <n v="2"/>
    <n v="0"/>
    <n v="21.012799999999999"/>
  </r>
  <r>
    <n v="9171"/>
    <x v="4587"/>
    <x v="0"/>
    <x v="49"/>
    <d v="2013-12-02T00:00:00"/>
    <s v="Same Day"/>
    <s v="LB-16795"/>
    <s v="Laurel Beltran"/>
    <x v="2"/>
    <s v="United States"/>
    <s v="Oxnard"/>
    <x v="1"/>
    <n v="93030"/>
    <x v="1"/>
    <s v="FUR-FU-10000448"/>
    <x v="0"/>
    <x v="5"/>
    <x v="464"/>
    <n v="31.96"/>
    <n v="2"/>
    <n v="0"/>
    <n v="1.597999999999999"/>
  </r>
  <r>
    <n v="9172"/>
    <x v="4587"/>
    <x v="0"/>
    <x v="49"/>
    <d v="2013-12-02T00:00:00"/>
    <s v="Same Day"/>
    <s v="LB-16795"/>
    <s v="Laurel Beltran"/>
    <x v="2"/>
    <s v="United States"/>
    <s v="Oxnard"/>
    <x v="1"/>
    <n v="93030"/>
    <x v="1"/>
    <s v="OFF-PA-10001357"/>
    <x v="1"/>
    <x v="10"/>
    <x v="1032"/>
    <n v="47.9"/>
    <n v="1"/>
    <n v="0"/>
    <n v="22.991999999999997"/>
  </r>
  <r>
    <n v="9173"/>
    <x v="4587"/>
    <x v="0"/>
    <x v="49"/>
    <d v="2013-12-02T00:00:00"/>
    <s v="Same Day"/>
    <s v="LB-16795"/>
    <s v="Laurel Beltran"/>
    <x v="2"/>
    <s v="United States"/>
    <s v="Oxnard"/>
    <x v="1"/>
    <n v="93030"/>
    <x v="1"/>
    <s v="OFF-ST-10002292"/>
    <x v="1"/>
    <x v="4"/>
    <x v="863"/>
    <n v="1112.94"/>
    <n v="3"/>
    <n v="0"/>
    <n v="222.58799999999991"/>
  </r>
  <r>
    <n v="9174"/>
    <x v="4587"/>
    <x v="0"/>
    <x v="49"/>
    <d v="2013-12-02T00:00:00"/>
    <s v="Same Day"/>
    <s v="LB-16795"/>
    <s v="Laurel Beltran"/>
    <x v="2"/>
    <s v="United States"/>
    <s v="Oxnard"/>
    <x v="1"/>
    <n v="93030"/>
    <x v="1"/>
    <s v="OFF-EN-10001219"/>
    <x v="1"/>
    <x v="12"/>
    <x v="583"/>
    <n v="22.919999999999998"/>
    <n v="3"/>
    <n v="0"/>
    <n v="11.230799999999999"/>
  </r>
  <r>
    <n v="9175"/>
    <x v="4588"/>
    <x v="3"/>
    <x v="492"/>
    <d v="2014-06-15T00:00:00"/>
    <s v="Second Class"/>
    <s v="SB-20185"/>
    <s v="Sarah Brown"/>
    <x v="0"/>
    <s v="United States"/>
    <s v="Kent"/>
    <x v="4"/>
    <n v="98031"/>
    <x v="1"/>
    <s v="TEC-PH-10002564"/>
    <x v="2"/>
    <x v="7"/>
    <x v="976"/>
    <n v="71.975999999999999"/>
    <n v="3"/>
    <n v="0.2"/>
    <n v="8.9969999999999892"/>
  </r>
  <r>
    <n v="9176"/>
    <x v="4588"/>
    <x v="3"/>
    <x v="492"/>
    <d v="2014-06-15T00:00:00"/>
    <s v="Second Class"/>
    <s v="SB-20185"/>
    <s v="Sarah Brown"/>
    <x v="0"/>
    <s v="United States"/>
    <s v="Kent"/>
    <x v="4"/>
    <n v="98031"/>
    <x v="1"/>
    <s v="OFF-PA-10001639"/>
    <x v="1"/>
    <x v="10"/>
    <x v="972"/>
    <n v="19.440000000000001"/>
    <n v="3"/>
    <n v="0"/>
    <n v="9.3312000000000008"/>
  </r>
  <r>
    <n v="9177"/>
    <x v="4589"/>
    <x v="0"/>
    <x v="690"/>
    <d v="2013-03-25T00:00:00"/>
    <s v="Standard Class"/>
    <s v="CC-12610"/>
    <s v="Corey Catlett"/>
    <x v="1"/>
    <s v="United States"/>
    <s v="Nashville"/>
    <x v="18"/>
    <n v="37211"/>
    <x v="0"/>
    <s v="OFF-BI-10001153"/>
    <x v="1"/>
    <x v="8"/>
    <x v="300"/>
    <n v="31.086000000000006"/>
    <n v="3"/>
    <n v="0.7"/>
    <n v="-20.72399999999999"/>
  </r>
  <r>
    <n v="9178"/>
    <x v="4590"/>
    <x v="0"/>
    <x v="696"/>
    <d v="2013-11-19T00:00:00"/>
    <s v="Standard Class"/>
    <s v="DP-13000"/>
    <s v="Darren Powers"/>
    <x v="0"/>
    <s v="United States"/>
    <s v="New York City"/>
    <x v="15"/>
    <n v="10035"/>
    <x v="3"/>
    <s v="TEC-PH-10003356"/>
    <x v="2"/>
    <x v="7"/>
    <x v="1689"/>
    <n v="13.98"/>
    <n v="2"/>
    <n v="0"/>
    <n v="3.9144000000000005"/>
  </r>
  <r>
    <n v="9179"/>
    <x v="4590"/>
    <x v="0"/>
    <x v="696"/>
    <d v="2013-11-19T00:00:00"/>
    <s v="Standard Class"/>
    <s v="DP-13000"/>
    <s v="Darren Powers"/>
    <x v="0"/>
    <s v="United States"/>
    <s v="New York City"/>
    <x v="15"/>
    <n v="10035"/>
    <x v="3"/>
    <s v="OFF-AR-10001725"/>
    <x v="1"/>
    <x v="6"/>
    <x v="1540"/>
    <n v="23.65"/>
    <n v="1"/>
    <n v="0"/>
    <n v="6.1490000000000009"/>
  </r>
  <r>
    <n v="9180"/>
    <x v="4591"/>
    <x v="3"/>
    <x v="783"/>
    <d v="2014-08-12T00:00:00"/>
    <s v="Standard Class"/>
    <s v="JL-15505"/>
    <s v="Jeremy Lonsdale"/>
    <x v="0"/>
    <s v="United States"/>
    <s v="Westminster"/>
    <x v="1"/>
    <n v="92683"/>
    <x v="1"/>
    <s v="TEC-PH-10002415"/>
    <x v="2"/>
    <x v="7"/>
    <x v="1517"/>
    <n v="707.88"/>
    <n v="3"/>
    <n v="0.2"/>
    <n v="44.242500000000035"/>
  </r>
  <r>
    <n v="9181"/>
    <x v="4591"/>
    <x v="3"/>
    <x v="783"/>
    <d v="2014-08-12T00:00:00"/>
    <s v="Standard Class"/>
    <s v="JL-15505"/>
    <s v="Jeremy Lonsdale"/>
    <x v="0"/>
    <s v="United States"/>
    <s v="Westminster"/>
    <x v="1"/>
    <n v="92683"/>
    <x v="1"/>
    <s v="OFF-BI-10003355"/>
    <x v="1"/>
    <x v="8"/>
    <x v="586"/>
    <n v="11.952000000000002"/>
    <n v="3"/>
    <n v="0.2"/>
    <n v="4.1832000000000003"/>
  </r>
  <r>
    <n v="9182"/>
    <x v="4591"/>
    <x v="3"/>
    <x v="783"/>
    <d v="2014-08-12T00:00:00"/>
    <s v="Standard Class"/>
    <s v="JL-15505"/>
    <s v="Jeremy Lonsdale"/>
    <x v="0"/>
    <s v="United States"/>
    <s v="Westminster"/>
    <x v="1"/>
    <n v="92683"/>
    <x v="1"/>
    <s v="OFF-BI-10000216"/>
    <x v="1"/>
    <x v="8"/>
    <x v="1625"/>
    <n v="31.128000000000004"/>
    <n v="3"/>
    <n v="0.2"/>
    <n v="11.673000000000002"/>
  </r>
  <r>
    <n v="9183"/>
    <x v="4591"/>
    <x v="3"/>
    <x v="783"/>
    <d v="2014-08-12T00:00:00"/>
    <s v="Standard Class"/>
    <s v="JL-15505"/>
    <s v="Jeremy Lonsdale"/>
    <x v="0"/>
    <s v="United States"/>
    <s v="Westminster"/>
    <x v="1"/>
    <n v="92683"/>
    <x v="1"/>
    <s v="TEC-AC-10004803"/>
    <x v="2"/>
    <x v="11"/>
    <x v="1756"/>
    <n v="55.76"/>
    <n v="4"/>
    <n v="0"/>
    <n v="7.8064000000000036"/>
  </r>
  <r>
    <n v="9184"/>
    <x v="4591"/>
    <x v="3"/>
    <x v="783"/>
    <d v="2014-08-12T00:00:00"/>
    <s v="Standard Class"/>
    <s v="JL-15505"/>
    <s v="Jeremy Lonsdale"/>
    <x v="0"/>
    <s v="United States"/>
    <s v="Westminster"/>
    <x v="1"/>
    <n v="92683"/>
    <x v="1"/>
    <s v="OFF-PA-10001970"/>
    <x v="1"/>
    <x v="10"/>
    <x v="311"/>
    <n v="24.56"/>
    <n v="2"/>
    <n v="0"/>
    <n v="11.543199999999999"/>
  </r>
  <r>
    <n v="9185"/>
    <x v="4591"/>
    <x v="3"/>
    <x v="783"/>
    <d v="2014-08-12T00:00:00"/>
    <s v="Standard Class"/>
    <s v="JL-15505"/>
    <s v="Jeremy Lonsdale"/>
    <x v="0"/>
    <s v="United States"/>
    <s v="Westminster"/>
    <x v="1"/>
    <n v="92683"/>
    <x v="1"/>
    <s v="FUR-FU-10004848"/>
    <x v="0"/>
    <x v="5"/>
    <x v="28"/>
    <n v="51.75"/>
    <n v="1"/>
    <n v="0"/>
    <n v="15.524999999999999"/>
  </r>
  <r>
    <n v="9186"/>
    <x v="4591"/>
    <x v="3"/>
    <x v="783"/>
    <d v="2014-08-12T00:00:00"/>
    <s v="Standard Class"/>
    <s v="JL-15505"/>
    <s v="Jeremy Lonsdale"/>
    <x v="0"/>
    <s v="United States"/>
    <s v="Westminster"/>
    <x v="1"/>
    <n v="92683"/>
    <x v="1"/>
    <s v="FUR-CH-10002317"/>
    <x v="0"/>
    <x v="1"/>
    <x v="1830"/>
    <n v="207.18400000000003"/>
    <n v="1"/>
    <n v="0.2"/>
    <n v="25.897999999999982"/>
  </r>
  <r>
    <n v="9187"/>
    <x v="4591"/>
    <x v="3"/>
    <x v="783"/>
    <d v="2014-08-12T00:00:00"/>
    <s v="Standard Class"/>
    <s v="JL-15505"/>
    <s v="Jeremy Lonsdale"/>
    <x v="0"/>
    <s v="United States"/>
    <s v="Westminster"/>
    <x v="1"/>
    <n v="92683"/>
    <x v="1"/>
    <s v="OFF-AP-10002534"/>
    <x v="1"/>
    <x v="9"/>
    <x v="1193"/>
    <n v="1473.1"/>
    <n v="5"/>
    <n v="0"/>
    <n v="412.46800000000007"/>
  </r>
  <r>
    <n v="9188"/>
    <x v="4592"/>
    <x v="1"/>
    <x v="291"/>
    <d v="2012-08-25T00:00:00"/>
    <s v="Standard Class"/>
    <s v="SM-20320"/>
    <s v="Sean Miller"/>
    <x v="2"/>
    <s v="United States"/>
    <s v="Allentown"/>
    <x v="9"/>
    <n v="18103"/>
    <x v="3"/>
    <s v="OFF-SU-10001935"/>
    <x v="1"/>
    <x v="14"/>
    <x v="33"/>
    <n v="3.4880000000000004"/>
    <n v="2"/>
    <n v="0.2"/>
    <n v="-0.69760000000000066"/>
  </r>
  <r>
    <n v="9189"/>
    <x v="4592"/>
    <x v="1"/>
    <x v="291"/>
    <d v="2012-08-25T00:00:00"/>
    <s v="Standard Class"/>
    <s v="SM-20320"/>
    <s v="Sean Miller"/>
    <x v="2"/>
    <s v="United States"/>
    <s v="Allentown"/>
    <x v="9"/>
    <n v="18103"/>
    <x v="3"/>
    <s v="TEC-AC-10000290"/>
    <x v="2"/>
    <x v="11"/>
    <x v="232"/>
    <n v="21.728000000000002"/>
    <n v="4"/>
    <n v="0.2"/>
    <n v="3.8024000000000004"/>
  </r>
  <r>
    <n v="9190"/>
    <x v="4592"/>
    <x v="1"/>
    <x v="291"/>
    <d v="2012-08-25T00:00:00"/>
    <s v="Standard Class"/>
    <s v="SM-20320"/>
    <s v="Sean Miller"/>
    <x v="2"/>
    <s v="United States"/>
    <s v="Allentown"/>
    <x v="9"/>
    <n v="18103"/>
    <x v="3"/>
    <s v="OFF-ST-10002574"/>
    <x v="1"/>
    <x v="4"/>
    <x v="926"/>
    <n v="663.072"/>
    <n v="6"/>
    <n v="0.2"/>
    <n v="-165.768"/>
  </r>
  <r>
    <n v="9191"/>
    <x v="4592"/>
    <x v="1"/>
    <x v="291"/>
    <d v="2012-08-25T00:00:00"/>
    <s v="Standard Class"/>
    <s v="SM-20320"/>
    <s v="Sean Miller"/>
    <x v="2"/>
    <s v="United States"/>
    <s v="Allentown"/>
    <x v="9"/>
    <n v="18103"/>
    <x v="3"/>
    <s v="OFF-BI-10004519"/>
    <x v="1"/>
    <x v="8"/>
    <x v="880"/>
    <n v="99.588000000000008"/>
    <n v="2"/>
    <n v="0.7"/>
    <n v="-82.989999999999981"/>
  </r>
  <r>
    <n v="9192"/>
    <x v="4592"/>
    <x v="1"/>
    <x v="291"/>
    <d v="2012-08-25T00:00:00"/>
    <s v="Standard Class"/>
    <s v="SM-20320"/>
    <s v="Sean Miller"/>
    <x v="2"/>
    <s v="United States"/>
    <s v="Allentown"/>
    <x v="9"/>
    <n v="18103"/>
    <x v="3"/>
    <s v="OFF-PA-10003625"/>
    <x v="1"/>
    <x v="10"/>
    <x v="750"/>
    <n v="49.568000000000005"/>
    <n v="2"/>
    <n v="0.2"/>
    <n v="15.489999999999997"/>
  </r>
  <r>
    <n v="9193"/>
    <x v="4593"/>
    <x v="1"/>
    <x v="121"/>
    <d v="2012-11-07T00:00:00"/>
    <s v="Standard Class"/>
    <s v="BB-10990"/>
    <s v="Barry Blumstein"/>
    <x v="1"/>
    <s v="United States"/>
    <s v="San Antonio"/>
    <x v="5"/>
    <n v="78207"/>
    <x v="2"/>
    <s v="OFF-BI-10001524"/>
    <x v="1"/>
    <x v="8"/>
    <x v="298"/>
    <n v="29.371999999999993"/>
    <n v="7"/>
    <n v="0.8"/>
    <n v="-46.995200000000025"/>
  </r>
  <r>
    <n v="9194"/>
    <x v="4593"/>
    <x v="1"/>
    <x v="121"/>
    <d v="2012-11-07T00:00:00"/>
    <s v="Standard Class"/>
    <s v="BB-10990"/>
    <s v="Barry Blumstein"/>
    <x v="1"/>
    <s v="United States"/>
    <s v="San Antonio"/>
    <x v="5"/>
    <n v="78207"/>
    <x v="2"/>
    <s v="TEC-PH-10002200"/>
    <x v="2"/>
    <x v="7"/>
    <x v="1471"/>
    <n v="344.70400000000001"/>
    <n v="2"/>
    <n v="0.2"/>
    <n v="38.779199999999989"/>
  </r>
  <r>
    <n v="9195"/>
    <x v="4594"/>
    <x v="2"/>
    <x v="953"/>
    <d v="2011-12-06T00:00:00"/>
    <s v="Standard Class"/>
    <s v="PB-19150"/>
    <s v="Philip Brown"/>
    <x v="0"/>
    <s v="United States"/>
    <s v="Avondale"/>
    <x v="16"/>
    <n v="85323"/>
    <x v="1"/>
    <s v="OFF-SU-10001664"/>
    <x v="1"/>
    <x v="14"/>
    <x v="1232"/>
    <n v="47.992000000000004"/>
    <n v="7"/>
    <n v="0.2"/>
    <n v="3.5993999999999993"/>
  </r>
  <r>
    <n v="9196"/>
    <x v="4594"/>
    <x v="2"/>
    <x v="953"/>
    <d v="2011-12-06T00:00:00"/>
    <s v="Standard Class"/>
    <s v="PB-19150"/>
    <s v="Philip Brown"/>
    <x v="0"/>
    <s v="United States"/>
    <s v="Avondale"/>
    <x v="16"/>
    <n v="85323"/>
    <x v="1"/>
    <s v="TEC-AC-10002550"/>
    <x v="2"/>
    <x v="11"/>
    <x v="1539"/>
    <n v="102.24000000000001"/>
    <n v="4"/>
    <n v="0.2"/>
    <n v="-16.614000000000004"/>
  </r>
  <r>
    <n v="9197"/>
    <x v="4595"/>
    <x v="2"/>
    <x v="1025"/>
    <d v="2011-05-15T00:00:00"/>
    <s v="Standard Class"/>
    <s v="GM-14680"/>
    <s v="Greg Matthias"/>
    <x v="0"/>
    <s v="United States"/>
    <s v="San Jose"/>
    <x v="1"/>
    <n v="95123"/>
    <x v="1"/>
    <s v="OFF-PA-10004353"/>
    <x v="1"/>
    <x v="10"/>
    <x v="1652"/>
    <n v="39.96"/>
    <n v="2"/>
    <n v="0"/>
    <n v="19.180800000000001"/>
  </r>
  <r>
    <n v="9198"/>
    <x v="4595"/>
    <x v="2"/>
    <x v="1025"/>
    <d v="2011-05-15T00:00:00"/>
    <s v="Standard Class"/>
    <s v="GM-14680"/>
    <s v="Greg Matthias"/>
    <x v="0"/>
    <s v="United States"/>
    <s v="San Jose"/>
    <x v="1"/>
    <n v="95123"/>
    <x v="1"/>
    <s v="TEC-PH-10001817"/>
    <x v="2"/>
    <x v="7"/>
    <x v="1097"/>
    <n v="1432.0000000000002"/>
    <n v="5"/>
    <n v="0.2"/>
    <n v="125.30000000000007"/>
  </r>
  <r>
    <n v="9199"/>
    <x v="4595"/>
    <x v="2"/>
    <x v="1025"/>
    <d v="2011-05-15T00:00:00"/>
    <s v="Standard Class"/>
    <s v="GM-14680"/>
    <s v="Greg Matthias"/>
    <x v="0"/>
    <s v="United States"/>
    <s v="San Jose"/>
    <x v="1"/>
    <n v="95123"/>
    <x v="1"/>
    <s v="OFF-SU-10004737"/>
    <x v="1"/>
    <x v="14"/>
    <x v="1704"/>
    <n v="41.04"/>
    <n v="6"/>
    <n v="0"/>
    <n v="11.0808"/>
  </r>
  <r>
    <n v="9200"/>
    <x v="4595"/>
    <x v="2"/>
    <x v="1025"/>
    <d v="2011-05-15T00:00:00"/>
    <s v="Standard Class"/>
    <s v="GM-14680"/>
    <s v="Greg Matthias"/>
    <x v="0"/>
    <s v="United States"/>
    <s v="San Jose"/>
    <x v="1"/>
    <n v="95123"/>
    <x v="1"/>
    <s v="FUR-CH-10002320"/>
    <x v="0"/>
    <x v="1"/>
    <x v="1454"/>
    <n v="256.78400000000005"/>
    <n v="1"/>
    <n v="0.2"/>
    <n v="32.097999999999971"/>
  </r>
  <r>
    <n v="9201"/>
    <x v="4596"/>
    <x v="0"/>
    <x v="508"/>
    <d v="2013-10-21T00:00:00"/>
    <s v="First Class"/>
    <s v="NR-18550"/>
    <s v="Nick Radford"/>
    <x v="0"/>
    <s v="United States"/>
    <s v="Perth Amboy"/>
    <x v="30"/>
    <n v="8861"/>
    <x v="3"/>
    <s v="FUR-BO-10001337"/>
    <x v="0"/>
    <x v="0"/>
    <x v="425"/>
    <n v="120.98"/>
    <n v="1"/>
    <n v="0"/>
    <n v="12.097999999999999"/>
  </r>
  <r>
    <n v="9202"/>
    <x v="4596"/>
    <x v="0"/>
    <x v="508"/>
    <d v="2013-10-21T00:00:00"/>
    <s v="First Class"/>
    <s v="NR-18550"/>
    <s v="Nick Radford"/>
    <x v="0"/>
    <s v="United States"/>
    <s v="Perth Amboy"/>
    <x v="30"/>
    <n v="8861"/>
    <x v="3"/>
    <s v="OFF-BI-10004584"/>
    <x v="1"/>
    <x v="8"/>
    <x v="378"/>
    <n v="315.98"/>
    <n v="1"/>
    <n v="0"/>
    <n v="148.51060000000001"/>
  </r>
  <r>
    <n v="9203"/>
    <x v="4597"/>
    <x v="0"/>
    <x v="859"/>
    <d v="2013-11-04T00:00:00"/>
    <s v="Standard Class"/>
    <s v="EH-13765"/>
    <s v="Edward Hooks"/>
    <x v="1"/>
    <s v="United States"/>
    <s v="New York City"/>
    <x v="15"/>
    <n v="10011"/>
    <x v="3"/>
    <s v="OFF-BI-10004817"/>
    <x v="1"/>
    <x v="8"/>
    <x v="1199"/>
    <n v="28.752000000000002"/>
    <n v="3"/>
    <n v="0.2"/>
    <n v="10.0632"/>
  </r>
  <r>
    <n v="9204"/>
    <x v="4597"/>
    <x v="0"/>
    <x v="859"/>
    <d v="2013-11-04T00:00:00"/>
    <s v="Standard Class"/>
    <s v="EH-13765"/>
    <s v="Edward Hooks"/>
    <x v="1"/>
    <s v="United States"/>
    <s v="New York City"/>
    <x v="15"/>
    <n v="10011"/>
    <x v="3"/>
    <s v="OFF-AR-10004602"/>
    <x v="1"/>
    <x v="6"/>
    <x v="1217"/>
    <n v="114.94999999999999"/>
    <n v="5"/>
    <n v="0"/>
    <n v="32.186000000000007"/>
  </r>
  <r>
    <n v="9205"/>
    <x v="4598"/>
    <x v="0"/>
    <x v="49"/>
    <d v="2013-12-06T00:00:00"/>
    <s v="Standard Class"/>
    <s v="FH-14365"/>
    <s v="Fred Hopkins"/>
    <x v="1"/>
    <s v="United States"/>
    <s v="Los Angeles"/>
    <x v="1"/>
    <n v="90004"/>
    <x v="1"/>
    <s v="OFF-AR-10001149"/>
    <x v="1"/>
    <x v="6"/>
    <x v="130"/>
    <n v="23.04"/>
    <n v="8"/>
    <n v="0"/>
    <n v="6.911999999999999"/>
  </r>
  <r>
    <n v="9206"/>
    <x v="4599"/>
    <x v="0"/>
    <x v="438"/>
    <d v="2013-04-22T00:00:00"/>
    <s v="Same Day"/>
    <s v="BT-11680"/>
    <s v="Brian Thompson"/>
    <x v="0"/>
    <s v="United States"/>
    <s v="Milford"/>
    <x v="29"/>
    <n v="6460"/>
    <x v="3"/>
    <s v="OFF-AR-10004817"/>
    <x v="1"/>
    <x v="6"/>
    <x v="906"/>
    <n v="15.48"/>
    <n v="3"/>
    <n v="0"/>
    <n v="4.4891999999999985"/>
  </r>
  <r>
    <n v="9207"/>
    <x v="4599"/>
    <x v="0"/>
    <x v="438"/>
    <d v="2013-04-22T00:00:00"/>
    <s v="Same Day"/>
    <s v="BT-11680"/>
    <s v="Brian Thompson"/>
    <x v="0"/>
    <s v="United States"/>
    <s v="Milford"/>
    <x v="29"/>
    <n v="6460"/>
    <x v="3"/>
    <s v="OFF-PA-10003797"/>
    <x v="1"/>
    <x v="10"/>
    <x v="1701"/>
    <n v="51.84"/>
    <n v="8"/>
    <n v="0"/>
    <n v="24.883200000000002"/>
  </r>
  <r>
    <n v="9208"/>
    <x v="4600"/>
    <x v="3"/>
    <x v="646"/>
    <d v="2014-08-08T00:00:00"/>
    <s v="Standard Class"/>
    <s v="AB-10105"/>
    <s v="Adrian Barton"/>
    <x v="0"/>
    <s v="United States"/>
    <s v="Bloomington"/>
    <x v="10"/>
    <n v="61701"/>
    <x v="2"/>
    <s v="TEC-AC-10000682"/>
    <x v="2"/>
    <x v="11"/>
    <x v="1327"/>
    <n v="39.816000000000003"/>
    <n v="3"/>
    <n v="0.2"/>
    <n v="7.4654999999999987"/>
  </r>
  <r>
    <n v="9209"/>
    <x v="4601"/>
    <x v="3"/>
    <x v="646"/>
    <d v="2014-08-09T00:00:00"/>
    <s v="Second Class"/>
    <s v="SC-20230"/>
    <s v="Scot Coram"/>
    <x v="1"/>
    <s v="United States"/>
    <s v="Seattle"/>
    <x v="4"/>
    <n v="98105"/>
    <x v="1"/>
    <s v="OFF-ST-10003996"/>
    <x v="1"/>
    <x v="4"/>
    <x v="1203"/>
    <n v="16.059999999999999"/>
    <n v="1"/>
    <n v="0"/>
    <n v="4.1755999999999993"/>
  </r>
  <r>
    <n v="9210"/>
    <x v="4602"/>
    <x v="3"/>
    <x v="157"/>
    <d v="2014-12-15T00:00:00"/>
    <s v="Second Class"/>
    <s v="RS-19870"/>
    <s v="Roy Skaria"/>
    <x v="2"/>
    <s v="United States"/>
    <s v="Burlington"/>
    <x v="23"/>
    <n v="52601"/>
    <x v="2"/>
    <s v="OFF-EN-10003160"/>
    <x v="1"/>
    <x v="12"/>
    <x v="1027"/>
    <n v="7.28"/>
    <n v="1"/>
    <n v="0"/>
    <n v="3.4944000000000002"/>
  </r>
  <r>
    <n v="9211"/>
    <x v="4602"/>
    <x v="3"/>
    <x v="157"/>
    <d v="2014-12-15T00:00:00"/>
    <s v="Second Class"/>
    <s v="RS-19870"/>
    <s v="Roy Skaria"/>
    <x v="2"/>
    <s v="United States"/>
    <s v="Burlington"/>
    <x v="23"/>
    <n v="52601"/>
    <x v="2"/>
    <s v="OFF-BI-10002012"/>
    <x v="1"/>
    <x v="8"/>
    <x v="742"/>
    <n v="5.4"/>
    <n v="3"/>
    <n v="0"/>
    <n v="2.5920000000000001"/>
  </r>
  <r>
    <n v="9212"/>
    <x v="4603"/>
    <x v="1"/>
    <x v="948"/>
    <d v="2012-03-19T00:00:00"/>
    <s v="Standard Class"/>
    <s v="AI-10855"/>
    <s v="Arianne Irving"/>
    <x v="0"/>
    <s v="United States"/>
    <s v="Roseville"/>
    <x v="1"/>
    <n v="95661"/>
    <x v="1"/>
    <s v="OFF-PA-10002105"/>
    <x v="1"/>
    <x v="10"/>
    <x v="269"/>
    <n v="19.440000000000001"/>
    <n v="3"/>
    <n v="0"/>
    <n v="9.3312000000000008"/>
  </r>
  <r>
    <n v="9213"/>
    <x v="4604"/>
    <x v="2"/>
    <x v="589"/>
    <d v="2011-12-15T00:00:00"/>
    <s v="Standard Class"/>
    <s v="DJ-13420"/>
    <s v="Denny Joy"/>
    <x v="1"/>
    <s v="United States"/>
    <s v="San Francisco"/>
    <x v="1"/>
    <n v="94110"/>
    <x v="1"/>
    <s v="FUR-FU-10000397"/>
    <x v="0"/>
    <x v="5"/>
    <x v="63"/>
    <n v="39.880000000000003"/>
    <n v="2"/>
    <n v="0"/>
    <n v="11.166400000000003"/>
  </r>
  <r>
    <n v="9214"/>
    <x v="4604"/>
    <x v="2"/>
    <x v="589"/>
    <d v="2011-12-15T00:00:00"/>
    <s v="Standard Class"/>
    <s v="DJ-13420"/>
    <s v="Denny Joy"/>
    <x v="1"/>
    <s v="United States"/>
    <s v="San Francisco"/>
    <x v="1"/>
    <n v="94110"/>
    <x v="1"/>
    <s v="FUR-FU-10000758"/>
    <x v="0"/>
    <x v="5"/>
    <x v="1073"/>
    <n v="79.44"/>
    <n v="3"/>
    <n v="0"/>
    <n v="28.598399999999994"/>
  </r>
  <r>
    <n v="9215"/>
    <x v="4605"/>
    <x v="3"/>
    <x v="1033"/>
    <d v="2014-10-03T00:00:00"/>
    <s v="First Class"/>
    <s v="BF-10975"/>
    <s v="Barbara Fisher"/>
    <x v="1"/>
    <s v="United States"/>
    <s v="Philadelphia"/>
    <x v="9"/>
    <n v="19120"/>
    <x v="3"/>
    <s v="OFF-LA-10004677"/>
    <x v="1"/>
    <x v="2"/>
    <x v="1831"/>
    <n v="20.664000000000001"/>
    <n v="7"/>
    <n v="0.2"/>
    <n v="6.9741"/>
  </r>
  <r>
    <n v="9216"/>
    <x v="4606"/>
    <x v="0"/>
    <x v="831"/>
    <d v="2013-11-27T00:00:00"/>
    <s v="Standard Class"/>
    <s v="TH-21235"/>
    <s v="Tiffany House"/>
    <x v="1"/>
    <s v="United States"/>
    <s v="Los Angeles"/>
    <x v="1"/>
    <n v="90049"/>
    <x v="1"/>
    <s v="OFF-PA-10004451"/>
    <x v="1"/>
    <x v="10"/>
    <x v="493"/>
    <n v="32.400000000000006"/>
    <n v="5"/>
    <n v="0"/>
    <n v="15.552000000000001"/>
  </r>
  <r>
    <n v="9217"/>
    <x v="4607"/>
    <x v="3"/>
    <x v="221"/>
    <d v="2014-12-01T00:00:00"/>
    <s v="Standard Class"/>
    <s v="JG-15310"/>
    <s v="Jason Gross"/>
    <x v="1"/>
    <s v="United States"/>
    <s v="Odessa"/>
    <x v="5"/>
    <n v="79762"/>
    <x v="2"/>
    <s v="OFF-AP-10002311"/>
    <x v="1"/>
    <x v="9"/>
    <x v="14"/>
    <n v="13.761999999999997"/>
    <n v="1"/>
    <n v="0.8"/>
    <n v="-24.771599999999999"/>
  </r>
  <r>
    <n v="9218"/>
    <x v="4608"/>
    <x v="3"/>
    <x v="237"/>
    <d v="2014-11-18T00:00:00"/>
    <s v="First Class"/>
    <s v="AW-10930"/>
    <s v="Arthur Wiediger"/>
    <x v="2"/>
    <s v="United States"/>
    <s v="Minneapolis"/>
    <x v="11"/>
    <n v="55407"/>
    <x v="2"/>
    <s v="OFF-EN-10004459"/>
    <x v="1"/>
    <x v="12"/>
    <x v="655"/>
    <n v="15.28"/>
    <n v="2"/>
    <n v="0"/>
    <n v="7.4871999999999996"/>
  </r>
  <r>
    <n v="9219"/>
    <x v="4609"/>
    <x v="1"/>
    <x v="748"/>
    <d v="2012-08-20T00:00:00"/>
    <s v="Standard Class"/>
    <s v="JW-15955"/>
    <s v="Joni Wasserman"/>
    <x v="0"/>
    <s v="United States"/>
    <s v="Philadelphia"/>
    <x v="9"/>
    <n v="19120"/>
    <x v="3"/>
    <s v="OFF-ST-10002352"/>
    <x v="1"/>
    <x v="4"/>
    <x v="847"/>
    <n v="44.688000000000002"/>
    <n v="7"/>
    <n v="0.2"/>
    <n v="3.3515999999999977"/>
  </r>
  <r>
    <n v="9220"/>
    <x v="4609"/>
    <x v="1"/>
    <x v="748"/>
    <d v="2012-08-20T00:00:00"/>
    <s v="Standard Class"/>
    <s v="JW-15955"/>
    <s v="Joni Wasserman"/>
    <x v="0"/>
    <s v="United States"/>
    <s v="Philadelphia"/>
    <x v="9"/>
    <n v="19120"/>
    <x v="3"/>
    <s v="FUR-BO-10000780"/>
    <x v="0"/>
    <x v="0"/>
    <x v="1309"/>
    <n v="301.46999999999997"/>
    <n v="3"/>
    <n v="0.5"/>
    <n v="-204.99959999999996"/>
  </r>
  <r>
    <n v="9221"/>
    <x v="4610"/>
    <x v="3"/>
    <x v="119"/>
    <d v="2014-10-15T00:00:00"/>
    <s v="First Class"/>
    <s v="MH-18025"/>
    <s v="Michelle Huthwaite"/>
    <x v="0"/>
    <s v="United States"/>
    <s v="Lafayette"/>
    <x v="28"/>
    <n v="70506"/>
    <x v="0"/>
    <s v="OFF-LA-10000248"/>
    <x v="1"/>
    <x v="2"/>
    <x v="1212"/>
    <n v="11.07"/>
    <n v="3"/>
    <n v="0"/>
    <n v="5.2028999999999996"/>
  </r>
  <r>
    <n v="9222"/>
    <x v="4610"/>
    <x v="3"/>
    <x v="119"/>
    <d v="2014-10-15T00:00:00"/>
    <s v="First Class"/>
    <s v="MH-18025"/>
    <s v="Michelle Huthwaite"/>
    <x v="0"/>
    <s v="United States"/>
    <s v="Lafayette"/>
    <x v="28"/>
    <n v="70506"/>
    <x v="0"/>
    <s v="FUR-TA-10003473"/>
    <x v="0"/>
    <x v="3"/>
    <x v="214"/>
    <n v="1504.52"/>
    <n v="4"/>
    <n v="0"/>
    <n v="346.03960000000006"/>
  </r>
  <r>
    <n v="9223"/>
    <x v="4610"/>
    <x v="3"/>
    <x v="119"/>
    <d v="2014-10-15T00:00:00"/>
    <s v="First Class"/>
    <s v="MH-18025"/>
    <s v="Michelle Huthwaite"/>
    <x v="0"/>
    <s v="United States"/>
    <s v="Lafayette"/>
    <x v="28"/>
    <n v="70506"/>
    <x v="0"/>
    <s v="OFF-PA-10004355"/>
    <x v="1"/>
    <x v="10"/>
    <x v="1094"/>
    <n v="25.92"/>
    <n v="4"/>
    <n v="0"/>
    <n v="12.441600000000001"/>
  </r>
  <r>
    <n v="9224"/>
    <x v="4611"/>
    <x v="3"/>
    <x v="259"/>
    <d v="2014-11-05T00:00:00"/>
    <s v="Same Day"/>
    <s v="FM-14290"/>
    <s v="Frank Merwin"/>
    <x v="2"/>
    <s v="United States"/>
    <s v="Bryan"/>
    <x v="5"/>
    <n v="77803"/>
    <x v="2"/>
    <s v="OFF-BI-10001308"/>
    <x v="1"/>
    <x v="8"/>
    <x v="1351"/>
    <n v="7.5359999999999987"/>
    <n v="6"/>
    <n v="0.8"/>
    <n v="-13.188000000000009"/>
  </r>
  <r>
    <n v="9225"/>
    <x v="4611"/>
    <x v="3"/>
    <x v="259"/>
    <d v="2014-11-05T00:00:00"/>
    <s v="Same Day"/>
    <s v="FM-14290"/>
    <s v="Frank Merwin"/>
    <x v="2"/>
    <s v="United States"/>
    <s v="Bryan"/>
    <x v="5"/>
    <n v="77803"/>
    <x v="2"/>
    <s v="OFF-BI-10003094"/>
    <x v="1"/>
    <x v="8"/>
    <x v="647"/>
    <n v="1.4079999999999997"/>
    <n v="2"/>
    <n v="0.8"/>
    <n v="-2.3232000000000008"/>
  </r>
  <r>
    <n v="9226"/>
    <x v="4611"/>
    <x v="3"/>
    <x v="259"/>
    <d v="2014-11-05T00:00:00"/>
    <s v="Same Day"/>
    <s v="FM-14290"/>
    <s v="Frank Merwin"/>
    <x v="2"/>
    <s v="United States"/>
    <s v="Bryan"/>
    <x v="5"/>
    <n v="77803"/>
    <x v="2"/>
    <s v="OFF-BI-10004040"/>
    <x v="1"/>
    <x v="8"/>
    <x v="1478"/>
    <n v="4.1439999999999992"/>
    <n v="4"/>
    <n v="0.8"/>
    <n v="-6.4232000000000014"/>
  </r>
  <r>
    <n v="9227"/>
    <x v="4611"/>
    <x v="3"/>
    <x v="259"/>
    <d v="2014-11-05T00:00:00"/>
    <s v="Same Day"/>
    <s v="FM-14290"/>
    <s v="Frank Merwin"/>
    <x v="2"/>
    <s v="United States"/>
    <s v="Bryan"/>
    <x v="5"/>
    <n v="77803"/>
    <x v="2"/>
    <s v="OFF-ST-10002485"/>
    <x v="1"/>
    <x v="4"/>
    <x v="209"/>
    <n v="52.751999999999995"/>
    <n v="3"/>
    <n v="0.2"/>
    <n v="-12.528600000000001"/>
  </r>
  <r>
    <n v="9228"/>
    <x v="4612"/>
    <x v="3"/>
    <x v="498"/>
    <d v="2014-03-25T00:00:00"/>
    <s v="Standard Class"/>
    <s v="GZ-14545"/>
    <s v="George Zrebassa"/>
    <x v="1"/>
    <s v="United States"/>
    <s v="Los Angeles"/>
    <x v="1"/>
    <n v="90008"/>
    <x v="1"/>
    <s v="OFF-AP-10001205"/>
    <x v="1"/>
    <x v="9"/>
    <x v="1285"/>
    <n v="381.35999999999996"/>
    <n v="7"/>
    <n v="0"/>
    <n v="106.78080000000003"/>
  </r>
  <r>
    <n v="9229"/>
    <x v="4613"/>
    <x v="2"/>
    <x v="935"/>
    <d v="2011-11-03T00:00:00"/>
    <s v="Same Day"/>
    <s v="TC-21535"/>
    <s v="Tracy Collins"/>
    <x v="2"/>
    <s v="United States"/>
    <s v="Los Angeles"/>
    <x v="1"/>
    <n v="90049"/>
    <x v="1"/>
    <s v="OFF-AR-10001868"/>
    <x v="1"/>
    <x v="6"/>
    <x v="59"/>
    <n v="6.72"/>
    <n v="4"/>
    <n v="0"/>
    <n v="3.36"/>
  </r>
  <r>
    <n v="9230"/>
    <x v="4614"/>
    <x v="3"/>
    <x v="283"/>
    <d v="2014-07-27T00:00:00"/>
    <s v="First Class"/>
    <s v="TB-21520"/>
    <s v="Tracy Blumstein"/>
    <x v="0"/>
    <s v="United States"/>
    <s v="Los Angeles"/>
    <x v="1"/>
    <n v="90045"/>
    <x v="1"/>
    <s v="OFF-BI-10003429"/>
    <x v="1"/>
    <x v="8"/>
    <x v="844"/>
    <n v="15.192"/>
    <n v="3"/>
    <n v="0.2"/>
    <n v="5.5070999999999994"/>
  </r>
  <r>
    <n v="9231"/>
    <x v="4614"/>
    <x v="3"/>
    <x v="283"/>
    <d v="2014-07-27T00:00:00"/>
    <s v="First Class"/>
    <s v="TB-21520"/>
    <s v="Tracy Blumstein"/>
    <x v="0"/>
    <s v="United States"/>
    <s v="Los Angeles"/>
    <x v="1"/>
    <n v="90045"/>
    <x v="1"/>
    <s v="OFF-PA-10002689"/>
    <x v="1"/>
    <x v="10"/>
    <x v="1057"/>
    <n v="58.320000000000007"/>
    <n v="9"/>
    <n v="0"/>
    <n v="27.993600000000001"/>
  </r>
  <r>
    <n v="9232"/>
    <x v="4615"/>
    <x v="2"/>
    <x v="422"/>
    <d v="2011-12-31T00:00:00"/>
    <s v="Standard Class"/>
    <s v="RP-19390"/>
    <s v="Resi Pölking"/>
    <x v="0"/>
    <s v="United States"/>
    <s v="Phoenix"/>
    <x v="16"/>
    <n v="85023"/>
    <x v="1"/>
    <s v="OFF-BI-10003650"/>
    <x v="1"/>
    <x v="8"/>
    <x v="115"/>
    <n v="946.76400000000024"/>
    <n v="6"/>
    <n v="0.7"/>
    <n v="-694.29359999999997"/>
  </r>
  <r>
    <n v="9233"/>
    <x v="4616"/>
    <x v="0"/>
    <x v="476"/>
    <d v="2013-09-07T00:00:00"/>
    <s v="Standard Class"/>
    <s v="LR-16915"/>
    <s v="Lena Radford"/>
    <x v="0"/>
    <s v="United States"/>
    <s v="Los Angeles"/>
    <x v="1"/>
    <n v="90036"/>
    <x v="1"/>
    <s v="FUR-FU-10001889"/>
    <x v="0"/>
    <x v="5"/>
    <x v="1149"/>
    <n v="94.679999999999993"/>
    <n v="9"/>
    <n v="0"/>
    <n v="31.244399999999995"/>
  </r>
  <r>
    <n v="9234"/>
    <x v="4616"/>
    <x v="0"/>
    <x v="476"/>
    <d v="2013-09-07T00:00:00"/>
    <s v="Standard Class"/>
    <s v="LR-16915"/>
    <s v="Lena Radford"/>
    <x v="0"/>
    <s v="United States"/>
    <s v="Los Angeles"/>
    <x v="1"/>
    <n v="90036"/>
    <x v="1"/>
    <s v="OFF-ST-10000321"/>
    <x v="1"/>
    <x v="4"/>
    <x v="1534"/>
    <n v="23.669999999999998"/>
    <n v="3"/>
    <n v="0"/>
    <n v="0.94679999999999698"/>
  </r>
  <r>
    <n v="9235"/>
    <x v="4616"/>
    <x v="0"/>
    <x v="476"/>
    <d v="2013-09-07T00:00:00"/>
    <s v="Standard Class"/>
    <s v="LR-16915"/>
    <s v="Lena Radford"/>
    <x v="0"/>
    <s v="United States"/>
    <s v="Los Angeles"/>
    <x v="1"/>
    <n v="90036"/>
    <x v="1"/>
    <s v="TEC-PH-10001530"/>
    <x v="2"/>
    <x v="7"/>
    <x v="632"/>
    <n v="1091.1680000000001"/>
    <n v="4"/>
    <n v="0.2"/>
    <n v="68.197999999999979"/>
  </r>
  <r>
    <n v="9236"/>
    <x v="4616"/>
    <x v="0"/>
    <x v="476"/>
    <d v="2013-09-07T00:00:00"/>
    <s v="Standard Class"/>
    <s v="LR-16915"/>
    <s v="Lena Radford"/>
    <x v="0"/>
    <s v="United States"/>
    <s v="Los Angeles"/>
    <x v="1"/>
    <n v="90036"/>
    <x v="1"/>
    <s v="OFF-AR-10004752"/>
    <x v="1"/>
    <x v="6"/>
    <x v="1105"/>
    <n v="18.689999999999998"/>
    <n v="7"/>
    <n v="0"/>
    <n v="5.2332000000000001"/>
  </r>
  <r>
    <n v="9237"/>
    <x v="4616"/>
    <x v="0"/>
    <x v="476"/>
    <d v="2013-09-07T00:00:00"/>
    <s v="Standard Class"/>
    <s v="LR-16915"/>
    <s v="Lena Radford"/>
    <x v="0"/>
    <s v="United States"/>
    <s v="Los Angeles"/>
    <x v="1"/>
    <n v="90036"/>
    <x v="1"/>
    <s v="FUR-TA-10001539"/>
    <x v="0"/>
    <x v="3"/>
    <x v="10"/>
    <n v="568.72800000000007"/>
    <n v="3"/>
    <n v="0.2"/>
    <n v="28.436399999999935"/>
  </r>
  <r>
    <n v="9238"/>
    <x v="4616"/>
    <x v="0"/>
    <x v="476"/>
    <d v="2013-09-07T00:00:00"/>
    <s v="Standard Class"/>
    <s v="LR-16915"/>
    <s v="Lena Radford"/>
    <x v="0"/>
    <s v="United States"/>
    <s v="Los Angeles"/>
    <x v="1"/>
    <n v="90036"/>
    <x v="1"/>
    <s v="OFF-BI-10001553"/>
    <x v="1"/>
    <x v="8"/>
    <x v="1293"/>
    <n v="7.3120000000000012"/>
    <n v="1"/>
    <n v="0.2"/>
    <n v="2.5591999999999997"/>
  </r>
  <r>
    <n v="9239"/>
    <x v="4617"/>
    <x v="3"/>
    <x v="512"/>
    <d v="2014-02-15T00:00:00"/>
    <s v="First Class"/>
    <s v="MM-17260"/>
    <s v="Magdelene Morse"/>
    <x v="0"/>
    <s v="United States"/>
    <s v="Columbus"/>
    <x v="24"/>
    <n v="43229"/>
    <x v="3"/>
    <s v="FUR-FU-10003601"/>
    <x v="0"/>
    <x v="5"/>
    <x v="729"/>
    <n v="147.56800000000001"/>
    <n v="2"/>
    <n v="0.2"/>
    <n v="-3.6892000000000067"/>
  </r>
  <r>
    <n v="9240"/>
    <x v="4618"/>
    <x v="3"/>
    <x v="855"/>
    <d v="2014-11-03T00:00:00"/>
    <s v="Standard Class"/>
    <s v="NB-18655"/>
    <s v="Nona Balk"/>
    <x v="1"/>
    <s v="United States"/>
    <s v="Tallahassee"/>
    <x v="2"/>
    <n v="32303"/>
    <x v="0"/>
    <s v="OFF-PA-10001685"/>
    <x v="1"/>
    <x v="10"/>
    <x v="33"/>
    <n v="56.783999999999999"/>
    <n v="7"/>
    <n v="0.2"/>
    <n v="20.584200000000003"/>
  </r>
  <r>
    <n v="9241"/>
    <x v="4618"/>
    <x v="3"/>
    <x v="855"/>
    <d v="2014-11-03T00:00:00"/>
    <s v="Standard Class"/>
    <s v="NB-18655"/>
    <s v="Nona Balk"/>
    <x v="1"/>
    <s v="United States"/>
    <s v="Tallahassee"/>
    <x v="2"/>
    <n v="32303"/>
    <x v="0"/>
    <s v="OFF-BI-10001097"/>
    <x v="1"/>
    <x v="8"/>
    <x v="789"/>
    <n v="5.6070000000000011"/>
    <n v="3"/>
    <n v="0.7"/>
    <n v="-3.9248999999999974"/>
  </r>
  <r>
    <n v="9242"/>
    <x v="4618"/>
    <x v="3"/>
    <x v="855"/>
    <d v="2014-11-03T00:00:00"/>
    <s v="Standard Class"/>
    <s v="NB-18655"/>
    <s v="Nona Balk"/>
    <x v="1"/>
    <s v="United States"/>
    <s v="Tallahassee"/>
    <x v="2"/>
    <n v="32303"/>
    <x v="0"/>
    <s v="OFF-AR-10001662"/>
    <x v="1"/>
    <x v="6"/>
    <x v="443"/>
    <n v="6.5760000000000005"/>
    <n v="3"/>
    <n v="0.2"/>
    <n v="0.57540000000000058"/>
  </r>
  <r>
    <n v="9243"/>
    <x v="4619"/>
    <x v="2"/>
    <x v="868"/>
    <d v="2011-07-14T00:00:00"/>
    <s v="Standard Class"/>
    <s v="DS-13030"/>
    <s v="Darrin Sayre"/>
    <x v="2"/>
    <s v="United States"/>
    <s v="San Francisco"/>
    <x v="1"/>
    <n v="94122"/>
    <x v="1"/>
    <s v="OFF-BI-10002609"/>
    <x v="1"/>
    <x v="8"/>
    <x v="98"/>
    <n v="14.303999999999998"/>
    <n v="6"/>
    <n v="0.2"/>
    <n v="4.6487999999999987"/>
  </r>
  <r>
    <n v="9244"/>
    <x v="4619"/>
    <x v="2"/>
    <x v="868"/>
    <d v="2011-07-14T00:00:00"/>
    <s v="Standard Class"/>
    <s v="DS-13030"/>
    <s v="Darrin Sayre"/>
    <x v="2"/>
    <s v="United States"/>
    <s v="San Francisco"/>
    <x v="1"/>
    <n v="94122"/>
    <x v="1"/>
    <s v="FUR-BO-10004218"/>
    <x v="0"/>
    <x v="0"/>
    <x v="1584"/>
    <n v="119.83299999999998"/>
    <n v="1"/>
    <n v="0.15"/>
    <n v="7.0489999999999995"/>
  </r>
  <r>
    <n v="9245"/>
    <x v="4619"/>
    <x v="2"/>
    <x v="868"/>
    <d v="2011-07-14T00:00:00"/>
    <s v="Standard Class"/>
    <s v="DS-13030"/>
    <s v="Darrin Sayre"/>
    <x v="2"/>
    <s v="United States"/>
    <s v="San Francisco"/>
    <x v="1"/>
    <n v="94122"/>
    <x v="1"/>
    <s v="OFF-AR-10003251"/>
    <x v="1"/>
    <x v="6"/>
    <x v="1041"/>
    <n v="5.56"/>
    <n v="2"/>
    <n v="0"/>
    <n v="2.2239999999999998"/>
  </r>
  <r>
    <n v="9246"/>
    <x v="4619"/>
    <x v="2"/>
    <x v="868"/>
    <d v="2011-07-14T00:00:00"/>
    <s v="Standard Class"/>
    <s v="DS-13030"/>
    <s v="Darrin Sayre"/>
    <x v="2"/>
    <s v="United States"/>
    <s v="San Francisco"/>
    <x v="1"/>
    <n v="94122"/>
    <x v="1"/>
    <s v="OFF-PA-10002365"/>
    <x v="1"/>
    <x v="10"/>
    <x v="12"/>
    <n v="32.400000000000006"/>
    <n v="5"/>
    <n v="0"/>
    <n v="15.552000000000001"/>
  </r>
  <r>
    <n v="9247"/>
    <x v="4620"/>
    <x v="3"/>
    <x v="1053"/>
    <d v="2014-05-27T00:00:00"/>
    <s v="Standard Class"/>
    <s v="VF-21715"/>
    <s v="Vicky Freymann"/>
    <x v="2"/>
    <s v="United States"/>
    <s v="San Francisco"/>
    <x v="1"/>
    <n v="94109"/>
    <x v="1"/>
    <s v="OFF-AR-10003651"/>
    <x v="1"/>
    <x v="6"/>
    <x v="276"/>
    <n v="9.84"/>
    <n v="3"/>
    <n v="0"/>
    <n v="2.8535999999999988"/>
  </r>
  <r>
    <n v="9248"/>
    <x v="4620"/>
    <x v="3"/>
    <x v="1053"/>
    <d v="2014-05-27T00:00:00"/>
    <s v="Standard Class"/>
    <s v="VF-21715"/>
    <s v="Vicky Freymann"/>
    <x v="2"/>
    <s v="United States"/>
    <s v="San Francisco"/>
    <x v="1"/>
    <n v="94109"/>
    <x v="1"/>
    <s v="OFF-AR-10003732"/>
    <x v="1"/>
    <x v="6"/>
    <x v="321"/>
    <n v="2.78"/>
    <n v="1"/>
    <n v="0"/>
    <n v="0.72279999999999989"/>
  </r>
  <r>
    <n v="9249"/>
    <x v="4621"/>
    <x v="0"/>
    <x v="338"/>
    <d v="2013-11-15T00:00:00"/>
    <s v="Standard Class"/>
    <s v="SW-20275"/>
    <s v="Scott Williamson"/>
    <x v="0"/>
    <s v="United States"/>
    <s v="New York City"/>
    <x v="15"/>
    <n v="10009"/>
    <x v="3"/>
    <s v="OFF-BI-10002557"/>
    <x v="1"/>
    <x v="8"/>
    <x v="246"/>
    <n v="3.64"/>
    <n v="1"/>
    <n v="0.2"/>
    <n v="1.3649999999999998"/>
  </r>
  <r>
    <n v="9250"/>
    <x v="4621"/>
    <x v="0"/>
    <x v="338"/>
    <d v="2013-11-15T00:00:00"/>
    <s v="Standard Class"/>
    <s v="SW-20275"/>
    <s v="Scott Williamson"/>
    <x v="0"/>
    <s v="United States"/>
    <s v="New York City"/>
    <x v="15"/>
    <n v="10009"/>
    <x v="3"/>
    <s v="TEC-PH-10003691"/>
    <x v="2"/>
    <x v="7"/>
    <x v="1398"/>
    <n v="881.93"/>
    <n v="7"/>
    <n v="0"/>
    <n v="220.48250000000002"/>
  </r>
  <r>
    <n v="9251"/>
    <x v="4622"/>
    <x v="0"/>
    <x v="499"/>
    <d v="2013-12-07T00:00:00"/>
    <s v="Standard Class"/>
    <s v="PW-19030"/>
    <s v="Pauline Webber"/>
    <x v="1"/>
    <s v="United States"/>
    <s v="Marion"/>
    <x v="23"/>
    <n v="52302"/>
    <x v="2"/>
    <s v="OFF-BI-10001107"/>
    <x v="1"/>
    <x v="8"/>
    <x v="492"/>
    <n v="115.84"/>
    <n v="8"/>
    <n v="0"/>
    <n v="54.444800000000001"/>
  </r>
  <r>
    <n v="9252"/>
    <x v="4623"/>
    <x v="3"/>
    <x v="580"/>
    <d v="2014-03-09T00:00:00"/>
    <s v="Standard Class"/>
    <s v="KD-16615"/>
    <s v="Ken Dana"/>
    <x v="1"/>
    <s v="United States"/>
    <s v="Los Angeles"/>
    <x v="1"/>
    <n v="90008"/>
    <x v="1"/>
    <s v="OFF-BI-10004224"/>
    <x v="1"/>
    <x v="8"/>
    <x v="1061"/>
    <n v="107.64800000000001"/>
    <n v="2"/>
    <n v="0.2"/>
    <n v="33.639999999999986"/>
  </r>
  <r>
    <n v="9253"/>
    <x v="4624"/>
    <x v="3"/>
    <x v="397"/>
    <d v="2014-09-26T00:00:00"/>
    <s v="Second Class"/>
    <s v="DO-13645"/>
    <s v="Doug O'Connell"/>
    <x v="0"/>
    <s v="United States"/>
    <s v="Pine Bluff"/>
    <x v="36"/>
    <n v="71603"/>
    <x v="0"/>
    <s v="TEC-AC-10001114"/>
    <x v="2"/>
    <x v="11"/>
    <x v="1202"/>
    <n v="199.95000000000002"/>
    <n v="5"/>
    <n v="0"/>
    <n v="63.983999999999988"/>
  </r>
  <r>
    <n v="9254"/>
    <x v="4624"/>
    <x v="3"/>
    <x v="397"/>
    <d v="2014-09-26T00:00:00"/>
    <s v="Second Class"/>
    <s v="DO-13645"/>
    <s v="Doug O'Connell"/>
    <x v="0"/>
    <s v="United States"/>
    <s v="Pine Bluff"/>
    <x v="36"/>
    <n v="71603"/>
    <x v="0"/>
    <s v="OFF-PA-10002005"/>
    <x v="1"/>
    <x v="10"/>
    <x v="505"/>
    <n v="12.96"/>
    <n v="2"/>
    <n v="0"/>
    <n v="6.2208000000000006"/>
  </r>
  <r>
    <n v="9255"/>
    <x v="4625"/>
    <x v="2"/>
    <x v="1058"/>
    <d v="2011-02-16T00:00:00"/>
    <s v="Second Class"/>
    <s v="GA-14725"/>
    <s v="Guy Armstrong"/>
    <x v="0"/>
    <s v="United States"/>
    <s v="Columbia"/>
    <x v="25"/>
    <n v="65203"/>
    <x v="2"/>
    <s v="FUR-CH-10001146"/>
    <x v="0"/>
    <x v="1"/>
    <x v="64"/>
    <n v="60.89"/>
    <n v="1"/>
    <n v="0"/>
    <n v="15.222499999999997"/>
  </r>
  <r>
    <n v="9256"/>
    <x v="4625"/>
    <x v="2"/>
    <x v="1058"/>
    <d v="2011-02-16T00:00:00"/>
    <s v="Second Class"/>
    <s v="GA-14725"/>
    <s v="Guy Armstrong"/>
    <x v="0"/>
    <s v="United States"/>
    <s v="Columbia"/>
    <x v="25"/>
    <n v="65203"/>
    <x v="2"/>
    <s v="OFF-LA-10004853"/>
    <x v="1"/>
    <x v="2"/>
    <x v="683"/>
    <n v="14.940000000000001"/>
    <n v="3"/>
    <n v="0"/>
    <n v="6.8723999999999998"/>
  </r>
  <r>
    <n v="9257"/>
    <x v="4625"/>
    <x v="2"/>
    <x v="1058"/>
    <d v="2011-02-16T00:00:00"/>
    <s v="Second Class"/>
    <s v="GA-14725"/>
    <s v="Guy Armstrong"/>
    <x v="0"/>
    <s v="United States"/>
    <s v="Columbia"/>
    <x v="25"/>
    <n v="65203"/>
    <x v="2"/>
    <s v="OFF-BI-10004728"/>
    <x v="1"/>
    <x v="8"/>
    <x v="539"/>
    <n v="9.64"/>
    <n v="2"/>
    <n v="0"/>
    <n v="4.4344000000000001"/>
  </r>
  <r>
    <n v="9258"/>
    <x v="4625"/>
    <x v="2"/>
    <x v="1058"/>
    <d v="2011-02-16T00:00:00"/>
    <s v="Second Class"/>
    <s v="GA-14725"/>
    <s v="Guy Armstrong"/>
    <x v="0"/>
    <s v="United States"/>
    <s v="Columbia"/>
    <x v="25"/>
    <n v="65203"/>
    <x v="2"/>
    <s v="FUR-FU-10002298"/>
    <x v="0"/>
    <x v="5"/>
    <x v="1296"/>
    <n v="332.94"/>
    <n v="3"/>
    <n v="0"/>
    <n v="53.270399999999995"/>
  </r>
  <r>
    <n v="9259"/>
    <x v="4625"/>
    <x v="2"/>
    <x v="1058"/>
    <d v="2011-02-16T00:00:00"/>
    <s v="Second Class"/>
    <s v="GA-14725"/>
    <s v="Guy Armstrong"/>
    <x v="0"/>
    <s v="United States"/>
    <s v="Columbia"/>
    <x v="25"/>
    <n v="65203"/>
    <x v="2"/>
    <s v="OFF-BI-10004654"/>
    <x v="1"/>
    <x v="8"/>
    <x v="1444"/>
    <n v="51.900000000000006"/>
    <n v="3"/>
    <n v="0"/>
    <n v="24.393000000000001"/>
  </r>
  <r>
    <n v="9260"/>
    <x v="4625"/>
    <x v="2"/>
    <x v="1058"/>
    <d v="2011-02-16T00:00:00"/>
    <s v="Second Class"/>
    <s v="GA-14725"/>
    <s v="Guy Armstrong"/>
    <x v="0"/>
    <s v="United States"/>
    <s v="Columbia"/>
    <x v="25"/>
    <n v="65203"/>
    <x v="2"/>
    <s v="OFF-ST-10002583"/>
    <x v="1"/>
    <x v="4"/>
    <x v="566"/>
    <n v="64.959999999999994"/>
    <n v="2"/>
    <n v="0"/>
    <n v="2.598399999999998"/>
  </r>
  <r>
    <n v="9261"/>
    <x v="4626"/>
    <x v="3"/>
    <x v="343"/>
    <d v="2014-11-15T00:00:00"/>
    <s v="Second Class"/>
    <s v="JL-15505"/>
    <s v="Jeremy Lonsdale"/>
    <x v="0"/>
    <s v="United States"/>
    <s v="Aberdeen"/>
    <x v="44"/>
    <n v="57401"/>
    <x v="2"/>
    <s v="OFF-SU-10004661"/>
    <x v="1"/>
    <x v="14"/>
    <x v="1748"/>
    <n v="25.5"/>
    <n v="3"/>
    <n v="0"/>
    <n v="6.63"/>
  </r>
  <r>
    <n v="9262"/>
    <x v="4627"/>
    <x v="3"/>
    <x v="264"/>
    <d v="2014-09-03T00:00:00"/>
    <s v="Same Day"/>
    <s v="SU-20665"/>
    <s v="Stephanie Ulpright"/>
    <x v="2"/>
    <s v="United States"/>
    <s v="Seattle"/>
    <x v="4"/>
    <n v="98103"/>
    <x v="1"/>
    <s v="FUR-CH-10003061"/>
    <x v="0"/>
    <x v="1"/>
    <x v="51"/>
    <n v="215.976"/>
    <n v="3"/>
    <n v="0.2"/>
    <n v="-2.6997000000000355"/>
  </r>
  <r>
    <n v="9263"/>
    <x v="4628"/>
    <x v="1"/>
    <x v="330"/>
    <d v="2012-10-13T00:00:00"/>
    <s v="Standard Class"/>
    <s v="FM-14380"/>
    <s v="Fred McMath"/>
    <x v="0"/>
    <s v="United States"/>
    <s v="Detroit"/>
    <x v="12"/>
    <n v="48227"/>
    <x v="2"/>
    <s v="FUR-CH-10000513"/>
    <x v="0"/>
    <x v="1"/>
    <x v="70"/>
    <n v="389.97"/>
    <n v="3"/>
    <n v="0"/>
    <n v="35.097300000000004"/>
  </r>
  <r>
    <n v="9264"/>
    <x v="4628"/>
    <x v="1"/>
    <x v="330"/>
    <d v="2012-10-13T00:00:00"/>
    <s v="Standard Class"/>
    <s v="FM-14380"/>
    <s v="Fred McMath"/>
    <x v="0"/>
    <s v="United States"/>
    <s v="Detroit"/>
    <x v="12"/>
    <n v="48227"/>
    <x v="2"/>
    <s v="OFF-AP-10002191"/>
    <x v="1"/>
    <x v="9"/>
    <x v="800"/>
    <n v="269.90999999999997"/>
    <n v="5"/>
    <n v="0.1"/>
    <n v="53.982000000000006"/>
  </r>
  <r>
    <n v="9265"/>
    <x v="4629"/>
    <x v="3"/>
    <x v="221"/>
    <d v="2014-12-02T00:00:00"/>
    <s v="Standard Class"/>
    <s v="MY-17380"/>
    <s v="Maribeth Yedwab"/>
    <x v="1"/>
    <s v="United States"/>
    <s v="Memphis"/>
    <x v="18"/>
    <n v="38109"/>
    <x v="0"/>
    <s v="OFF-BI-10000216"/>
    <x v="1"/>
    <x v="8"/>
    <x v="1625"/>
    <n v="11.673000000000002"/>
    <n v="3"/>
    <n v="0.7"/>
    <n v="-7.782"/>
  </r>
  <r>
    <n v="9266"/>
    <x v="4629"/>
    <x v="3"/>
    <x v="221"/>
    <d v="2014-12-02T00:00:00"/>
    <s v="Standard Class"/>
    <s v="MY-17380"/>
    <s v="Maribeth Yedwab"/>
    <x v="1"/>
    <s v="United States"/>
    <s v="Memphis"/>
    <x v="18"/>
    <n v="38109"/>
    <x v="0"/>
    <s v="OFF-EN-10003448"/>
    <x v="1"/>
    <x v="12"/>
    <x v="1702"/>
    <n v="64.848000000000013"/>
    <n v="7"/>
    <n v="0.2"/>
    <n v="24.317999999999998"/>
  </r>
  <r>
    <n v="9267"/>
    <x v="4630"/>
    <x v="2"/>
    <x v="1215"/>
    <d v="2011-02-10T00:00:00"/>
    <s v="First Class"/>
    <s v="NM-18445"/>
    <s v="Nathan Mautz"/>
    <x v="2"/>
    <s v="United States"/>
    <s v="North Las Vegas"/>
    <x v="33"/>
    <n v="89031"/>
    <x v="1"/>
    <s v="FUR-FU-10002111"/>
    <x v="0"/>
    <x v="5"/>
    <x v="1656"/>
    <n v="14.56"/>
    <n v="2"/>
    <n v="0"/>
    <n v="5.5327999999999999"/>
  </r>
  <r>
    <n v="9268"/>
    <x v="4631"/>
    <x v="1"/>
    <x v="12"/>
    <d v="2012-09-25T00:00:00"/>
    <s v="Same Day"/>
    <s v="CS-11950"/>
    <s v="Carlos Soltero"/>
    <x v="0"/>
    <s v="United States"/>
    <s v="Freeport"/>
    <x v="15"/>
    <n v="11520"/>
    <x v="3"/>
    <s v="FUR-CH-10001545"/>
    <x v="0"/>
    <x v="1"/>
    <x v="1737"/>
    <n v="102.58200000000001"/>
    <n v="1"/>
    <n v="0.1"/>
    <n v="6.8388000000000009"/>
  </r>
  <r>
    <n v="9269"/>
    <x v="4631"/>
    <x v="1"/>
    <x v="12"/>
    <d v="2012-09-25T00:00:00"/>
    <s v="Same Day"/>
    <s v="CS-11950"/>
    <s v="Carlos Soltero"/>
    <x v="0"/>
    <s v="United States"/>
    <s v="Freeport"/>
    <x v="15"/>
    <n v="11520"/>
    <x v="3"/>
    <s v="OFF-PA-10002947"/>
    <x v="1"/>
    <x v="10"/>
    <x v="703"/>
    <n v="20.04"/>
    <n v="3"/>
    <n v="0"/>
    <n v="9.6191999999999993"/>
  </r>
  <r>
    <n v="9270"/>
    <x v="4632"/>
    <x v="3"/>
    <x v="170"/>
    <d v="2014-08-29T00:00:00"/>
    <s v="Standard Class"/>
    <s v="PK-19075"/>
    <s v="Pete Kriz"/>
    <x v="0"/>
    <s v="United States"/>
    <s v="New York City"/>
    <x v="15"/>
    <n v="10035"/>
    <x v="3"/>
    <s v="OFF-BI-10003476"/>
    <x v="1"/>
    <x v="8"/>
    <x v="1526"/>
    <n v="32.088000000000001"/>
    <n v="7"/>
    <n v="0.2"/>
    <n v="11.2308"/>
  </r>
  <r>
    <n v="9271"/>
    <x v="4632"/>
    <x v="3"/>
    <x v="170"/>
    <d v="2014-08-29T00:00:00"/>
    <s v="Standard Class"/>
    <s v="PK-19075"/>
    <s v="Pete Kriz"/>
    <x v="0"/>
    <s v="United States"/>
    <s v="New York City"/>
    <x v="15"/>
    <n v="10035"/>
    <x v="3"/>
    <s v="OFF-BI-10001359"/>
    <x v="1"/>
    <x v="8"/>
    <x v="1153"/>
    <n v="4305.5520000000006"/>
    <n v="6"/>
    <n v="0.2"/>
    <n v="1453.1237999999996"/>
  </r>
  <r>
    <n v="9272"/>
    <x v="4633"/>
    <x v="0"/>
    <x v="536"/>
    <d v="2013-05-18T00:00:00"/>
    <s v="Standard Class"/>
    <s v="HM-14860"/>
    <s v="Harry Marie"/>
    <x v="1"/>
    <s v="United States"/>
    <s v="New York City"/>
    <x v="15"/>
    <n v="10024"/>
    <x v="3"/>
    <s v="FUR-FU-10000320"/>
    <x v="0"/>
    <x v="5"/>
    <x v="1512"/>
    <n v="10.02"/>
    <n v="3"/>
    <n v="0"/>
    <n v="4.4088000000000012"/>
  </r>
  <r>
    <n v="9273"/>
    <x v="4633"/>
    <x v="0"/>
    <x v="536"/>
    <d v="2013-05-18T00:00:00"/>
    <s v="Standard Class"/>
    <s v="HM-14860"/>
    <s v="Harry Marie"/>
    <x v="1"/>
    <s v="United States"/>
    <s v="New York City"/>
    <x v="15"/>
    <n v="10024"/>
    <x v="3"/>
    <s v="TEC-PH-10001835"/>
    <x v="2"/>
    <x v="7"/>
    <x v="1333"/>
    <n v="631.96"/>
    <n v="4"/>
    <n v="0"/>
    <n v="303.3408"/>
  </r>
  <r>
    <n v="9274"/>
    <x v="4634"/>
    <x v="3"/>
    <x v="264"/>
    <d v="2014-09-07T00:00:00"/>
    <s v="Standard Class"/>
    <s v="AH-10210"/>
    <s v="Alan Hwang"/>
    <x v="0"/>
    <s v="United States"/>
    <s v="Henderson"/>
    <x v="0"/>
    <n v="42420"/>
    <x v="0"/>
    <s v="OFF-BI-10003650"/>
    <x v="1"/>
    <x v="8"/>
    <x v="115"/>
    <n v="1577.94"/>
    <n v="3"/>
    <n v="0"/>
    <n v="757.41120000000001"/>
  </r>
  <r>
    <n v="9275"/>
    <x v="4635"/>
    <x v="2"/>
    <x v="982"/>
    <d v="2011-10-10T00:00:00"/>
    <s v="Same Day"/>
    <s v="FC-14335"/>
    <s v="Fred Chung"/>
    <x v="1"/>
    <s v="United States"/>
    <s v="Albuquerque"/>
    <x v="27"/>
    <n v="87105"/>
    <x v="1"/>
    <s v="OFF-AR-10000937"/>
    <x v="1"/>
    <x v="6"/>
    <x v="1812"/>
    <n v="255.84999999999997"/>
    <n v="7"/>
    <n v="0"/>
    <n v="112.57400000000001"/>
  </r>
  <r>
    <n v="9276"/>
    <x v="4636"/>
    <x v="0"/>
    <x v="439"/>
    <d v="2013-05-30T00:00:00"/>
    <s v="Second Class"/>
    <s v="CP-12085"/>
    <s v="Cathy Prescott"/>
    <x v="1"/>
    <s v="United States"/>
    <s v="Delray Beach"/>
    <x v="2"/>
    <n v="33445"/>
    <x v="0"/>
    <s v="OFF-ST-10000532"/>
    <x v="1"/>
    <x v="4"/>
    <x v="1403"/>
    <n v="184.70400000000001"/>
    <n v="6"/>
    <n v="0.2"/>
    <n v="13.852799999999995"/>
  </r>
  <r>
    <n v="9277"/>
    <x v="4636"/>
    <x v="0"/>
    <x v="439"/>
    <d v="2013-05-30T00:00:00"/>
    <s v="Second Class"/>
    <s v="CP-12085"/>
    <s v="Cathy Prescott"/>
    <x v="1"/>
    <s v="United States"/>
    <s v="Delray Beach"/>
    <x v="2"/>
    <n v="33445"/>
    <x v="0"/>
    <s v="TEC-AC-10001267"/>
    <x v="2"/>
    <x v="11"/>
    <x v="533"/>
    <n v="47.92"/>
    <n v="2"/>
    <n v="0.2"/>
    <n v="11.98"/>
  </r>
  <r>
    <n v="9278"/>
    <x v="4637"/>
    <x v="3"/>
    <x v="96"/>
    <d v="2014-12-06T00:00:00"/>
    <s v="Standard Class"/>
    <s v="SC-20305"/>
    <s v="Sean Christensen"/>
    <x v="0"/>
    <s v="United States"/>
    <s v="Philadelphia"/>
    <x v="9"/>
    <n v="19140"/>
    <x v="3"/>
    <s v="OFF-LA-10004853"/>
    <x v="1"/>
    <x v="2"/>
    <x v="683"/>
    <n v="15.936000000000002"/>
    <n v="4"/>
    <n v="0.2"/>
    <n v="5.1791999999999998"/>
  </r>
  <r>
    <n v="9279"/>
    <x v="4637"/>
    <x v="3"/>
    <x v="96"/>
    <d v="2014-12-06T00:00:00"/>
    <s v="Standard Class"/>
    <s v="SC-20305"/>
    <s v="Sean Christensen"/>
    <x v="0"/>
    <s v="United States"/>
    <s v="Philadelphia"/>
    <x v="9"/>
    <n v="19140"/>
    <x v="3"/>
    <s v="OFF-BI-10001759"/>
    <x v="1"/>
    <x v="8"/>
    <x v="725"/>
    <n v="8.0010000000000012"/>
    <n v="7"/>
    <n v="0.7"/>
    <n v="-5.6006999999999962"/>
  </r>
  <r>
    <n v="9280"/>
    <x v="4637"/>
    <x v="3"/>
    <x v="96"/>
    <d v="2014-12-06T00:00:00"/>
    <s v="Standard Class"/>
    <s v="SC-20305"/>
    <s v="Sean Christensen"/>
    <x v="0"/>
    <s v="United States"/>
    <s v="Philadelphia"/>
    <x v="9"/>
    <n v="19140"/>
    <x v="3"/>
    <s v="FUR-CH-10003379"/>
    <x v="0"/>
    <x v="1"/>
    <x v="459"/>
    <n v="398.97199999999998"/>
    <n v="2"/>
    <n v="0.3"/>
    <n v="-28.49799999999999"/>
  </r>
  <r>
    <n v="9281"/>
    <x v="4638"/>
    <x v="0"/>
    <x v="873"/>
    <d v="2013-09-25T00:00:00"/>
    <s v="Standard Class"/>
    <s v="HJ-14875"/>
    <s v="Heather Jas"/>
    <x v="2"/>
    <s v="United States"/>
    <s v="Seattle"/>
    <x v="4"/>
    <n v="98105"/>
    <x v="1"/>
    <s v="FUR-BO-10002853"/>
    <x v="0"/>
    <x v="0"/>
    <x v="1613"/>
    <n v="163.88"/>
    <n v="2"/>
    <n v="0"/>
    <n v="40.97"/>
  </r>
  <r>
    <n v="9282"/>
    <x v="4639"/>
    <x v="3"/>
    <x v="220"/>
    <d v="2014-09-16T00:00:00"/>
    <s v="Standard Class"/>
    <s v="CB-12025"/>
    <s v="Cassandra Brandow"/>
    <x v="0"/>
    <s v="United States"/>
    <s v="Richmond"/>
    <x v="17"/>
    <n v="23223"/>
    <x v="0"/>
    <s v="OFF-AP-10000027"/>
    <x v="1"/>
    <x v="9"/>
    <x v="1804"/>
    <n v="67.900000000000006"/>
    <n v="5"/>
    <n v="0"/>
    <n v="20.369999999999997"/>
  </r>
  <r>
    <n v="9283"/>
    <x v="4640"/>
    <x v="0"/>
    <x v="945"/>
    <d v="2014-01-05T00:00:00"/>
    <s v="Standard Class"/>
    <s v="EH-14185"/>
    <s v="Evan Henry"/>
    <x v="0"/>
    <s v="United States"/>
    <s v="West Palm Beach"/>
    <x v="2"/>
    <n v="33407"/>
    <x v="0"/>
    <s v="OFF-PA-10002421"/>
    <x v="1"/>
    <x v="10"/>
    <x v="1416"/>
    <n v="72.224000000000004"/>
    <n v="4"/>
    <n v="0.2"/>
    <n v="25.278400000000001"/>
  </r>
  <r>
    <n v="9284"/>
    <x v="4641"/>
    <x v="3"/>
    <x v="264"/>
    <d v="2014-09-05T00:00:00"/>
    <s v="Second Class"/>
    <s v="LW-17215"/>
    <s v="Luke Weiss"/>
    <x v="0"/>
    <s v="United States"/>
    <s v="Fort Collins"/>
    <x v="22"/>
    <n v="80525"/>
    <x v="1"/>
    <s v="OFF-LA-10002475"/>
    <x v="1"/>
    <x v="2"/>
    <x v="148"/>
    <n v="11.696"/>
    <n v="2"/>
    <n v="0.2"/>
    <n v="3.9473999999999996"/>
  </r>
  <r>
    <n v="9285"/>
    <x v="4642"/>
    <x v="2"/>
    <x v="728"/>
    <d v="2011-11-23T00:00:00"/>
    <s v="Standard Class"/>
    <s v="MK-17905"/>
    <s v="Michael Kennedy"/>
    <x v="1"/>
    <s v="United States"/>
    <s v="Franklin"/>
    <x v="6"/>
    <n v="53132"/>
    <x v="2"/>
    <s v="FUR-CH-10001482"/>
    <x v="0"/>
    <x v="1"/>
    <x v="536"/>
    <n v="392.93999999999994"/>
    <n v="3"/>
    <n v="0"/>
    <n v="43.223399999999984"/>
  </r>
  <r>
    <n v="9286"/>
    <x v="4643"/>
    <x v="1"/>
    <x v="82"/>
    <d v="2012-11-24T00:00:00"/>
    <s v="First Class"/>
    <s v="JH-15820"/>
    <s v="John Huston"/>
    <x v="0"/>
    <s v="United States"/>
    <s v="Monroe"/>
    <x v="3"/>
    <n v="28110"/>
    <x v="0"/>
    <s v="FUR-FU-10000087"/>
    <x v="0"/>
    <x v="5"/>
    <x v="204"/>
    <n v="18.175999999999998"/>
    <n v="1"/>
    <n v="0.2"/>
    <n v="4.7712000000000012"/>
  </r>
  <r>
    <n v="9287"/>
    <x v="4644"/>
    <x v="3"/>
    <x v="249"/>
    <d v="2014-06-27T00:00:00"/>
    <s v="Standard Class"/>
    <s v="DB-13270"/>
    <s v="Deborah Brumfield"/>
    <x v="2"/>
    <s v="United States"/>
    <s v="Dallas"/>
    <x v="5"/>
    <n v="75081"/>
    <x v="2"/>
    <s v="OFF-BI-10003166"/>
    <x v="1"/>
    <x v="8"/>
    <x v="1405"/>
    <n v="6.8879999999999981"/>
    <n v="3"/>
    <n v="0.8"/>
    <n v="-11.020800000000005"/>
  </r>
  <r>
    <n v="9288"/>
    <x v="4644"/>
    <x v="3"/>
    <x v="249"/>
    <d v="2014-06-27T00:00:00"/>
    <s v="Standard Class"/>
    <s v="DB-13270"/>
    <s v="Deborah Brumfield"/>
    <x v="2"/>
    <s v="United States"/>
    <s v="Dallas"/>
    <x v="5"/>
    <n v="75081"/>
    <x v="2"/>
    <s v="FUR-TA-10000688"/>
    <x v="0"/>
    <x v="3"/>
    <x v="556"/>
    <n v="457.4849999999999"/>
    <n v="3"/>
    <n v="0.3"/>
    <n v="-84.961500000000029"/>
  </r>
  <r>
    <n v="9289"/>
    <x v="4645"/>
    <x v="3"/>
    <x v="329"/>
    <d v="2014-12-04T00:00:00"/>
    <s v="First Class"/>
    <s v="TB-21625"/>
    <s v="Trudy Brown"/>
    <x v="0"/>
    <s v="United States"/>
    <s v="Philadelphia"/>
    <x v="9"/>
    <n v="19134"/>
    <x v="3"/>
    <s v="FUR-CH-10003981"/>
    <x v="0"/>
    <x v="1"/>
    <x v="1166"/>
    <n v="1079.316"/>
    <n v="6"/>
    <n v="0.3"/>
    <n v="-15.418800000000203"/>
  </r>
  <r>
    <n v="9290"/>
    <x v="4646"/>
    <x v="2"/>
    <x v="488"/>
    <d v="2011-04-26T00:00:00"/>
    <s v="Second Class"/>
    <s v="NM-18445"/>
    <s v="Nathan Mautz"/>
    <x v="2"/>
    <s v="United States"/>
    <s v="San Francisco"/>
    <x v="1"/>
    <n v="94109"/>
    <x v="1"/>
    <s v="OFF-PA-10001878"/>
    <x v="1"/>
    <x v="10"/>
    <x v="1161"/>
    <n v="48.91"/>
    <n v="1"/>
    <n v="0"/>
    <n v="22.987699999999997"/>
  </r>
  <r>
    <n v="9291"/>
    <x v="4647"/>
    <x v="2"/>
    <x v="865"/>
    <d v="2011-09-25T00:00:00"/>
    <s v="First Class"/>
    <s v="TT-21220"/>
    <s v="Thomas Thornton"/>
    <x v="0"/>
    <s v="United States"/>
    <s v="Dover"/>
    <x v="13"/>
    <n v="19901"/>
    <x v="3"/>
    <s v="OFF-AR-10002375"/>
    <x v="1"/>
    <x v="6"/>
    <x v="823"/>
    <n v="9.84"/>
    <n v="3"/>
    <n v="0"/>
    <n v="2.8535999999999988"/>
  </r>
  <r>
    <n v="9292"/>
    <x v="4647"/>
    <x v="2"/>
    <x v="865"/>
    <d v="2011-09-25T00:00:00"/>
    <s v="First Class"/>
    <s v="TT-21220"/>
    <s v="Thomas Thornton"/>
    <x v="0"/>
    <s v="United States"/>
    <s v="Dover"/>
    <x v="13"/>
    <n v="19901"/>
    <x v="3"/>
    <s v="OFF-BI-10004965"/>
    <x v="1"/>
    <x v="8"/>
    <x v="1005"/>
    <n v="34.5"/>
    <n v="3"/>
    <n v="0"/>
    <n v="15.524999999999999"/>
  </r>
  <r>
    <n v="9293"/>
    <x v="4648"/>
    <x v="3"/>
    <x v="580"/>
    <d v="2014-03-03T00:00:00"/>
    <s v="Same Day"/>
    <s v="RS-19765"/>
    <s v="Roland Schwarz"/>
    <x v="1"/>
    <s v="United States"/>
    <s v="Waco"/>
    <x v="5"/>
    <n v="76706"/>
    <x v="2"/>
    <s v="OFF-BI-10004022"/>
    <x v="1"/>
    <x v="8"/>
    <x v="748"/>
    <n v="0.55599999999999983"/>
    <n v="1"/>
    <n v="0.8"/>
    <n v="-0.94520000000000004"/>
  </r>
  <r>
    <n v="9294"/>
    <x v="4649"/>
    <x v="3"/>
    <x v="701"/>
    <d v="2014-11-22T00:00:00"/>
    <s v="Second Class"/>
    <s v="TB-21625"/>
    <s v="Trudy Brown"/>
    <x v="0"/>
    <s v="United States"/>
    <s v="Hagerstown"/>
    <x v="39"/>
    <n v="21740"/>
    <x v="3"/>
    <s v="OFF-BI-10000050"/>
    <x v="1"/>
    <x v="8"/>
    <x v="343"/>
    <n v="43.8"/>
    <n v="6"/>
    <n v="0"/>
    <n v="20.585999999999999"/>
  </r>
  <r>
    <n v="9295"/>
    <x v="4650"/>
    <x v="3"/>
    <x v="39"/>
    <d v="2014-06-02T00:00:00"/>
    <s v="Standard Class"/>
    <s v="AM-10360"/>
    <s v="Alice McCarthy"/>
    <x v="1"/>
    <s v="United States"/>
    <s v="Cleveland"/>
    <x v="24"/>
    <n v="44105"/>
    <x v="3"/>
    <s v="OFF-PA-10002464"/>
    <x v="1"/>
    <x v="10"/>
    <x v="993"/>
    <n v="13.872000000000002"/>
    <n v="3"/>
    <n v="0.2"/>
    <n v="5.0286000000000008"/>
  </r>
  <r>
    <n v="9296"/>
    <x v="4650"/>
    <x v="3"/>
    <x v="39"/>
    <d v="2014-06-02T00:00:00"/>
    <s v="Standard Class"/>
    <s v="AM-10360"/>
    <s v="Alice McCarthy"/>
    <x v="1"/>
    <s v="United States"/>
    <s v="Cleveland"/>
    <x v="24"/>
    <n v="44105"/>
    <x v="3"/>
    <s v="FUR-BO-10004709"/>
    <x v="0"/>
    <x v="0"/>
    <x v="263"/>
    <n v="115.96"/>
    <n v="4"/>
    <n v="0.5"/>
    <n v="-64.937599999999989"/>
  </r>
  <r>
    <n v="9297"/>
    <x v="4651"/>
    <x v="1"/>
    <x v="24"/>
    <d v="2012-04-22T00:00:00"/>
    <s v="Second Class"/>
    <s v="MP-17965"/>
    <s v="Michael Paige"/>
    <x v="1"/>
    <s v="United States"/>
    <s v="Mcallen"/>
    <x v="5"/>
    <n v="78501"/>
    <x v="2"/>
    <s v="TEC-AC-10003590"/>
    <x v="2"/>
    <x v="11"/>
    <x v="1093"/>
    <n v="41.424000000000007"/>
    <n v="2"/>
    <n v="0.2"/>
    <n v="8.2847999999999971"/>
  </r>
  <r>
    <n v="9298"/>
    <x v="4651"/>
    <x v="1"/>
    <x v="24"/>
    <d v="2012-04-22T00:00:00"/>
    <s v="Second Class"/>
    <s v="MP-17965"/>
    <s v="Michael Paige"/>
    <x v="1"/>
    <s v="United States"/>
    <s v="Mcallen"/>
    <x v="5"/>
    <n v="78501"/>
    <x v="2"/>
    <s v="TEC-PH-10003357"/>
    <x v="2"/>
    <x v="7"/>
    <x v="1062"/>
    <n v="244.768"/>
    <n v="4"/>
    <n v="0.2"/>
    <n v="24.476800000000004"/>
  </r>
  <r>
    <n v="9299"/>
    <x v="4651"/>
    <x v="1"/>
    <x v="24"/>
    <d v="2012-04-22T00:00:00"/>
    <s v="Second Class"/>
    <s v="MP-17965"/>
    <s v="Michael Paige"/>
    <x v="1"/>
    <s v="United States"/>
    <s v="Mcallen"/>
    <x v="5"/>
    <n v="78501"/>
    <x v="2"/>
    <s v="OFF-AR-10003373"/>
    <x v="1"/>
    <x v="6"/>
    <x v="287"/>
    <n v="74.352000000000004"/>
    <n v="3"/>
    <n v="0.2"/>
    <n v="6.5057999999999971"/>
  </r>
  <r>
    <n v="9300"/>
    <x v="4651"/>
    <x v="1"/>
    <x v="24"/>
    <d v="2012-04-22T00:00:00"/>
    <s v="Second Class"/>
    <s v="MP-17965"/>
    <s v="Michael Paige"/>
    <x v="1"/>
    <s v="United States"/>
    <s v="Mcallen"/>
    <x v="5"/>
    <n v="78501"/>
    <x v="2"/>
    <s v="OFF-BI-10003676"/>
    <x v="1"/>
    <x v="8"/>
    <x v="816"/>
    <n v="4.3119999999999985"/>
    <n v="2"/>
    <n v="0.8"/>
    <n v="-6.8992000000000022"/>
  </r>
  <r>
    <n v="9301"/>
    <x v="4651"/>
    <x v="1"/>
    <x v="24"/>
    <d v="2012-04-22T00:00:00"/>
    <s v="Second Class"/>
    <s v="MP-17965"/>
    <s v="Michael Paige"/>
    <x v="1"/>
    <s v="United States"/>
    <s v="Mcallen"/>
    <x v="5"/>
    <n v="78501"/>
    <x v="2"/>
    <s v="FUR-CH-10000225"/>
    <x v="0"/>
    <x v="1"/>
    <x v="401"/>
    <n v="56.686"/>
    <n v="1"/>
    <n v="0.3"/>
    <n v="-20.245000000000008"/>
  </r>
  <r>
    <n v="9302"/>
    <x v="4651"/>
    <x v="1"/>
    <x v="24"/>
    <d v="2012-04-22T00:00:00"/>
    <s v="Second Class"/>
    <s v="MP-17965"/>
    <s v="Michael Paige"/>
    <x v="1"/>
    <s v="United States"/>
    <s v="Mcallen"/>
    <x v="5"/>
    <n v="78501"/>
    <x v="2"/>
    <s v="TEC-PH-10001870"/>
    <x v="2"/>
    <x v="7"/>
    <x v="1731"/>
    <n v="97.968000000000004"/>
    <n v="2"/>
    <n v="0.2"/>
    <n v="6.122999999999994"/>
  </r>
  <r>
    <n v="9303"/>
    <x v="4651"/>
    <x v="1"/>
    <x v="24"/>
    <d v="2012-04-22T00:00:00"/>
    <s v="Second Class"/>
    <s v="MP-17965"/>
    <s v="Michael Paige"/>
    <x v="1"/>
    <s v="United States"/>
    <s v="Mcallen"/>
    <x v="5"/>
    <n v="78501"/>
    <x v="2"/>
    <s v="OFF-AR-10003481"/>
    <x v="1"/>
    <x v="6"/>
    <x v="1591"/>
    <n v="7.8719999999999999"/>
    <n v="3"/>
    <n v="0.2"/>
    <n v="0.88559999999999883"/>
  </r>
  <r>
    <n v="9304"/>
    <x v="4651"/>
    <x v="1"/>
    <x v="24"/>
    <d v="2012-04-22T00:00:00"/>
    <s v="Second Class"/>
    <s v="MP-17965"/>
    <s v="Michael Paige"/>
    <x v="1"/>
    <s v="United States"/>
    <s v="Mcallen"/>
    <x v="5"/>
    <n v="78501"/>
    <x v="2"/>
    <s v="OFF-PA-10003936"/>
    <x v="1"/>
    <x v="10"/>
    <x v="1283"/>
    <n v="15.552000000000003"/>
    <n v="3"/>
    <n v="0.2"/>
    <n v="5.4432"/>
  </r>
  <r>
    <n v="9305"/>
    <x v="4651"/>
    <x v="1"/>
    <x v="24"/>
    <d v="2012-04-22T00:00:00"/>
    <s v="Second Class"/>
    <s v="MP-17965"/>
    <s v="Michael Paige"/>
    <x v="1"/>
    <s v="United States"/>
    <s v="Mcallen"/>
    <x v="5"/>
    <n v="78501"/>
    <x v="2"/>
    <s v="OFF-BI-10000320"/>
    <x v="1"/>
    <x v="8"/>
    <x v="768"/>
    <n v="1.4759999999999998"/>
    <n v="1"/>
    <n v="0.8"/>
    <n v="-2.2877999999999998"/>
  </r>
  <r>
    <n v="9306"/>
    <x v="4652"/>
    <x v="1"/>
    <x v="444"/>
    <d v="2012-09-24T00:00:00"/>
    <s v="Standard Class"/>
    <s v="MH-17290"/>
    <s v="Marc Harrigan"/>
    <x v="2"/>
    <s v="United States"/>
    <s v="Santa Fe"/>
    <x v="27"/>
    <n v="87505"/>
    <x v="1"/>
    <s v="OFF-AR-10001972"/>
    <x v="1"/>
    <x v="6"/>
    <x v="1623"/>
    <n v="8.4"/>
    <n v="5"/>
    <n v="0"/>
    <n v="2.1840000000000002"/>
  </r>
  <r>
    <n v="9307"/>
    <x v="4653"/>
    <x v="2"/>
    <x v="727"/>
    <d v="2011-03-30T00:00:00"/>
    <s v="Standard Class"/>
    <s v="CA-12265"/>
    <s v="Christina Anderson"/>
    <x v="0"/>
    <s v="United States"/>
    <s v="San Francisco"/>
    <x v="1"/>
    <n v="94110"/>
    <x v="1"/>
    <s v="OFF-AR-10003829"/>
    <x v="1"/>
    <x v="6"/>
    <x v="934"/>
    <n v="6.56"/>
    <n v="2"/>
    <n v="0"/>
    <n v="1.9023999999999992"/>
  </r>
  <r>
    <n v="9308"/>
    <x v="4653"/>
    <x v="2"/>
    <x v="727"/>
    <d v="2011-03-30T00:00:00"/>
    <s v="Standard Class"/>
    <s v="CA-12265"/>
    <s v="Christina Anderson"/>
    <x v="0"/>
    <s v="United States"/>
    <s v="San Francisco"/>
    <x v="1"/>
    <n v="94110"/>
    <x v="1"/>
    <s v="OFF-AR-10003338"/>
    <x v="1"/>
    <x v="6"/>
    <x v="1430"/>
    <n v="14.88"/>
    <n v="2"/>
    <n v="0"/>
    <n v="3.7200000000000006"/>
  </r>
  <r>
    <n v="9309"/>
    <x v="4653"/>
    <x v="2"/>
    <x v="727"/>
    <d v="2011-03-30T00:00:00"/>
    <s v="Standard Class"/>
    <s v="CA-12265"/>
    <s v="Christina Anderson"/>
    <x v="0"/>
    <s v="United States"/>
    <s v="San Francisco"/>
    <x v="1"/>
    <n v="94110"/>
    <x v="1"/>
    <s v="TEC-AC-10002558"/>
    <x v="2"/>
    <x v="11"/>
    <x v="1546"/>
    <n v="45.48"/>
    <n v="4"/>
    <n v="0"/>
    <n v="15.917999999999999"/>
  </r>
  <r>
    <n v="9310"/>
    <x v="4653"/>
    <x v="2"/>
    <x v="727"/>
    <d v="2011-03-30T00:00:00"/>
    <s v="Standard Class"/>
    <s v="CA-12265"/>
    <s v="Christina Anderson"/>
    <x v="0"/>
    <s v="United States"/>
    <s v="San Francisco"/>
    <x v="1"/>
    <n v="94110"/>
    <x v="1"/>
    <s v="OFF-AR-10000034"/>
    <x v="1"/>
    <x v="6"/>
    <x v="744"/>
    <n v="25.44"/>
    <n v="6"/>
    <n v="0"/>
    <n v="9.9215999999999998"/>
  </r>
  <r>
    <n v="9311"/>
    <x v="4654"/>
    <x v="0"/>
    <x v="370"/>
    <d v="2013-09-01T00:00:00"/>
    <s v="Standard Class"/>
    <s v="KD-16615"/>
    <s v="Ken Dana"/>
    <x v="1"/>
    <s v="United States"/>
    <s v="New York City"/>
    <x v="15"/>
    <n v="10024"/>
    <x v="3"/>
    <s v="OFF-BI-10001510"/>
    <x v="1"/>
    <x v="8"/>
    <x v="702"/>
    <n v="146.68800000000002"/>
    <n v="8"/>
    <n v="0.2"/>
    <n v="45.839999999999996"/>
  </r>
  <r>
    <n v="9312"/>
    <x v="4655"/>
    <x v="3"/>
    <x v="904"/>
    <d v="2014-03-13T00:00:00"/>
    <s v="Standard Class"/>
    <s v="DW-13540"/>
    <s v="Don Weiss"/>
    <x v="0"/>
    <s v="United States"/>
    <s v="Dallas"/>
    <x v="5"/>
    <n v="75220"/>
    <x v="2"/>
    <s v="OFF-LA-10000134"/>
    <x v="1"/>
    <x v="2"/>
    <x v="85"/>
    <n v="4.9280000000000008"/>
    <n v="2"/>
    <n v="0.2"/>
    <n v="1.7247999999999997"/>
  </r>
  <r>
    <n v="9313"/>
    <x v="4655"/>
    <x v="3"/>
    <x v="904"/>
    <d v="2014-03-13T00:00:00"/>
    <s v="Standard Class"/>
    <s v="DW-13540"/>
    <s v="Don Weiss"/>
    <x v="0"/>
    <s v="United States"/>
    <s v="Dallas"/>
    <x v="5"/>
    <n v="75220"/>
    <x v="2"/>
    <s v="OFF-AR-10000588"/>
    <x v="1"/>
    <x v="6"/>
    <x v="393"/>
    <n v="63.488"/>
    <n v="4"/>
    <n v="0.2"/>
    <n v="4.7616000000000014"/>
  </r>
  <r>
    <n v="9314"/>
    <x v="4656"/>
    <x v="1"/>
    <x v="1216"/>
    <d v="2012-11-11T00:00:00"/>
    <s v="Same Day"/>
    <s v="AG-10495"/>
    <s v="Andrew Gjertsen"/>
    <x v="1"/>
    <s v="United States"/>
    <s v="Detroit"/>
    <x v="12"/>
    <n v="48234"/>
    <x v="2"/>
    <s v="OFF-ST-10003282"/>
    <x v="1"/>
    <x v="4"/>
    <x v="42"/>
    <n v="418.32"/>
    <n v="7"/>
    <n v="0"/>
    <n v="117.12960000000004"/>
  </r>
  <r>
    <n v="9315"/>
    <x v="4656"/>
    <x v="1"/>
    <x v="1216"/>
    <d v="2012-11-11T00:00:00"/>
    <s v="Same Day"/>
    <s v="AG-10495"/>
    <s v="Andrew Gjertsen"/>
    <x v="1"/>
    <s v="United States"/>
    <s v="Detroit"/>
    <x v="12"/>
    <n v="48234"/>
    <x v="2"/>
    <s v="OFF-AP-10002311"/>
    <x v="1"/>
    <x v="9"/>
    <x v="14"/>
    <n v="123.858"/>
    <n v="2"/>
    <n v="0.1"/>
    <n v="46.790800000000004"/>
  </r>
  <r>
    <n v="9316"/>
    <x v="4657"/>
    <x v="0"/>
    <x v="41"/>
    <d v="2013-04-10T00:00:00"/>
    <s v="Standard Class"/>
    <s v="JH-16180"/>
    <s v="Justin Hirsh"/>
    <x v="0"/>
    <s v="United States"/>
    <s v="Philadelphia"/>
    <x v="9"/>
    <n v="19140"/>
    <x v="3"/>
    <s v="TEC-PH-10000141"/>
    <x v="2"/>
    <x v="7"/>
    <x v="1303"/>
    <n v="118.78199999999998"/>
    <n v="3"/>
    <n v="0.4"/>
    <n v="-27.715799999999994"/>
  </r>
  <r>
    <n v="9317"/>
    <x v="4657"/>
    <x v="0"/>
    <x v="41"/>
    <d v="2013-04-10T00:00:00"/>
    <s v="Standard Class"/>
    <s v="JH-16180"/>
    <s v="Justin Hirsh"/>
    <x v="0"/>
    <s v="United States"/>
    <s v="Philadelphia"/>
    <x v="9"/>
    <n v="19140"/>
    <x v="3"/>
    <s v="OFF-SU-10000646"/>
    <x v="1"/>
    <x v="14"/>
    <x v="259"/>
    <n v="769.18400000000008"/>
    <n v="4"/>
    <n v="0.2"/>
    <n v="-163.45159999999996"/>
  </r>
  <r>
    <n v="9318"/>
    <x v="4658"/>
    <x v="3"/>
    <x v="1217"/>
    <d v="2014-02-27T00:00:00"/>
    <s v="Standard Class"/>
    <s v="DK-13090"/>
    <s v="Dave Kipp"/>
    <x v="0"/>
    <s v="United States"/>
    <s v="Carrollton"/>
    <x v="5"/>
    <n v="75007"/>
    <x v="2"/>
    <s v="TEC-AC-10002076"/>
    <x v="2"/>
    <x v="11"/>
    <x v="329"/>
    <n v="47.904000000000003"/>
    <n v="1"/>
    <n v="0.2"/>
    <n v="-2.9940000000000015"/>
  </r>
  <r>
    <n v="9319"/>
    <x v="4659"/>
    <x v="3"/>
    <x v="228"/>
    <d v="2014-07-26T00:00:00"/>
    <s v="Standard Class"/>
    <s v="AR-10825"/>
    <s v="Anthony Rawles"/>
    <x v="1"/>
    <s v="United States"/>
    <s v="New York City"/>
    <x v="15"/>
    <n v="10009"/>
    <x v="3"/>
    <s v="OFF-PA-10000743"/>
    <x v="1"/>
    <x v="10"/>
    <x v="573"/>
    <n v="13.36"/>
    <n v="2"/>
    <n v="0"/>
    <n v="6.4127999999999998"/>
  </r>
  <r>
    <n v="9320"/>
    <x v="4659"/>
    <x v="3"/>
    <x v="228"/>
    <d v="2014-07-26T00:00:00"/>
    <s v="Standard Class"/>
    <s v="AR-10825"/>
    <s v="Anthony Rawles"/>
    <x v="1"/>
    <s v="United States"/>
    <s v="New York City"/>
    <x v="15"/>
    <n v="10009"/>
    <x v="3"/>
    <s v="FUR-CH-10002780"/>
    <x v="0"/>
    <x v="1"/>
    <x v="1832"/>
    <n v="163.76400000000001"/>
    <n v="2"/>
    <n v="0.1"/>
    <n v="25.474399999999999"/>
  </r>
  <r>
    <n v="9321"/>
    <x v="4659"/>
    <x v="3"/>
    <x v="228"/>
    <d v="2014-07-26T00:00:00"/>
    <s v="Standard Class"/>
    <s v="AR-10825"/>
    <s v="Anthony Rawles"/>
    <x v="1"/>
    <s v="United States"/>
    <s v="New York City"/>
    <x v="15"/>
    <n v="10009"/>
    <x v="3"/>
    <s v="FUR-FU-10000747"/>
    <x v="0"/>
    <x v="5"/>
    <x v="1742"/>
    <n v="183.92"/>
    <n v="4"/>
    <n v="0"/>
    <n v="31.266399999999976"/>
  </r>
  <r>
    <n v="9322"/>
    <x v="4660"/>
    <x v="0"/>
    <x v="254"/>
    <d v="2013-11-09T00:00:00"/>
    <s v="Standard Class"/>
    <s v="SM-20005"/>
    <s v="Sally Matthias"/>
    <x v="0"/>
    <s v="United States"/>
    <s v="Houston"/>
    <x v="5"/>
    <n v="77041"/>
    <x v="2"/>
    <s v="FUR-FU-10002445"/>
    <x v="0"/>
    <x v="5"/>
    <x v="1439"/>
    <n v="11.376000000000001"/>
    <n v="3"/>
    <n v="0.6"/>
    <n v="-5.6879999999999988"/>
  </r>
  <r>
    <n v="9323"/>
    <x v="4660"/>
    <x v="0"/>
    <x v="254"/>
    <d v="2013-11-09T00:00:00"/>
    <s v="Standard Class"/>
    <s v="SM-20005"/>
    <s v="Sally Matthias"/>
    <x v="0"/>
    <s v="United States"/>
    <s v="Houston"/>
    <x v="5"/>
    <n v="77041"/>
    <x v="2"/>
    <s v="FUR-FU-10000723"/>
    <x v="0"/>
    <x v="5"/>
    <x v="475"/>
    <n v="66.112000000000009"/>
    <n v="4"/>
    <n v="0.6"/>
    <n v="-84.292799999999986"/>
  </r>
  <r>
    <n v="9324"/>
    <x v="4661"/>
    <x v="3"/>
    <x v="397"/>
    <d v="2014-09-30T00:00:00"/>
    <s v="Standard Class"/>
    <s v="DB-13660"/>
    <s v="Duane Benoit"/>
    <x v="0"/>
    <s v="United States"/>
    <s v="Los Angeles"/>
    <x v="1"/>
    <n v="90036"/>
    <x v="1"/>
    <s v="OFF-PA-10003641"/>
    <x v="1"/>
    <x v="10"/>
    <x v="938"/>
    <n v="211.04"/>
    <n v="8"/>
    <n v="0"/>
    <n v="97.078399999999988"/>
  </r>
  <r>
    <n v="9325"/>
    <x v="4661"/>
    <x v="3"/>
    <x v="397"/>
    <d v="2014-09-30T00:00:00"/>
    <s v="Standard Class"/>
    <s v="DB-13660"/>
    <s v="Duane Benoit"/>
    <x v="0"/>
    <s v="United States"/>
    <s v="Los Angeles"/>
    <x v="1"/>
    <n v="90036"/>
    <x v="1"/>
    <s v="FUR-CH-10003973"/>
    <x v="0"/>
    <x v="1"/>
    <x v="858"/>
    <n v="594.81600000000003"/>
    <n v="2"/>
    <n v="0.2"/>
    <n v="59.481600000000014"/>
  </r>
  <r>
    <n v="9326"/>
    <x v="4661"/>
    <x v="3"/>
    <x v="397"/>
    <d v="2014-09-30T00:00:00"/>
    <s v="Standard Class"/>
    <s v="DB-13660"/>
    <s v="Duane Benoit"/>
    <x v="0"/>
    <s v="United States"/>
    <s v="Los Angeles"/>
    <x v="1"/>
    <n v="90036"/>
    <x v="1"/>
    <s v="OFF-BI-10000977"/>
    <x v="1"/>
    <x v="8"/>
    <x v="982"/>
    <n v="72.960000000000008"/>
    <n v="3"/>
    <n v="0.2"/>
    <n v="23.711999999999996"/>
  </r>
  <r>
    <n v="9327"/>
    <x v="4662"/>
    <x v="3"/>
    <x v="210"/>
    <d v="2014-09-11T00:00:00"/>
    <s v="First Class"/>
    <s v="PF-19225"/>
    <s v="Phillip Flathmann"/>
    <x v="0"/>
    <s v="United States"/>
    <s v="Edmonds"/>
    <x v="4"/>
    <n v="98026"/>
    <x v="1"/>
    <s v="FUR-FU-10004053"/>
    <x v="0"/>
    <x v="5"/>
    <x v="1633"/>
    <n v="80.959999999999994"/>
    <n v="4"/>
    <n v="0"/>
    <n v="34.812800000000003"/>
  </r>
  <r>
    <n v="9328"/>
    <x v="4662"/>
    <x v="3"/>
    <x v="210"/>
    <d v="2014-09-11T00:00:00"/>
    <s v="First Class"/>
    <s v="PF-19225"/>
    <s v="Phillip Flathmann"/>
    <x v="0"/>
    <s v="United States"/>
    <s v="Edmonds"/>
    <x v="4"/>
    <n v="98026"/>
    <x v="1"/>
    <s v="TEC-PH-10002033"/>
    <x v="2"/>
    <x v="7"/>
    <x v="11"/>
    <n v="455.71199999999999"/>
    <n v="2"/>
    <n v="0.2"/>
    <n v="34.178400000000011"/>
  </r>
  <r>
    <n v="9329"/>
    <x v="4662"/>
    <x v="3"/>
    <x v="210"/>
    <d v="2014-09-11T00:00:00"/>
    <s v="First Class"/>
    <s v="PF-19225"/>
    <s v="Phillip Flathmann"/>
    <x v="0"/>
    <s v="United States"/>
    <s v="Edmonds"/>
    <x v="4"/>
    <n v="98026"/>
    <x v="1"/>
    <s v="OFF-AR-10004260"/>
    <x v="1"/>
    <x v="6"/>
    <x v="1481"/>
    <n v="25.98"/>
    <n v="1"/>
    <n v="0"/>
    <n v="7.2744"/>
  </r>
  <r>
    <n v="9330"/>
    <x v="4663"/>
    <x v="1"/>
    <x v="109"/>
    <d v="2012-11-30T00:00:00"/>
    <s v="First Class"/>
    <s v="AJ-10945"/>
    <s v="Ashley Jarboe"/>
    <x v="0"/>
    <s v="United States"/>
    <s v="San Francisco"/>
    <x v="1"/>
    <n v="94110"/>
    <x v="1"/>
    <s v="OFF-AP-10004655"/>
    <x v="1"/>
    <x v="9"/>
    <x v="1607"/>
    <n v="45.28"/>
    <n v="4"/>
    <n v="0"/>
    <n v="15.395199999999999"/>
  </r>
  <r>
    <n v="9331"/>
    <x v="4664"/>
    <x v="1"/>
    <x v="768"/>
    <d v="2012-11-18T00:00:00"/>
    <s v="Standard Class"/>
    <s v="EB-14110"/>
    <s v="Eugene Barchas"/>
    <x v="0"/>
    <s v="United States"/>
    <s v="New York City"/>
    <x v="15"/>
    <n v="10035"/>
    <x v="3"/>
    <s v="OFF-EN-10001539"/>
    <x v="1"/>
    <x v="12"/>
    <x v="33"/>
    <n v="15.56"/>
    <n v="2"/>
    <n v="0"/>
    <n v="7.3132000000000001"/>
  </r>
  <r>
    <n v="9332"/>
    <x v="4665"/>
    <x v="0"/>
    <x v="321"/>
    <d v="2013-10-04T00:00:00"/>
    <s v="Standard Class"/>
    <s v="ES-14080"/>
    <s v="Erin Smith"/>
    <x v="1"/>
    <s v="United States"/>
    <s v="Springfield"/>
    <x v="21"/>
    <n v="97477"/>
    <x v="1"/>
    <s v="TEC-PH-10001817"/>
    <x v="2"/>
    <x v="7"/>
    <x v="1097"/>
    <n v="859.2"/>
    <n v="3"/>
    <n v="0.2"/>
    <n v="75.180000000000064"/>
  </r>
  <r>
    <n v="9333"/>
    <x v="4666"/>
    <x v="3"/>
    <x v="220"/>
    <d v="2014-09-14T00:00:00"/>
    <s v="Second Class"/>
    <s v="SS-20410"/>
    <s v="Shahid Shariari"/>
    <x v="0"/>
    <s v="United States"/>
    <s v="Georgetown"/>
    <x v="0"/>
    <n v="40324"/>
    <x v="0"/>
    <s v="OFF-AP-10002578"/>
    <x v="1"/>
    <x v="9"/>
    <x v="409"/>
    <n v="195.68"/>
    <n v="4"/>
    <n v="0"/>
    <n v="50.876800000000003"/>
  </r>
  <r>
    <n v="9334"/>
    <x v="4666"/>
    <x v="3"/>
    <x v="220"/>
    <d v="2014-09-14T00:00:00"/>
    <s v="Second Class"/>
    <s v="SS-20410"/>
    <s v="Shahid Shariari"/>
    <x v="0"/>
    <s v="United States"/>
    <s v="Georgetown"/>
    <x v="0"/>
    <n v="40324"/>
    <x v="0"/>
    <s v="OFF-FA-10000992"/>
    <x v="1"/>
    <x v="13"/>
    <x v="1033"/>
    <n v="14.2"/>
    <n v="4"/>
    <n v="0"/>
    <n v="6.6739999999999995"/>
  </r>
  <r>
    <n v="9335"/>
    <x v="4667"/>
    <x v="3"/>
    <x v="927"/>
    <d v="2014-05-03T00:00:00"/>
    <s v="First Class"/>
    <s v="AG-10900"/>
    <s v="Arthur Gainer"/>
    <x v="0"/>
    <s v="United States"/>
    <s v="Coral Springs"/>
    <x v="2"/>
    <n v="33065"/>
    <x v="0"/>
    <s v="FUR-BO-10001798"/>
    <x v="0"/>
    <x v="0"/>
    <x v="0"/>
    <n v="314.35199999999998"/>
    <n v="3"/>
    <n v="0.2"/>
    <n v="-15.71759999999999"/>
  </r>
  <r>
    <n v="9336"/>
    <x v="4667"/>
    <x v="3"/>
    <x v="927"/>
    <d v="2014-05-03T00:00:00"/>
    <s v="First Class"/>
    <s v="AG-10900"/>
    <s v="Arthur Gainer"/>
    <x v="0"/>
    <s v="United States"/>
    <s v="Coral Springs"/>
    <x v="2"/>
    <n v="33065"/>
    <x v="0"/>
    <s v="OFF-LA-10004409"/>
    <x v="1"/>
    <x v="2"/>
    <x v="1550"/>
    <n v="4.6079999999999997"/>
    <n v="2"/>
    <n v="0.2"/>
    <n v="1.4975999999999996"/>
  </r>
  <r>
    <n v="9337"/>
    <x v="4668"/>
    <x v="3"/>
    <x v="118"/>
    <d v="2014-09-21T00:00:00"/>
    <s v="Standard Class"/>
    <s v="CY-12745"/>
    <s v="Craig Yedwab"/>
    <x v="1"/>
    <s v="United States"/>
    <s v="San Francisco"/>
    <x v="1"/>
    <n v="94110"/>
    <x v="1"/>
    <s v="OFF-FA-10000621"/>
    <x v="1"/>
    <x v="13"/>
    <x v="110"/>
    <n v="17.899999999999999"/>
    <n v="5"/>
    <n v="0"/>
    <n v="8.7710000000000008"/>
  </r>
  <r>
    <n v="9338"/>
    <x v="4669"/>
    <x v="2"/>
    <x v="538"/>
    <d v="2011-10-22T00:00:00"/>
    <s v="Second Class"/>
    <s v="RP-19270"/>
    <s v="Rachel Payne"/>
    <x v="1"/>
    <s v="United States"/>
    <s v="San Francisco"/>
    <x v="1"/>
    <n v="94110"/>
    <x v="1"/>
    <s v="OFF-BI-10003196"/>
    <x v="1"/>
    <x v="8"/>
    <x v="1367"/>
    <n v="2.9920000000000004"/>
    <n v="1"/>
    <n v="0.2"/>
    <n v="1.1219999999999999"/>
  </r>
  <r>
    <n v="9339"/>
    <x v="4669"/>
    <x v="2"/>
    <x v="538"/>
    <d v="2011-10-22T00:00:00"/>
    <s v="Second Class"/>
    <s v="RP-19270"/>
    <s v="Rachel Payne"/>
    <x v="1"/>
    <s v="United States"/>
    <s v="San Francisco"/>
    <x v="1"/>
    <n v="94110"/>
    <x v="1"/>
    <s v="OFF-BI-10003727"/>
    <x v="1"/>
    <x v="8"/>
    <x v="797"/>
    <n v="20.064"/>
    <n v="6"/>
    <n v="0.2"/>
    <n v="7.0223999999999993"/>
  </r>
  <r>
    <n v="9340"/>
    <x v="4669"/>
    <x v="2"/>
    <x v="538"/>
    <d v="2011-10-22T00:00:00"/>
    <s v="Second Class"/>
    <s v="RP-19270"/>
    <s v="Rachel Payne"/>
    <x v="1"/>
    <s v="United States"/>
    <s v="San Francisco"/>
    <x v="1"/>
    <n v="94110"/>
    <x v="1"/>
    <s v="OFF-PA-10003228"/>
    <x v="1"/>
    <x v="10"/>
    <x v="1668"/>
    <n v="146.72999999999999"/>
    <n v="3"/>
    <n v="0"/>
    <n v="68.963099999999997"/>
  </r>
  <r>
    <n v="9341"/>
    <x v="4669"/>
    <x v="2"/>
    <x v="538"/>
    <d v="2011-10-22T00:00:00"/>
    <s v="Second Class"/>
    <s v="RP-19270"/>
    <s v="Rachel Payne"/>
    <x v="1"/>
    <s v="United States"/>
    <s v="San Francisco"/>
    <x v="1"/>
    <n v="94110"/>
    <x v="1"/>
    <s v="OFF-LA-10002787"/>
    <x v="1"/>
    <x v="2"/>
    <x v="542"/>
    <n v="18.75"/>
    <n v="5"/>
    <n v="0"/>
    <n v="9"/>
  </r>
  <r>
    <n v="9342"/>
    <x v="4669"/>
    <x v="2"/>
    <x v="538"/>
    <d v="2011-10-22T00:00:00"/>
    <s v="Second Class"/>
    <s v="RP-19270"/>
    <s v="Rachel Payne"/>
    <x v="1"/>
    <s v="United States"/>
    <s v="San Francisco"/>
    <x v="1"/>
    <n v="94110"/>
    <x v="1"/>
    <s v="TEC-PH-10001305"/>
    <x v="2"/>
    <x v="7"/>
    <x v="1671"/>
    <n v="117.57600000000002"/>
    <n v="3"/>
    <n v="0.2"/>
    <n v="11.757600000000011"/>
  </r>
  <r>
    <n v="9343"/>
    <x v="4670"/>
    <x v="0"/>
    <x v="69"/>
    <d v="2013-03-19T00:00:00"/>
    <s v="Standard Class"/>
    <s v="DB-13360"/>
    <s v="Dennis Bolton"/>
    <x v="2"/>
    <s v="United States"/>
    <s v="Riverside"/>
    <x v="1"/>
    <n v="92503"/>
    <x v="1"/>
    <s v="OFF-BI-10001036"/>
    <x v="1"/>
    <x v="8"/>
    <x v="618"/>
    <n v="51.184000000000012"/>
    <n v="7"/>
    <n v="0.2"/>
    <n v="19.193999999999999"/>
  </r>
  <r>
    <n v="9344"/>
    <x v="4671"/>
    <x v="3"/>
    <x v="922"/>
    <d v="2014-02-21T00:00:00"/>
    <s v="First Class"/>
    <s v="CK-12325"/>
    <s v="Christine Kargatis"/>
    <x v="2"/>
    <s v="United States"/>
    <s v="Troy"/>
    <x v="24"/>
    <n v="45373"/>
    <x v="3"/>
    <s v="FUR-TA-10001086"/>
    <x v="0"/>
    <x v="3"/>
    <x v="1727"/>
    <n v="455.97"/>
    <n v="5"/>
    <n v="0.4"/>
    <n v="-106.39299999999997"/>
  </r>
  <r>
    <n v="9345"/>
    <x v="4671"/>
    <x v="3"/>
    <x v="922"/>
    <d v="2014-02-21T00:00:00"/>
    <s v="First Class"/>
    <s v="CK-12325"/>
    <s v="Christine Kargatis"/>
    <x v="2"/>
    <s v="United States"/>
    <s v="Troy"/>
    <x v="24"/>
    <n v="45373"/>
    <x v="3"/>
    <s v="OFF-BI-10001525"/>
    <x v="1"/>
    <x v="8"/>
    <x v="31"/>
    <n v="5.7150000000000016"/>
    <n v="5"/>
    <n v="0.7"/>
    <n v="-4.7625000000000011"/>
  </r>
  <r>
    <n v="9346"/>
    <x v="4671"/>
    <x v="3"/>
    <x v="922"/>
    <d v="2014-02-21T00:00:00"/>
    <s v="First Class"/>
    <s v="CK-12325"/>
    <s v="Christine Kargatis"/>
    <x v="2"/>
    <s v="United States"/>
    <s v="Troy"/>
    <x v="24"/>
    <n v="45373"/>
    <x v="3"/>
    <s v="TEC-PH-10000526"/>
    <x v="2"/>
    <x v="7"/>
    <x v="1463"/>
    <n v="57.593999999999994"/>
    <n v="1"/>
    <n v="0.4"/>
    <n v="-11.518799999999999"/>
  </r>
  <r>
    <n v="9347"/>
    <x v="4671"/>
    <x v="3"/>
    <x v="922"/>
    <d v="2014-02-21T00:00:00"/>
    <s v="First Class"/>
    <s v="CK-12325"/>
    <s v="Christine Kargatis"/>
    <x v="2"/>
    <s v="United States"/>
    <s v="Troy"/>
    <x v="24"/>
    <n v="45373"/>
    <x v="3"/>
    <s v="FUR-FU-10004973"/>
    <x v="0"/>
    <x v="5"/>
    <x v="1134"/>
    <n v="30.144000000000002"/>
    <n v="2"/>
    <n v="0.2"/>
    <n v="8.2896000000000001"/>
  </r>
  <r>
    <n v="9348"/>
    <x v="4671"/>
    <x v="3"/>
    <x v="922"/>
    <d v="2014-02-21T00:00:00"/>
    <s v="First Class"/>
    <s v="CK-12325"/>
    <s v="Christine Kargatis"/>
    <x v="2"/>
    <s v="United States"/>
    <s v="Troy"/>
    <x v="24"/>
    <n v="45373"/>
    <x v="3"/>
    <s v="FUR-CH-10003981"/>
    <x v="0"/>
    <x v="1"/>
    <x v="1166"/>
    <n v="899.43"/>
    <n v="5"/>
    <n v="0.3"/>
    <n v="-12.84900000000016"/>
  </r>
  <r>
    <n v="9349"/>
    <x v="4672"/>
    <x v="0"/>
    <x v="596"/>
    <d v="2013-12-29T00:00:00"/>
    <s v="Standard Class"/>
    <s v="DN-13690"/>
    <s v="Duane Noonan"/>
    <x v="0"/>
    <s v="United States"/>
    <s v="Moreno Valley"/>
    <x v="1"/>
    <n v="92553"/>
    <x v="1"/>
    <s v="FUR-FU-10000277"/>
    <x v="0"/>
    <x v="5"/>
    <x v="1786"/>
    <n v="842.72"/>
    <n v="8"/>
    <n v="0"/>
    <n v="202.25279999999998"/>
  </r>
  <r>
    <n v="9350"/>
    <x v="4672"/>
    <x v="0"/>
    <x v="596"/>
    <d v="2013-12-29T00:00:00"/>
    <s v="Standard Class"/>
    <s v="DN-13690"/>
    <s v="Duane Noonan"/>
    <x v="0"/>
    <s v="United States"/>
    <s v="Moreno Valley"/>
    <x v="1"/>
    <n v="92553"/>
    <x v="1"/>
    <s v="FUR-FU-10001934"/>
    <x v="0"/>
    <x v="5"/>
    <x v="107"/>
    <n v="41.96"/>
    <n v="2"/>
    <n v="0"/>
    <n v="10.909600000000001"/>
  </r>
  <r>
    <n v="9351"/>
    <x v="4673"/>
    <x v="0"/>
    <x v="713"/>
    <d v="2013-09-28T00:00:00"/>
    <s v="Standard Class"/>
    <s v="DP-13105"/>
    <s v="Dave Poirier"/>
    <x v="1"/>
    <s v="United States"/>
    <s v="Seattle"/>
    <x v="4"/>
    <n v="98115"/>
    <x v="1"/>
    <s v="OFF-BI-10004970"/>
    <x v="1"/>
    <x v="8"/>
    <x v="908"/>
    <n v="13.216000000000001"/>
    <n v="4"/>
    <n v="0.2"/>
    <n v="4.4603999999999999"/>
  </r>
  <r>
    <n v="9352"/>
    <x v="4673"/>
    <x v="0"/>
    <x v="713"/>
    <d v="2013-09-28T00:00:00"/>
    <s v="Standard Class"/>
    <s v="DP-13105"/>
    <s v="Dave Poirier"/>
    <x v="1"/>
    <s v="United States"/>
    <s v="Seattle"/>
    <x v="4"/>
    <n v="98115"/>
    <x v="1"/>
    <s v="FUR-CH-10003396"/>
    <x v="0"/>
    <x v="1"/>
    <x v="385"/>
    <n v="184.75200000000001"/>
    <n v="3"/>
    <n v="0.2"/>
    <n v="-20.784600000000012"/>
  </r>
  <r>
    <n v="9353"/>
    <x v="4674"/>
    <x v="3"/>
    <x v="241"/>
    <d v="2014-09-27T00:00:00"/>
    <s v="First Class"/>
    <s v="RO-19780"/>
    <s v="Rose O'Brian"/>
    <x v="0"/>
    <s v="United States"/>
    <s v="Chicago"/>
    <x v="10"/>
    <n v="60623"/>
    <x v="2"/>
    <s v="FUR-CH-10003973"/>
    <x v="0"/>
    <x v="1"/>
    <x v="858"/>
    <n v="520.46399999999994"/>
    <n v="2"/>
    <n v="0.3"/>
    <n v="-14.870399999999961"/>
  </r>
  <r>
    <n v="9354"/>
    <x v="4674"/>
    <x v="3"/>
    <x v="241"/>
    <d v="2014-09-27T00:00:00"/>
    <s v="First Class"/>
    <s v="RO-19780"/>
    <s v="Rose O'Brian"/>
    <x v="0"/>
    <s v="United States"/>
    <s v="Chicago"/>
    <x v="10"/>
    <n v="60623"/>
    <x v="2"/>
    <s v="OFF-PA-10002109"/>
    <x v="1"/>
    <x v="10"/>
    <x v="1771"/>
    <n v="11.423999999999999"/>
    <n v="3"/>
    <n v="0.2"/>
    <n v="3.7127999999999988"/>
  </r>
  <r>
    <n v="9355"/>
    <x v="4675"/>
    <x v="1"/>
    <x v="494"/>
    <d v="2012-12-05T00:00:00"/>
    <s v="Standard Class"/>
    <s v="MA-17560"/>
    <s v="Matt Abelman"/>
    <x v="2"/>
    <s v="United States"/>
    <s v="Jackson"/>
    <x v="12"/>
    <n v="49201"/>
    <x v="2"/>
    <s v="OFF-PA-10001826"/>
    <x v="1"/>
    <x v="10"/>
    <x v="1750"/>
    <n v="19.440000000000001"/>
    <n v="3"/>
    <n v="0"/>
    <n v="9.3312000000000008"/>
  </r>
  <r>
    <n v="9356"/>
    <x v="4675"/>
    <x v="1"/>
    <x v="494"/>
    <d v="2012-12-05T00:00:00"/>
    <s v="Standard Class"/>
    <s v="MA-17560"/>
    <s v="Matt Abelman"/>
    <x v="2"/>
    <s v="United States"/>
    <s v="Jackson"/>
    <x v="12"/>
    <n v="49201"/>
    <x v="2"/>
    <s v="OFF-AR-10000823"/>
    <x v="1"/>
    <x v="6"/>
    <x v="1043"/>
    <n v="3.64"/>
    <n v="2"/>
    <n v="0"/>
    <n v="1.0192000000000001"/>
  </r>
  <r>
    <n v="9357"/>
    <x v="4675"/>
    <x v="1"/>
    <x v="494"/>
    <d v="2012-12-05T00:00:00"/>
    <s v="Standard Class"/>
    <s v="MA-17560"/>
    <s v="Matt Abelman"/>
    <x v="2"/>
    <s v="United States"/>
    <s v="Jackson"/>
    <x v="12"/>
    <n v="49201"/>
    <x v="2"/>
    <s v="OFF-PA-10001776"/>
    <x v="1"/>
    <x v="10"/>
    <x v="1263"/>
    <n v="18.54"/>
    <n v="2"/>
    <n v="0"/>
    <n v="8.7137999999999991"/>
  </r>
  <r>
    <n v="9358"/>
    <x v="4676"/>
    <x v="0"/>
    <x v="967"/>
    <d v="2013-01-28T00:00:00"/>
    <s v="Second Class"/>
    <s v="JD-15895"/>
    <s v="Jonathan Doherty"/>
    <x v="1"/>
    <s v="United States"/>
    <s v="New York City"/>
    <x v="15"/>
    <n v="10024"/>
    <x v="3"/>
    <s v="OFF-BI-10003676"/>
    <x v="1"/>
    <x v="8"/>
    <x v="816"/>
    <n v="43.120000000000005"/>
    <n v="5"/>
    <n v="0.2"/>
    <n v="15.091999999999995"/>
  </r>
  <r>
    <n v="9359"/>
    <x v="4676"/>
    <x v="0"/>
    <x v="967"/>
    <d v="2013-01-28T00:00:00"/>
    <s v="Second Class"/>
    <s v="JD-15895"/>
    <s v="Jonathan Doherty"/>
    <x v="1"/>
    <s v="United States"/>
    <s v="New York City"/>
    <x v="15"/>
    <n v="10024"/>
    <x v="3"/>
    <s v="FUR-TA-10001095"/>
    <x v="0"/>
    <x v="3"/>
    <x v="611"/>
    <n v="313.72199999999998"/>
    <n v="3"/>
    <n v="0.4"/>
    <n v="-99.34529999999998"/>
  </r>
  <r>
    <n v="9360"/>
    <x v="4676"/>
    <x v="0"/>
    <x v="967"/>
    <d v="2013-01-28T00:00:00"/>
    <s v="Second Class"/>
    <s v="JD-15895"/>
    <s v="Jonathan Doherty"/>
    <x v="1"/>
    <s v="United States"/>
    <s v="New York City"/>
    <x v="15"/>
    <n v="10024"/>
    <x v="3"/>
    <s v="FUR-FU-10000747"/>
    <x v="0"/>
    <x v="5"/>
    <x v="1742"/>
    <n v="45.98"/>
    <n v="1"/>
    <n v="0"/>
    <n v="7.816599999999994"/>
  </r>
  <r>
    <n v="9361"/>
    <x v="4676"/>
    <x v="0"/>
    <x v="967"/>
    <d v="2013-01-28T00:00:00"/>
    <s v="Second Class"/>
    <s v="JD-15895"/>
    <s v="Jonathan Doherty"/>
    <x v="1"/>
    <s v="United States"/>
    <s v="New York City"/>
    <x v="15"/>
    <n v="10024"/>
    <x v="3"/>
    <s v="OFF-ST-10004337"/>
    <x v="1"/>
    <x v="4"/>
    <x v="839"/>
    <n v="428.68"/>
    <n v="7"/>
    <n v="0"/>
    <n v="0"/>
  </r>
  <r>
    <n v="9362"/>
    <x v="4677"/>
    <x v="3"/>
    <x v="708"/>
    <d v="2014-03-26T00:00:00"/>
    <s v="Standard Class"/>
    <s v="PS-18970"/>
    <s v="Paul Stevenson"/>
    <x v="2"/>
    <s v="United States"/>
    <s v="Seattle"/>
    <x v="4"/>
    <n v="98105"/>
    <x v="1"/>
    <s v="OFF-BI-10004410"/>
    <x v="1"/>
    <x v="8"/>
    <x v="48"/>
    <n v="30.576000000000001"/>
    <n v="6"/>
    <n v="0.2"/>
    <n v="10.3194"/>
  </r>
  <r>
    <n v="9363"/>
    <x v="4677"/>
    <x v="3"/>
    <x v="708"/>
    <d v="2014-03-26T00:00:00"/>
    <s v="Standard Class"/>
    <s v="PS-18970"/>
    <s v="Paul Stevenson"/>
    <x v="2"/>
    <s v="United States"/>
    <s v="Seattle"/>
    <x v="4"/>
    <n v="98105"/>
    <x v="1"/>
    <s v="OFF-FA-10004838"/>
    <x v="1"/>
    <x v="13"/>
    <x v="792"/>
    <n v="13.020000000000001"/>
    <n v="7"/>
    <n v="0"/>
    <n v="0.3906000000000005"/>
  </r>
  <r>
    <n v="9364"/>
    <x v="4677"/>
    <x v="3"/>
    <x v="708"/>
    <d v="2014-03-26T00:00:00"/>
    <s v="Standard Class"/>
    <s v="PS-18970"/>
    <s v="Paul Stevenson"/>
    <x v="2"/>
    <s v="United States"/>
    <s v="Seattle"/>
    <x v="4"/>
    <n v="98105"/>
    <x v="1"/>
    <s v="FUR-FU-10002364"/>
    <x v="0"/>
    <x v="5"/>
    <x v="1231"/>
    <n v="22.14"/>
    <n v="3"/>
    <n v="0"/>
    <n v="6.4205999999999976"/>
  </r>
  <r>
    <n v="9365"/>
    <x v="4677"/>
    <x v="3"/>
    <x v="708"/>
    <d v="2014-03-26T00:00:00"/>
    <s v="Standard Class"/>
    <s v="PS-18970"/>
    <s v="Paul Stevenson"/>
    <x v="2"/>
    <s v="United States"/>
    <s v="Seattle"/>
    <x v="4"/>
    <n v="98105"/>
    <x v="1"/>
    <s v="OFF-ST-10001809"/>
    <x v="1"/>
    <x v="4"/>
    <x v="430"/>
    <n v="359.32"/>
    <n v="4"/>
    <n v="0"/>
    <n v="7.1863999999999919"/>
  </r>
  <r>
    <n v="9366"/>
    <x v="4678"/>
    <x v="2"/>
    <x v="963"/>
    <d v="2011-08-25T00:00:00"/>
    <s v="First Class"/>
    <s v="JF-15415"/>
    <s v="Jennifer Ferguson"/>
    <x v="0"/>
    <s v="United States"/>
    <s v="Saint Charles"/>
    <x v="25"/>
    <n v="63301"/>
    <x v="2"/>
    <s v="OFF-PA-10001846"/>
    <x v="1"/>
    <x v="10"/>
    <x v="1807"/>
    <n v="11.56"/>
    <n v="2"/>
    <n v="0"/>
    <n v="5.6644000000000005"/>
  </r>
  <r>
    <n v="9367"/>
    <x v="4679"/>
    <x v="2"/>
    <x v="785"/>
    <d v="2011-06-13T00:00:00"/>
    <s v="Standard Class"/>
    <s v="RD-19480"/>
    <s v="Rick Duston"/>
    <x v="0"/>
    <s v="United States"/>
    <s v="Long Beach"/>
    <x v="15"/>
    <n v="11561"/>
    <x v="3"/>
    <s v="OFF-BI-10003876"/>
    <x v="1"/>
    <x v="8"/>
    <x v="1617"/>
    <n v="68.48"/>
    <n v="2"/>
    <n v="0.2"/>
    <n v="25.679999999999996"/>
  </r>
  <r>
    <n v="9368"/>
    <x v="4679"/>
    <x v="2"/>
    <x v="785"/>
    <d v="2011-06-13T00:00:00"/>
    <s v="Standard Class"/>
    <s v="RD-19480"/>
    <s v="Rick Duston"/>
    <x v="0"/>
    <s v="United States"/>
    <s v="Long Beach"/>
    <x v="15"/>
    <n v="11561"/>
    <x v="3"/>
    <s v="OFF-ST-10003470"/>
    <x v="1"/>
    <x v="4"/>
    <x v="1339"/>
    <n v="1676.88"/>
    <n v="6"/>
    <n v="0"/>
    <n v="83.843999999999937"/>
  </r>
  <r>
    <n v="9369"/>
    <x v="4680"/>
    <x v="0"/>
    <x v="281"/>
    <d v="2013-04-10T00:00:00"/>
    <s v="First Class"/>
    <s v="ES-14080"/>
    <s v="Erin Smith"/>
    <x v="1"/>
    <s v="United States"/>
    <s v="Lakewood"/>
    <x v="30"/>
    <n v="8701"/>
    <x v="3"/>
    <s v="OFF-PA-10004243"/>
    <x v="1"/>
    <x v="10"/>
    <x v="271"/>
    <n v="37.94"/>
    <n v="2"/>
    <n v="0"/>
    <n v="18.211199999999998"/>
  </r>
  <r>
    <n v="9370"/>
    <x v="4681"/>
    <x v="3"/>
    <x v="659"/>
    <d v="2014-11-10T00:00:00"/>
    <s v="Second Class"/>
    <s v="KN-16390"/>
    <s v="Katherine Nockton"/>
    <x v="1"/>
    <s v="United States"/>
    <s v="Clinton"/>
    <x v="39"/>
    <n v="20735"/>
    <x v="3"/>
    <s v="FUR-CH-10000422"/>
    <x v="0"/>
    <x v="1"/>
    <x v="1432"/>
    <n v="272.96999999999997"/>
    <n v="3"/>
    <n v="0"/>
    <n v="43.675200000000018"/>
  </r>
  <r>
    <n v="9371"/>
    <x v="4682"/>
    <x v="1"/>
    <x v="352"/>
    <d v="2012-05-31T00:00:00"/>
    <s v="First Class"/>
    <s v="VP-21760"/>
    <s v="Victoria Pisteka"/>
    <x v="1"/>
    <s v="United States"/>
    <s v="Columbus"/>
    <x v="24"/>
    <n v="43229"/>
    <x v="3"/>
    <s v="FUR-FU-10002506"/>
    <x v="0"/>
    <x v="5"/>
    <x v="1802"/>
    <n v="41.568000000000005"/>
    <n v="4"/>
    <n v="0.2"/>
    <n v="-4.1568000000000023"/>
  </r>
  <r>
    <n v="9372"/>
    <x v="4682"/>
    <x v="1"/>
    <x v="352"/>
    <d v="2012-05-31T00:00:00"/>
    <s v="First Class"/>
    <s v="VP-21760"/>
    <s v="Victoria Pisteka"/>
    <x v="1"/>
    <s v="United States"/>
    <s v="Columbus"/>
    <x v="24"/>
    <n v="43229"/>
    <x v="3"/>
    <s v="FUR-CH-10000863"/>
    <x v="0"/>
    <x v="1"/>
    <x v="83"/>
    <n v="317.05799999999999"/>
    <n v="3"/>
    <n v="0.3"/>
    <n v="-86.058600000000013"/>
  </r>
  <r>
    <n v="9373"/>
    <x v="4682"/>
    <x v="1"/>
    <x v="352"/>
    <d v="2012-05-31T00:00:00"/>
    <s v="First Class"/>
    <s v="VP-21760"/>
    <s v="Victoria Pisteka"/>
    <x v="1"/>
    <s v="United States"/>
    <s v="Columbus"/>
    <x v="24"/>
    <n v="43229"/>
    <x v="3"/>
    <s v="OFF-FA-10002988"/>
    <x v="1"/>
    <x v="13"/>
    <x v="131"/>
    <n v="8.0399999999999991"/>
    <n v="5"/>
    <n v="0.2"/>
    <n v="2.9144999999999994"/>
  </r>
  <r>
    <n v="9374"/>
    <x v="4683"/>
    <x v="3"/>
    <x v="917"/>
    <d v="2014-05-12T00:00:00"/>
    <s v="Standard Class"/>
    <s v="CS-11950"/>
    <s v="Carlos Soltero"/>
    <x v="0"/>
    <s v="United States"/>
    <s v="Pasadena"/>
    <x v="1"/>
    <n v="91104"/>
    <x v="1"/>
    <s v="TEC-PH-10003437"/>
    <x v="2"/>
    <x v="7"/>
    <x v="913"/>
    <n v="419.94399999999996"/>
    <n v="7"/>
    <n v="0.2"/>
    <n v="52.492999999999967"/>
  </r>
  <r>
    <n v="9375"/>
    <x v="4684"/>
    <x v="0"/>
    <x v="410"/>
    <d v="2013-06-10T00:00:00"/>
    <s v="Standard Class"/>
    <s v="KB-16600"/>
    <s v="Ken Brennan"/>
    <x v="1"/>
    <s v="United States"/>
    <s v="Seattle"/>
    <x v="4"/>
    <n v="98105"/>
    <x v="1"/>
    <s v="OFF-SU-10002537"/>
    <x v="1"/>
    <x v="14"/>
    <x v="676"/>
    <n v="61.38"/>
    <n v="6"/>
    <n v="0"/>
    <n v="15.958800000000004"/>
  </r>
  <r>
    <n v="9376"/>
    <x v="4685"/>
    <x v="1"/>
    <x v="639"/>
    <d v="2012-12-19T00:00:00"/>
    <s v="Second Class"/>
    <s v="AJ-10945"/>
    <s v="Ashley Jarboe"/>
    <x v="0"/>
    <s v="United States"/>
    <s v="Los Angeles"/>
    <x v="1"/>
    <n v="90045"/>
    <x v="1"/>
    <s v="TEC-AC-10003063"/>
    <x v="2"/>
    <x v="11"/>
    <x v="1052"/>
    <n v="50"/>
    <n v="2"/>
    <n v="0"/>
    <n v="10.5"/>
  </r>
  <r>
    <n v="9377"/>
    <x v="4686"/>
    <x v="3"/>
    <x v="53"/>
    <d v="2014-12-30T00:00:00"/>
    <s v="Standard Class"/>
    <s v="PO-18865"/>
    <s v="Patrick O'Donnell"/>
    <x v="0"/>
    <s v="United States"/>
    <s v="East Orange"/>
    <x v="30"/>
    <n v="7017"/>
    <x v="3"/>
    <s v="TEC-AC-10003237"/>
    <x v="2"/>
    <x v="11"/>
    <x v="1631"/>
    <n v="31.799999999999997"/>
    <n v="3"/>
    <n v="0"/>
    <n v="13.674000000000003"/>
  </r>
  <r>
    <n v="9378"/>
    <x v="4687"/>
    <x v="3"/>
    <x v="94"/>
    <d v="2014-12-22T00:00:00"/>
    <s v="Standard Class"/>
    <s v="DP-13105"/>
    <s v="Dave Poirier"/>
    <x v="1"/>
    <s v="United States"/>
    <s v="Eau Claire"/>
    <x v="6"/>
    <n v="54703"/>
    <x v="2"/>
    <s v="OFF-ST-10001031"/>
    <x v="1"/>
    <x v="4"/>
    <x v="1551"/>
    <n v="32.56"/>
    <n v="2"/>
    <n v="0"/>
    <n v="8.465600000000002"/>
  </r>
  <r>
    <n v="9379"/>
    <x v="4688"/>
    <x v="0"/>
    <x v="1120"/>
    <d v="2013-05-16T00:00:00"/>
    <s v="Standard Class"/>
    <s v="GM-14500"/>
    <s v="Gene McClure"/>
    <x v="0"/>
    <s v="United States"/>
    <s v="Chicago"/>
    <x v="10"/>
    <n v="60610"/>
    <x v="2"/>
    <s v="OFF-EN-10001535"/>
    <x v="1"/>
    <x v="12"/>
    <x v="1833"/>
    <n v="7.0720000000000001"/>
    <n v="2"/>
    <n v="0.2"/>
    <n v="2.3868"/>
  </r>
  <r>
    <n v="9380"/>
    <x v="4689"/>
    <x v="2"/>
    <x v="851"/>
    <d v="2011-12-27T00:00:00"/>
    <s v="Second Class"/>
    <s v="CC-12670"/>
    <s v="Craig Carreira"/>
    <x v="0"/>
    <s v="United States"/>
    <s v="Tampa"/>
    <x v="2"/>
    <n v="33614"/>
    <x v="0"/>
    <s v="OFF-PA-10001295"/>
    <x v="1"/>
    <x v="10"/>
    <x v="1211"/>
    <n v="45.527999999999999"/>
    <n v="3"/>
    <n v="0.2"/>
    <n v="15.934799999999997"/>
  </r>
  <r>
    <n v="9381"/>
    <x v="4689"/>
    <x v="2"/>
    <x v="851"/>
    <d v="2011-12-27T00:00:00"/>
    <s v="Second Class"/>
    <s v="CC-12670"/>
    <s v="Craig Carreira"/>
    <x v="0"/>
    <s v="United States"/>
    <s v="Tampa"/>
    <x v="2"/>
    <n v="33614"/>
    <x v="0"/>
    <s v="FUR-CH-10004698"/>
    <x v="0"/>
    <x v="1"/>
    <x v="166"/>
    <n v="64.784000000000006"/>
    <n v="1"/>
    <n v="0.2"/>
    <n v="6.4784000000000042"/>
  </r>
  <r>
    <n v="9382"/>
    <x v="4689"/>
    <x v="2"/>
    <x v="851"/>
    <d v="2011-12-27T00:00:00"/>
    <s v="Second Class"/>
    <s v="CC-12670"/>
    <s v="Craig Carreira"/>
    <x v="0"/>
    <s v="United States"/>
    <s v="Tampa"/>
    <x v="2"/>
    <n v="33614"/>
    <x v="0"/>
    <s v="OFF-ST-10000078"/>
    <x v="1"/>
    <x v="4"/>
    <x v="1218"/>
    <n v="424.27200000000005"/>
    <n v="2"/>
    <n v="0.2"/>
    <n v="-10.60680000000005"/>
  </r>
  <r>
    <n v="9383"/>
    <x v="4689"/>
    <x v="2"/>
    <x v="851"/>
    <d v="2011-12-27T00:00:00"/>
    <s v="Second Class"/>
    <s v="CC-12670"/>
    <s v="Craig Carreira"/>
    <x v="0"/>
    <s v="United States"/>
    <s v="Tampa"/>
    <x v="2"/>
    <n v="33614"/>
    <x v="0"/>
    <s v="OFF-AR-10001868"/>
    <x v="1"/>
    <x v="6"/>
    <x v="59"/>
    <n v="1.3440000000000001"/>
    <n v="1"/>
    <n v="0.2"/>
    <n v="0.504"/>
  </r>
  <r>
    <n v="9384"/>
    <x v="4689"/>
    <x v="2"/>
    <x v="851"/>
    <d v="2011-12-27T00:00:00"/>
    <s v="Second Class"/>
    <s v="CC-12670"/>
    <s v="Craig Carreira"/>
    <x v="0"/>
    <s v="United States"/>
    <s v="Tampa"/>
    <x v="2"/>
    <n v="33614"/>
    <x v="0"/>
    <s v="OFF-ST-10004950"/>
    <x v="1"/>
    <x v="4"/>
    <x v="1000"/>
    <n v="83.920000000000016"/>
    <n v="5"/>
    <n v="0.2"/>
    <n v="-1.049000000000003"/>
  </r>
  <r>
    <n v="9385"/>
    <x v="4690"/>
    <x v="3"/>
    <x v="938"/>
    <d v="2014-08-17T00:00:00"/>
    <s v="Standard Class"/>
    <s v="SJ-20125"/>
    <s v="Sanjit Jacobs"/>
    <x v="2"/>
    <s v="United States"/>
    <s v="New York City"/>
    <x v="15"/>
    <n v="10009"/>
    <x v="3"/>
    <s v="OFF-PA-10003441"/>
    <x v="1"/>
    <x v="10"/>
    <x v="485"/>
    <n v="25.92"/>
    <n v="4"/>
    <n v="0"/>
    <n v="12.441600000000001"/>
  </r>
  <r>
    <n v="9386"/>
    <x v="4691"/>
    <x v="3"/>
    <x v="151"/>
    <d v="2014-09-01T00:00:00"/>
    <s v="Standard Class"/>
    <s v="SF-20200"/>
    <s v="Sarah Foster"/>
    <x v="0"/>
    <s v="United States"/>
    <s v="Mesa"/>
    <x v="16"/>
    <n v="85204"/>
    <x v="1"/>
    <s v="FUR-FU-10004973"/>
    <x v="0"/>
    <x v="5"/>
    <x v="1134"/>
    <n v="120.57600000000001"/>
    <n v="8"/>
    <n v="0.2"/>
    <n v="33.1584"/>
  </r>
  <r>
    <n v="9387"/>
    <x v="4692"/>
    <x v="3"/>
    <x v="617"/>
    <d v="2014-01-24T00:00:00"/>
    <s v="Standard Class"/>
    <s v="RM-19375"/>
    <s v="Raymond Messe"/>
    <x v="0"/>
    <s v="United States"/>
    <s v="Burlington"/>
    <x v="42"/>
    <s v="05408"/>
    <x v="3"/>
    <s v="OFF-PA-10000157"/>
    <x v="1"/>
    <x v="10"/>
    <x v="364"/>
    <n v="79.92"/>
    <n v="4"/>
    <n v="0"/>
    <n v="37.562399999999997"/>
  </r>
  <r>
    <n v="9388"/>
    <x v="4692"/>
    <x v="3"/>
    <x v="617"/>
    <d v="2014-01-24T00:00:00"/>
    <s v="Standard Class"/>
    <s v="RM-19375"/>
    <s v="Raymond Messe"/>
    <x v="0"/>
    <s v="United States"/>
    <s v="Burlington"/>
    <x v="42"/>
    <s v="05408"/>
    <x v="3"/>
    <s v="OFF-PA-10001970"/>
    <x v="1"/>
    <x v="10"/>
    <x v="311"/>
    <n v="12.28"/>
    <n v="1"/>
    <n v="0"/>
    <n v="5.7715999999999994"/>
  </r>
  <r>
    <n v="9389"/>
    <x v="4692"/>
    <x v="3"/>
    <x v="617"/>
    <d v="2014-01-24T00:00:00"/>
    <s v="Standard Class"/>
    <s v="RM-19375"/>
    <s v="Raymond Messe"/>
    <x v="0"/>
    <s v="United States"/>
    <s v="Burlington"/>
    <x v="42"/>
    <s v="05408"/>
    <x v="3"/>
    <s v="OFF-AP-10000828"/>
    <x v="1"/>
    <x v="9"/>
    <x v="1087"/>
    <n v="542.93999999999994"/>
    <n v="3"/>
    <n v="0"/>
    <n v="152.02319999999997"/>
  </r>
  <r>
    <n v="9390"/>
    <x v="4692"/>
    <x v="3"/>
    <x v="617"/>
    <d v="2014-01-24T00:00:00"/>
    <s v="Standard Class"/>
    <s v="RM-19375"/>
    <s v="Raymond Messe"/>
    <x v="0"/>
    <s v="United States"/>
    <s v="Burlington"/>
    <x v="42"/>
    <s v="05408"/>
    <x v="3"/>
    <s v="OFF-EN-10001509"/>
    <x v="1"/>
    <x v="12"/>
    <x v="29"/>
    <n v="2.04"/>
    <n v="1"/>
    <n v="0"/>
    <n v="0.95879999999999987"/>
  </r>
  <r>
    <n v="9391"/>
    <x v="4693"/>
    <x v="1"/>
    <x v="974"/>
    <d v="2012-06-24T00:00:00"/>
    <s v="Standard Class"/>
    <s v="KM-16375"/>
    <s v="Katherine Murray"/>
    <x v="2"/>
    <s v="United States"/>
    <s v="Houston"/>
    <x v="5"/>
    <n v="77070"/>
    <x v="2"/>
    <s v="OFF-ST-10003692"/>
    <x v="1"/>
    <x v="4"/>
    <x v="1253"/>
    <n v="228.92"/>
    <n v="5"/>
    <n v="0.2"/>
    <n v="14.307499999999997"/>
  </r>
  <r>
    <n v="9392"/>
    <x v="4694"/>
    <x v="3"/>
    <x v="677"/>
    <d v="2014-03-17T00:00:00"/>
    <s v="First Class"/>
    <s v="FH-14275"/>
    <s v="Frank Hawley"/>
    <x v="1"/>
    <s v="United States"/>
    <s v="Aurora"/>
    <x v="10"/>
    <n v="60505"/>
    <x v="2"/>
    <s v="TEC-PH-10004700"/>
    <x v="2"/>
    <x v="7"/>
    <x v="843"/>
    <n v="7.9920000000000009"/>
    <n v="1"/>
    <n v="0.2"/>
    <n v="2.5973999999999995"/>
  </r>
  <r>
    <n v="9393"/>
    <x v="4695"/>
    <x v="1"/>
    <x v="969"/>
    <d v="2012-10-25T00:00:00"/>
    <s v="Same Day"/>
    <s v="DG-13300"/>
    <s v="Deirdre Greer"/>
    <x v="1"/>
    <s v="United States"/>
    <s v="Denver"/>
    <x v="22"/>
    <n v="80219"/>
    <x v="1"/>
    <s v="FUR-CH-10000422"/>
    <x v="0"/>
    <x v="1"/>
    <x v="1432"/>
    <n v="582.33600000000001"/>
    <n v="8"/>
    <n v="0.2"/>
    <n v="-29.116799999999955"/>
  </r>
  <r>
    <n v="9394"/>
    <x v="4696"/>
    <x v="2"/>
    <x v="59"/>
    <d v="2011-09-23T00:00:00"/>
    <s v="First Class"/>
    <s v="MW-18220"/>
    <s v="Mitch Webber"/>
    <x v="0"/>
    <s v="United States"/>
    <s v="New York City"/>
    <x v="15"/>
    <n v="10011"/>
    <x v="3"/>
    <s v="TEC-PH-10003484"/>
    <x v="2"/>
    <x v="7"/>
    <x v="1530"/>
    <n v="629.94999999999993"/>
    <n v="5"/>
    <n v="0"/>
    <n v="157.48750000000001"/>
  </r>
  <r>
    <n v="9395"/>
    <x v="4696"/>
    <x v="2"/>
    <x v="59"/>
    <d v="2011-09-23T00:00:00"/>
    <s v="First Class"/>
    <s v="MW-18220"/>
    <s v="Mitch Webber"/>
    <x v="0"/>
    <s v="United States"/>
    <s v="New York City"/>
    <x v="15"/>
    <n v="10011"/>
    <x v="3"/>
    <s v="FUR-CH-10001394"/>
    <x v="0"/>
    <x v="1"/>
    <x v="648"/>
    <n v="631.78200000000004"/>
    <n v="2"/>
    <n v="0.1"/>
    <n v="140.39599999999993"/>
  </r>
  <r>
    <n v="9396"/>
    <x v="4696"/>
    <x v="2"/>
    <x v="59"/>
    <d v="2011-09-23T00:00:00"/>
    <s v="First Class"/>
    <s v="MW-18220"/>
    <s v="Mitch Webber"/>
    <x v="0"/>
    <s v="United States"/>
    <s v="New York City"/>
    <x v="15"/>
    <n v="10011"/>
    <x v="3"/>
    <s v="FUR-BO-10002213"/>
    <x v="0"/>
    <x v="0"/>
    <x v="1223"/>
    <n v="801.5680000000001"/>
    <n v="2"/>
    <n v="0.2"/>
    <n v="-10.019600000000054"/>
  </r>
  <r>
    <n v="9397"/>
    <x v="4696"/>
    <x v="2"/>
    <x v="59"/>
    <d v="2011-09-23T00:00:00"/>
    <s v="First Class"/>
    <s v="MW-18220"/>
    <s v="Mitch Webber"/>
    <x v="0"/>
    <s v="United States"/>
    <s v="New York City"/>
    <x v="15"/>
    <n v="10011"/>
    <x v="3"/>
    <s v="OFF-LA-10002762"/>
    <x v="1"/>
    <x v="2"/>
    <x v="49"/>
    <n v="75.179999999999993"/>
    <n v="6"/>
    <n v="0"/>
    <n v="35.334599999999995"/>
  </r>
  <r>
    <n v="9398"/>
    <x v="4696"/>
    <x v="2"/>
    <x v="59"/>
    <d v="2011-09-23T00:00:00"/>
    <s v="First Class"/>
    <s v="MW-18220"/>
    <s v="Mitch Webber"/>
    <x v="0"/>
    <s v="United States"/>
    <s v="New York City"/>
    <x v="15"/>
    <n v="10011"/>
    <x v="3"/>
    <s v="OFF-AP-10003842"/>
    <x v="1"/>
    <x v="9"/>
    <x v="1247"/>
    <n v="30.98"/>
    <n v="1"/>
    <n v="0"/>
    <n v="8.0548000000000002"/>
  </r>
  <r>
    <n v="9399"/>
    <x v="4696"/>
    <x v="2"/>
    <x v="59"/>
    <d v="2011-09-23T00:00:00"/>
    <s v="First Class"/>
    <s v="MW-18220"/>
    <s v="Mitch Webber"/>
    <x v="0"/>
    <s v="United States"/>
    <s v="New York City"/>
    <x v="15"/>
    <n v="10011"/>
    <x v="3"/>
    <s v="TEC-PH-10003072"/>
    <x v="2"/>
    <x v="7"/>
    <x v="1310"/>
    <n v="1349.91"/>
    <n v="9"/>
    <n v="0"/>
    <n v="661.45590000000004"/>
  </r>
  <r>
    <n v="9400"/>
    <x v="4697"/>
    <x v="0"/>
    <x v="583"/>
    <d v="2013-11-16T00:00:00"/>
    <s v="Standard Class"/>
    <s v="SC-20845"/>
    <s v="Sung Chung"/>
    <x v="0"/>
    <s v="United States"/>
    <s v="Arlington Heights"/>
    <x v="10"/>
    <n v="60004"/>
    <x v="2"/>
    <s v="OFF-AR-10003394"/>
    <x v="1"/>
    <x v="6"/>
    <x v="496"/>
    <n v="14.111999999999998"/>
    <n v="6"/>
    <n v="0.2"/>
    <n v="1.2348000000000008"/>
  </r>
  <r>
    <n v="9401"/>
    <x v="4698"/>
    <x v="1"/>
    <x v="1218"/>
    <d v="2012-09-21T00:00:00"/>
    <s v="Standard Class"/>
    <s v="BD-11500"/>
    <s v="Bradley Drucker"/>
    <x v="0"/>
    <s v="United States"/>
    <s v="Newport News"/>
    <x v="17"/>
    <n v="23602"/>
    <x v="0"/>
    <s v="OFF-EN-10001539"/>
    <x v="1"/>
    <x v="12"/>
    <x v="33"/>
    <n v="31.12"/>
    <n v="4"/>
    <n v="0"/>
    <n v="14.6264"/>
  </r>
  <r>
    <n v="9402"/>
    <x v="4699"/>
    <x v="2"/>
    <x v="1219"/>
    <d v="2011-06-28T00:00:00"/>
    <s v="Standard Class"/>
    <s v="LP-17080"/>
    <s v="Liz Pelletier"/>
    <x v="0"/>
    <s v="United States"/>
    <s v="Tucson"/>
    <x v="16"/>
    <n v="85705"/>
    <x v="1"/>
    <s v="FUR-FU-10001731"/>
    <x v="0"/>
    <x v="5"/>
    <x v="1547"/>
    <n v="4.2720000000000002"/>
    <n v="2"/>
    <n v="0.2"/>
    <n v="0.96119999999999983"/>
  </r>
  <r>
    <n v="9403"/>
    <x v="4700"/>
    <x v="0"/>
    <x v="399"/>
    <d v="2013-08-18T00:00:00"/>
    <s v="Second Class"/>
    <s v="NP-18700"/>
    <s v="Nora Preis"/>
    <x v="0"/>
    <s v="United States"/>
    <s v="New York City"/>
    <x v="15"/>
    <n v="10024"/>
    <x v="3"/>
    <s v="FUR-TA-10001095"/>
    <x v="0"/>
    <x v="3"/>
    <x v="611"/>
    <n v="209.148"/>
    <n v="2"/>
    <n v="0.4"/>
    <n v="-66.230199999999996"/>
  </r>
  <r>
    <n v="9404"/>
    <x v="4700"/>
    <x v="0"/>
    <x v="399"/>
    <d v="2013-08-18T00:00:00"/>
    <s v="Second Class"/>
    <s v="NP-18700"/>
    <s v="Nora Preis"/>
    <x v="0"/>
    <s v="United States"/>
    <s v="New York City"/>
    <x v="15"/>
    <n v="10024"/>
    <x v="3"/>
    <s v="OFF-ST-10000078"/>
    <x v="1"/>
    <x v="4"/>
    <x v="1218"/>
    <n v="1591.02"/>
    <n v="6"/>
    <n v="0"/>
    <n v="286.38359999999989"/>
  </r>
  <r>
    <n v="9405"/>
    <x v="4701"/>
    <x v="3"/>
    <x v="669"/>
    <d v="2014-04-18T00:00:00"/>
    <s v="Standard Class"/>
    <s v="DP-13105"/>
    <s v="Dave Poirier"/>
    <x v="1"/>
    <s v="United States"/>
    <s v="Philadelphia"/>
    <x v="9"/>
    <n v="19134"/>
    <x v="3"/>
    <s v="OFF-FA-10004076"/>
    <x v="1"/>
    <x v="13"/>
    <x v="1213"/>
    <n v="7.92"/>
    <n v="5"/>
    <n v="0.2"/>
    <n v="1.6829999999999994"/>
  </r>
  <r>
    <n v="9406"/>
    <x v="4702"/>
    <x v="2"/>
    <x v="619"/>
    <d v="2011-03-17T00:00:00"/>
    <s v="First Class"/>
    <s v="RB-19465"/>
    <s v="Rick Bensley"/>
    <x v="2"/>
    <s v="United States"/>
    <s v="Chicago"/>
    <x v="10"/>
    <n v="60653"/>
    <x v="2"/>
    <s v="TEC-MA-10003626"/>
    <x v="2"/>
    <x v="15"/>
    <x v="1388"/>
    <n v="574.91"/>
    <n v="2"/>
    <n v="0.3"/>
    <n v="156.04699999999997"/>
  </r>
  <r>
    <n v="9407"/>
    <x v="4702"/>
    <x v="2"/>
    <x v="619"/>
    <d v="2011-03-17T00:00:00"/>
    <s v="First Class"/>
    <s v="RB-19465"/>
    <s v="Rick Bensley"/>
    <x v="2"/>
    <s v="United States"/>
    <s v="Chicago"/>
    <x v="10"/>
    <n v="60653"/>
    <x v="2"/>
    <s v="OFF-PA-10001215"/>
    <x v="1"/>
    <x v="10"/>
    <x v="1717"/>
    <n v="8.4480000000000004"/>
    <n v="2"/>
    <n v="0.2"/>
    <n v="2.6399999999999997"/>
  </r>
  <r>
    <n v="9408"/>
    <x v="4703"/>
    <x v="3"/>
    <x v="585"/>
    <d v="2014-09-25T00:00:00"/>
    <s v="Second Class"/>
    <s v="LC-17140"/>
    <s v="Logan Currie"/>
    <x v="0"/>
    <s v="United States"/>
    <s v="New York City"/>
    <x v="15"/>
    <n v="10035"/>
    <x v="3"/>
    <s v="TEC-AC-10002842"/>
    <x v="2"/>
    <x v="11"/>
    <x v="1176"/>
    <n v="1071"/>
    <n v="9"/>
    <n v="0"/>
    <n v="171.36000000000007"/>
  </r>
  <r>
    <n v="9409"/>
    <x v="4703"/>
    <x v="3"/>
    <x v="585"/>
    <d v="2014-09-25T00:00:00"/>
    <s v="Second Class"/>
    <s v="LC-17140"/>
    <s v="Logan Currie"/>
    <x v="0"/>
    <s v="United States"/>
    <s v="New York City"/>
    <x v="15"/>
    <n v="10035"/>
    <x v="3"/>
    <s v="FUR-FU-10004864"/>
    <x v="0"/>
    <x v="5"/>
    <x v="1710"/>
    <n v="12.07"/>
    <n v="1"/>
    <n v="0"/>
    <n v="3.9831000000000003"/>
  </r>
  <r>
    <n v="9410"/>
    <x v="4704"/>
    <x v="3"/>
    <x v="389"/>
    <d v="2014-12-14T00:00:00"/>
    <s v="First Class"/>
    <s v="WB-21850"/>
    <s v="William Brown"/>
    <x v="0"/>
    <s v="United States"/>
    <s v="Philadelphia"/>
    <x v="9"/>
    <n v="19143"/>
    <x v="3"/>
    <s v="OFF-BI-10000014"/>
    <x v="1"/>
    <x v="8"/>
    <x v="628"/>
    <n v="3.2730000000000006"/>
    <n v="1"/>
    <n v="0.7"/>
    <n v="-2.5092999999999996"/>
  </r>
  <r>
    <n v="9411"/>
    <x v="4704"/>
    <x v="3"/>
    <x v="389"/>
    <d v="2014-12-14T00:00:00"/>
    <s v="First Class"/>
    <s v="WB-21850"/>
    <s v="William Brown"/>
    <x v="0"/>
    <s v="United States"/>
    <s v="Philadelphia"/>
    <x v="9"/>
    <n v="19143"/>
    <x v="3"/>
    <s v="FUR-FU-10001475"/>
    <x v="0"/>
    <x v="5"/>
    <x v="499"/>
    <n v="87.92"/>
    <n v="5"/>
    <n v="0.2"/>
    <n v="15.385999999999999"/>
  </r>
  <r>
    <n v="9412"/>
    <x v="4705"/>
    <x v="0"/>
    <x v="612"/>
    <d v="2013-03-15T00:00:00"/>
    <s v="Second Class"/>
    <s v="MH-17785"/>
    <s v="Maya Herman"/>
    <x v="1"/>
    <s v="United States"/>
    <s v="Glendale"/>
    <x v="16"/>
    <n v="85301"/>
    <x v="1"/>
    <s v="OFF-ST-10001272"/>
    <x v="1"/>
    <x v="4"/>
    <x v="528"/>
    <n v="104.69600000000001"/>
    <n v="1"/>
    <n v="0.2"/>
    <n v="6.5434999999999981"/>
  </r>
  <r>
    <n v="9413"/>
    <x v="4706"/>
    <x v="1"/>
    <x v="746"/>
    <d v="2012-01-29T00:00:00"/>
    <s v="First Class"/>
    <s v="SC-20305"/>
    <s v="Sean Christensen"/>
    <x v="0"/>
    <s v="United States"/>
    <s v="Los Angeles"/>
    <x v="1"/>
    <n v="90036"/>
    <x v="1"/>
    <s v="FUR-CH-10002024"/>
    <x v="0"/>
    <x v="1"/>
    <x v="478"/>
    <n v="2803.92"/>
    <n v="5"/>
    <n v="0.2"/>
    <n v="0"/>
  </r>
  <r>
    <n v="9414"/>
    <x v="4707"/>
    <x v="0"/>
    <x v="182"/>
    <d v="2013-09-28T00:00:00"/>
    <s v="First Class"/>
    <s v="MH-17620"/>
    <s v="Matt Hagelstein"/>
    <x v="1"/>
    <s v="United States"/>
    <s v="Houston"/>
    <x v="5"/>
    <n v="77041"/>
    <x v="2"/>
    <s v="OFF-BI-10004001"/>
    <x v="1"/>
    <x v="8"/>
    <x v="810"/>
    <n v="6.8159999999999981"/>
    <n v="2"/>
    <n v="0.8"/>
    <n v="-11.587200000000003"/>
  </r>
  <r>
    <n v="9415"/>
    <x v="4708"/>
    <x v="1"/>
    <x v="1090"/>
    <d v="2012-10-22T00:00:00"/>
    <s v="Standard Class"/>
    <s v="JC-15775"/>
    <s v="John Castell"/>
    <x v="0"/>
    <s v="United States"/>
    <s v="Seattle"/>
    <x v="4"/>
    <n v="98115"/>
    <x v="1"/>
    <s v="TEC-PH-10004094"/>
    <x v="2"/>
    <x v="7"/>
    <x v="1788"/>
    <n v="249.58400000000003"/>
    <n v="2"/>
    <n v="0.2"/>
    <n v="15.598999999999997"/>
  </r>
  <r>
    <n v="9416"/>
    <x v="4708"/>
    <x v="1"/>
    <x v="1090"/>
    <d v="2012-10-22T00:00:00"/>
    <s v="Standard Class"/>
    <s v="JC-15775"/>
    <s v="John Castell"/>
    <x v="0"/>
    <s v="United States"/>
    <s v="Seattle"/>
    <x v="4"/>
    <n v="98115"/>
    <x v="1"/>
    <s v="OFF-PA-10001184"/>
    <x v="1"/>
    <x v="10"/>
    <x v="1307"/>
    <n v="17.940000000000001"/>
    <n v="3"/>
    <n v="0"/>
    <n v="8.7906000000000013"/>
  </r>
  <r>
    <n v="9417"/>
    <x v="4708"/>
    <x v="1"/>
    <x v="1090"/>
    <d v="2012-10-22T00:00:00"/>
    <s v="Standard Class"/>
    <s v="JC-15775"/>
    <s v="John Castell"/>
    <x v="0"/>
    <s v="United States"/>
    <s v="Seattle"/>
    <x v="4"/>
    <n v="98115"/>
    <x v="1"/>
    <s v="FUR-FU-10002505"/>
    <x v="0"/>
    <x v="5"/>
    <x v="222"/>
    <n v="10.11"/>
    <n v="3"/>
    <n v="0"/>
    <n v="3.2351999999999994"/>
  </r>
  <r>
    <n v="9418"/>
    <x v="4709"/>
    <x v="2"/>
    <x v="1220"/>
    <d v="2011-11-01T00:00:00"/>
    <s v="Standard Class"/>
    <s v="RD-19810"/>
    <s v="Ross DeVincentis"/>
    <x v="2"/>
    <s v="United States"/>
    <s v="Fayetteville"/>
    <x v="3"/>
    <n v="28314"/>
    <x v="0"/>
    <s v="OFF-PA-10001166"/>
    <x v="1"/>
    <x v="10"/>
    <x v="769"/>
    <n v="10.368000000000002"/>
    <n v="2"/>
    <n v="0.2"/>
    <n v="3.6288"/>
  </r>
  <r>
    <n v="9419"/>
    <x v="4709"/>
    <x v="2"/>
    <x v="1220"/>
    <d v="2011-11-01T00:00:00"/>
    <s v="Standard Class"/>
    <s v="RD-19810"/>
    <s v="Ross DeVincentis"/>
    <x v="2"/>
    <s v="United States"/>
    <s v="Fayetteville"/>
    <x v="3"/>
    <n v="28314"/>
    <x v="0"/>
    <s v="OFF-PA-10000349"/>
    <x v="1"/>
    <x v="10"/>
    <x v="33"/>
    <n v="11.952000000000002"/>
    <n v="3"/>
    <n v="0.2"/>
    <n v="4.0338000000000003"/>
  </r>
  <r>
    <n v="9420"/>
    <x v="4710"/>
    <x v="3"/>
    <x v="280"/>
    <d v="2014-10-05T00:00:00"/>
    <s v="Second Class"/>
    <s v="SC-20695"/>
    <s v="Steve Chapman"/>
    <x v="1"/>
    <s v="United States"/>
    <s v="Houston"/>
    <x v="5"/>
    <n v="77041"/>
    <x v="2"/>
    <s v="OFF-AP-10004708"/>
    <x v="1"/>
    <x v="9"/>
    <x v="508"/>
    <n v="15.223999999999997"/>
    <n v="2"/>
    <n v="0.8"/>
    <n v="-38.821200000000012"/>
  </r>
  <r>
    <n v="9421"/>
    <x v="4710"/>
    <x v="3"/>
    <x v="280"/>
    <d v="2014-10-05T00:00:00"/>
    <s v="Second Class"/>
    <s v="SC-20695"/>
    <s v="Steve Chapman"/>
    <x v="1"/>
    <s v="United States"/>
    <s v="Houston"/>
    <x v="5"/>
    <n v="77041"/>
    <x v="2"/>
    <s v="OFF-AP-10001947"/>
    <x v="1"/>
    <x v="9"/>
    <x v="1528"/>
    <n v="21.983999999999995"/>
    <n v="6"/>
    <n v="0.8"/>
    <n v="-56.059200000000011"/>
  </r>
  <r>
    <n v="9422"/>
    <x v="4711"/>
    <x v="2"/>
    <x v="149"/>
    <d v="2011-07-27T00:00:00"/>
    <s v="Standard Class"/>
    <s v="NC-18535"/>
    <s v="Nick Crebassa"/>
    <x v="1"/>
    <s v="United States"/>
    <s v="San Francisco"/>
    <x v="1"/>
    <n v="94122"/>
    <x v="1"/>
    <s v="TEC-PH-10000441"/>
    <x v="2"/>
    <x v="7"/>
    <x v="1046"/>
    <n v="604.75199999999995"/>
    <n v="6"/>
    <n v="0.2"/>
    <n v="60.475200000000058"/>
  </r>
  <r>
    <n v="9423"/>
    <x v="4711"/>
    <x v="2"/>
    <x v="149"/>
    <d v="2011-07-27T00:00:00"/>
    <s v="Standard Class"/>
    <s v="NC-18535"/>
    <s v="Nick Crebassa"/>
    <x v="1"/>
    <s v="United States"/>
    <s v="San Francisco"/>
    <x v="1"/>
    <n v="94122"/>
    <x v="1"/>
    <s v="OFF-SU-10004664"/>
    <x v="1"/>
    <x v="14"/>
    <x v="592"/>
    <n v="40.700000000000003"/>
    <n v="5"/>
    <n v="0"/>
    <n v="11.802999999999999"/>
  </r>
  <r>
    <n v="9424"/>
    <x v="4711"/>
    <x v="2"/>
    <x v="149"/>
    <d v="2011-07-27T00:00:00"/>
    <s v="Standard Class"/>
    <s v="NC-18535"/>
    <s v="Nick Crebassa"/>
    <x v="1"/>
    <s v="United States"/>
    <s v="San Francisco"/>
    <x v="1"/>
    <n v="94122"/>
    <x v="1"/>
    <s v="TEC-PH-10004531"/>
    <x v="2"/>
    <x v="7"/>
    <x v="1395"/>
    <n v="302.37599999999998"/>
    <n v="3"/>
    <n v="0.2"/>
    <n v="37.796999999999997"/>
  </r>
  <r>
    <n v="9425"/>
    <x v="4711"/>
    <x v="2"/>
    <x v="149"/>
    <d v="2011-07-27T00:00:00"/>
    <s v="Standard Class"/>
    <s v="NC-18535"/>
    <s v="Nick Crebassa"/>
    <x v="1"/>
    <s v="United States"/>
    <s v="San Francisco"/>
    <x v="1"/>
    <n v="94122"/>
    <x v="1"/>
    <s v="TEC-AC-10002167"/>
    <x v="2"/>
    <x v="11"/>
    <x v="46"/>
    <n v="45"/>
    <n v="3"/>
    <n v="0"/>
    <n v="4.9500000000000011"/>
  </r>
  <r>
    <n v="9426"/>
    <x v="4712"/>
    <x v="2"/>
    <x v="171"/>
    <d v="2011-09-17T00:00:00"/>
    <s v="Second Class"/>
    <s v="LW-17215"/>
    <s v="Luke Weiss"/>
    <x v="0"/>
    <s v="United States"/>
    <s v="New York City"/>
    <x v="15"/>
    <n v="10035"/>
    <x v="3"/>
    <s v="FUR-CH-10002024"/>
    <x v="0"/>
    <x v="1"/>
    <x v="478"/>
    <n v="3785.2920000000004"/>
    <n v="6"/>
    <n v="0.1"/>
    <n v="420.58800000000019"/>
  </r>
  <r>
    <n v="9427"/>
    <x v="4713"/>
    <x v="0"/>
    <x v="306"/>
    <d v="2013-09-21T00:00:00"/>
    <s v="Standard Class"/>
    <s v="AH-10585"/>
    <s v="Angele Hood"/>
    <x v="0"/>
    <s v="United States"/>
    <s v="Seattle"/>
    <x v="4"/>
    <n v="98105"/>
    <x v="1"/>
    <s v="OFF-AR-10002445"/>
    <x v="1"/>
    <x v="6"/>
    <x v="1637"/>
    <n v="35.4"/>
    <n v="5"/>
    <n v="0"/>
    <n v="13.452000000000002"/>
  </r>
  <r>
    <n v="9428"/>
    <x v="4714"/>
    <x v="2"/>
    <x v="501"/>
    <d v="2011-12-01T00:00:00"/>
    <s v="Standard Class"/>
    <s v="JO-15145"/>
    <s v="Jack O'Briant"/>
    <x v="1"/>
    <s v="United States"/>
    <s v="Buffalo"/>
    <x v="15"/>
    <n v="14215"/>
    <x v="3"/>
    <s v="FUR-FU-10003268"/>
    <x v="0"/>
    <x v="5"/>
    <x v="876"/>
    <n v="199.89999999999998"/>
    <n v="5"/>
    <n v="0"/>
    <n v="39.97999999999999"/>
  </r>
  <r>
    <n v="9429"/>
    <x v="4715"/>
    <x v="2"/>
    <x v="218"/>
    <d v="2011-05-16T00:00:00"/>
    <s v="Standard Class"/>
    <s v="VW-21775"/>
    <s v="Victoria Wilson"/>
    <x v="1"/>
    <s v="United States"/>
    <s v="Huntsville"/>
    <x v="5"/>
    <n v="77340"/>
    <x v="2"/>
    <s v="FUR-CH-10000015"/>
    <x v="0"/>
    <x v="1"/>
    <x v="373"/>
    <n v="1212.9599999999998"/>
    <n v="8"/>
    <n v="0.3"/>
    <n v="-69.311999999999898"/>
  </r>
  <r>
    <n v="9430"/>
    <x v="4716"/>
    <x v="1"/>
    <x v="834"/>
    <d v="2012-09-01T00:00:00"/>
    <s v="Standard Class"/>
    <s v="BP-11185"/>
    <s v="Ben Peterman"/>
    <x v="1"/>
    <s v="United States"/>
    <s v="Dallas"/>
    <x v="5"/>
    <n v="75081"/>
    <x v="2"/>
    <s v="TEC-PH-10004165"/>
    <x v="2"/>
    <x v="7"/>
    <x v="886"/>
    <n v="1099.96"/>
    <n v="5"/>
    <n v="0.2"/>
    <n v="82.496999999999957"/>
  </r>
  <r>
    <n v="9431"/>
    <x v="4716"/>
    <x v="1"/>
    <x v="834"/>
    <d v="2012-09-01T00:00:00"/>
    <s v="Standard Class"/>
    <s v="BP-11185"/>
    <s v="Ben Peterman"/>
    <x v="1"/>
    <s v="United States"/>
    <s v="Dallas"/>
    <x v="5"/>
    <n v="75081"/>
    <x v="2"/>
    <s v="FUR-TA-10004607"/>
    <x v="0"/>
    <x v="3"/>
    <x v="1095"/>
    <n v="103.48100000000001"/>
    <n v="1"/>
    <n v="0.3"/>
    <n v="-16.261300000000006"/>
  </r>
  <r>
    <n v="9432"/>
    <x v="4717"/>
    <x v="1"/>
    <x v="974"/>
    <d v="2012-06-19T00:00:00"/>
    <s v="Same Day"/>
    <s v="PP-18955"/>
    <s v="Paul Prost"/>
    <x v="2"/>
    <s v="United States"/>
    <s v="Philadelphia"/>
    <x v="9"/>
    <n v="19134"/>
    <x v="3"/>
    <s v="OFF-LA-10004677"/>
    <x v="1"/>
    <x v="2"/>
    <x v="1831"/>
    <n v="5.9039999999999999"/>
    <n v="2"/>
    <n v="0.2"/>
    <n v="1.9925999999999999"/>
  </r>
  <r>
    <n v="9433"/>
    <x v="4718"/>
    <x v="1"/>
    <x v="493"/>
    <d v="2012-08-23T00:00:00"/>
    <s v="Standard Class"/>
    <s v="SC-20725"/>
    <s v="Steven Cartwright"/>
    <x v="0"/>
    <s v="United States"/>
    <s v="Peoria"/>
    <x v="16"/>
    <n v="85345"/>
    <x v="1"/>
    <s v="TEC-AC-10002217"/>
    <x v="2"/>
    <x v="11"/>
    <x v="1178"/>
    <n v="30.080000000000002"/>
    <n v="2"/>
    <n v="0.2"/>
    <n v="-5.2640000000000002"/>
  </r>
  <r>
    <n v="9434"/>
    <x v="4718"/>
    <x v="1"/>
    <x v="493"/>
    <d v="2012-08-23T00:00:00"/>
    <s v="Standard Class"/>
    <s v="SC-20725"/>
    <s v="Steven Cartwright"/>
    <x v="0"/>
    <s v="United States"/>
    <s v="Peoria"/>
    <x v="16"/>
    <n v="85345"/>
    <x v="1"/>
    <s v="OFF-PA-10001937"/>
    <x v="1"/>
    <x v="10"/>
    <x v="286"/>
    <n v="36.288000000000011"/>
    <n v="7"/>
    <n v="0.2"/>
    <n v="12.700800000000001"/>
  </r>
  <r>
    <n v="9435"/>
    <x v="4718"/>
    <x v="1"/>
    <x v="493"/>
    <d v="2012-08-23T00:00:00"/>
    <s v="Standard Class"/>
    <s v="SC-20725"/>
    <s v="Steven Cartwright"/>
    <x v="0"/>
    <s v="United States"/>
    <s v="Peoria"/>
    <x v="16"/>
    <n v="85345"/>
    <x v="1"/>
    <s v="OFF-AR-10000203"/>
    <x v="1"/>
    <x v="6"/>
    <x v="777"/>
    <n v="10.272000000000002"/>
    <n v="3"/>
    <n v="0.2"/>
    <n v="1.1555999999999984"/>
  </r>
  <r>
    <n v="9436"/>
    <x v="4718"/>
    <x v="1"/>
    <x v="493"/>
    <d v="2012-08-23T00:00:00"/>
    <s v="Standard Class"/>
    <s v="SC-20725"/>
    <s v="Steven Cartwright"/>
    <x v="0"/>
    <s v="United States"/>
    <s v="Peoria"/>
    <x v="16"/>
    <n v="85345"/>
    <x v="1"/>
    <s v="TEC-AC-10001142"/>
    <x v="2"/>
    <x v="11"/>
    <x v="546"/>
    <n v="252.8"/>
    <n v="4"/>
    <n v="0.2"/>
    <n v="-31.600000000000037"/>
  </r>
  <r>
    <n v="9437"/>
    <x v="4719"/>
    <x v="1"/>
    <x v="12"/>
    <d v="2012-09-25T00:00:00"/>
    <s v="Same Day"/>
    <s v="BM-11785"/>
    <s v="Bryan Mills"/>
    <x v="0"/>
    <s v="United States"/>
    <s v="Philadelphia"/>
    <x v="9"/>
    <n v="19143"/>
    <x v="3"/>
    <s v="OFF-BI-10003712"/>
    <x v="1"/>
    <x v="8"/>
    <x v="689"/>
    <n v="2.9460000000000006"/>
    <n v="2"/>
    <n v="0.7"/>
    <n v="-2.0621999999999998"/>
  </r>
  <r>
    <n v="9438"/>
    <x v="4720"/>
    <x v="3"/>
    <x v="1143"/>
    <d v="2014-06-01T00:00:00"/>
    <s v="Standard Class"/>
    <s v="CD-11920"/>
    <s v="Carlos Daly"/>
    <x v="0"/>
    <s v="United States"/>
    <s v="Oceanside"/>
    <x v="1"/>
    <n v="92054"/>
    <x v="1"/>
    <s v="OFF-PA-10000520"/>
    <x v="1"/>
    <x v="10"/>
    <x v="1419"/>
    <n v="12.96"/>
    <n v="2"/>
    <n v="0"/>
    <n v="6.2208000000000006"/>
  </r>
  <r>
    <n v="9439"/>
    <x v="4721"/>
    <x v="3"/>
    <x v="689"/>
    <d v="2014-08-06T00:00:00"/>
    <s v="Standard Class"/>
    <s v="GM-14680"/>
    <s v="Greg Matthias"/>
    <x v="0"/>
    <s v="United States"/>
    <s v="Philadelphia"/>
    <x v="9"/>
    <n v="19134"/>
    <x v="3"/>
    <s v="TEC-PH-10001079"/>
    <x v="2"/>
    <x v="7"/>
    <x v="1246"/>
    <n v="285.57599999999996"/>
    <n v="4"/>
    <n v="0.4"/>
    <n v="-57.115200000000016"/>
  </r>
  <r>
    <n v="9440"/>
    <x v="4722"/>
    <x v="2"/>
    <x v="36"/>
    <d v="2011-10-17T00:00:00"/>
    <s v="Standard Class"/>
    <s v="BP-11050"/>
    <s v="Barry Pond"/>
    <x v="1"/>
    <s v="United States"/>
    <s v="Chicago"/>
    <x v="10"/>
    <n v="60623"/>
    <x v="2"/>
    <s v="OFF-SU-10000898"/>
    <x v="1"/>
    <x v="14"/>
    <x v="1181"/>
    <n v="22.240000000000002"/>
    <n v="2"/>
    <n v="0.2"/>
    <n v="2.5019999999999971"/>
  </r>
  <r>
    <n v="9441"/>
    <x v="4723"/>
    <x v="2"/>
    <x v="594"/>
    <d v="2011-05-29T00:00:00"/>
    <s v="Standard Class"/>
    <s v="BW-11065"/>
    <s v="Barry Weirich"/>
    <x v="0"/>
    <s v="United States"/>
    <s v="New York City"/>
    <x v="15"/>
    <n v="10035"/>
    <x v="3"/>
    <s v="OFF-PA-10001471"/>
    <x v="1"/>
    <x v="10"/>
    <x v="1468"/>
    <n v="14.62"/>
    <n v="2"/>
    <n v="0"/>
    <n v="6.7251999999999992"/>
  </r>
  <r>
    <n v="9442"/>
    <x v="4724"/>
    <x v="2"/>
    <x v="282"/>
    <d v="2011-12-31T00:00:00"/>
    <s v="Second Class"/>
    <s v="RE-19405"/>
    <s v="Ricardo Emerson"/>
    <x v="0"/>
    <s v="United States"/>
    <s v="Kent"/>
    <x v="24"/>
    <n v="44240"/>
    <x v="3"/>
    <s v="OFF-AP-10003281"/>
    <x v="1"/>
    <x v="9"/>
    <x v="1180"/>
    <n v="48.36"/>
    <n v="5"/>
    <n v="0.2"/>
    <n v="6.0449999999999946"/>
  </r>
  <r>
    <n v="9443"/>
    <x v="4725"/>
    <x v="3"/>
    <x v="104"/>
    <d v="2014-04-12T00:00:00"/>
    <s v="Standard Class"/>
    <s v="HR-14770"/>
    <s v="Hallie Redmond"/>
    <x v="2"/>
    <s v="United States"/>
    <s v="Jacksonville"/>
    <x v="2"/>
    <n v="32216"/>
    <x v="0"/>
    <s v="OFF-AR-10003156"/>
    <x v="1"/>
    <x v="6"/>
    <x v="396"/>
    <n v="16.256"/>
    <n v="2"/>
    <n v="0.2"/>
    <n v="1.2192000000000007"/>
  </r>
  <r>
    <n v="9444"/>
    <x v="4725"/>
    <x v="3"/>
    <x v="104"/>
    <d v="2014-04-12T00:00:00"/>
    <s v="Standard Class"/>
    <s v="HR-14770"/>
    <s v="Hallie Redmond"/>
    <x v="2"/>
    <s v="United States"/>
    <s v="Jacksonville"/>
    <x v="2"/>
    <n v="32216"/>
    <x v="0"/>
    <s v="TEC-PH-10000576"/>
    <x v="2"/>
    <x v="7"/>
    <x v="807"/>
    <n v="219.18400000000003"/>
    <n v="2"/>
    <n v="0.2"/>
    <n v="19.178600000000003"/>
  </r>
  <r>
    <n v="9445"/>
    <x v="4726"/>
    <x v="1"/>
    <x v="1201"/>
    <d v="2012-03-02T00:00:00"/>
    <s v="First Class"/>
    <s v="TP-21565"/>
    <s v="Tracy Poddar"/>
    <x v="1"/>
    <s v="United States"/>
    <s v="Coppell"/>
    <x v="5"/>
    <n v="75019"/>
    <x v="2"/>
    <s v="TEC-PH-10003215"/>
    <x v="2"/>
    <x v="7"/>
    <x v="1602"/>
    <n v="95.84"/>
    <n v="4"/>
    <n v="0.2"/>
    <n v="34.741999999999997"/>
  </r>
  <r>
    <n v="9446"/>
    <x v="4727"/>
    <x v="1"/>
    <x v="352"/>
    <d v="2012-06-03T00:00:00"/>
    <s v="Standard Class"/>
    <s v="KB-16315"/>
    <s v="Karl Braun"/>
    <x v="0"/>
    <s v="United States"/>
    <s v="Indianapolis"/>
    <x v="14"/>
    <n v="46203"/>
    <x v="2"/>
    <s v="OFF-LA-10004484"/>
    <x v="1"/>
    <x v="2"/>
    <x v="612"/>
    <n v="12.39"/>
    <n v="3"/>
    <n v="0"/>
    <n v="5.6993999999999998"/>
  </r>
  <r>
    <n v="9447"/>
    <x v="4728"/>
    <x v="0"/>
    <x v="897"/>
    <d v="2013-09-29T00:00:00"/>
    <s v="Standard Class"/>
    <s v="AC-10660"/>
    <s v="Anna Chung"/>
    <x v="0"/>
    <s v="United States"/>
    <s v="Lawrence"/>
    <x v="14"/>
    <n v="46226"/>
    <x v="2"/>
    <s v="OFF-PA-10002245"/>
    <x v="1"/>
    <x v="10"/>
    <x v="1334"/>
    <n v="35.880000000000003"/>
    <n v="6"/>
    <n v="0"/>
    <n v="16.146000000000001"/>
  </r>
  <r>
    <n v="9448"/>
    <x v="4729"/>
    <x v="3"/>
    <x v="837"/>
    <d v="2014-06-04T00:00:00"/>
    <s v="Standard Class"/>
    <s v="DN-13690"/>
    <s v="Duane Noonan"/>
    <x v="0"/>
    <s v="United States"/>
    <s v="Tulsa"/>
    <x v="26"/>
    <n v="74133"/>
    <x v="2"/>
    <s v="FUR-FU-10003664"/>
    <x v="0"/>
    <x v="5"/>
    <x v="35"/>
    <n v="477.29999999999995"/>
    <n v="5"/>
    <n v="0"/>
    <n v="138.41699999999997"/>
  </r>
  <r>
    <n v="9449"/>
    <x v="4730"/>
    <x v="0"/>
    <x v="42"/>
    <d v="2013-09-24T00:00:00"/>
    <s v="Standard Class"/>
    <s v="CC-12430"/>
    <s v="Chuck Clark"/>
    <x v="2"/>
    <s v="United States"/>
    <s v="Redmond"/>
    <x v="4"/>
    <n v="98052"/>
    <x v="1"/>
    <s v="OFF-LA-10002195"/>
    <x v="1"/>
    <x v="2"/>
    <x v="1019"/>
    <n v="12.32"/>
    <n v="4"/>
    <n v="0"/>
    <n v="5.9135999999999997"/>
  </r>
  <r>
    <n v="9450"/>
    <x v="4731"/>
    <x v="2"/>
    <x v="78"/>
    <d v="2011-09-13T00:00:00"/>
    <s v="Standard Class"/>
    <s v="TS-21340"/>
    <s v="Toby Swindell"/>
    <x v="0"/>
    <s v="United States"/>
    <s v="San Francisco"/>
    <x v="1"/>
    <n v="94109"/>
    <x v="1"/>
    <s v="OFF-BI-10000822"/>
    <x v="1"/>
    <x v="8"/>
    <x v="958"/>
    <n v="8.6080000000000005"/>
    <n v="2"/>
    <n v="0.2"/>
    <n v="3.0127999999999995"/>
  </r>
  <r>
    <n v="9451"/>
    <x v="4732"/>
    <x v="3"/>
    <x v="95"/>
    <d v="2014-06-08T00:00:00"/>
    <s v="Standard Class"/>
    <s v="MO-17800"/>
    <s v="Meg O'Connel"/>
    <x v="2"/>
    <s v="United States"/>
    <s v="Spokane"/>
    <x v="4"/>
    <n v="99207"/>
    <x v="1"/>
    <s v="OFF-ST-10004963"/>
    <x v="1"/>
    <x v="4"/>
    <x v="460"/>
    <n v="136.26"/>
    <n v="9"/>
    <n v="0"/>
    <n v="5.4503999999999913"/>
  </r>
  <r>
    <n v="9452"/>
    <x v="4733"/>
    <x v="1"/>
    <x v="694"/>
    <d v="2012-10-05T00:00:00"/>
    <s v="Standard Class"/>
    <s v="RP-19855"/>
    <s v="Roy Phan"/>
    <x v="1"/>
    <s v="United States"/>
    <s v="Los Angeles"/>
    <x v="1"/>
    <n v="90032"/>
    <x v="1"/>
    <s v="OFF-AP-10002495"/>
    <x v="1"/>
    <x v="9"/>
    <x v="1075"/>
    <n v="186.14999999999998"/>
    <n v="3"/>
    <n v="0"/>
    <n v="55.844999999999985"/>
  </r>
  <r>
    <n v="9453"/>
    <x v="4733"/>
    <x v="1"/>
    <x v="694"/>
    <d v="2012-10-05T00:00:00"/>
    <s v="Standard Class"/>
    <s v="RP-19855"/>
    <s v="Roy Phan"/>
    <x v="1"/>
    <s v="United States"/>
    <s v="Los Angeles"/>
    <x v="1"/>
    <n v="90032"/>
    <x v="1"/>
    <s v="OFF-BI-10004001"/>
    <x v="1"/>
    <x v="8"/>
    <x v="810"/>
    <n v="81.792000000000002"/>
    <n v="6"/>
    <n v="0.2"/>
    <n v="26.582399999999986"/>
  </r>
  <r>
    <n v="9454"/>
    <x v="4733"/>
    <x v="1"/>
    <x v="694"/>
    <d v="2012-10-05T00:00:00"/>
    <s v="Standard Class"/>
    <s v="RP-19855"/>
    <s v="Roy Phan"/>
    <x v="1"/>
    <s v="United States"/>
    <s v="Los Angeles"/>
    <x v="1"/>
    <n v="90032"/>
    <x v="1"/>
    <s v="OFF-SU-10004884"/>
    <x v="1"/>
    <x v="14"/>
    <x v="1780"/>
    <n v="47.19"/>
    <n v="3"/>
    <n v="0"/>
    <n v="13.685099999999995"/>
  </r>
  <r>
    <n v="9455"/>
    <x v="4733"/>
    <x v="1"/>
    <x v="694"/>
    <d v="2012-10-05T00:00:00"/>
    <s v="Standard Class"/>
    <s v="RP-19855"/>
    <s v="Roy Phan"/>
    <x v="1"/>
    <s v="United States"/>
    <s v="Los Angeles"/>
    <x v="1"/>
    <n v="90032"/>
    <x v="1"/>
    <s v="TEC-PH-10003555"/>
    <x v="2"/>
    <x v="7"/>
    <x v="457"/>
    <n v="36.783999999999999"/>
    <n v="2"/>
    <n v="0.2"/>
    <n v="-8.2763999999999971"/>
  </r>
  <r>
    <n v="9456"/>
    <x v="4734"/>
    <x v="0"/>
    <x v="950"/>
    <d v="2013-06-20T00:00:00"/>
    <s v="Second Class"/>
    <s v="JL-15175"/>
    <s v="James Lanier"/>
    <x v="2"/>
    <s v="United States"/>
    <s v="Chattanooga"/>
    <x v="18"/>
    <n v="37421"/>
    <x v="0"/>
    <s v="TEC-MA-10003493"/>
    <x v="2"/>
    <x v="15"/>
    <x v="1834"/>
    <n v="91.474999999999994"/>
    <n v="1"/>
    <n v="0.5"/>
    <n v="-1.8294999999999959"/>
  </r>
  <r>
    <n v="9457"/>
    <x v="4735"/>
    <x v="3"/>
    <x v="837"/>
    <d v="2014-06-04T00:00:00"/>
    <s v="Standard Class"/>
    <s v="BW-11110"/>
    <s v="Bart Watters"/>
    <x v="1"/>
    <s v="United States"/>
    <s v="Greensboro"/>
    <x v="3"/>
    <n v="27405"/>
    <x v="0"/>
    <s v="TEC-AC-10002380"/>
    <x v="2"/>
    <x v="11"/>
    <x v="1835"/>
    <n v="27.192"/>
    <n v="3"/>
    <n v="0.2"/>
    <n v="0.33989999999999654"/>
  </r>
  <r>
    <n v="9458"/>
    <x v="4735"/>
    <x v="3"/>
    <x v="837"/>
    <d v="2014-06-04T00:00:00"/>
    <s v="Standard Class"/>
    <s v="BW-11110"/>
    <s v="Bart Watters"/>
    <x v="1"/>
    <s v="United States"/>
    <s v="Greensboro"/>
    <x v="3"/>
    <n v="27405"/>
    <x v="0"/>
    <s v="OFF-BI-10004209"/>
    <x v="1"/>
    <x v="8"/>
    <x v="1206"/>
    <n v="12.059999999999999"/>
    <n v="5"/>
    <n v="0.7"/>
    <n v="-10.050000000000001"/>
  </r>
  <r>
    <n v="9459"/>
    <x v="4736"/>
    <x v="2"/>
    <x v="1148"/>
    <d v="2011-10-14T00:00:00"/>
    <s v="Standard Class"/>
    <s v="SJ-20500"/>
    <s v="Shirley Jackson"/>
    <x v="0"/>
    <s v="United States"/>
    <s v="San Francisco"/>
    <x v="1"/>
    <n v="94122"/>
    <x v="1"/>
    <s v="OFF-AR-10002135"/>
    <x v="1"/>
    <x v="6"/>
    <x v="278"/>
    <n v="144.60000000000002"/>
    <n v="3"/>
    <n v="0"/>
    <n v="41.933999999999983"/>
  </r>
  <r>
    <n v="9460"/>
    <x v="4736"/>
    <x v="2"/>
    <x v="1148"/>
    <d v="2011-10-14T00:00:00"/>
    <s v="Standard Class"/>
    <s v="SJ-20500"/>
    <s v="Shirley Jackson"/>
    <x v="0"/>
    <s v="United States"/>
    <s v="San Francisco"/>
    <x v="1"/>
    <n v="94122"/>
    <x v="1"/>
    <s v="TEC-PH-10002583"/>
    <x v="2"/>
    <x v="7"/>
    <x v="1708"/>
    <n v="15.991999999999999"/>
    <n v="1"/>
    <n v="0.2"/>
    <n v="-2.9985000000000022"/>
  </r>
  <r>
    <n v="9461"/>
    <x v="4737"/>
    <x v="2"/>
    <x v="664"/>
    <d v="2011-11-22T00:00:00"/>
    <s v="Second Class"/>
    <s v="FG-14260"/>
    <s v="Frank Gastineau"/>
    <x v="2"/>
    <s v="United States"/>
    <s v="New York City"/>
    <x v="15"/>
    <n v="10024"/>
    <x v="3"/>
    <s v="OFF-PA-10003591"/>
    <x v="1"/>
    <x v="10"/>
    <x v="686"/>
    <n v="34.44"/>
    <n v="3"/>
    <n v="0"/>
    <n v="17.22"/>
  </r>
  <r>
    <n v="9462"/>
    <x v="4738"/>
    <x v="2"/>
    <x v="538"/>
    <d v="2011-10-24T00:00:00"/>
    <s v="Standard Class"/>
    <s v="EH-14125"/>
    <s v="Eugene Hildebrand"/>
    <x v="2"/>
    <s v="United States"/>
    <s v="Lakewood"/>
    <x v="1"/>
    <n v="90712"/>
    <x v="1"/>
    <s v="TEC-PH-10004922"/>
    <x v="2"/>
    <x v="7"/>
    <x v="1067"/>
    <n v="321.55200000000002"/>
    <n v="6"/>
    <n v="0.2"/>
    <n v="20.097000000000008"/>
  </r>
  <r>
    <n v="9463"/>
    <x v="4739"/>
    <x v="3"/>
    <x v="920"/>
    <d v="2014-12-01T00:00:00"/>
    <s v="Second Class"/>
    <s v="BS-11590"/>
    <s v="Brendan Sweed"/>
    <x v="1"/>
    <s v="United States"/>
    <s v="Louisville"/>
    <x v="0"/>
    <n v="40214"/>
    <x v="0"/>
    <s v="FUR-CH-10001854"/>
    <x v="0"/>
    <x v="1"/>
    <x v="1110"/>
    <n v="701.96"/>
    <n v="2"/>
    <n v="0"/>
    <n v="168.47040000000004"/>
  </r>
  <r>
    <n v="9464"/>
    <x v="4740"/>
    <x v="2"/>
    <x v="1221"/>
    <d v="2011-03-03T00:00:00"/>
    <s v="First Class"/>
    <s v="JS-16030"/>
    <s v="Joy Smith"/>
    <x v="0"/>
    <s v="United States"/>
    <s v="Columbus"/>
    <x v="24"/>
    <n v="43229"/>
    <x v="3"/>
    <s v="OFF-AR-10003560"/>
    <x v="1"/>
    <x v="6"/>
    <x v="482"/>
    <n v="19.456000000000003"/>
    <n v="4"/>
    <n v="0.2"/>
    <n v="3.4047999999999981"/>
  </r>
  <r>
    <n v="9465"/>
    <x v="4741"/>
    <x v="2"/>
    <x v="1059"/>
    <d v="2011-12-25T00:00:00"/>
    <s v="Standard Class"/>
    <s v="JC-15775"/>
    <s v="John Castell"/>
    <x v="0"/>
    <s v="United States"/>
    <s v="Newark"/>
    <x v="13"/>
    <n v="19711"/>
    <x v="3"/>
    <s v="OFF-LA-10004409"/>
    <x v="1"/>
    <x v="2"/>
    <x v="1550"/>
    <n v="17.28"/>
    <n v="6"/>
    <n v="0"/>
    <n v="7.9487999999999985"/>
  </r>
  <r>
    <n v="9466"/>
    <x v="4742"/>
    <x v="0"/>
    <x v="258"/>
    <d v="2013-11-24T00:00:00"/>
    <s v="Standard Class"/>
    <s v="JM-15265"/>
    <s v="Janet Molinari"/>
    <x v="1"/>
    <s v="United States"/>
    <s v="Seattle"/>
    <x v="4"/>
    <n v="98115"/>
    <x v="1"/>
    <s v="FUR-FU-10000448"/>
    <x v="0"/>
    <x v="5"/>
    <x v="464"/>
    <n v="31.96"/>
    <n v="2"/>
    <n v="0"/>
    <n v="1.597999999999999"/>
  </r>
  <r>
    <n v="9467"/>
    <x v="4743"/>
    <x v="3"/>
    <x v="60"/>
    <d v="2014-11-11T00:00:00"/>
    <s v="Second Class"/>
    <s v="CD-12280"/>
    <s v="Christina DeMoss"/>
    <x v="0"/>
    <s v="United States"/>
    <s v="New York City"/>
    <x v="15"/>
    <n v="10024"/>
    <x v="3"/>
    <s v="OFF-BI-10002735"/>
    <x v="1"/>
    <x v="8"/>
    <x v="141"/>
    <n v="164.68800000000002"/>
    <n v="6"/>
    <n v="0.2"/>
    <n v="55.582200000000007"/>
  </r>
  <r>
    <n v="9468"/>
    <x v="4743"/>
    <x v="3"/>
    <x v="60"/>
    <d v="2014-11-11T00:00:00"/>
    <s v="Second Class"/>
    <s v="CD-12280"/>
    <s v="Christina DeMoss"/>
    <x v="0"/>
    <s v="United States"/>
    <s v="New York City"/>
    <x v="15"/>
    <n v="10024"/>
    <x v="3"/>
    <s v="FUR-TA-10003469"/>
    <x v="0"/>
    <x v="3"/>
    <x v="1564"/>
    <n v="166.5"/>
    <n v="2"/>
    <n v="0.4"/>
    <n v="-66.599999999999994"/>
  </r>
  <r>
    <n v="9469"/>
    <x v="4743"/>
    <x v="3"/>
    <x v="60"/>
    <d v="2014-11-11T00:00:00"/>
    <s v="Second Class"/>
    <s v="CD-12280"/>
    <s v="Christina DeMoss"/>
    <x v="0"/>
    <s v="United States"/>
    <s v="New York City"/>
    <x v="15"/>
    <n v="10024"/>
    <x v="3"/>
    <s v="OFF-PA-10001870"/>
    <x v="1"/>
    <x v="10"/>
    <x v="674"/>
    <n v="12.96"/>
    <n v="2"/>
    <n v="0"/>
    <n v="6.2208000000000006"/>
  </r>
  <r>
    <n v="9470"/>
    <x v="4743"/>
    <x v="3"/>
    <x v="60"/>
    <d v="2014-11-11T00:00:00"/>
    <s v="Second Class"/>
    <s v="CD-12280"/>
    <s v="Christina DeMoss"/>
    <x v="0"/>
    <s v="United States"/>
    <s v="New York City"/>
    <x v="15"/>
    <n v="10024"/>
    <x v="3"/>
    <s v="OFF-PA-10004071"/>
    <x v="1"/>
    <x v="10"/>
    <x v="412"/>
    <n v="110.96"/>
    <n v="2"/>
    <n v="0"/>
    <n v="53.260799999999996"/>
  </r>
  <r>
    <n v="9471"/>
    <x v="4743"/>
    <x v="3"/>
    <x v="60"/>
    <d v="2014-11-11T00:00:00"/>
    <s v="Second Class"/>
    <s v="CD-12280"/>
    <s v="Christina DeMoss"/>
    <x v="0"/>
    <s v="United States"/>
    <s v="New York City"/>
    <x v="15"/>
    <n v="10024"/>
    <x v="3"/>
    <s v="TEC-PH-10001448"/>
    <x v="2"/>
    <x v="7"/>
    <x v="140"/>
    <n v="99.98"/>
    <n v="2"/>
    <n v="0"/>
    <n v="3.9991999999999877"/>
  </r>
  <r>
    <n v="9472"/>
    <x v="4743"/>
    <x v="3"/>
    <x v="60"/>
    <d v="2014-11-11T00:00:00"/>
    <s v="Second Class"/>
    <s v="CD-12280"/>
    <s v="Christina DeMoss"/>
    <x v="0"/>
    <s v="United States"/>
    <s v="New York City"/>
    <x v="15"/>
    <n v="10024"/>
    <x v="3"/>
    <s v="OFF-BI-10002706"/>
    <x v="1"/>
    <x v="8"/>
    <x v="273"/>
    <n v="11.423999999999999"/>
    <n v="1"/>
    <n v="0.2"/>
    <n v="3.7127999999999997"/>
  </r>
  <r>
    <n v="9473"/>
    <x v="4743"/>
    <x v="3"/>
    <x v="60"/>
    <d v="2014-11-11T00:00:00"/>
    <s v="Second Class"/>
    <s v="CD-12280"/>
    <s v="Christina DeMoss"/>
    <x v="0"/>
    <s v="United States"/>
    <s v="New York City"/>
    <x v="15"/>
    <n v="10024"/>
    <x v="3"/>
    <s v="FUR-CH-10004875"/>
    <x v="0"/>
    <x v="1"/>
    <x v="1436"/>
    <n v="128.12400000000002"/>
    <n v="2"/>
    <n v="0.1"/>
    <n v="24.2012"/>
  </r>
  <r>
    <n v="9474"/>
    <x v="4743"/>
    <x v="3"/>
    <x v="60"/>
    <d v="2014-11-11T00:00:00"/>
    <s v="Second Class"/>
    <s v="CD-12280"/>
    <s v="Christina DeMoss"/>
    <x v="0"/>
    <s v="United States"/>
    <s v="New York City"/>
    <x v="15"/>
    <n v="10024"/>
    <x v="3"/>
    <s v="FUR-FU-10004245"/>
    <x v="0"/>
    <x v="5"/>
    <x v="1738"/>
    <n v="101.4"/>
    <n v="5"/>
    <n v="0"/>
    <n v="38.532000000000004"/>
  </r>
  <r>
    <n v="9475"/>
    <x v="4744"/>
    <x v="1"/>
    <x v="70"/>
    <d v="2012-06-05T00:00:00"/>
    <s v="Second Class"/>
    <s v="JM-15265"/>
    <s v="Janet Molinari"/>
    <x v="1"/>
    <s v="United States"/>
    <s v="Chicago"/>
    <x v="10"/>
    <n v="60653"/>
    <x v="2"/>
    <s v="OFF-LA-10000443"/>
    <x v="1"/>
    <x v="2"/>
    <x v="1118"/>
    <n v="5.9039999999999999"/>
    <n v="2"/>
    <n v="0.2"/>
    <n v="1.9925999999999999"/>
  </r>
  <r>
    <n v="9476"/>
    <x v="4744"/>
    <x v="1"/>
    <x v="70"/>
    <d v="2012-06-05T00:00:00"/>
    <s v="Second Class"/>
    <s v="JM-15265"/>
    <s v="Janet Molinari"/>
    <x v="1"/>
    <s v="United States"/>
    <s v="Chicago"/>
    <x v="10"/>
    <n v="60653"/>
    <x v="2"/>
    <s v="OFF-PA-10001125"/>
    <x v="1"/>
    <x v="10"/>
    <x v="1012"/>
    <n v="173.48800000000003"/>
    <n v="7"/>
    <n v="0.2"/>
    <n v="54.214999999999982"/>
  </r>
  <r>
    <n v="9477"/>
    <x v="4744"/>
    <x v="1"/>
    <x v="70"/>
    <d v="2012-06-05T00:00:00"/>
    <s v="Second Class"/>
    <s v="JM-15265"/>
    <s v="Janet Molinari"/>
    <x v="1"/>
    <s v="United States"/>
    <s v="Chicago"/>
    <x v="10"/>
    <n v="60653"/>
    <x v="2"/>
    <s v="FUR-FU-10002703"/>
    <x v="0"/>
    <x v="5"/>
    <x v="1516"/>
    <n v="51.56"/>
    <n v="2"/>
    <n v="0.6"/>
    <n v="-61.872"/>
  </r>
  <r>
    <n v="9478"/>
    <x v="4744"/>
    <x v="1"/>
    <x v="70"/>
    <d v="2012-06-05T00:00:00"/>
    <s v="Second Class"/>
    <s v="JM-15265"/>
    <s v="Janet Molinari"/>
    <x v="1"/>
    <s v="United States"/>
    <s v="Chicago"/>
    <x v="10"/>
    <n v="60653"/>
    <x v="2"/>
    <s v="OFF-BI-10004364"/>
    <x v="1"/>
    <x v="8"/>
    <x v="302"/>
    <n v="3.5639999999999992"/>
    <n v="3"/>
    <n v="0.8"/>
    <n v="-6.2370000000000019"/>
  </r>
  <r>
    <n v="9479"/>
    <x v="4745"/>
    <x v="2"/>
    <x v="557"/>
    <d v="2011-09-14T00:00:00"/>
    <s v="Standard Class"/>
    <s v="SS-20410"/>
    <s v="Shahid Shariari"/>
    <x v="0"/>
    <s v="United States"/>
    <s v="Oswego"/>
    <x v="10"/>
    <n v="60543"/>
    <x v="2"/>
    <s v="OFF-FA-10000936"/>
    <x v="1"/>
    <x v="13"/>
    <x v="1298"/>
    <n v="13.16"/>
    <n v="5"/>
    <n v="0.2"/>
    <n v="4.1124999999999998"/>
  </r>
  <r>
    <n v="9480"/>
    <x v="4745"/>
    <x v="2"/>
    <x v="557"/>
    <d v="2011-09-14T00:00:00"/>
    <s v="Standard Class"/>
    <s v="SS-20410"/>
    <s v="Shahid Shariari"/>
    <x v="0"/>
    <s v="United States"/>
    <s v="Oswego"/>
    <x v="10"/>
    <n v="60543"/>
    <x v="2"/>
    <s v="OFF-BI-10001249"/>
    <x v="1"/>
    <x v="8"/>
    <x v="1182"/>
    <n v="3.8279999999999994"/>
    <n v="3"/>
    <n v="0.8"/>
    <n v="-6.5076000000000018"/>
  </r>
  <r>
    <n v="9481"/>
    <x v="4745"/>
    <x v="2"/>
    <x v="557"/>
    <d v="2011-09-14T00:00:00"/>
    <s v="Standard Class"/>
    <s v="SS-20410"/>
    <s v="Shahid Shariari"/>
    <x v="0"/>
    <s v="United States"/>
    <s v="Oswego"/>
    <x v="10"/>
    <n v="60543"/>
    <x v="2"/>
    <s v="OFF-BI-10004632"/>
    <x v="1"/>
    <x v="8"/>
    <x v="564"/>
    <n v="304.98999999999995"/>
    <n v="5"/>
    <n v="0.8"/>
    <n v="-533.73250000000007"/>
  </r>
  <r>
    <n v="9482"/>
    <x v="4746"/>
    <x v="3"/>
    <x v="44"/>
    <d v="2014-11-13T00:00:00"/>
    <s v="Standard Class"/>
    <s v="HG-14845"/>
    <s v="Harry Greene"/>
    <x v="0"/>
    <s v="United States"/>
    <s v="Dallas"/>
    <x v="5"/>
    <n v="75220"/>
    <x v="2"/>
    <s v="OFF-ST-10000615"/>
    <x v="1"/>
    <x v="4"/>
    <x v="75"/>
    <n v="18.16"/>
    <n v="2"/>
    <n v="0.2"/>
    <n v="1.8160000000000016"/>
  </r>
  <r>
    <n v="9483"/>
    <x v="4747"/>
    <x v="1"/>
    <x v="782"/>
    <d v="2012-06-24T00:00:00"/>
    <s v="Second Class"/>
    <s v="BC-11125"/>
    <s v="Becky Castell"/>
    <x v="2"/>
    <s v="United States"/>
    <s v="Philadelphia"/>
    <x v="9"/>
    <n v="19134"/>
    <x v="3"/>
    <s v="TEC-AC-10001838"/>
    <x v="2"/>
    <x v="11"/>
    <x v="645"/>
    <n v="319.98400000000004"/>
    <n v="2"/>
    <n v="0.2"/>
    <n v="91.995400000000018"/>
  </r>
  <r>
    <n v="9484"/>
    <x v="4748"/>
    <x v="2"/>
    <x v="192"/>
    <d v="2011-07-28T00:00:00"/>
    <s v="Standard Class"/>
    <s v="AB-10255"/>
    <s v="Alejandro Ballentine"/>
    <x v="2"/>
    <s v="United States"/>
    <s v="Los Angeles"/>
    <x v="1"/>
    <n v="90008"/>
    <x v="1"/>
    <s v="OFF-AR-10004757"/>
    <x v="1"/>
    <x v="6"/>
    <x v="342"/>
    <n v="19.68"/>
    <n v="6"/>
    <n v="0"/>
    <n v="6.4943999999999988"/>
  </r>
  <r>
    <n v="9485"/>
    <x v="4749"/>
    <x v="0"/>
    <x v="499"/>
    <d v="2013-12-05T00:00:00"/>
    <s v="Second Class"/>
    <s v="MY-18295"/>
    <s v="Muhammed Yedwab"/>
    <x v="1"/>
    <s v="United States"/>
    <s v="Houston"/>
    <x v="5"/>
    <n v="77036"/>
    <x v="2"/>
    <s v="FUR-BO-10003893"/>
    <x v="0"/>
    <x v="0"/>
    <x v="1665"/>
    <n v="781.86399999999992"/>
    <n v="10"/>
    <n v="0.32"/>
    <n v="-137.97600000000008"/>
  </r>
  <r>
    <n v="9486"/>
    <x v="4749"/>
    <x v="0"/>
    <x v="499"/>
    <d v="2013-12-05T00:00:00"/>
    <s v="Second Class"/>
    <s v="MY-18295"/>
    <s v="Muhammed Yedwab"/>
    <x v="1"/>
    <s v="United States"/>
    <s v="Houston"/>
    <x v="5"/>
    <n v="77036"/>
    <x v="2"/>
    <s v="OFF-PA-10003893"/>
    <x v="1"/>
    <x v="10"/>
    <x v="1096"/>
    <n v="30.816000000000003"/>
    <n v="9"/>
    <n v="0.2"/>
    <n v="9.6299999999999955"/>
  </r>
  <r>
    <n v="9487"/>
    <x v="4750"/>
    <x v="3"/>
    <x v="386"/>
    <d v="2014-10-13T00:00:00"/>
    <s v="Same Day"/>
    <s v="NF-18385"/>
    <s v="Natalie Fritzler"/>
    <x v="0"/>
    <s v="United States"/>
    <s v="Wheeling"/>
    <x v="48"/>
    <n v="26003"/>
    <x v="3"/>
    <s v="FUR-TA-10001932"/>
    <x v="0"/>
    <x v="3"/>
    <x v="840"/>
    <n v="673.34399999999994"/>
    <n v="3"/>
    <n v="0.3"/>
    <n v="-76.953599999999994"/>
  </r>
  <r>
    <n v="9488"/>
    <x v="4751"/>
    <x v="3"/>
    <x v="157"/>
    <d v="2014-12-14T00:00:00"/>
    <s v="First Class"/>
    <s v="NB-18655"/>
    <s v="Nona Balk"/>
    <x v="1"/>
    <s v="United States"/>
    <s v="Paterson"/>
    <x v="30"/>
    <n v="7501"/>
    <x v="3"/>
    <s v="OFF-FA-10001561"/>
    <x v="1"/>
    <x v="13"/>
    <x v="831"/>
    <n v="6.5400000000000009"/>
    <n v="3"/>
    <n v="0"/>
    <n v="2.1581999999999999"/>
  </r>
  <r>
    <n v="9489"/>
    <x v="4752"/>
    <x v="1"/>
    <x v="486"/>
    <d v="2012-10-04T00:00:00"/>
    <s v="First Class"/>
    <s v="EM-13960"/>
    <s v="Eric Murdock"/>
    <x v="0"/>
    <s v="United States"/>
    <s v="Portland"/>
    <x v="21"/>
    <n v="97206"/>
    <x v="1"/>
    <s v="TEC-PH-10001817"/>
    <x v="2"/>
    <x v="7"/>
    <x v="1097"/>
    <n v="572.80000000000007"/>
    <n v="2"/>
    <n v="0.2"/>
    <n v="50.120000000000033"/>
  </r>
  <r>
    <n v="9490"/>
    <x v="4753"/>
    <x v="0"/>
    <x v="1222"/>
    <d v="2013-08-12T00:00:00"/>
    <s v="Standard Class"/>
    <s v="MF-17665"/>
    <s v="Maureen Fritzler"/>
    <x v="1"/>
    <s v="United States"/>
    <s v="Huntsville"/>
    <x v="19"/>
    <n v="35810"/>
    <x v="0"/>
    <s v="OFF-AR-10000538"/>
    <x v="1"/>
    <x v="6"/>
    <x v="1245"/>
    <n v="197.04999999999998"/>
    <n v="7"/>
    <n v="0"/>
    <n v="59.114999999999981"/>
  </r>
  <r>
    <n v="9491"/>
    <x v="4754"/>
    <x v="3"/>
    <x v="1032"/>
    <d v="2014-01-08T00:00:00"/>
    <s v="Standard Class"/>
    <s v="CM-12385"/>
    <s v="Christopher Martinez"/>
    <x v="0"/>
    <s v="United States"/>
    <s v="San Francisco"/>
    <x v="1"/>
    <n v="94110"/>
    <x v="1"/>
    <s v="OFF-BI-10004584"/>
    <x v="1"/>
    <x v="8"/>
    <x v="378"/>
    <n v="2022.2720000000002"/>
    <n v="8"/>
    <n v="0.2"/>
    <n v="682.5168000000001"/>
  </r>
  <r>
    <n v="9492"/>
    <x v="4754"/>
    <x v="3"/>
    <x v="1032"/>
    <d v="2014-01-08T00:00:00"/>
    <s v="Standard Class"/>
    <s v="CM-12385"/>
    <s v="Christopher Martinez"/>
    <x v="0"/>
    <s v="United States"/>
    <s v="San Francisco"/>
    <x v="1"/>
    <n v="94110"/>
    <x v="1"/>
    <s v="OFF-AR-10000817"/>
    <x v="1"/>
    <x v="6"/>
    <x v="1255"/>
    <n v="9.120000000000001"/>
    <n v="3"/>
    <n v="0"/>
    <n v="3.1007999999999996"/>
  </r>
  <r>
    <n v="9493"/>
    <x v="4755"/>
    <x v="3"/>
    <x v="659"/>
    <d v="2014-11-08T00:00:00"/>
    <s v="Same Day"/>
    <s v="EC-14050"/>
    <s v="Erin Creighton"/>
    <x v="0"/>
    <s v="United States"/>
    <s v="Oklahoma City"/>
    <x v="26"/>
    <n v="73120"/>
    <x v="2"/>
    <s v="OFF-BI-10000756"/>
    <x v="1"/>
    <x v="8"/>
    <x v="15"/>
    <n v="38.160000000000004"/>
    <n v="9"/>
    <n v="0"/>
    <n v="19.080000000000002"/>
  </r>
  <r>
    <n v="9494"/>
    <x v="4756"/>
    <x v="0"/>
    <x v="835"/>
    <d v="2013-01-08T00:00:00"/>
    <s v="Standard Class"/>
    <s v="BO-11350"/>
    <s v="Bill Overfelt"/>
    <x v="1"/>
    <s v="United States"/>
    <s v="Broken Arrow"/>
    <x v="26"/>
    <n v="74012"/>
    <x v="2"/>
    <s v="FUR-TA-10000617"/>
    <x v="0"/>
    <x v="3"/>
    <x v="338"/>
    <n v="1592.8500000000001"/>
    <n v="7"/>
    <n v="0"/>
    <n v="350.42700000000002"/>
  </r>
  <r>
    <n v="9495"/>
    <x v="4756"/>
    <x v="0"/>
    <x v="835"/>
    <d v="2013-01-08T00:00:00"/>
    <s v="Standard Class"/>
    <s v="BO-11350"/>
    <s v="Bill Overfelt"/>
    <x v="1"/>
    <s v="United States"/>
    <s v="Broken Arrow"/>
    <x v="26"/>
    <n v="74012"/>
    <x v="2"/>
    <s v="OFF-BI-10004364"/>
    <x v="1"/>
    <x v="8"/>
    <x v="302"/>
    <n v="11.88"/>
    <n v="2"/>
    <n v="0"/>
    <n v="5.3460000000000001"/>
  </r>
  <r>
    <n v="9496"/>
    <x v="4757"/>
    <x v="0"/>
    <x v="536"/>
    <d v="2013-05-17T00:00:00"/>
    <s v="Standard Class"/>
    <s v="VM-21835"/>
    <s v="Vivian Mathis"/>
    <x v="0"/>
    <s v="United States"/>
    <s v="Mission Viejo"/>
    <x v="1"/>
    <n v="92691"/>
    <x v="1"/>
    <s v="TEC-AC-10004518"/>
    <x v="2"/>
    <x v="11"/>
    <x v="1803"/>
    <n v="120"/>
    <n v="6"/>
    <n v="0"/>
    <n v="46.800000000000004"/>
  </r>
  <r>
    <n v="9497"/>
    <x v="4757"/>
    <x v="0"/>
    <x v="536"/>
    <d v="2013-05-17T00:00:00"/>
    <s v="Standard Class"/>
    <s v="VM-21835"/>
    <s v="Vivian Mathis"/>
    <x v="0"/>
    <s v="United States"/>
    <s v="Mission Viejo"/>
    <x v="1"/>
    <n v="92691"/>
    <x v="1"/>
    <s v="OFF-AP-10002222"/>
    <x v="1"/>
    <x v="9"/>
    <x v="33"/>
    <n v="8.67"/>
    <n v="1"/>
    <n v="0"/>
    <n v="2.3409000000000004"/>
  </r>
  <r>
    <n v="9498"/>
    <x v="4758"/>
    <x v="3"/>
    <x v="60"/>
    <d v="2014-11-08T00:00:00"/>
    <s v="First Class"/>
    <s v="AB-10060"/>
    <s v="Adam Bellavance"/>
    <x v="2"/>
    <s v="United States"/>
    <s v="Greenwood"/>
    <x v="14"/>
    <n v="46142"/>
    <x v="2"/>
    <s v="OFF-PA-10002615"/>
    <x v="1"/>
    <x v="10"/>
    <x v="247"/>
    <n v="4.41"/>
    <n v="1"/>
    <n v="0"/>
    <n v="2.0286"/>
  </r>
  <r>
    <n v="9499"/>
    <x v="4758"/>
    <x v="3"/>
    <x v="60"/>
    <d v="2014-11-08T00:00:00"/>
    <s v="First Class"/>
    <s v="AB-10060"/>
    <s v="Adam Bellavance"/>
    <x v="2"/>
    <s v="United States"/>
    <s v="Greenwood"/>
    <x v="14"/>
    <n v="46142"/>
    <x v="2"/>
    <s v="OFF-PA-10000565"/>
    <x v="1"/>
    <x v="10"/>
    <x v="33"/>
    <n v="167.94"/>
    <n v="3"/>
    <n v="0"/>
    <n v="82.290599999999998"/>
  </r>
  <r>
    <n v="9500"/>
    <x v="4758"/>
    <x v="3"/>
    <x v="60"/>
    <d v="2014-11-08T00:00:00"/>
    <s v="First Class"/>
    <s v="AB-10060"/>
    <s v="Adam Bellavance"/>
    <x v="2"/>
    <s v="United States"/>
    <s v="Greenwood"/>
    <x v="14"/>
    <n v="46142"/>
    <x v="2"/>
    <s v="OFF-PA-10003673"/>
    <x v="1"/>
    <x v="10"/>
    <x v="971"/>
    <n v="67.8"/>
    <n v="10"/>
    <n v="0"/>
    <n v="31.187999999999999"/>
  </r>
  <r>
    <n v="9501"/>
    <x v="4759"/>
    <x v="0"/>
    <x v="439"/>
    <d v="2013-05-31T00:00:00"/>
    <s v="Standard Class"/>
    <s v="CM-12235"/>
    <s v="Chris McAfee"/>
    <x v="0"/>
    <s v="United States"/>
    <s v="Milwaukee"/>
    <x v="6"/>
    <n v="53209"/>
    <x v="2"/>
    <s v="FUR-FU-10002088"/>
    <x v="0"/>
    <x v="5"/>
    <x v="1084"/>
    <n v="26.94"/>
    <n v="3"/>
    <n v="0"/>
    <n v="11.314800000000002"/>
  </r>
  <r>
    <n v="9502"/>
    <x v="4760"/>
    <x v="1"/>
    <x v="312"/>
    <d v="2012-11-24T00:00:00"/>
    <s v="Standard Class"/>
    <s v="KW-16570"/>
    <s v="Kelly Williams"/>
    <x v="0"/>
    <s v="United States"/>
    <s v="San Francisco"/>
    <x v="1"/>
    <n v="94109"/>
    <x v="1"/>
    <s v="FUR-FU-10001546"/>
    <x v="0"/>
    <x v="5"/>
    <x v="1423"/>
    <n v="32.04"/>
    <n v="3"/>
    <n v="0"/>
    <n v="8.01"/>
  </r>
  <r>
    <n v="9503"/>
    <x v="4761"/>
    <x v="0"/>
    <x v="183"/>
    <d v="2013-04-30T00:00:00"/>
    <s v="Standard Class"/>
    <s v="MM-17920"/>
    <s v="Michael Moore"/>
    <x v="0"/>
    <s v="United States"/>
    <s v="Rome"/>
    <x v="15"/>
    <n v="13440"/>
    <x v="3"/>
    <s v="OFF-AR-10000614"/>
    <x v="1"/>
    <x v="6"/>
    <x v="1722"/>
    <n v="32.129999999999995"/>
    <n v="9"/>
    <n v="0"/>
    <n v="8.3537999999999997"/>
  </r>
  <r>
    <n v="9504"/>
    <x v="4761"/>
    <x v="0"/>
    <x v="183"/>
    <d v="2013-04-30T00:00:00"/>
    <s v="Standard Class"/>
    <s v="MM-17920"/>
    <s v="Michael Moore"/>
    <x v="0"/>
    <s v="United States"/>
    <s v="Rome"/>
    <x v="15"/>
    <n v="13440"/>
    <x v="3"/>
    <s v="OFF-AR-10003190"/>
    <x v="1"/>
    <x v="6"/>
    <x v="643"/>
    <n v="2.88"/>
    <n v="1"/>
    <n v="0"/>
    <n v="0.80640000000000001"/>
  </r>
  <r>
    <n v="9505"/>
    <x v="4762"/>
    <x v="0"/>
    <x v="500"/>
    <d v="2013-10-19T00:00:00"/>
    <s v="Standard Class"/>
    <s v="PW-19030"/>
    <s v="Pauline Webber"/>
    <x v="1"/>
    <s v="United States"/>
    <s v="New York City"/>
    <x v="15"/>
    <n v="10009"/>
    <x v="3"/>
    <s v="TEC-PH-10004094"/>
    <x v="2"/>
    <x v="7"/>
    <x v="1788"/>
    <n v="1091.93"/>
    <n v="7"/>
    <n v="0"/>
    <n v="272.98250000000002"/>
  </r>
  <r>
    <n v="9506"/>
    <x v="4762"/>
    <x v="0"/>
    <x v="500"/>
    <d v="2013-10-19T00:00:00"/>
    <s v="Standard Class"/>
    <s v="PW-19030"/>
    <s v="Pauline Webber"/>
    <x v="1"/>
    <s v="United States"/>
    <s v="New York City"/>
    <x v="15"/>
    <n v="10009"/>
    <x v="3"/>
    <s v="OFF-PA-10001970"/>
    <x v="1"/>
    <x v="10"/>
    <x v="361"/>
    <n v="111.96"/>
    <n v="2"/>
    <n v="0"/>
    <n v="54.860399999999998"/>
  </r>
  <r>
    <n v="9507"/>
    <x v="4763"/>
    <x v="2"/>
    <x v="267"/>
    <d v="2011-04-07T00:00:00"/>
    <s v="Second Class"/>
    <s v="RD-19900"/>
    <s v="Ruben Dartt"/>
    <x v="0"/>
    <s v="United States"/>
    <s v="Dearborn Heights"/>
    <x v="12"/>
    <n v="48127"/>
    <x v="2"/>
    <s v="OFF-AR-10002952"/>
    <x v="1"/>
    <x v="6"/>
    <x v="806"/>
    <n v="26.7"/>
    <n v="2"/>
    <n v="0"/>
    <n v="7.4759999999999991"/>
  </r>
  <r>
    <n v="9508"/>
    <x v="4763"/>
    <x v="2"/>
    <x v="267"/>
    <d v="2011-04-07T00:00:00"/>
    <s v="Second Class"/>
    <s v="RD-19900"/>
    <s v="Ruben Dartt"/>
    <x v="0"/>
    <s v="United States"/>
    <s v="Dearborn Heights"/>
    <x v="12"/>
    <n v="48127"/>
    <x v="2"/>
    <s v="OFF-BI-10004209"/>
    <x v="1"/>
    <x v="8"/>
    <x v="1206"/>
    <n v="40.199999999999996"/>
    <n v="5"/>
    <n v="0"/>
    <n v="18.089999999999996"/>
  </r>
  <r>
    <n v="9509"/>
    <x v="4763"/>
    <x v="2"/>
    <x v="267"/>
    <d v="2011-04-07T00:00:00"/>
    <s v="Second Class"/>
    <s v="RD-19900"/>
    <s v="Ruben Dartt"/>
    <x v="0"/>
    <s v="United States"/>
    <s v="Dearborn Heights"/>
    <x v="12"/>
    <n v="48127"/>
    <x v="2"/>
    <s v="OFF-AR-10004685"/>
    <x v="1"/>
    <x v="6"/>
    <x v="181"/>
    <n v="13.89"/>
    <n v="3"/>
    <n v="0"/>
    <n v="4.5836999999999994"/>
  </r>
  <r>
    <n v="9510"/>
    <x v="4763"/>
    <x v="2"/>
    <x v="267"/>
    <d v="2011-04-07T00:00:00"/>
    <s v="Second Class"/>
    <s v="RD-19900"/>
    <s v="Ruben Dartt"/>
    <x v="0"/>
    <s v="United States"/>
    <s v="Dearborn Heights"/>
    <x v="12"/>
    <n v="48127"/>
    <x v="2"/>
    <s v="OFF-ST-10000991"/>
    <x v="1"/>
    <x v="4"/>
    <x v="155"/>
    <n v="689.81999999999994"/>
    <n v="6"/>
    <n v="0"/>
    <n v="20.694600000000008"/>
  </r>
  <r>
    <n v="9511"/>
    <x v="4764"/>
    <x v="0"/>
    <x v="876"/>
    <d v="2013-08-12T00:00:00"/>
    <s v="Standard Class"/>
    <s v="LM-17065"/>
    <s v="Liz MacKendrick"/>
    <x v="0"/>
    <s v="United States"/>
    <s v="New York City"/>
    <x v="15"/>
    <n v="10024"/>
    <x v="3"/>
    <s v="OFF-AR-10002399"/>
    <x v="1"/>
    <x v="6"/>
    <x v="316"/>
    <n v="38.339999999999996"/>
    <n v="9"/>
    <n v="0"/>
    <n v="15.7194"/>
  </r>
  <r>
    <n v="9512"/>
    <x v="4765"/>
    <x v="2"/>
    <x v="637"/>
    <d v="2011-12-16T00:00:00"/>
    <s v="First Class"/>
    <s v="CS-11845"/>
    <s v="Cari Sayre"/>
    <x v="1"/>
    <s v="United States"/>
    <s v="Chicago"/>
    <x v="10"/>
    <n v="60623"/>
    <x v="2"/>
    <s v="OFF-BI-10002353"/>
    <x v="1"/>
    <x v="8"/>
    <x v="1068"/>
    <n v="9.2639999999999976"/>
    <n v="3"/>
    <n v="0.8"/>
    <n v="-13.895999999999997"/>
  </r>
  <r>
    <n v="9513"/>
    <x v="4766"/>
    <x v="3"/>
    <x v="1109"/>
    <d v="2014-06-04T00:00:00"/>
    <s v="Second Class"/>
    <s v="KT-16480"/>
    <s v="Kean Thornton"/>
    <x v="0"/>
    <s v="United States"/>
    <s v="Dallas"/>
    <x v="5"/>
    <n v="75217"/>
    <x v="2"/>
    <s v="FUR-BO-10001811"/>
    <x v="0"/>
    <x v="0"/>
    <x v="779"/>
    <n v="204.66639999999998"/>
    <n v="1"/>
    <n v="0.32"/>
    <n v="-6.0196000000000254"/>
  </r>
  <r>
    <n v="9514"/>
    <x v="4767"/>
    <x v="0"/>
    <x v="500"/>
    <d v="2013-10-20T00:00:00"/>
    <s v="Standard Class"/>
    <s v="BE-11410"/>
    <s v="Bobby Elias"/>
    <x v="0"/>
    <s v="United States"/>
    <s v="Appleton"/>
    <x v="6"/>
    <n v="54915"/>
    <x v="2"/>
    <s v="TEC-AC-10003033"/>
    <x v="2"/>
    <x v="11"/>
    <x v="756"/>
    <n v="1649.75"/>
    <n v="5"/>
    <n v="0"/>
    <n v="544.41749999999979"/>
  </r>
  <r>
    <n v="9515"/>
    <x v="4768"/>
    <x v="2"/>
    <x v="619"/>
    <d v="2011-03-18T00:00:00"/>
    <s v="Standard Class"/>
    <s v="NF-18475"/>
    <s v="Neil Französisch"/>
    <x v="2"/>
    <s v="United States"/>
    <s v="Jacksonville"/>
    <x v="2"/>
    <n v="32216"/>
    <x v="0"/>
    <s v="OFF-PA-10000176"/>
    <x v="1"/>
    <x v="10"/>
    <x v="634"/>
    <n v="91.055999999999997"/>
    <n v="6"/>
    <n v="0.2"/>
    <n v="31.869599999999995"/>
  </r>
  <r>
    <n v="9516"/>
    <x v="4769"/>
    <x v="2"/>
    <x v="1223"/>
    <d v="2011-02-25T00:00:00"/>
    <s v="Standard Class"/>
    <s v="DL-13315"/>
    <s v="Delfina Latchford"/>
    <x v="0"/>
    <s v="United States"/>
    <s v="Chicago"/>
    <x v="10"/>
    <n v="60653"/>
    <x v="2"/>
    <s v="OFF-AR-10003631"/>
    <x v="1"/>
    <x v="6"/>
    <x v="33"/>
    <n v="54.207999999999998"/>
    <n v="14"/>
    <n v="0.2"/>
    <n v="8.808799999999998"/>
  </r>
  <r>
    <n v="9517"/>
    <x v="4770"/>
    <x v="1"/>
    <x v="252"/>
    <d v="2012-08-26T00:00:00"/>
    <s v="Second Class"/>
    <s v="MS-17710"/>
    <s v="Maurice Satty"/>
    <x v="0"/>
    <s v="United States"/>
    <s v="Bowling Green"/>
    <x v="24"/>
    <n v="43402"/>
    <x v="3"/>
    <s v="TEC-PH-10000923"/>
    <x v="2"/>
    <x v="7"/>
    <x v="1225"/>
    <n v="26.981999999999999"/>
    <n v="3"/>
    <n v="0.4"/>
    <n v="4.0472999999999999"/>
  </r>
  <r>
    <n v="9518"/>
    <x v="4770"/>
    <x v="1"/>
    <x v="252"/>
    <d v="2012-08-26T00:00:00"/>
    <s v="Second Class"/>
    <s v="MS-17710"/>
    <s v="Maurice Satty"/>
    <x v="0"/>
    <s v="United States"/>
    <s v="Bowling Green"/>
    <x v="24"/>
    <n v="43402"/>
    <x v="3"/>
    <s v="OFF-LA-10003190"/>
    <x v="1"/>
    <x v="2"/>
    <x v="1163"/>
    <n v="6.911999999999999"/>
    <n v="3"/>
    <n v="0.2"/>
    <n v="2.5056000000000003"/>
  </r>
  <r>
    <n v="9519"/>
    <x v="4770"/>
    <x v="1"/>
    <x v="252"/>
    <d v="2012-08-26T00:00:00"/>
    <s v="Second Class"/>
    <s v="MS-17710"/>
    <s v="Maurice Satty"/>
    <x v="0"/>
    <s v="United States"/>
    <s v="Bowling Green"/>
    <x v="24"/>
    <n v="43402"/>
    <x v="3"/>
    <s v="OFF-ST-10003208"/>
    <x v="1"/>
    <x v="4"/>
    <x v="243"/>
    <n v="435.50400000000002"/>
    <n v="3"/>
    <n v="0.2"/>
    <n v="48.994199999999921"/>
  </r>
  <r>
    <n v="9520"/>
    <x v="4771"/>
    <x v="3"/>
    <x v="540"/>
    <d v="2014-05-13T00:00:00"/>
    <s v="Second Class"/>
    <s v="MM-18055"/>
    <s v="Michelle Moray"/>
    <x v="0"/>
    <s v="United States"/>
    <s v="San Francisco"/>
    <x v="1"/>
    <n v="94110"/>
    <x v="1"/>
    <s v="OFF-AP-10000692"/>
    <x v="1"/>
    <x v="9"/>
    <x v="1241"/>
    <n v="81.08"/>
    <n v="4"/>
    <n v="0"/>
    <n v="22.702400000000004"/>
  </r>
  <r>
    <n v="9521"/>
    <x v="4772"/>
    <x v="0"/>
    <x v="1084"/>
    <d v="2013-02-09T00:00:00"/>
    <s v="Standard Class"/>
    <s v="JB-15400"/>
    <s v="Jennifer Braxton"/>
    <x v="1"/>
    <s v="United States"/>
    <s v="Los Angeles"/>
    <x v="1"/>
    <n v="90049"/>
    <x v="1"/>
    <s v="OFF-ST-10004180"/>
    <x v="1"/>
    <x v="4"/>
    <x v="241"/>
    <n v="93.02"/>
    <n v="2"/>
    <n v="0"/>
    <n v="3.720799999999997"/>
  </r>
  <r>
    <n v="9522"/>
    <x v="4773"/>
    <x v="2"/>
    <x v="174"/>
    <d v="2011-12-25T00:00:00"/>
    <s v="Standard Class"/>
    <s v="SG-20605"/>
    <s v="Speros Goranitis"/>
    <x v="0"/>
    <s v="United States"/>
    <s v="Chicago"/>
    <x v="10"/>
    <n v="60623"/>
    <x v="2"/>
    <s v="TEC-PH-10002817"/>
    <x v="2"/>
    <x v="7"/>
    <x v="1836"/>
    <n v="323.97600000000006"/>
    <n v="3"/>
    <n v="0.2"/>
    <n v="36.44729999999997"/>
  </r>
  <r>
    <n v="9523"/>
    <x v="4773"/>
    <x v="2"/>
    <x v="174"/>
    <d v="2011-12-25T00:00:00"/>
    <s v="Standard Class"/>
    <s v="SG-20605"/>
    <s v="Speros Goranitis"/>
    <x v="0"/>
    <s v="United States"/>
    <s v="Chicago"/>
    <x v="10"/>
    <n v="60623"/>
    <x v="2"/>
    <s v="OFF-PA-10000295"/>
    <x v="1"/>
    <x v="10"/>
    <x v="1779"/>
    <n v="15.552000000000003"/>
    <n v="3"/>
    <n v="0.2"/>
    <n v="5.4432"/>
  </r>
  <r>
    <n v="9524"/>
    <x v="4773"/>
    <x v="2"/>
    <x v="174"/>
    <d v="2011-12-25T00:00:00"/>
    <s v="Standard Class"/>
    <s v="SG-20605"/>
    <s v="Speros Goranitis"/>
    <x v="0"/>
    <s v="United States"/>
    <s v="Chicago"/>
    <x v="10"/>
    <n v="60623"/>
    <x v="2"/>
    <s v="OFF-ST-10000419"/>
    <x v="1"/>
    <x v="4"/>
    <x v="1015"/>
    <n v="32.591999999999999"/>
    <n v="3"/>
    <n v="0.2"/>
    <n v="-7.7406000000000006"/>
  </r>
  <r>
    <n v="9525"/>
    <x v="4774"/>
    <x v="3"/>
    <x v="256"/>
    <d v="2014-12-07T00:00:00"/>
    <s v="First Class"/>
    <s v="PB-18805"/>
    <s v="Patrick Bzostek"/>
    <x v="2"/>
    <s v="United States"/>
    <s v="Seattle"/>
    <x v="4"/>
    <n v="98115"/>
    <x v="1"/>
    <s v="OFF-BI-10001524"/>
    <x v="1"/>
    <x v="8"/>
    <x v="298"/>
    <n v="83.920000000000016"/>
    <n v="5"/>
    <n v="0.2"/>
    <n v="29.371999999999993"/>
  </r>
  <r>
    <n v="9526"/>
    <x v="4774"/>
    <x v="3"/>
    <x v="256"/>
    <d v="2014-12-07T00:00:00"/>
    <s v="First Class"/>
    <s v="PB-18805"/>
    <s v="Patrick Bzostek"/>
    <x v="2"/>
    <s v="United States"/>
    <s v="Seattle"/>
    <x v="4"/>
    <n v="98115"/>
    <x v="1"/>
    <s v="FUR-FU-10003268"/>
    <x v="0"/>
    <x v="5"/>
    <x v="876"/>
    <n v="199.89999999999998"/>
    <n v="5"/>
    <n v="0"/>
    <n v="39.97999999999999"/>
  </r>
  <r>
    <n v="9527"/>
    <x v="4774"/>
    <x v="3"/>
    <x v="256"/>
    <d v="2014-12-07T00:00:00"/>
    <s v="First Class"/>
    <s v="PB-18805"/>
    <s v="Patrick Bzostek"/>
    <x v="2"/>
    <s v="United States"/>
    <s v="Seattle"/>
    <x v="4"/>
    <n v="98115"/>
    <x v="1"/>
    <s v="TEC-PH-10000148"/>
    <x v="2"/>
    <x v="7"/>
    <x v="771"/>
    <n v="31.176000000000002"/>
    <n v="3"/>
    <n v="0.2"/>
    <n v="-7.0145999999999997"/>
  </r>
  <r>
    <n v="9528"/>
    <x v="4774"/>
    <x v="3"/>
    <x v="256"/>
    <d v="2014-12-07T00:00:00"/>
    <s v="First Class"/>
    <s v="PB-18805"/>
    <s v="Patrick Bzostek"/>
    <x v="2"/>
    <s v="United States"/>
    <s v="Seattle"/>
    <x v="4"/>
    <n v="98115"/>
    <x v="1"/>
    <s v="OFF-BI-10001543"/>
    <x v="1"/>
    <x v="8"/>
    <x v="375"/>
    <n v="172.75200000000001"/>
    <n v="6"/>
    <n v="0.2"/>
    <n v="60.463200000000015"/>
  </r>
  <r>
    <n v="9529"/>
    <x v="4774"/>
    <x v="3"/>
    <x v="256"/>
    <d v="2014-12-07T00:00:00"/>
    <s v="First Class"/>
    <s v="PB-18805"/>
    <s v="Patrick Bzostek"/>
    <x v="2"/>
    <s v="United States"/>
    <s v="Seattle"/>
    <x v="4"/>
    <n v="98115"/>
    <x v="1"/>
    <s v="OFF-BI-10002071"/>
    <x v="1"/>
    <x v="8"/>
    <x v="692"/>
    <n v="9.2959999999999994"/>
    <n v="2"/>
    <n v="0.2"/>
    <n v="3.0211999999999994"/>
  </r>
  <r>
    <n v="9530"/>
    <x v="4775"/>
    <x v="3"/>
    <x v="668"/>
    <d v="2014-03-26T00:00:00"/>
    <s v="Same Day"/>
    <s v="AC-10615"/>
    <s v="Ann Chong"/>
    <x v="1"/>
    <s v="United States"/>
    <s v="Beaumont"/>
    <x v="5"/>
    <n v="77705"/>
    <x v="2"/>
    <s v="OFF-ST-10002352"/>
    <x v="1"/>
    <x v="4"/>
    <x v="847"/>
    <n v="12.768000000000001"/>
    <n v="2"/>
    <n v="0.2"/>
    <n v="0.95759999999999934"/>
  </r>
  <r>
    <n v="9531"/>
    <x v="4776"/>
    <x v="3"/>
    <x v="141"/>
    <d v="2014-07-13T00:00:00"/>
    <s v="Standard Class"/>
    <s v="MR-17545"/>
    <s v="Mathew Reese"/>
    <x v="2"/>
    <s v="United States"/>
    <s v="Seattle"/>
    <x v="4"/>
    <n v="98103"/>
    <x v="1"/>
    <s v="OFF-PA-10003127"/>
    <x v="1"/>
    <x v="10"/>
    <x v="33"/>
    <n v="52.76"/>
    <n v="2"/>
    <n v="0"/>
    <n v="24.269599999999997"/>
  </r>
  <r>
    <n v="9532"/>
    <x v="4777"/>
    <x v="3"/>
    <x v="40"/>
    <d v="2014-11-01T00:00:00"/>
    <s v="Standard Class"/>
    <s v="BF-11215"/>
    <s v="Benjamin Farhat"/>
    <x v="2"/>
    <s v="United States"/>
    <s v="Dallas"/>
    <x v="5"/>
    <n v="75217"/>
    <x v="2"/>
    <s v="OFF-ST-10000464"/>
    <x v="1"/>
    <x v="4"/>
    <x v="1135"/>
    <n v="55.616"/>
    <n v="2"/>
    <n v="0.2"/>
    <n v="5.5616000000000021"/>
  </r>
  <r>
    <n v="9533"/>
    <x v="4778"/>
    <x v="0"/>
    <x v="189"/>
    <d v="2013-11-01T00:00:00"/>
    <s v="Standard Class"/>
    <s v="BW-11200"/>
    <s v="Ben Wallace"/>
    <x v="0"/>
    <s v="United States"/>
    <s v="New York City"/>
    <x v="15"/>
    <n v="10011"/>
    <x v="3"/>
    <s v="FUR-CH-10000553"/>
    <x v="0"/>
    <x v="1"/>
    <x v="1248"/>
    <n v="427.64400000000001"/>
    <n v="14"/>
    <n v="0.1"/>
    <n v="80.777199999999979"/>
  </r>
  <r>
    <n v="9534"/>
    <x v="4778"/>
    <x v="0"/>
    <x v="189"/>
    <d v="2013-11-01T00:00:00"/>
    <s v="Standard Class"/>
    <s v="BW-11200"/>
    <s v="Ben Wallace"/>
    <x v="0"/>
    <s v="United States"/>
    <s v="New York City"/>
    <x v="15"/>
    <n v="10011"/>
    <x v="3"/>
    <s v="OFF-FA-10000134"/>
    <x v="1"/>
    <x v="13"/>
    <x v="194"/>
    <n v="40.669999999999995"/>
    <n v="7"/>
    <n v="0"/>
    <n v="12.607699999999999"/>
  </r>
  <r>
    <n v="9535"/>
    <x v="4778"/>
    <x v="0"/>
    <x v="189"/>
    <d v="2013-11-01T00:00:00"/>
    <s v="Standard Class"/>
    <s v="BW-11200"/>
    <s v="Ben Wallace"/>
    <x v="0"/>
    <s v="United States"/>
    <s v="New York City"/>
    <x v="15"/>
    <n v="10011"/>
    <x v="3"/>
    <s v="OFF-ST-10000636"/>
    <x v="1"/>
    <x v="4"/>
    <x v="1744"/>
    <n v="33.479999999999997"/>
    <n v="2"/>
    <n v="0"/>
    <n v="1.3391999999999982"/>
  </r>
  <r>
    <n v="9536"/>
    <x v="4778"/>
    <x v="0"/>
    <x v="189"/>
    <d v="2013-11-01T00:00:00"/>
    <s v="Standard Class"/>
    <s v="BW-11200"/>
    <s v="Ben Wallace"/>
    <x v="0"/>
    <s v="United States"/>
    <s v="New York City"/>
    <x v="15"/>
    <n v="10011"/>
    <x v="3"/>
    <s v="OFF-BI-10002949"/>
    <x v="1"/>
    <x v="8"/>
    <x v="520"/>
    <n v="9.7280000000000015"/>
    <n v="2"/>
    <n v="0.2"/>
    <n v="3.283199999999999"/>
  </r>
  <r>
    <n v="9537"/>
    <x v="4779"/>
    <x v="3"/>
    <x v="492"/>
    <d v="2014-06-15T00:00:00"/>
    <s v="Second Class"/>
    <s v="TS-21610"/>
    <s v="Troy Staebel"/>
    <x v="0"/>
    <s v="United States"/>
    <s v="Chicago"/>
    <x v="10"/>
    <n v="60610"/>
    <x v="2"/>
    <s v="FUR-FU-10002364"/>
    <x v="0"/>
    <x v="5"/>
    <x v="1231"/>
    <n v="8.8559999999999999"/>
    <n v="3"/>
    <n v="0.6"/>
    <n v="-6.8634000000000013"/>
  </r>
  <r>
    <n v="9538"/>
    <x v="4780"/>
    <x v="0"/>
    <x v="477"/>
    <d v="2013-09-28T00:00:00"/>
    <s v="First Class"/>
    <s v="AS-10045"/>
    <s v="Aaron Smayling"/>
    <x v="1"/>
    <s v="United States"/>
    <s v="San Francisco"/>
    <x v="1"/>
    <n v="94110"/>
    <x v="1"/>
    <s v="FUR-BO-10002613"/>
    <x v="0"/>
    <x v="0"/>
    <x v="177"/>
    <n v="477.666"/>
    <n v="2"/>
    <n v="0.15"/>
    <n v="84.293999999999969"/>
  </r>
  <r>
    <n v="9539"/>
    <x v="4781"/>
    <x v="3"/>
    <x v="210"/>
    <d v="2014-09-10T00:00:00"/>
    <s v="First Class"/>
    <s v="AA-10375"/>
    <s v="Allen Armold"/>
    <x v="0"/>
    <s v="United States"/>
    <s v="Providence"/>
    <x v="34"/>
    <n v="2908"/>
    <x v="3"/>
    <s v="OFF-PA-10002659"/>
    <x v="1"/>
    <x v="10"/>
    <x v="922"/>
    <n v="16.899999999999999"/>
    <n v="5"/>
    <n v="0"/>
    <n v="7.7739999999999991"/>
  </r>
  <r>
    <n v="9540"/>
    <x v="4781"/>
    <x v="3"/>
    <x v="210"/>
    <d v="2014-09-10T00:00:00"/>
    <s v="First Class"/>
    <s v="AA-10375"/>
    <s v="Allen Armold"/>
    <x v="0"/>
    <s v="United States"/>
    <s v="Providence"/>
    <x v="34"/>
    <n v="2908"/>
    <x v="3"/>
    <s v="OFF-PA-10000157"/>
    <x v="1"/>
    <x v="10"/>
    <x v="364"/>
    <n v="39.96"/>
    <n v="2"/>
    <n v="0"/>
    <n v="18.781199999999998"/>
  </r>
  <r>
    <n v="9541"/>
    <x v="4782"/>
    <x v="1"/>
    <x v="1224"/>
    <d v="2012-05-16T00:00:00"/>
    <s v="Second Class"/>
    <s v="PS-18970"/>
    <s v="Paul Stevenson"/>
    <x v="2"/>
    <s v="United States"/>
    <s v="Phoenix"/>
    <x v="16"/>
    <n v="85023"/>
    <x v="1"/>
    <s v="FUR-CH-10004540"/>
    <x v="0"/>
    <x v="1"/>
    <x v="862"/>
    <n v="191.96800000000002"/>
    <n v="7"/>
    <n v="0.2"/>
    <n v="16.797200000000004"/>
  </r>
  <r>
    <n v="9542"/>
    <x v="4783"/>
    <x v="1"/>
    <x v="705"/>
    <d v="2012-08-10T00:00:00"/>
    <s v="Standard Class"/>
    <s v="RP-19270"/>
    <s v="Rachel Payne"/>
    <x v="1"/>
    <s v="United States"/>
    <s v="Houston"/>
    <x v="5"/>
    <n v="77095"/>
    <x v="2"/>
    <s v="OFF-LA-10004544"/>
    <x v="1"/>
    <x v="2"/>
    <x v="197"/>
    <n v="35.520000000000003"/>
    <n v="3"/>
    <n v="0.2"/>
    <n v="13.320000000000002"/>
  </r>
  <r>
    <n v="9543"/>
    <x v="4783"/>
    <x v="1"/>
    <x v="705"/>
    <d v="2012-08-10T00:00:00"/>
    <s v="Standard Class"/>
    <s v="RP-19270"/>
    <s v="Rachel Payne"/>
    <x v="1"/>
    <s v="United States"/>
    <s v="Houston"/>
    <x v="5"/>
    <n v="77095"/>
    <x v="2"/>
    <s v="OFF-BI-10001097"/>
    <x v="1"/>
    <x v="8"/>
    <x v="789"/>
    <n v="6.2299999999999986"/>
    <n v="5"/>
    <n v="0.8"/>
    <n v="-9.6565000000000047"/>
  </r>
  <r>
    <n v="9544"/>
    <x v="4783"/>
    <x v="1"/>
    <x v="705"/>
    <d v="2012-08-10T00:00:00"/>
    <s v="Standard Class"/>
    <s v="RP-19270"/>
    <s v="Rachel Payne"/>
    <x v="1"/>
    <s v="United States"/>
    <s v="Houston"/>
    <x v="5"/>
    <n v="77095"/>
    <x v="2"/>
    <s v="OFF-PA-10003302"/>
    <x v="1"/>
    <x v="10"/>
    <x v="1712"/>
    <n v="56.704000000000001"/>
    <n v="2"/>
    <n v="0.2"/>
    <n v="19.137599999999992"/>
  </r>
  <r>
    <n v="9545"/>
    <x v="4783"/>
    <x v="1"/>
    <x v="705"/>
    <d v="2012-08-10T00:00:00"/>
    <s v="Standard Class"/>
    <s v="RP-19270"/>
    <s v="Rachel Payne"/>
    <x v="1"/>
    <s v="United States"/>
    <s v="Houston"/>
    <x v="5"/>
    <n v="77095"/>
    <x v="2"/>
    <s v="FUR-BO-10003965"/>
    <x v="0"/>
    <x v="0"/>
    <x v="1083"/>
    <n v="369.19919999999996"/>
    <n v="3"/>
    <n v="0.32"/>
    <n v="-114.01739999999995"/>
  </r>
  <r>
    <n v="9546"/>
    <x v="4784"/>
    <x v="2"/>
    <x v="194"/>
    <d v="2011-11-02T00:00:00"/>
    <s v="Standard Class"/>
    <s v="NC-18625"/>
    <s v="Noah Childs"/>
    <x v="1"/>
    <s v="United States"/>
    <s v="Columbus"/>
    <x v="14"/>
    <n v="47201"/>
    <x v="2"/>
    <s v="TEC-AC-10003433"/>
    <x v="2"/>
    <x v="11"/>
    <x v="1409"/>
    <n v="1.98"/>
    <n v="2"/>
    <n v="0"/>
    <n v="0.89100000000000001"/>
  </r>
  <r>
    <n v="9547"/>
    <x v="4784"/>
    <x v="2"/>
    <x v="194"/>
    <d v="2011-11-02T00:00:00"/>
    <s v="Standard Class"/>
    <s v="NC-18625"/>
    <s v="Noah Childs"/>
    <x v="1"/>
    <s v="United States"/>
    <s v="Columbus"/>
    <x v="14"/>
    <n v="47201"/>
    <x v="2"/>
    <s v="OFF-PA-10000482"/>
    <x v="1"/>
    <x v="10"/>
    <x v="67"/>
    <n v="75.88"/>
    <n v="2"/>
    <n v="0"/>
    <n v="35.663599999999995"/>
  </r>
  <r>
    <n v="9548"/>
    <x v="4785"/>
    <x v="0"/>
    <x v="1133"/>
    <d v="2013-06-21T00:00:00"/>
    <s v="Second Class"/>
    <s v="SC-20770"/>
    <s v="Stewart Carmichael"/>
    <x v="1"/>
    <s v="United States"/>
    <s v="Philadelphia"/>
    <x v="9"/>
    <n v="19134"/>
    <x v="3"/>
    <s v="OFF-PA-10004610"/>
    <x v="1"/>
    <x v="10"/>
    <x v="1511"/>
    <n v="6.8480000000000008"/>
    <n v="2"/>
    <n v="0.2"/>
    <n v="2.1399999999999992"/>
  </r>
  <r>
    <n v="9549"/>
    <x v="4785"/>
    <x v="0"/>
    <x v="1133"/>
    <d v="2013-06-21T00:00:00"/>
    <s v="Second Class"/>
    <s v="SC-20770"/>
    <s v="Stewart Carmichael"/>
    <x v="1"/>
    <s v="United States"/>
    <s v="Philadelphia"/>
    <x v="9"/>
    <n v="19134"/>
    <x v="3"/>
    <s v="OFF-BI-10003910"/>
    <x v="1"/>
    <x v="8"/>
    <x v="8"/>
    <n v="4.6260000000000003"/>
    <n v="2"/>
    <n v="0.7"/>
    <n v="-3.8549999999999986"/>
  </r>
  <r>
    <n v="9550"/>
    <x v="4785"/>
    <x v="0"/>
    <x v="1133"/>
    <d v="2013-06-21T00:00:00"/>
    <s v="Second Class"/>
    <s v="SC-20770"/>
    <s v="Stewart Carmichael"/>
    <x v="1"/>
    <s v="United States"/>
    <s v="Philadelphia"/>
    <x v="9"/>
    <n v="19134"/>
    <x v="3"/>
    <s v="OFF-AP-10001394"/>
    <x v="1"/>
    <x v="9"/>
    <x v="1120"/>
    <n v="453.6"/>
    <n v="3"/>
    <n v="0.2"/>
    <n v="90.71999999999997"/>
  </r>
  <r>
    <n v="9551"/>
    <x v="4786"/>
    <x v="1"/>
    <x v="910"/>
    <d v="2012-05-06T00:00:00"/>
    <s v="First Class"/>
    <s v="NF-18595"/>
    <s v="Nicole Fjeld"/>
    <x v="2"/>
    <s v="United States"/>
    <s v="San Jose"/>
    <x v="1"/>
    <n v="95123"/>
    <x v="1"/>
    <s v="OFF-BI-10004654"/>
    <x v="1"/>
    <x v="8"/>
    <x v="68"/>
    <n v="13.847999999999999"/>
    <n v="3"/>
    <n v="0.2"/>
    <n v="5.1929999999999996"/>
  </r>
  <r>
    <n v="9552"/>
    <x v="4787"/>
    <x v="1"/>
    <x v="113"/>
    <d v="2012-11-14T00:00:00"/>
    <s v="Standard Class"/>
    <s v="SC-20020"/>
    <s v="Sam Craven"/>
    <x v="0"/>
    <s v="United States"/>
    <s v="Philadelphia"/>
    <x v="9"/>
    <n v="19140"/>
    <x v="3"/>
    <s v="OFF-ST-10001526"/>
    <x v="1"/>
    <x v="4"/>
    <x v="764"/>
    <n v="577.58400000000006"/>
    <n v="6"/>
    <n v="0.2"/>
    <n v="43.318799999999953"/>
  </r>
  <r>
    <n v="9553"/>
    <x v="4788"/>
    <x v="1"/>
    <x v="1051"/>
    <d v="2012-06-03T00:00:00"/>
    <s v="Standard Class"/>
    <s v="BD-11560"/>
    <s v="Brendan Dodson"/>
    <x v="2"/>
    <s v="United States"/>
    <s v="Springfield"/>
    <x v="17"/>
    <n v="22153"/>
    <x v="0"/>
    <s v="TEC-AC-10000358"/>
    <x v="2"/>
    <x v="11"/>
    <x v="1278"/>
    <n v="151.96"/>
    <n v="4"/>
    <n v="0"/>
    <n v="36.470399999999998"/>
  </r>
  <r>
    <n v="9554"/>
    <x v="4789"/>
    <x v="0"/>
    <x v="897"/>
    <d v="2013-09-28T00:00:00"/>
    <s v="Standard Class"/>
    <s v="SM-20950"/>
    <s v="Suzanne McNair"/>
    <x v="1"/>
    <s v="United States"/>
    <s v="Broomfield"/>
    <x v="22"/>
    <n v="80020"/>
    <x v="1"/>
    <s v="FUR-FU-10000246"/>
    <x v="0"/>
    <x v="5"/>
    <x v="386"/>
    <n v="68.432000000000016"/>
    <n v="7"/>
    <n v="0.2"/>
    <n v="8.5539999999999878"/>
  </r>
  <r>
    <n v="9555"/>
    <x v="4790"/>
    <x v="1"/>
    <x v="109"/>
    <d v="2012-12-02T00:00:00"/>
    <s v="Standard Class"/>
    <s v="EB-14110"/>
    <s v="Eugene Barchas"/>
    <x v="0"/>
    <s v="United States"/>
    <s v="Columbus"/>
    <x v="24"/>
    <n v="43229"/>
    <x v="3"/>
    <s v="FUR-FU-10003799"/>
    <x v="0"/>
    <x v="5"/>
    <x v="90"/>
    <n v="71.12"/>
    <n v="5"/>
    <n v="0.2"/>
    <n v="9.7789999999999964"/>
  </r>
  <r>
    <n v="9556"/>
    <x v="4790"/>
    <x v="1"/>
    <x v="109"/>
    <d v="2012-12-02T00:00:00"/>
    <s v="Standard Class"/>
    <s v="EB-14110"/>
    <s v="Eugene Barchas"/>
    <x v="0"/>
    <s v="United States"/>
    <s v="Columbus"/>
    <x v="24"/>
    <n v="43229"/>
    <x v="3"/>
    <s v="OFF-FA-10003021"/>
    <x v="1"/>
    <x v="13"/>
    <x v="33"/>
    <n v="3.008"/>
    <n v="2"/>
    <n v="0.2"/>
    <n v="0.56399999999999983"/>
  </r>
  <r>
    <n v="9557"/>
    <x v="4791"/>
    <x v="1"/>
    <x v="155"/>
    <d v="2012-12-05T00:00:00"/>
    <s v="Second Class"/>
    <s v="HP-14815"/>
    <s v="Harold Pawlan"/>
    <x v="2"/>
    <s v="United States"/>
    <s v="Concord"/>
    <x v="38"/>
    <n v="3301"/>
    <x v="3"/>
    <s v="OFF-PA-10003656"/>
    <x v="1"/>
    <x v="10"/>
    <x v="770"/>
    <n v="184.66"/>
    <n v="7"/>
    <n v="0"/>
    <n v="84.943599999999989"/>
  </r>
  <r>
    <n v="9558"/>
    <x v="4792"/>
    <x v="2"/>
    <x v="1136"/>
    <d v="2011-10-19T00:00:00"/>
    <s v="Second Class"/>
    <s v="EB-14170"/>
    <s v="Evan Bailliet"/>
    <x v="0"/>
    <s v="United States"/>
    <s v="Houston"/>
    <x v="5"/>
    <n v="77095"/>
    <x v="2"/>
    <s v="FUR-FU-10004586"/>
    <x v="0"/>
    <x v="5"/>
    <x v="1473"/>
    <n v="5.3120000000000003"/>
    <n v="2"/>
    <n v="0.6"/>
    <n v="-1.5935999999999995"/>
  </r>
  <r>
    <n v="9559"/>
    <x v="4793"/>
    <x v="0"/>
    <x v="973"/>
    <d v="2013-05-06T00:00:00"/>
    <s v="First Class"/>
    <s v="SM-20905"/>
    <s v="Susan MacKendrick"/>
    <x v="0"/>
    <s v="United States"/>
    <s v="Newark"/>
    <x v="24"/>
    <n v="43055"/>
    <x v="3"/>
    <s v="TEC-AC-10003832"/>
    <x v="2"/>
    <x v="11"/>
    <x v="458"/>
    <n v="132.52000000000004"/>
    <n v="5"/>
    <n v="0.2"/>
    <n v="34.786500000000004"/>
  </r>
  <r>
    <n v="9560"/>
    <x v="4793"/>
    <x v="0"/>
    <x v="973"/>
    <d v="2013-05-06T00:00:00"/>
    <s v="First Class"/>
    <s v="SM-20905"/>
    <s v="Susan MacKendrick"/>
    <x v="0"/>
    <s v="United States"/>
    <s v="Newark"/>
    <x v="24"/>
    <n v="43055"/>
    <x v="3"/>
    <s v="OFF-ST-10002554"/>
    <x v="1"/>
    <x v="4"/>
    <x v="1144"/>
    <n v="195.64"/>
    <n v="5"/>
    <n v="0.2"/>
    <n v="-44.018999999999991"/>
  </r>
  <r>
    <n v="9561"/>
    <x v="4793"/>
    <x v="0"/>
    <x v="973"/>
    <d v="2013-05-06T00:00:00"/>
    <s v="First Class"/>
    <s v="SM-20905"/>
    <s v="Susan MacKendrick"/>
    <x v="0"/>
    <s v="United States"/>
    <s v="Newark"/>
    <x v="24"/>
    <n v="43055"/>
    <x v="3"/>
    <s v="FUR-FU-10001876"/>
    <x v="0"/>
    <x v="5"/>
    <x v="1394"/>
    <n v="51.967999999999996"/>
    <n v="2"/>
    <n v="0.2"/>
    <n v="10.393599999999998"/>
  </r>
  <r>
    <n v="9562"/>
    <x v="4793"/>
    <x v="0"/>
    <x v="973"/>
    <d v="2013-05-06T00:00:00"/>
    <s v="First Class"/>
    <s v="SM-20905"/>
    <s v="Susan MacKendrick"/>
    <x v="0"/>
    <s v="United States"/>
    <s v="Newark"/>
    <x v="24"/>
    <n v="43055"/>
    <x v="3"/>
    <s v="TEC-AC-10002637"/>
    <x v="2"/>
    <x v="11"/>
    <x v="1308"/>
    <n v="431.97600000000006"/>
    <n v="3"/>
    <n v="0.2"/>
    <n v="-75.59580000000004"/>
  </r>
  <r>
    <n v="9563"/>
    <x v="4793"/>
    <x v="0"/>
    <x v="973"/>
    <d v="2013-05-06T00:00:00"/>
    <s v="First Class"/>
    <s v="SM-20905"/>
    <s v="Susan MacKendrick"/>
    <x v="0"/>
    <s v="United States"/>
    <s v="Newark"/>
    <x v="24"/>
    <n v="43055"/>
    <x v="3"/>
    <s v="TEC-MA-10003589"/>
    <x v="2"/>
    <x v="15"/>
    <x v="1837"/>
    <n v="224.93700000000004"/>
    <n v="3"/>
    <n v="0.7"/>
    <n v="-164.9538"/>
  </r>
  <r>
    <n v="9564"/>
    <x v="4793"/>
    <x v="0"/>
    <x v="973"/>
    <d v="2013-05-06T00:00:00"/>
    <s v="First Class"/>
    <s v="SM-20905"/>
    <s v="Susan MacKendrick"/>
    <x v="0"/>
    <s v="United States"/>
    <s v="Newark"/>
    <x v="24"/>
    <n v="43055"/>
    <x v="3"/>
    <s v="OFF-LA-10000081"/>
    <x v="1"/>
    <x v="2"/>
    <x v="1321"/>
    <n v="6"/>
    <n v="2"/>
    <n v="0.2"/>
    <n v="2.0999999999999996"/>
  </r>
  <r>
    <n v="9565"/>
    <x v="4794"/>
    <x v="1"/>
    <x v="932"/>
    <d v="2012-06-08T00:00:00"/>
    <s v="Standard Class"/>
    <s v="CG-12040"/>
    <s v="Catherine Glotzbach"/>
    <x v="2"/>
    <s v="United States"/>
    <s v="Los Angeles"/>
    <x v="1"/>
    <n v="90045"/>
    <x v="1"/>
    <s v="OFF-PA-10001838"/>
    <x v="1"/>
    <x v="10"/>
    <x v="999"/>
    <n v="11.76"/>
    <n v="2"/>
    <n v="0"/>
    <n v="5.7623999999999995"/>
  </r>
  <r>
    <n v="9566"/>
    <x v="4795"/>
    <x v="2"/>
    <x v="691"/>
    <d v="2011-03-31T00:00:00"/>
    <s v="Same Day"/>
    <s v="TG-21640"/>
    <s v="Trudy Glocke"/>
    <x v="0"/>
    <s v="United States"/>
    <s v="Tampa"/>
    <x v="2"/>
    <n v="33614"/>
    <x v="0"/>
    <s v="FUR-CH-10002965"/>
    <x v="0"/>
    <x v="1"/>
    <x v="226"/>
    <n v="1125.4879999999998"/>
    <n v="7"/>
    <n v="0.2"/>
    <n v="98.480200000000082"/>
  </r>
  <r>
    <n v="9567"/>
    <x v="4795"/>
    <x v="2"/>
    <x v="691"/>
    <d v="2011-03-31T00:00:00"/>
    <s v="Same Day"/>
    <s v="TG-21640"/>
    <s v="Trudy Glocke"/>
    <x v="0"/>
    <s v="United States"/>
    <s v="Tampa"/>
    <x v="2"/>
    <n v="33614"/>
    <x v="0"/>
    <s v="OFF-BI-10001636"/>
    <x v="1"/>
    <x v="8"/>
    <x v="668"/>
    <n v="12.645000000000001"/>
    <n v="5"/>
    <n v="0.7"/>
    <n v="-10.116"/>
  </r>
  <r>
    <n v="9568"/>
    <x v="4795"/>
    <x v="2"/>
    <x v="691"/>
    <d v="2011-03-31T00:00:00"/>
    <s v="Same Day"/>
    <s v="TG-21640"/>
    <s v="Trudy Glocke"/>
    <x v="0"/>
    <s v="United States"/>
    <s v="Tampa"/>
    <x v="2"/>
    <n v="33614"/>
    <x v="0"/>
    <s v="OFF-AR-10004027"/>
    <x v="1"/>
    <x v="6"/>
    <x v="182"/>
    <n v="4.032"/>
    <n v="2"/>
    <n v="0.2"/>
    <n v="1.0584000000000002"/>
  </r>
  <r>
    <n v="9569"/>
    <x v="4796"/>
    <x v="3"/>
    <x v="957"/>
    <d v="2014-07-08T00:00:00"/>
    <s v="First Class"/>
    <s v="DK-12835"/>
    <s v="Damala Kotsonis"/>
    <x v="1"/>
    <s v="United States"/>
    <s v="Fremont"/>
    <x v="8"/>
    <n v="68025"/>
    <x v="2"/>
    <s v="TEC-PH-10002293"/>
    <x v="2"/>
    <x v="7"/>
    <x v="126"/>
    <n v="79.959999999999994"/>
    <n v="4"/>
    <n v="0"/>
    <n v="22.388800000000003"/>
  </r>
  <r>
    <n v="9570"/>
    <x v="4797"/>
    <x v="1"/>
    <x v="496"/>
    <d v="2012-09-24T00:00:00"/>
    <s v="Same Day"/>
    <s v="MB-17305"/>
    <s v="Maria Bertelson"/>
    <x v="0"/>
    <s v="United States"/>
    <s v="Columbus"/>
    <x v="24"/>
    <n v="43229"/>
    <x v="3"/>
    <s v="OFF-BI-10003196"/>
    <x v="1"/>
    <x v="8"/>
    <x v="1367"/>
    <n v="6.732000000000002"/>
    <n v="6"/>
    <n v="0.7"/>
    <n v="-4.4879999999999978"/>
  </r>
  <r>
    <n v="9571"/>
    <x v="4797"/>
    <x v="1"/>
    <x v="496"/>
    <d v="2012-09-24T00:00:00"/>
    <s v="Same Day"/>
    <s v="MB-17305"/>
    <s v="Maria Bertelson"/>
    <x v="0"/>
    <s v="United States"/>
    <s v="Columbus"/>
    <x v="24"/>
    <n v="43229"/>
    <x v="3"/>
    <s v="OFF-ST-10001172"/>
    <x v="1"/>
    <x v="4"/>
    <x v="1197"/>
    <n v="33.568000000000005"/>
    <n v="2"/>
    <n v="0.2"/>
    <n v="1.6783999999999981"/>
  </r>
  <r>
    <n v="9572"/>
    <x v="4797"/>
    <x v="1"/>
    <x v="496"/>
    <d v="2012-09-24T00:00:00"/>
    <s v="Same Day"/>
    <s v="MB-17305"/>
    <s v="Maria Bertelson"/>
    <x v="0"/>
    <s v="United States"/>
    <s v="Columbus"/>
    <x v="24"/>
    <n v="43229"/>
    <x v="3"/>
    <s v="OFF-EN-10003068"/>
    <x v="1"/>
    <x v="12"/>
    <x v="1632"/>
    <n v="15.840000000000002"/>
    <n v="2"/>
    <n v="0.2"/>
    <n v="5.5439999999999987"/>
  </r>
  <r>
    <n v="9573"/>
    <x v="4797"/>
    <x v="1"/>
    <x v="496"/>
    <d v="2012-09-24T00:00:00"/>
    <s v="Same Day"/>
    <s v="MB-17305"/>
    <s v="Maria Bertelson"/>
    <x v="0"/>
    <s v="United States"/>
    <s v="Columbus"/>
    <x v="24"/>
    <n v="43229"/>
    <x v="3"/>
    <s v="OFF-LA-10003510"/>
    <x v="1"/>
    <x v="2"/>
    <x v="575"/>
    <n v="24.424000000000003"/>
    <n v="1"/>
    <n v="0.2"/>
    <n v="7.9378000000000002"/>
  </r>
  <r>
    <n v="9574"/>
    <x v="4797"/>
    <x v="1"/>
    <x v="496"/>
    <d v="2012-09-24T00:00:00"/>
    <s v="Same Day"/>
    <s v="MB-17305"/>
    <s v="Maria Bertelson"/>
    <x v="0"/>
    <s v="United States"/>
    <s v="Columbus"/>
    <x v="24"/>
    <n v="43229"/>
    <x v="3"/>
    <s v="OFF-AR-10003504"/>
    <x v="1"/>
    <x v="6"/>
    <x v="1026"/>
    <n v="17.12"/>
    <n v="5"/>
    <n v="0.2"/>
    <n v="1.9259999999999975"/>
  </r>
  <r>
    <n v="9575"/>
    <x v="4798"/>
    <x v="1"/>
    <x v="863"/>
    <d v="2012-08-13T00:00:00"/>
    <s v="Same Day"/>
    <s v="SF-20065"/>
    <s v="Sandra Flanagan"/>
    <x v="0"/>
    <s v="United States"/>
    <s v="Pomona"/>
    <x v="1"/>
    <n v="91767"/>
    <x v="1"/>
    <s v="FUR-FU-10001889"/>
    <x v="0"/>
    <x v="5"/>
    <x v="1149"/>
    <n v="31.56"/>
    <n v="3"/>
    <n v="0"/>
    <n v="10.4148"/>
  </r>
  <r>
    <n v="9576"/>
    <x v="4799"/>
    <x v="1"/>
    <x v="989"/>
    <d v="2012-05-28T00:00:00"/>
    <s v="Second Class"/>
    <s v="PS-18760"/>
    <s v="Pamela Stobb"/>
    <x v="0"/>
    <s v="United States"/>
    <s v="San Antonio"/>
    <x v="5"/>
    <n v="78207"/>
    <x v="2"/>
    <s v="FUR-CH-10000863"/>
    <x v="0"/>
    <x v="1"/>
    <x v="83"/>
    <n v="105.68599999999999"/>
    <n v="1"/>
    <n v="0.3"/>
    <n v="-28.686199999999999"/>
  </r>
  <r>
    <n v="9577"/>
    <x v="4799"/>
    <x v="1"/>
    <x v="989"/>
    <d v="2012-05-28T00:00:00"/>
    <s v="Second Class"/>
    <s v="PS-18760"/>
    <s v="Pamela Stobb"/>
    <x v="0"/>
    <s v="United States"/>
    <s v="San Antonio"/>
    <x v="5"/>
    <n v="78207"/>
    <x v="2"/>
    <s v="TEC-MA-10004679"/>
    <x v="2"/>
    <x v="15"/>
    <x v="1074"/>
    <n v="399.53999999999996"/>
    <n v="2"/>
    <n v="0.4"/>
    <n v="-79.908000000000015"/>
  </r>
  <r>
    <n v="9578"/>
    <x v="4799"/>
    <x v="1"/>
    <x v="989"/>
    <d v="2012-05-28T00:00:00"/>
    <s v="Second Class"/>
    <s v="PS-18760"/>
    <s v="Pamela Stobb"/>
    <x v="0"/>
    <s v="United States"/>
    <s v="San Antonio"/>
    <x v="5"/>
    <n v="78207"/>
    <x v="2"/>
    <s v="FUR-CH-10004754"/>
    <x v="0"/>
    <x v="1"/>
    <x v="1123"/>
    <n v="104.93"/>
    <n v="5"/>
    <n v="0.3"/>
    <n v="-4.4969999999999999"/>
  </r>
  <r>
    <n v="9579"/>
    <x v="4800"/>
    <x v="3"/>
    <x v="32"/>
    <d v="2014-09-17T00:00:00"/>
    <s v="First Class"/>
    <s v="RB-19705"/>
    <s v="Roger Barcio"/>
    <x v="2"/>
    <s v="United States"/>
    <s v="New York City"/>
    <x v="15"/>
    <n v="10035"/>
    <x v="3"/>
    <s v="TEC-PH-10004586"/>
    <x v="2"/>
    <x v="7"/>
    <x v="890"/>
    <n v="1079.8499999999999"/>
    <n v="3"/>
    <n v="0"/>
    <n v="323.95499999999993"/>
  </r>
  <r>
    <n v="9580"/>
    <x v="4800"/>
    <x v="3"/>
    <x v="32"/>
    <d v="2014-09-17T00:00:00"/>
    <s v="First Class"/>
    <s v="RB-19705"/>
    <s v="Roger Barcio"/>
    <x v="2"/>
    <s v="United States"/>
    <s v="New York City"/>
    <x v="15"/>
    <n v="10035"/>
    <x v="3"/>
    <s v="OFF-ST-10001370"/>
    <x v="1"/>
    <x v="4"/>
    <x v="1023"/>
    <n v="70.98"/>
    <n v="1"/>
    <n v="0"/>
    <n v="3.5489999999999924"/>
  </r>
  <r>
    <n v="9581"/>
    <x v="4800"/>
    <x v="3"/>
    <x v="32"/>
    <d v="2014-09-17T00:00:00"/>
    <s v="First Class"/>
    <s v="RB-19705"/>
    <s v="Roger Barcio"/>
    <x v="2"/>
    <s v="United States"/>
    <s v="New York City"/>
    <x v="15"/>
    <n v="10035"/>
    <x v="3"/>
    <s v="OFF-AR-10001988"/>
    <x v="1"/>
    <x v="6"/>
    <x v="749"/>
    <n v="29.950000000000003"/>
    <n v="5"/>
    <n v="0"/>
    <n v="8.6854999999999993"/>
  </r>
  <r>
    <n v="9582"/>
    <x v="4800"/>
    <x v="3"/>
    <x v="32"/>
    <d v="2014-09-17T00:00:00"/>
    <s v="First Class"/>
    <s v="RB-19705"/>
    <s v="Roger Barcio"/>
    <x v="2"/>
    <s v="United States"/>
    <s v="New York City"/>
    <x v="15"/>
    <n v="10035"/>
    <x v="3"/>
    <s v="FUR-CH-10003298"/>
    <x v="0"/>
    <x v="1"/>
    <x v="1567"/>
    <n v="589.41"/>
    <n v="5"/>
    <n v="0.1"/>
    <n v="-6.5490000000000492"/>
  </r>
  <r>
    <n v="9583"/>
    <x v="4801"/>
    <x v="0"/>
    <x v="843"/>
    <d v="2013-06-12T00:00:00"/>
    <s v="Standard Class"/>
    <s v="RS-19870"/>
    <s v="Roy Skaria"/>
    <x v="2"/>
    <s v="United States"/>
    <s v="Philadelphia"/>
    <x v="9"/>
    <n v="19120"/>
    <x v="3"/>
    <s v="OFF-FA-10002988"/>
    <x v="1"/>
    <x v="13"/>
    <x v="131"/>
    <n v="9.6479999999999997"/>
    <n v="6"/>
    <n v="0.2"/>
    <n v="3.4973999999999998"/>
  </r>
  <r>
    <n v="9584"/>
    <x v="4802"/>
    <x v="3"/>
    <x v="643"/>
    <d v="2014-06-28T00:00:00"/>
    <s v="Second Class"/>
    <s v="SB-20185"/>
    <s v="Sarah Brown"/>
    <x v="0"/>
    <s v="United States"/>
    <s v="New York City"/>
    <x v="15"/>
    <n v="10024"/>
    <x v="3"/>
    <s v="FUR-BO-10002213"/>
    <x v="0"/>
    <x v="0"/>
    <x v="1223"/>
    <n v="400.78400000000005"/>
    <n v="1"/>
    <n v="0.2"/>
    <n v="-5.0098000000000269"/>
  </r>
  <r>
    <n v="9585"/>
    <x v="4803"/>
    <x v="3"/>
    <x v="775"/>
    <d v="2014-08-28T00:00:00"/>
    <s v="First Class"/>
    <s v="HJ-14875"/>
    <s v="Heather Jas"/>
    <x v="2"/>
    <s v="United States"/>
    <s v="Detroit"/>
    <x v="12"/>
    <n v="48234"/>
    <x v="2"/>
    <s v="OFF-ST-10000344"/>
    <x v="1"/>
    <x v="4"/>
    <x v="1013"/>
    <n v="53.72"/>
    <n v="4"/>
    <n v="0"/>
    <n v="13.967199999999998"/>
  </r>
  <r>
    <n v="9586"/>
    <x v="4804"/>
    <x v="0"/>
    <x v="370"/>
    <d v="2013-08-29T00:00:00"/>
    <s v="First Class"/>
    <s v="SV-20815"/>
    <s v="Stuart Van"/>
    <x v="1"/>
    <s v="United States"/>
    <s v="Miami"/>
    <x v="2"/>
    <n v="33142"/>
    <x v="0"/>
    <s v="OFF-PA-10002319"/>
    <x v="1"/>
    <x v="10"/>
    <x v="1391"/>
    <n v="31.007999999999999"/>
    <n v="1"/>
    <n v="0.2"/>
    <n v="11.240400000000001"/>
  </r>
  <r>
    <n v="9587"/>
    <x v="4805"/>
    <x v="0"/>
    <x v="741"/>
    <d v="2013-11-19T00:00:00"/>
    <s v="Same Day"/>
    <s v="BE-11410"/>
    <s v="Bobby Elias"/>
    <x v="0"/>
    <s v="United States"/>
    <s v="Concord"/>
    <x v="1"/>
    <n v="94521"/>
    <x v="1"/>
    <s v="OFF-BI-10002437"/>
    <x v="1"/>
    <x v="8"/>
    <x v="1305"/>
    <n v="61.120000000000005"/>
    <n v="5"/>
    <n v="0.2"/>
    <n v="22.155999999999999"/>
  </r>
  <r>
    <n v="9588"/>
    <x v="4806"/>
    <x v="3"/>
    <x v="827"/>
    <d v="2014-04-23T00:00:00"/>
    <s v="Standard Class"/>
    <s v="BM-11575"/>
    <s v="Brendan Murry"/>
    <x v="1"/>
    <s v="United States"/>
    <s v="Chicago"/>
    <x v="10"/>
    <n v="60653"/>
    <x v="2"/>
    <s v="OFF-ST-10001418"/>
    <x v="1"/>
    <x v="4"/>
    <x v="870"/>
    <n v="195.136"/>
    <n v="4"/>
    <n v="0.2"/>
    <n v="-43.9056"/>
  </r>
  <r>
    <n v="9589"/>
    <x v="4807"/>
    <x v="3"/>
    <x v="283"/>
    <d v="2014-07-29T00:00:00"/>
    <s v="Standard Class"/>
    <s v="AZ-10750"/>
    <s v="Annie Zypern"/>
    <x v="0"/>
    <s v="United States"/>
    <s v="Wheeling"/>
    <x v="10"/>
    <n v="60090"/>
    <x v="2"/>
    <s v="OFF-AR-10000380"/>
    <x v="1"/>
    <x v="6"/>
    <x v="108"/>
    <n v="121.536"/>
    <n v="4"/>
    <n v="0.2"/>
    <n v="15.191999999999979"/>
  </r>
  <r>
    <n v="9590"/>
    <x v="4808"/>
    <x v="2"/>
    <x v="218"/>
    <d v="2011-05-15T00:00:00"/>
    <s v="Standard Class"/>
    <s v="HD-14785"/>
    <s v="Harold Dahlen"/>
    <x v="2"/>
    <s v="United States"/>
    <s v="Chicago"/>
    <x v="10"/>
    <n v="60610"/>
    <x v="2"/>
    <s v="OFF-PA-10003036"/>
    <x v="1"/>
    <x v="10"/>
    <x v="1730"/>
    <n v="17.472000000000001"/>
    <n v="3"/>
    <n v="0.2"/>
    <n v="5.6783999999999981"/>
  </r>
  <r>
    <n v="9591"/>
    <x v="4808"/>
    <x v="2"/>
    <x v="218"/>
    <d v="2011-05-15T00:00:00"/>
    <s v="Standard Class"/>
    <s v="HD-14785"/>
    <s v="Harold Dahlen"/>
    <x v="2"/>
    <s v="United States"/>
    <s v="Chicago"/>
    <x v="10"/>
    <n v="60610"/>
    <x v="2"/>
    <s v="OFF-BI-10002026"/>
    <x v="1"/>
    <x v="8"/>
    <x v="903"/>
    <n v="104.57999999999998"/>
    <n v="9"/>
    <n v="0.8"/>
    <n v="-172.55700000000007"/>
  </r>
  <r>
    <n v="9592"/>
    <x v="4809"/>
    <x v="0"/>
    <x v="1062"/>
    <d v="2013-08-02T00:00:00"/>
    <s v="Standard Class"/>
    <s v="BF-11005"/>
    <s v="Barry Franz"/>
    <x v="2"/>
    <s v="United States"/>
    <s v="Pasadena"/>
    <x v="5"/>
    <n v="77506"/>
    <x v="2"/>
    <s v="FUR-FU-10003691"/>
    <x v="0"/>
    <x v="5"/>
    <x v="877"/>
    <n v="24.700000000000003"/>
    <n v="5"/>
    <n v="0.6"/>
    <n v="-9.8799999999999955"/>
  </r>
  <r>
    <n v="9593"/>
    <x v="4809"/>
    <x v="0"/>
    <x v="1062"/>
    <d v="2013-08-02T00:00:00"/>
    <s v="Standard Class"/>
    <s v="BF-11005"/>
    <s v="Barry Franz"/>
    <x v="2"/>
    <s v="United States"/>
    <s v="Pasadena"/>
    <x v="5"/>
    <n v="77506"/>
    <x v="2"/>
    <s v="FUR-FU-10003806"/>
    <x v="0"/>
    <x v="5"/>
    <x v="1795"/>
    <n v="302.72000000000003"/>
    <n v="5"/>
    <n v="0.6"/>
    <n v="-378.40000000000009"/>
  </r>
  <r>
    <n v="9594"/>
    <x v="4810"/>
    <x v="3"/>
    <x v="32"/>
    <d v="2014-09-20T00:00:00"/>
    <s v="Standard Class"/>
    <s v="HZ-14950"/>
    <s v="Henia Zydlo"/>
    <x v="0"/>
    <s v="United States"/>
    <s v="New York City"/>
    <x v="15"/>
    <n v="10024"/>
    <x v="3"/>
    <s v="OFF-PA-10002741"/>
    <x v="1"/>
    <x v="10"/>
    <x v="1467"/>
    <n v="8.56"/>
    <n v="2"/>
    <n v="0"/>
    <n v="3.8519999999999994"/>
  </r>
  <r>
    <n v="9595"/>
    <x v="4810"/>
    <x v="3"/>
    <x v="32"/>
    <d v="2014-09-20T00:00:00"/>
    <s v="Standard Class"/>
    <s v="HZ-14950"/>
    <s v="Henia Zydlo"/>
    <x v="0"/>
    <s v="United States"/>
    <s v="New York City"/>
    <x v="15"/>
    <n v="10024"/>
    <x v="3"/>
    <s v="OFF-PA-10003845"/>
    <x v="1"/>
    <x v="10"/>
    <x v="367"/>
    <n v="11.56"/>
    <n v="2"/>
    <n v="0"/>
    <n v="5.6644000000000005"/>
  </r>
  <r>
    <n v="9596"/>
    <x v="4811"/>
    <x v="3"/>
    <x v="714"/>
    <d v="2014-01-30T00:00:00"/>
    <s v="Standard Class"/>
    <s v="KD-16495"/>
    <s v="Keith Dawkins"/>
    <x v="1"/>
    <s v="United States"/>
    <s v="San Jose"/>
    <x v="1"/>
    <n v="95123"/>
    <x v="1"/>
    <s v="OFF-AP-10001492"/>
    <x v="1"/>
    <x v="9"/>
    <x v="22"/>
    <n v="25.86"/>
    <n v="3"/>
    <n v="0"/>
    <n v="6.7236000000000002"/>
  </r>
  <r>
    <n v="9597"/>
    <x v="4811"/>
    <x v="3"/>
    <x v="714"/>
    <d v="2014-01-30T00:00:00"/>
    <s v="Standard Class"/>
    <s v="KD-16495"/>
    <s v="Keith Dawkins"/>
    <x v="1"/>
    <s v="United States"/>
    <s v="San Jose"/>
    <x v="1"/>
    <n v="95123"/>
    <x v="1"/>
    <s v="OFF-BI-10004318"/>
    <x v="1"/>
    <x v="8"/>
    <x v="1574"/>
    <n v="276.78400000000005"/>
    <n v="2"/>
    <n v="0.2"/>
    <n v="89.954799999999992"/>
  </r>
  <r>
    <n v="9598"/>
    <x v="4811"/>
    <x v="3"/>
    <x v="714"/>
    <d v="2014-01-30T00:00:00"/>
    <s v="Standard Class"/>
    <s v="KD-16495"/>
    <s v="Keith Dawkins"/>
    <x v="1"/>
    <s v="United States"/>
    <s v="San Jose"/>
    <x v="1"/>
    <n v="95123"/>
    <x v="1"/>
    <s v="TEC-PH-10000193"/>
    <x v="2"/>
    <x v="7"/>
    <x v="1655"/>
    <n v="110.352"/>
    <n v="3"/>
    <n v="0.2"/>
    <n v="8.2763999999999953"/>
  </r>
  <r>
    <n v="9599"/>
    <x v="4812"/>
    <x v="1"/>
    <x v="444"/>
    <d v="2012-09-23T00:00:00"/>
    <s v="Standard Class"/>
    <s v="FC-14245"/>
    <s v="Frank Carlisle"/>
    <x v="2"/>
    <s v="United States"/>
    <s v="Sacramento"/>
    <x v="1"/>
    <n v="95823"/>
    <x v="1"/>
    <s v="FUR-FU-10003464"/>
    <x v="0"/>
    <x v="5"/>
    <x v="1470"/>
    <n v="60.84"/>
    <n v="3"/>
    <n v="0"/>
    <n v="19.468799999999998"/>
  </r>
  <r>
    <n v="9600"/>
    <x v="4813"/>
    <x v="1"/>
    <x v="1225"/>
    <d v="2012-04-18T00:00:00"/>
    <s v="Standard Class"/>
    <s v="TP-21130"/>
    <s v="Theone Pippenger"/>
    <x v="0"/>
    <s v="United States"/>
    <s v="Springfield"/>
    <x v="21"/>
    <n v="97477"/>
    <x v="1"/>
    <s v="OFF-AP-10002403"/>
    <x v="1"/>
    <x v="9"/>
    <x v="1302"/>
    <n v="35.207999999999998"/>
    <n v="1"/>
    <n v="0.2"/>
    <n v="2.6405999999999992"/>
  </r>
  <r>
    <n v="9601"/>
    <x v="4814"/>
    <x v="3"/>
    <x v="540"/>
    <d v="2014-05-12T00:00:00"/>
    <s v="Second Class"/>
    <s v="EB-13705"/>
    <s v="Ed Braxton"/>
    <x v="1"/>
    <s v="United States"/>
    <s v="Mansfield"/>
    <x v="5"/>
    <n v="76063"/>
    <x v="2"/>
    <s v="OFF-PA-10003848"/>
    <x v="1"/>
    <x v="10"/>
    <x v="1442"/>
    <n v="41.472000000000008"/>
    <n v="8"/>
    <n v="0.2"/>
    <n v="14.5152"/>
  </r>
  <r>
    <n v="9602"/>
    <x v="4815"/>
    <x v="0"/>
    <x v="913"/>
    <d v="2013-09-10T00:00:00"/>
    <s v="Standard Class"/>
    <s v="JP-15520"/>
    <s v="Jeremy Pistek"/>
    <x v="0"/>
    <s v="United States"/>
    <s v="Jonesboro"/>
    <x v="36"/>
    <n v="72401"/>
    <x v="0"/>
    <s v="OFF-PA-10001357"/>
    <x v="1"/>
    <x v="10"/>
    <x v="1032"/>
    <n v="239.5"/>
    <n v="5"/>
    <n v="0"/>
    <n v="114.95999999999998"/>
  </r>
  <r>
    <n v="9603"/>
    <x v="4816"/>
    <x v="2"/>
    <x v="946"/>
    <d v="2011-05-22T00:00:00"/>
    <s v="First Class"/>
    <s v="TD-20995"/>
    <s v="Tamara Dahlen"/>
    <x v="0"/>
    <s v="United States"/>
    <s v="Virginia Beach"/>
    <x v="17"/>
    <n v="23464"/>
    <x v="0"/>
    <s v="OFF-SU-10004737"/>
    <x v="1"/>
    <x v="14"/>
    <x v="1704"/>
    <n v="34.200000000000003"/>
    <n v="5"/>
    <n v="0"/>
    <n v="9.234"/>
  </r>
  <r>
    <n v="9604"/>
    <x v="4817"/>
    <x v="0"/>
    <x v="26"/>
    <d v="2013-06-24T00:00:00"/>
    <s v="Standard Class"/>
    <s v="DM-13345"/>
    <s v="Denise Monton"/>
    <x v="1"/>
    <s v="United States"/>
    <s v="Rochester"/>
    <x v="15"/>
    <n v="14609"/>
    <x v="3"/>
    <s v="FUR-TA-10003715"/>
    <x v="0"/>
    <x v="3"/>
    <x v="1003"/>
    <n v="376.86599999999999"/>
    <n v="3"/>
    <n v="0.4"/>
    <n v="-213.55740000000006"/>
  </r>
  <r>
    <n v="9605"/>
    <x v="4818"/>
    <x v="1"/>
    <x v="121"/>
    <d v="2012-11-05T00:00:00"/>
    <s v="First Class"/>
    <s v="EG-13900"/>
    <s v="Emily Grady"/>
    <x v="0"/>
    <s v="United States"/>
    <s v="Chesapeake"/>
    <x v="17"/>
    <n v="23320"/>
    <x v="0"/>
    <s v="OFF-AP-10003099"/>
    <x v="1"/>
    <x v="9"/>
    <x v="1838"/>
    <n v="197.72"/>
    <n v="4"/>
    <n v="0"/>
    <n v="55.36160000000001"/>
  </r>
  <r>
    <n v="9606"/>
    <x v="4819"/>
    <x v="3"/>
    <x v="259"/>
    <d v="2014-11-10T00:00:00"/>
    <s v="Standard Class"/>
    <s v="HG-14965"/>
    <s v="Henry Goldwyn"/>
    <x v="1"/>
    <s v="United States"/>
    <s v="Lancaster"/>
    <x v="24"/>
    <n v="43130"/>
    <x v="3"/>
    <s v="TEC-AC-10002323"/>
    <x v="2"/>
    <x v="11"/>
    <x v="175"/>
    <n v="70.720000000000013"/>
    <n v="4"/>
    <n v="0.2"/>
    <n v="-6.1879999999999988"/>
  </r>
  <r>
    <n v="9607"/>
    <x v="4819"/>
    <x v="3"/>
    <x v="259"/>
    <d v="2014-11-10T00:00:00"/>
    <s v="Standard Class"/>
    <s v="HG-14965"/>
    <s v="Henry Goldwyn"/>
    <x v="1"/>
    <s v="United States"/>
    <s v="Lancaster"/>
    <x v="24"/>
    <n v="43130"/>
    <x v="3"/>
    <s v="OFF-ST-10002344"/>
    <x v="1"/>
    <x v="4"/>
    <x v="856"/>
    <n v="194.35200000000003"/>
    <n v="3"/>
    <n v="0.2"/>
    <n v="-43.729199999999992"/>
  </r>
  <r>
    <n v="9608"/>
    <x v="4820"/>
    <x v="3"/>
    <x v="256"/>
    <d v="2014-12-09T00:00:00"/>
    <s v="Second Class"/>
    <s v="BF-11080"/>
    <s v="Bart Folk"/>
    <x v="0"/>
    <s v="United States"/>
    <s v="New York City"/>
    <x v="15"/>
    <n v="10024"/>
    <x v="3"/>
    <s v="OFF-PA-10000007"/>
    <x v="1"/>
    <x v="10"/>
    <x v="1531"/>
    <n v="21.6"/>
    <n v="6"/>
    <n v="0"/>
    <n v="9.9359999999999999"/>
  </r>
  <r>
    <n v="9609"/>
    <x v="4820"/>
    <x v="3"/>
    <x v="256"/>
    <d v="2014-12-09T00:00:00"/>
    <s v="Second Class"/>
    <s v="BF-11080"/>
    <s v="Bart Folk"/>
    <x v="0"/>
    <s v="United States"/>
    <s v="New York City"/>
    <x v="15"/>
    <n v="10024"/>
    <x v="3"/>
    <s v="OFF-LA-10000248"/>
    <x v="1"/>
    <x v="2"/>
    <x v="1212"/>
    <n v="11.07"/>
    <n v="3"/>
    <n v="0"/>
    <n v="5.2028999999999996"/>
  </r>
  <r>
    <n v="9610"/>
    <x v="4821"/>
    <x v="0"/>
    <x v="458"/>
    <d v="2013-05-20T00:00:00"/>
    <s v="Second Class"/>
    <s v="SC-20095"/>
    <s v="Sanjit Chand"/>
    <x v="0"/>
    <s v="United States"/>
    <s v="Los Angeles"/>
    <x v="1"/>
    <n v="90045"/>
    <x v="1"/>
    <s v="FUR-FU-10002116"/>
    <x v="0"/>
    <x v="5"/>
    <x v="1431"/>
    <n v="282.83999999999997"/>
    <n v="4"/>
    <n v="0"/>
    <n v="19.798799999999972"/>
  </r>
  <r>
    <n v="9611"/>
    <x v="4821"/>
    <x v="0"/>
    <x v="458"/>
    <d v="2013-05-20T00:00:00"/>
    <s v="Second Class"/>
    <s v="SC-20095"/>
    <s v="Sanjit Chand"/>
    <x v="0"/>
    <s v="United States"/>
    <s v="Los Angeles"/>
    <x v="1"/>
    <n v="90045"/>
    <x v="1"/>
    <s v="OFF-LA-10002195"/>
    <x v="1"/>
    <x v="2"/>
    <x v="1019"/>
    <n v="27.72"/>
    <n v="9"/>
    <n v="0"/>
    <n v="13.3056"/>
  </r>
  <r>
    <n v="9612"/>
    <x v="4822"/>
    <x v="3"/>
    <x v="1200"/>
    <d v="2014-10-31T00:00:00"/>
    <s v="Standard Class"/>
    <s v="CS-11950"/>
    <s v="Carlos Soltero"/>
    <x v="0"/>
    <s v="United States"/>
    <s v="Jackson"/>
    <x v="35"/>
    <n v="39212"/>
    <x v="0"/>
    <s v="OFF-FA-10000735"/>
    <x v="1"/>
    <x v="13"/>
    <x v="33"/>
    <n v="11.68"/>
    <n v="4"/>
    <n v="0"/>
    <n v="5.2559999999999993"/>
  </r>
  <r>
    <n v="9613"/>
    <x v="4823"/>
    <x v="0"/>
    <x v="31"/>
    <d v="2013-09-23T00:00:00"/>
    <s v="Standard Class"/>
    <s v="BD-11320"/>
    <s v="Bill Donatelli"/>
    <x v="0"/>
    <s v="United States"/>
    <s v="Woodland"/>
    <x v="1"/>
    <n v="95695"/>
    <x v="1"/>
    <s v="TEC-PH-10001299"/>
    <x v="2"/>
    <x v="7"/>
    <x v="1480"/>
    <n v="239.98400000000004"/>
    <n v="2"/>
    <n v="0.2"/>
    <n v="23.998400000000004"/>
  </r>
  <r>
    <n v="9614"/>
    <x v="4824"/>
    <x v="2"/>
    <x v="7"/>
    <d v="2011-11-13T00:00:00"/>
    <s v="First Class"/>
    <s v="MZ-17515"/>
    <s v="Mary Zewe"/>
    <x v="1"/>
    <s v="United States"/>
    <s v="Seattle"/>
    <x v="4"/>
    <n v="98115"/>
    <x v="1"/>
    <s v="OFF-AP-10002892"/>
    <x v="1"/>
    <x v="9"/>
    <x v="9"/>
    <n v="22.98"/>
    <n v="1"/>
    <n v="0"/>
    <n v="6.8939999999999984"/>
  </r>
  <r>
    <n v="9615"/>
    <x v="4824"/>
    <x v="2"/>
    <x v="7"/>
    <d v="2011-11-13T00:00:00"/>
    <s v="First Class"/>
    <s v="MZ-17515"/>
    <s v="Mary Zewe"/>
    <x v="1"/>
    <s v="United States"/>
    <s v="Seattle"/>
    <x v="4"/>
    <n v="98115"/>
    <x v="1"/>
    <s v="TEC-AC-10002718"/>
    <x v="2"/>
    <x v="11"/>
    <x v="1183"/>
    <n v="102.13"/>
    <n v="7"/>
    <n v="0"/>
    <n v="15.319499999999996"/>
  </r>
  <r>
    <n v="9616"/>
    <x v="4824"/>
    <x v="2"/>
    <x v="7"/>
    <d v="2011-11-13T00:00:00"/>
    <s v="First Class"/>
    <s v="MZ-17515"/>
    <s v="Mary Zewe"/>
    <x v="1"/>
    <s v="United States"/>
    <s v="Seattle"/>
    <x v="4"/>
    <n v="98115"/>
    <x v="1"/>
    <s v="OFF-BI-10003527"/>
    <x v="1"/>
    <x v="8"/>
    <x v="446"/>
    <n v="2033.5840000000001"/>
    <n v="2"/>
    <n v="0.2"/>
    <n v="762.59400000000005"/>
  </r>
  <r>
    <n v="9617"/>
    <x v="4825"/>
    <x v="0"/>
    <x v="250"/>
    <d v="2013-08-30T00:00:00"/>
    <s v="Standard Class"/>
    <s v="PW-19030"/>
    <s v="Pauline Webber"/>
    <x v="1"/>
    <s v="United States"/>
    <s v="Los Angeles"/>
    <x v="1"/>
    <n v="90049"/>
    <x v="1"/>
    <s v="OFF-AR-10002255"/>
    <x v="1"/>
    <x v="6"/>
    <x v="814"/>
    <n v="5.76"/>
    <n v="2"/>
    <n v="0"/>
    <n v="1.6703999999999999"/>
  </r>
  <r>
    <n v="9618"/>
    <x v="4826"/>
    <x v="3"/>
    <x v="673"/>
    <d v="2014-11-22T00:00:00"/>
    <s v="Standard Class"/>
    <s v="BS-11380"/>
    <s v="Bill Stewart"/>
    <x v="1"/>
    <s v="United States"/>
    <s v="Bowling Green"/>
    <x v="24"/>
    <n v="43402"/>
    <x v="3"/>
    <s v="TEC-CO-10002095"/>
    <x v="2"/>
    <x v="16"/>
    <x v="610"/>
    <n v="899.98199999999997"/>
    <n v="3"/>
    <n v="0.4"/>
    <n v="74.998499999999922"/>
  </r>
  <r>
    <n v="9619"/>
    <x v="4826"/>
    <x v="3"/>
    <x v="673"/>
    <d v="2014-11-22T00:00:00"/>
    <s v="Standard Class"/>
    <s v="BS-11380"/>
    <s v="Bill Stewart"/>
    <x v="1"/>
    <s v="United States"/>
    <s v="Bowling Green"/>
    <x v="24"/>
    <n v="43402"/>
    <x v="3"/>
    <s v="OFF-AR-10004022"/>
    <x v="1"/>
    <x v="6"/>
    <x v="898"/>
    <n v="86.352000000000004"/>
    <n v="3"/>
    <n v="0.2"/>
    <n v="5.3969999999999914"/>
  </r>
  <r>
    <n v="9620"/>
    <x v="4826"/>
    <x v="3"/>
    <x v="673"/>
    <d v="2014-11-22T00:00:00"/>
    <s v="Standard Class"/>
    <s v="BS-11380"/>
    <s v="Bill Stewart"/>
    <x v="1"/>
    <s v="United States"/>
    <s v="Bowling Green"/>
    <x v="24"/>
    <n v="43402"/>
    <x v="3"/>
    <s v="TEC-AC-10002335"/>
    <x v="2"/>
    <x v="11"/>
    <x v="339"/>
    <n v="139.96000000000004"/>
    <n v="5"/>
    <n v="0.2"/>
    <n v="-1.7495000000000118"/>
  </r>
  <r>
    <n v="9621"/>
    <x v="4827"/>
    <x v="2"/>
    <x v="467"/>
    <d v="2011-09-30T00:00:00"/>
    <s v="Standard Class"/>
    <s v="DA-13450"/>
    <s v="Dianna Arnett"/>
    <x v="2"/>
    <s v="United States"/>
    <s v="Lancaster"/>
    <x v="24"/>
    <n v="43130"/>
    <x v="3"/>
    <s v="OFF-AP-10001634"/>
    <x v="1"/>
    <x v="9"/>
    <x v="1790"/>
    <n v="16.704000000000001"/>
    <n v="6"/>
    <n v="0.2"/>
    <n v="1.2527999999999988"/>
  </r>
  <r>
    <n v="9622"/>
    <x v="4827"/>
    <x v="2"/>
    <x v="467"/>
    <d v="2011-09-30T00:00:00"/>
    <s v="Standard Class"/>
    <s v="DA-13450"/>
    <s v="Dianna Arnett"/>
    <x v="2"/>
    <s v="United States"/>
    <s v="Lancaster"/>
    <x v="24"/>
    <n v="43130"/>
    <x v="3"/>
    <s v="TEC-AC-10002370"/>
    <x v="2"/>
    <x v="11"/>
    <x v="1816"/>
    <n v="3.1520000000000001"/>
    <n v="2"/>
    <n v="0.2"/>
    <n v="0.47279999999999966"/>
  </r>
  <r>
    <n v="9623"/>
    <x v="4827"/>
    <x v="2"/>
    <x v="467"/>
    <d v="2011-09-30T00:00:00"/>
    <s v="Standard Class"/>
    <s v="DA-13450"/>
    <s v="Dianna Arnett"/>
    <x v="2"/>
    <s v="United States"/>
    <s v="Lancaster"/>
    <x v="24"/>
    <n v="43130"/>
    <x v="3"/>
    <s v="OFF-PA-10000174"/>
    <x v="1"/>
    <x v="10"/>
    <x v="1515"/>
    <n v="32.896000000000001"/>
    <n v="4"/>
    <n v="0.2"/>
    <n v="11.102399999999996"/>
  </r>
  <r>
    <n v="9624"/>
    <x v="4828"/>
    <x v="3"/>
    <x v="222"/>
    <d v="2014-07-01T00:00:00"/>
    <s v="First Class"/>
    <s v="ME-17725"/>
    <s v="Max Engle"/>
    <x v="0"/>
    <s v="United States"/>
    <s v="Dallas"/>
    <x v="5"/>
    <n v="75220"/>
    <x v="2"/>
    <s v="OFF-AP-10000240"/>
    <x v="1"/>
    <x v="9"/>
    <x v="644"/>
    <n v="21.391999999999992"/>
    <n v="2"/>
    <n v="0.8"/>
    <n v="-54.549600000000012"/>
  </r>
  <r>
    <n v="9625"/>
    <x v="4828"/>
    <x v="3"/>
    <x v="222"/>
    <d v="2014-07-01T00:00:00"/>
    <s v="First Class"/>
    <s v="ME-17725"/>
    <s v="Max Engle"/>
    <x v="0"/>
    <s v="United States"/>
    <s v="Dallas"/>
    <x v="5"/>
    <n v="75220"/>
    <x v="2"/>
    <s v="FUR-TA-10002855"/>
    <x v="0"/>
    <x v="3"/>
    <x v="1189"/>
    <n v="307.31400000000002"/>
    <n v="3"/>
    <n v="0.3"/>
    <n v="-39.511800000000036"/>
  </r>
  <r>
    <n v="9626"/>
    <x v="4828"/>
    <x v="3"/>
    <x v="222"/>
    <d v="2014-07-01T00:00:00"/>
    <s v="First Class"/>
    <s v="ME-17725"/>
    <s v="Max Engle"/>
    <x v="0"/>
    <s v="United States"/>
    <s v="Dallas"/>
    <x v="5"/>
    <n v="75220"/>
    <x v="2"/>
    <s v="FUR-BO-10000780"/>
    <x v="0"/>
    <x v="0"/>
    <x v="1309"/>
    <n v="409.99919999999997"/>
    <n v="3"/>
    <n v="0.32"/>
    <n v="-96.470399999999955"/>
  </r>
  <r>
    <n v="9627"/>
    <x v="4829"/>
    <x v="3"/>
    <x v="397"/>
    <d v="2014-09-26T00:00:00"/>
    <s v="First Class"/>
    <s v="MH-17785"/>
    <s v="Maya Herman"/>
    <x v="1"/>
    <s v="United States"/>
    <s v="Lubbock"/>
    <x v="5"/>
    <n v="79424"/>
    <x v="2"/>
    <s v="OFF-PA-10001846"/>
    <x v="1"/>
    <x v="10"/>
    <x v="1807"/>
    <n v="9.2480000000000011"/>
    <n v="2"/>
    <n v="0.2"/>
    <n v="3.3524000000000003"/>
  </r>
  <r>
    <n v="9628"/>
    <x v="4830"/>
    <x v="2"/>
    <x v="533"/>
    <d v="2011-11-27T00:00:00"/>
    <s v="Standard Class"/>
    <s v="BT-11440"/>
    <s v="Bobby Trafton"/>
    <x v="0"/>
    <s v="United States"/>
    <s v="Detroit"/>
    <x v="12"/>
    <n v="48227"/>
    <x v="2"/>
    <s v="OFF-BI-10002049"/>
    <x v="1"/>
    <x v="8"/>
    <x v="758"/>
    <n v="14.669999999999998"/>
    <n v="3"/>
    <n v="0"/>
    <n v="6.7481999999999989"/>
  </r>
  <r>
    <n v="9629"/>
    <x v="4831"/>
    <x v="2"/>
    <x v="286"/>
    <d v="2011-01-19T00:00:00"/>
    <s v="Standard Class"/>
    <s v="MM-17920"/>
    <s v="Michael Moore"/>
    <x v="0"/>
    <s v="United States"/>
    <s v="Newark"/>
    <x v="24"/>
    <n v="43055"/>
    <x v="3"/>
    <s v="OFF-PA-10002947"/>
    <x v="1"/>
    <x v="10"/>
    <x v="703"/>
    <n v="37.408000000000001"/>
    <n v="7"/>
    <n v="0.2"/>
    <n v="13.0928"/>
  </r>
  <r>
    <n v="9630"/>
    <x v="4831"/>
    <x v="2"/>
    <x v="286"/>
    <d v="2011-01-19T00:00:00"/>
    <s v="Standard Class"/>
    <s v="MM-17920"/>
    <s v="Michael Moore"/>
    <x v="0"/>
    <s v="United States"/>
    <s v="Newark"/>
    <x v="24"/>
    <n v="43055"/>
    <x v="3"/>
    <s v="OFF-BI-10003476"/>
    <x v="1"/>
    <x v="8"/>
    <x v="1526"/>
    <n v="3.4380000000000006"/>
    <n v="2"/>
    <n v="0.7"/>
    <n v="-2.5212000000000003"/>
  </r>
  <r>
    <n v="9631"/>
    <x v="4832"/>
    <x v="0"/>
    <x v="1207"/>
    <d v="2013-06-07T00:00:00"/>
    <s v="Standard Class"/>
    <s v="NM-18520"/>
    <s v="Neoma Murray"/>
    <x v="0"/>
    <s v="United States"/>
    <s v="New York City"/>
    <x v="15"/>
    <n v="10011"/>
    <x v="3"/>
    <s v="OFF-BI-10002609"/>
    <x v="1"/>
    <x v="8"/>
    <x v="98"/>
    <n v="7.1519999999999992"/>
    <n v="3"/>
    <n v="0.2"/>
    <n v="2.3243999999999994"/>
  </r>
  <r>
    <n v="9632"/>
    <x v="4832"/>
    <x v="0"/>
    <x v="1207"/>
    <d v="2013-06-07T00:00:00"/>
    <s v="Standard Class"/>
    <s v="NM-18520"/>
    <s v="Neoma Murray"/>
    <x v="0"/>
    <s v="United States"/>
    <s v="New York City"/>
    <x v="15"/>
    <n v="10011"/>
    <x v="3"/>
    <s v="TEC-PH-10003215"/>
    <x v="2"/>
    <x v="7"/>
    <x v="1602"/>
    <n v="179.7"/>
    <n v="6"/>
    <n v="0"/>
    <n v="88.052999999999997"/>
  </r>
  <r>
    <n v="9633"/>
    <x v="4833"/>
    <x v="3"/>
    <x v="778"/>
    <d v="2014-02-18T00:00:00"/>
    <s v="Standard Class"/>
    <s v="MH-17455"/>
    <s v="Mark Hamilton"/>
    <x v="0"/>
    <s v="United States"/>
    <s v="Minneapolis"/>
    <x v="11"/>
    <n v="55407"/>
    <x v="2"/>
    <s v="OFF-AP-10004785"/>
    <x v="1"/>
    <x v="9"/>
    <x v="1177"/>
    <n v="90.64"/>
    <n v="8"/>
    <n v="0"/>
    <n v="38.975200000000008"/>
  </r>
  <r>
    <n v="9634"/>
    <x v="4834"/>
    <x v="2"/>
    <x v="1005"/>
    <d v="2011-10-17T00:00:00"/>
    <s v="First Class"/>
    <s v="TC-21295"/>
    <s v="Toby Carlisle"/>
    <x v="0"/>
    <s v="United States"/>
    <s v="Everett"/>
    <x v="31"/>
    <n v="2149"/>
    <x v="3"/>
    <s v="TEC-AC-10000865"/>
    <x v="2"/>
    <x v="11"/>
    <x v="996"/>
    <n v="177"/>
    <n v="3"/>
    <n v="0"/>
    <n v="30.089999999999982"/>
  </r>
  <r>
    <n v="9635"/>
    <x v="4834"/>
    <x v="2"/>
    <x v="1005"/>
    <d v="2011-10-17T00:00:00"/>
    <s v="First Class"/>
    <s v="TC-21295"/>
    <s v="Toby Carlisle"/>
    <x v="0"/>
    <s v="United States"/>
    <s v="Everett"/>
    <x v="31"/>
    <n v="2149"/>
    <x v="3"/>
    <s v="OFF-ST-10000615"/>
    <x v="1"/>
    <x v="4"/>
    <x v="75"/>
    <n v="79.45"/>
    <n v="7"/>
    <n v="0"/>
    <n v="22.246000000000006"/>
  </r>
  <r>
    <n v="9636"/>
    <x v="4834"/>
    <x v="2"/>
    <x v="1005"/>
    <d v="2011-10-17T00:00:00"/>
    <s v="First Class"/>
    <s v="TC-21295"/>
    <s v="Toby Carlisle"/>
    <x v="0"/>
    <s v="United States"/>
    <s v="Everett"/>
    <x v="31"/>
    <n v="2149"/>
    <x v="3"/>
    <s v="FUR-CH-10000749"/>
    <x v="0"/>
    <x v="1"/>
    <x v="1667"/>
    <n v="1628.82"/>
    <n v="9"/>
    <n v="0"/>
    <n v="260.61120000000017"/>
  </r>
  <r>
    <n v="9637"/>
    <x v="4835"/>
    <x v="2"/>
    <x v="728"/>
    <d v="2011-11-25T00:00:00"/>
    <s v="Standard Class"/>
    <s v="MH-17785"/>
    <s v="Maya Herman"/>
    <x v="1"/>
    <s v="United States"/>
    <s v="Seattle"/>
    <x v="4"/>
    <n v="98105"/>
    <x v="1"/>
    <s v="FUR-FU-10003553"/>
    <x v="0"/>
    <x v="5"/>
    <x v="563"/>
    <n v="137.54"/>
    <n v="2"/>
    <n v="0"/>
    <n v="55.016000000000005"/>
  </r>
  <r>
    <n v="9638"/>
    <x v="4835"/>
    <x v="2"/>
    <x v="728"/>
    <d v="2011-11-25T00:00:00"/>
    <s v="Standard Class"/>
    <s v="MH-17785"/>
    <s v="Maya Herman"/>
    <x v="1"/>
    <s v="United States"/>
    <s v="Seattle"/>
    <x v="4"/>
    <n v="98105"/>
    <x v="1"/>
    <s v="FUR-TA-10003008"/>
    <x v="0"/>
    <x v="3"/>
    <x v="946"/>
    <n v="730.2"/>
    <n v="4"/>
    <n v="0"/>
    <n v="94.926000000000045"/>
  </r>
  <r>
    <n v="9639"/>
    <x v="4836"/>
    <x v="3"/>
    <x v="105"/>
    <d v="2014-11-16T00:00:00"/>
    <s v="Second Class"/>
    <s v="EP-13915"/>
    <s v="Emily Phan"/>
    <x v="0"/>
    <s v="United States"/>
    <s v="Los Angeles"/>
    <x v="1"/>
    <n v="90032"/>
    <x v="1"/>
    <s v="OFF-PA-10001846"/>
    <x v="1"/>
    <x v="10"/>
    <x v="1807"/>
    <n v="11.56"/>
    <n v="2"/>
    <n v="0"/>
    <n v="5.6644000000000005"/>
  </r>
  <r>
    <n v="9640"/>
    <x v="4837"/>
    <x v="1"/>
    <x v="1226"/>
    <d v="2012-01-31T00:00:00"/>
    <s v="Second Class"/>
    <s v="JH-15985"/>
    <s v="Joseph Holt"/>
    <x v="0"/>
    <s v="United States"/>
    <s v="Concord"/>
    <x v="3"/>
    <n v="28027"/>
    <x v="0"/>
    <s v="FUR-TA-10000198"/>
    <x v="0"/>
    <x v="3"/>
    <x v="589"/>
    <n v="4297.6440000000002"/>
    <n v="13"/>
    <n v="0.4"/>
    <n v="-1862.3124000000003"/>
  </r>
  <r>
    <n v="9641"/>
    <x v="4838"/>
    <x v="2"/>
    <x v="1009"/>
    <d v="2011-03-12T00:00:00"/>
    <s v="Standard Class"/>
    <s v="CM-12715"/>
    <s v="Craig Molinari"/>
    <x v="1"/>
    <s v="United States"/>
    <s v="Seattle"/>
    <x v="4"/>
    <n v="98103"/>
    <x v="1"/>
    <s v="OFF-AR-10000390"/>
    <x v="1"/>
    <x v="6"/>
    <x v="105"/>
    <n v="20.65"/>
    <n v="5"/>
    <n v="0"/>
    <n v="9.4989999999999988"/>
  </r>
  <r>
    <n v="9642"/>
    <x v="4838"/>
    <x v="2"/>
    <x v="1009"/>
    <d v="2011-03-12T00:00:00"/>
    <s v="Standard Class"/>
    <s v="CM-12715"/>
    <s v="Craig Molinari"/>
    <x v="1"/>
    <s v="United States"/>
    <s v="Seattle"/>
    <x v="4"/>
    <n v="98103"/>
    <x v="1"/>
    <s v="OFF-ST-10000934"/>
    <x v="1"/>
    <x v="4"/>
    <x v="352"/>
    <n v="204.89999999999998"/>
    <n v="5"/>
    <n v="0"/>
    <n v="0"/>
  </r>
  <r>
    <n v="9643"/>
    <x v="4838"/>
    <x v="2"/>
    <x v="1009"/>
    <d v="2011-03-12T00:00:00"/>
    <s v="Standard Class"/>
    <s v="CM-12715"/>
    <s v="Craig Molinari"/>
    <x v="1"/>
    <s v="United States"/>
    <s v="Seattle"/>
    <x v="4"/>
    <n v="98103"/>
    <x v="1"/>
    <s v="FUR-CH-10002780"/>
    <x v="0"/>
    <x v="1"/>
    <x v="1832"/>
    <n v="436.70400000000006"/>
    <n v="6"/>
    <n v="0.2"/>
    <n v="21.835199999999986"/>
  </r>
  <r>
    <n v="9644"/>
    <x v="4838"/>
    <x v="2"/>
    <x v="1009"/>
    <d v="2011-03-12T00:00:00"/>
    <s v="Standard Class"/>
    <s v="CM-12715"/>
    <s v="Craig Molinari"/>
    <x v="1"/>
    <s v="United States"/>
    <s v="Seattle"/>
    <x v="4"/>
    <n v="98103"/>
    <x v="1"/>
    <s v="FUR-CH-10004495"/>
    <x v="0"/>
    <x v="1"/>
    <x v="1475"/>
    <n v="481.56800000000004"/>
    <n v="2"/>
    <n v="0.2"/>
    <n v="54.17639999999993"/>
  </r>
  <r>
    <n v="9645"/>
    <x v="4839"/>
    <x v="3"/>
    <x v="110"/>
    <d v="2014-06-14T00:00:00"/>
    <s v="Standard Class"/>
    <s v="FO-14305"/>
    <s v="Frank Olsen"/>
    <x v="0"/>
    <s v="United States"/>
    <s v="Glendale"/>
    <x v="16"/>
    <n v="85301"/>
    <x v="1"/>
    <s v="TEC-AC-10002006"/>
    <x v="2"/>
    <x v="11"/>
    <x v="1078"/>
    <n v="89.544000000000011"/>
    <n v="7"/>
    <n v="0.2"/>
    <n v="12.312299999999993"/>
  </r>
  <r>
    <n v="9646"/>
    <x v="4839"/>
    <x v="3"/>
    <x v="110"/>
    <d v="2014-06-14T00:00:00"/>
    <s v="Standard Class"/>
    <s v="FO-14305"/>
    <s v="Frank Olsen"/>
    <x v="0"/>
    <s v="United States"/>
    <s v="Glendale"/>
    <x v="16"/>
    <n v="85301"/>
    <x v="1"/>
    <s v="OFF-ST-10002485"/>
    <x v="1"/>
    <x v="4"/>
    <x v="209"/>
    <n v="35.167999999999999"/>
    <n v="2"/>
    <n v="0.2"/>
    <n v="-8.3524000000000012"/>
  </r>
  <r>
    <n v="9647"/>
    <x v="4839"/>
    <x v="3"/>
    <x v="110"/>
    <d v="2014-06-14T00:00:00"/>
    <s v="Standard Class"/>
    <s v="FO-14305"/>
    <s v="Frank Olsen"/>
    <x v="0"/>
    <s v="United States"/>
    <s v="Glendale"/>
    <x v="16"/>
    <n v="85301"/>
    <x v="1"/>
    <s v="OFF-BI-10000778"/>
    <x v="1"/>
    <x v="8"/>
    <x v="258"/>
    <n v="72.588000000000008"/>
    <n v="2"/>
    <n v="0.7"/>
    <n v="-48.391999999999982"/>
  </r>
  <r>
    <n v="9648"/>
    <x v="4840"/>
    <x v="2"/>
    <x v="84"/>
    <d v="2011-11-24T00:00:00"/>
    <s v="Standard Class"/>
    <s v="MW-18220"/>
    <s v="Mitch Webber"/>
    <x v="0"/>
    <s v="United States"/>
    <s v="Coon Rapids"/>
    <x v="11"/>
    <n v="55433"/>
    <x v="2"/>
    <s v="OFF-ST-10000877"/>
    <x v="1"/>
    <x v="4"/>
    <x v="1104"/>
    <n v="221.16"/>
    <n v="4"/>
    <n v="0"/>
    <n v="57.501599999999996"/>
  </r>
  <r>
    <n v="9649"/>
    <x v="4840"/>
    <x v="2"/>
    <x v="84"/>
    <d v="2011-11-24T00:00:00"/>
    <s v="Standard Class"/>
    <s v="MW-18220"/>
    <s v="Mitch Webber"/>
    <x v="0"/>
    <s v="United States"/>
    <s v="Coon Rapids"/>
    <x v="11"/>
    <n v="55433"/>
    <x v="2"/>
    <s v="TEC-PH-10002103"/>
    <x v="2"/>
    <x v="7"/>
    <x v="534"/>
    <n v="281.96999999999997"/>
    <n v="3"/>
    <n v="0"/>
    <n v="78.951599999999999"/>
  </r>
  <r>
    <n v="9650"/>
    <x v="4841"/>
    <x v="0"/>
    <x v="491"/>
    <d v="2013-12-01T00:00:00"/>
    <s v="Standard Class"/>
    <s v="MS-17365"/>
    <s v="Maribeth Schnelling"/>
    <x v="0"/>
    <s v="United States"/>
    <s v="Los Angeles"/>
    <x v="1"/>
    <n v="90045"/>
    <x v="1"/>
    <s v="FUR-BO-10002213"/>
    <x v="0"/>
    <x v="0"/>
    <x v="1223"/>
    <n v="3406.6640000000002"/>
    <n v="8"/>
    <n v="0.15"/>
    <n v="160.31359999999984"/>
  </r>
  <r>
    <n v="9651"/>
    <x v="4841"/>
    <x v="0"/>
    <x v="491"/>
    <d v="2013-12-01T00:00:00"/>
    <s v="Standard Class"/>
    <s v="MS-17365"/>
    <s v="Maribeth Schnelling"/>
    <x v="0"/>
    <s v="United States"/>
    <s v="Los Angeles"/>
    <x v="1"/>
    <n v="90045"/>
    <x v="1"/>
    <s v="OFF-AR-10004269"/>
    <x v="1"/>
    <x v="6"/>
    <x v="1541"/>
    <n v="37.17"/>
    <n v="9"/>
    <n v="0"/>
    <n v="10.4076"/>
  </r>
  <r>
    <n v="9652"/>
    <x v="4841"/>
    <x v="0"/>
    <x v="491"/>
    <d v="2013-12-01T00:00:00"/>
    <s v="Standard Class"/>
    <s v="MS-17365"/>
    <s v="Maribeth Schnelling"/>
    <x v="0"/>
    <s v="United States"/>
    <s v="Los Angeles"/>
    <x v="1"/>
    <n v="90045"/>
    <x v="1"/>
    <s v="OFF-AP-10000055"/>
    <x v="1"/>
    <x v="9"/>
    <x v="781"/>
    <n v="64.959999999999994"/>
    <n v="2"/>
    <n v="0"/>
    <n v="19.487999999999992"/>
  </r>
  <r>
    <n v="9653"/>
    <x v="4841"/>
    <x v="0"/>
    <x v="491"/>
    <d v="2013-12-01T00:00:00"/>
    <s v="Standard Class"/>
    <s v="MS-17365"/>
    <s v="Maribeth Schnelling"/>
    <x v="0"/>
    <s v="United States"/>
    <s v="Los Angeles"/>
    <x v="1"/>
    <n v="90045"/>
    <x v="1"/>
    <s v="FUR-FU-10002937"/>
    <x v="0"/>
    <x v="5"/>
    <x v="1051"/>
    <n v="595.38"/>
    <n v="6"/>
    <n v="0"/>
    <n v="297.69"/>
  </r>
  <r>
    <n v="9654"/>
    <x v="4842"/>
    <x v="3"/>
    <x v="205"/>
    <d v="2014-01-28T00:00:00"/>
    <s v="Standard Class"/>
    <s v="HP-14815"/>
    <s v="Harold Pawlan"/>
    <x v="2"/>
    <s v="United States"/>
    <s v="Tucson"/>
    <x v="16"/>
    <n v="85705"/>
    <x v="1"/>
    <s v="TEC-AC-10001874"/>
    <x v="2"/>
    <x v="11"/>
    <x v="1562"/>
    <n v="95.984000000000009"/>
    <n v="2"/>
    <n v="0.2"/>
    <n v="11.997999999999998"/>
  </r>
  <r>
    <n v="9655"/>
    <x v="4842"/>
    <x v="3"/>
    <x v="205"/>
    <d v="2014-01-28T00:00:00"/>
    <s v="Standard Class"/>
    <s v="HP-14815"/>
    <s v="Harold Pawlan"/>
    <x v="2"/>
    <s v="United States"/>
    <s v="Tucson"/>
    <x v="16"/>
    <n v="85705"/>
    <x v="1"/>
    <s v="OFF-BI-10004506"/>
    <x v="1"/>
    <x v="8"/>
    <x v="1238"/>
    <n v="4.9380000000000006"/>
    <n v="2"/>
    <n v="0.7"/>
    <n v="-3.6212"/>
  </r>
  <r>
    <n v="9656"/>
    <x v="4843"/>
    <x v="2"/>
    <x v="358"/>
    <d v="2011-09-29T00:00:00"/>
    <s v="Standard Class"/>
    <s v="AS-10090"/>
    <s v="Adam Shillingsburg"/>
    <x v="0"/>
    <s v="United States"/>
    <s v="New York City"/>
    <x v="15"/>
    <n v="10035"/>
    <x v="3"/>
    <s v="FUR-FU-10001876"/>
    <x v="0"/>
    <x v="5"/>
    <x v="1394"/>
    <n v="97.44"/>
    <n v="3"/>
    <n v="0"/>
    <n v="35.078399999999995"/>
  </r>
  <r>
    <n v="9657"/>
    <x v="4843"/>
    <x v="2"/>
    <x v="358"/>
    <d v="2011-09-29T00:00:00"/>
    <s v="Standard Class"/>
    <s v="AS-10090"/>
    <s v="Adam Shillingsburg"/>
    <x v="0"/>
    <s v="United States"/>
    <s v="New York City"/>
    <x v="15"/>
    <n v="10035"/>
    <x v="3"/>
    <s v="OFF-BI-10003355"/>
    <x v="1"/>
    <x v="8"/>
    <x v="586"/>
    <n v="3.9840000000000004"/>
    <n v="1"/>
    <n v="0.2"/>
    <n v="1.3944000000000001"/>
  </r>
  <r>
    <n v="9658"/>
    <x v="4843"/>
    <x v="2"/>
    <x v="358"/>
    <d v="2011-09-29T00:00:00"/>
    <s v="Standard Class"/>
    <s v="AS-10090"/>
    <s v="Adam Shillingsburg"/>
    <x v="0"/>
    <s v="United States"/>
    <s v="New York City"/>
    <x v="15"/>
    <n v="10035"/>
    <x v="3"/>
    <s v="OFF-AR-10003876"/>
    <x v="1"/>
    <x v="6"/>
    <x v="1709"/>
    <n v="13.04"/>
    <n v="4"/>
    <n v="0"/>
    <n v="5.7376000000000005"/>
  </r>
  <r>
    <n v="9659"/>
    <x v="4843"/>
    <x v="2"/>
    <x v="358"/>
    <d v="2011-09-29T00:00:00"/>
    <s v="Standard Class"/>
    <s v="AS-10090"/>
    <s v="Adam Shillingsburg"/>
    <x v="0"/>
    <s v="United States"/>
    <s v="New York City"/>
    <x v="15"/>
    <n v="10035"/>
    <x v="3"/>
    <s v="FUR-CH-10004983"/>
    <x v="0"/>
    <x v="1"/>
    <x v="1560"/>
    <n v="579.52800000000002"/>
    <n v="4"/>
    <n v="0.1"/>
    <n v="83.709599999999966"/>
  </r>
  <r>
    <n v="9660"/>
    <x v="4844"/>
    <x v="2"/>
    <x v="959"/>
    <d v="2011-03-30T00:00:00"/>
    <s v="Second Class"/>
    <s v="CS-12505"/>
    <s v="Cindy Stewart"/>
    <x v="0"/>
    <s v="United States"/>
    <s v="Pomona"/>
    <x v="1"/>
    <n v="91767"/>
    <x v="1"/>
    <s v="OFF-LA-10001982"/>
    <x v="1"/>
    <x v="2"/>
    <x v="1529"/>
    <n v="18.75"/>
    <n v="5"/>
    <n v="0"/>
    <n v="9"/>
  </r>
  <r>
    <n v="9661"/>
    <x v="4845"/>
    <x v="0"/>
    <x v="112"/>
    <d v="2013-06-12T00:00:00"/>
    <s v="Standard Class"/>
    <s v="ME-17320"/>
    <s v="Maria Etezadi"/>
    <x v="2"/>
    <s v="United States"/>
    <s v="Santa Barbara"/>
    <x v="1"/>
    <n v="93101"/>
    <x v="1"/>
    <s v="TEC-PH-10001459"/>
    <x v="2"/>
    <x v="7"/>
    <x v="1438"/>
    <n v="3023.9280000000003"/>
    <n v="9"/>
    <n v="0.2"/>
    <n v="226.79460000000006"/>
  </r>
  <r>
    <n v="9662"/>
    <x v="4845"/>
    <x v="0"/>
    <x v="112"/>
    <d v="2013-06-12T00:00:00"/>
    <s v="Standard Class"/>
    <s v="ME-17320"/>
    <s v="Maria Etezadi"/>
    <x v="2"/>
    <s v="United States"/>
    <s v="Santa Barbara"/>
    <x v="1"/>
    <n v="93101"/>
    <x v="1"/>
    <s v="TEC-AC-10002134"/>
    <x v="2"/>
    <x v="11"/>
    <x v="1536"/>
    <n v="26.96"/>
    <n v="2"/>
    <n v="0"/>
    <n v="3.7744"/>
  </r>
  <r>
    <n v="9663"/>
    <x v="4845"/>
    <x v="0"/>
    <x v="112"/>
    <d v="2013-06-12T00:00:00"/>
    <s v="Standard Class"/>
    <s v="ME-17320"/>
    <s v="Maria Etezadi"/>
    <x v="2"/>
    <s v="United States"/>
    <s v="Santa Barbara"/>
    <x v="1"/>
    <n v="93101"/>
    <x v="1"/>
    <s v="TEC-PH-10001760"/>
    <x v="2"/>
    <x v="7"/>
    <x v="254"/>
    <n v="477.6"/>
    <n v="3"/>
    <n v="0.2"/>
    <n v="161.19000000000003"/>
  </r>
  <r>
    <n v="9664"/>
    <x v="4846"/>
    <x v="3"/>
    <x v="515"/>
    <d v="2014-09-06T00:00:00"/>
    <s v="Standard Class"/>
    <s v="MS-17770"/>
    <s v="Maxwell Schwartz"/>
    <x v="0"/>
    <s v="United States"/>
    <s v="San Francisco"/>
    <x v="1"/>
    <n v="94109"/>
    <x v="1"/>
    <s v="OFF-ST-10001511"/>
    <x v="1"/>
    <x v="4"/>
    <x v="551"/>
    <n v="193.95000000000002"/>
    <n v="3"/>
    <n v="0"/>
    <n v="9.6974999999999838"/>
  </r>
  <r>
    <n v="9665"/>
    <x v="4847"/>
    <x v="1"/>
    <x v="214"/>
    <d v="2012-12-07T00:00:00"/>
    <s v="Same Day"/>
    <s v="KH-16690"/>
    <s v="Kristen Hastings"/>
    <x v="1"/>
    <s v="United States"/>
    <s v="Riverside"/>
    <x v="1"/>
    <n v="92503"/>
    <x v="1"/>
    <s v="OFF-PA-10003953"/>
    <x v="1"/>
    <x v="10"/>
    <x v="638"/>
    <n v="12.96"/>
    <n v="2"/>
    <n v="0"/>
    <n v="6.2208000000000006"/>
  </r>
  <r>
    <n v="9666"/>
    <x v="4848"/>
    <x v="3"/>
    <x v="673"/>
    <d v="2014-11-21T00:00:00"/>
    <s v="Standard Class"/>
    <s v="LC-16885"/>
    <s v="Lena Creighton"/>
    <x v="0"/>
    <s v="United States"/>
    <s v="Los Angeles"/>
    <x v="1"/>
    <n v="90049"/>
    <x v="1"/>
    <s v="FUR-FU-10003268"/>
    <x v="0"/>
    <x v="5"/>
    <x v="876"/>
    <n v="119.94"/>
    <n v="3"/>
    <n v="0"/>
    <n v="23.987999999999996"/>
  </r>
  <r>
    <n v="9667"/>
    <x v="4848"/>
    <x v="3"/>
    <x v="673"/>
    <d v="2014-11-21T00:00:00"/>
    <s v="Standard Class"/>
    <s v="LC-16885"/>
    <s v="Lena Creighton"/>
    <x v="0"/>
    <s v="United States"/>
    <s v="Los Angeles"/>
    <x v="1"/>
    <n v="90049"/>
    <x v="1"/>
    <s v="FUR-FU-10001847"/>
    <x v="0"/>
    <x v="5"/>
    <x v="1355"/>
    <n v="12.419999999999998"/>
    <n v="3"/>
    <n v="0"/>
    <n v="4.4711999999999996"/>
  </r>
  <r>
    <n v="9668"/>
    <x v="4849"/>
    <x v="0"/>
    <x v="131"/>
    <d v="2013-04-28T00:00:00"/>
    <s v="Standard Class"/>
    <s v="AF-10870"/>
    <s v="Art Ferguson"/>
    <x v="0"/>
    <s v="United States"/>
    <s v="San Clemente"/>
    <x v="1"/>
    <n v="92672"/>
    <x v="1"/>
    <s v="OFF-BI-10002764"/>
    <x v="1"/>
    <x v="8"/>
    <x v="502"/>
    <n v="18.088000000000001"/>
    <n v="7"/>
    <n v="0.2"/>
    <n v="6.5569000000000006"/>
  </r>
  <r>
    <n v="9669"/>
    <x v="4849"/>
    <x v="0"/>
    <x v="131"/>
    <d v="2013-04-28T00:00:00"/>
    <s v="Standard Class"/>
    <s v="AF-10870"/>
    <s v="Art Ferguson"/>
    <x v="0"/>
    <s v="United States"/>
    <s v="San Clemente"/>
    <x v="1"/>
    <n v="92672"/>
    <x v="1"/>
    <s v="OFF-EN-10004386"/>
    <x v="1"/>
    <x v="12"/>
    <x v="242"/>
    <n v="71.97"/>
    <n v="3"/>
    <n v="0"/>
    <n v="35.984999999999999"/>
  </r>
  <r>
    <n v="9670"/>
    <x v="4850"/>
    <x v="3"/>
    <x v="459"/>
    <d v="2014-04-07T00:00:00"/>
    <s v="Standard Class"/>
    <s v="AH-10465"/>
    <s v="Amy Hunt"/>
    <x v="0"/>
    <s v="United States"/>
    <s v="Decatur"/>
    <x v="19"/>
    <n v="35601"/>
    <x v="0"/>
    <s v="OFF-LA-10001569"/>
    <x v="1"/>
    <x v="2"/>
    <x v="633"/>
    <n v="14.940000000000001"/>
    <n v="3"/>
    <n v="0"/>
    <n v="6.8723999999999998"/>
  </r>
  <r>
    <n v="9671"/>
    <x v="4851"/>
    <x v="1"/>
    <x v="863"/>
    <d v="2012-08-15T00:00:00"/>
    <s v="First Class"/>
    <s v="GK-14620"/>
    <s v="Grace Kelly"/>
    <x v="1"/>
    <s v="United States"/>
    <s v="Greensboro"/>
    <x v="3"/>
    <n v="27405"/>
    <x v="0"/>
    <s v="OFF-AR-10001446"/>
    <x v="1"/>
    <x v="6"/>
    <x v="1152"/>
    <n v="64.680000000000007"/>
    <n v="7"/>
    <n v="0.2"/>
    <n v="8.0849999999999973"/>
  </r>
  <r>
    <n v="9672"/>
    <x v="4852"/>
    <x v="3"/>
    <x v="38"/>
    <d v="2014-11-20T00:00:00"/>
    <s v="Standard Class"/>
    <s v="KL-16645"/>
    <s v="Ken Lonsdale"/>
    <x v="0"/>
    <s v="United States"/>
    <s v="Dublin"/>
    <x v="1"/>
    <n v="94568"/>
    <x v="1"/>
    <s v="TEC-PH-10003442"/>
    <x v="2"/>
    <x v="7"/>
    <x v="879"/>
    <n v="22"/>
    <n v="5"/>
    <n v="0.2"/>
    <n v="1.375"/>
  </r>
  <r>
    <n v="9673"/>
    <x v="4853"/>
    <x v="0"/>
    <x v="443"/>
    <d v="2013-12-29T00:00:00"/>
    <s v="Standard Class"/>
    <s v="FM-14290"/>
    <s v="Frank Merwin"/>
    <x v="2"/>
    <s v="United States"/>
    <s v="Philadelphia"/>
    <x v="9"/>
    <n v="19143"/>
    <x v="3"/>
    <s v="OFF-PA-10000477"/>
    <x v="1"/>
    <x v="10"/>
    <x v="1205"/>
    <n v="7.9680000000000009"/>
    <n v="2"/>
    <n v="0.2"/>
    <n v="2.6892000000000005"/>
  </r>
  <r>
    <n v="9674"/>
    <x v="4853"/>
    <x v="0"/>
    <x v="443"/>
    <d v="2013-12-29T00:00:00"/>
    <s v="Standard Class"/>
    <s v="FM-14290"/>
    <s v="Frank Merwin"/>
    <x v="2"/>
    <s v="United States"/>
    <s v="Philadelphia"/>
    <x v="9"/>
    <n v="19143"/>
    <x v="3"/>
    <s v="TEC-PH-10002645"/>
    <x v="2"/>
    <x v="7"/>
    <x v="1839"/>
    <n v="1499.9699999999998"/>
    <n v="5"/>
    <n v="0.4"/>
    <n v="-374.99250000000006"/>
  </r>
  <r>
    <n v="9675"/>
    <x v="4854"/>
    <x v="2"/>
    <x v="192"/>
    <d v="2011-07-24T00:00:00"/>
    <s v="Second Class"/>
    <s v="JL-15850"/>
    <s v="John Lucas"/>
    <x v="0"/>
    <s v="United States"/>
    <s v="Houston"/>
    <x v="5"/>
    <n v="77095"/>
    <x v="2"/>
    <s v="OFF-ST-10003123"/>
    <x v="1"/>
    <x v="4"/>
    <x v="1268"/>
    <n v="26.632000000000001"/>
    <n v="1"/>
    <n v="0.2"/>
    <n v="1.331599999999999"/>
  </r>
  <r>
    <n v="9676"/>
    <x v="4855"/>
    <x v="0"/>
    <x v="715"/>
    <d v="2013-05-11T00:00:00"/>
    <s v="Standard Class"/>
    <s v="GM-14500"/>
    <s v="Gene McClure"/>
    <x v="0"/>
    <s v="United States"/>
    <s v="Bakersfield"/>
    <x v="1"/>
    <n v="93309"/>
    <x v="1"/>
    <s v="FUR-FU-10001617"/>
    <x v="0"/>
    <x v="5"/>
    <x v="1141"/>
    <n v="41.6"/>
    <n v="4"/>
    <n v="0"/>
    <n v="14.143999999999998"/>
  </r>
  <r>
    <n v="9677"/>
    <x v="4856"/>
    <x v="2"/>
    <x v="683"/>
    <d v="2011-12-03T00:00:00"/>
    <s v="Standard Class"/>
    <s v="MC-17635"/>
    <s v="Matthew Clasen"/>
    <x v="1"/>
    <s v="United States"/>
    <s v="Richmond"/>
    <x v="14"/>
    <n v="47374"/>
    <x v="2"/>
    <s v="OFF-EN-10003862"/>
    <x v="1"/>
    <x v="12"/>
    <x v="753"/>
    <n v="64.02"/>
    <n v="6"/>
    <n v="0"/>
    <n v="29.449199999999998"/>
  </r>
  <r>
    <n v="9678"/>
    <x v="4857"/>
    <x v="0"/>
    <x v="724"/>
    <d v="2013-04-24T00:00:00"/>
    <s v="Standard Class"/>
    <s v="CS-12490"/>
    <s v="Cindy Schnelling"/>
    <x v="1"/>
    <s v="United States"/>
    <s v="New York City"/>
    <x v="15"/>
    <n v="10009"/>
    <x v="3"/>
    <s v="OFF-AR-10001573"/>
    <x v="1"/>
    <x v="6"/>
    <x v="368"/>
    <n v="6.99"/>
    <n v="3"/>
    <n v="0"/>
    <n v="2.027099999999999"/>
  </r>
  <r>
    <n v="9679"/>
    <x v="4857"/>
    <x v="0"/>
    <x v="724"/>
    <d v="2013-04-24T00:00:00"/>
    <s v="Standard Class"/>
    <s v="CS-12490"/>
    <s v="Cindy Schnelling"/>
    <x v="1"/>
    <s v="United States"/>
    <s v="New York City"/>
    <x v="15"/>
    <n v="10009"/>
    <x v="3"/>
    <s v="OFF-SU-10004290"/>
    <x v="1"/>
    <x v="14"/>
    <x v="1818"/>
    <n v="6.84"/>
    <n v="1"/>
    <n v="0"/>
    <n v="1.8468"/>
  </r>
  <r>
    <n v="9680"/>
    <x v="4858"/>
    <x v="1"/>
    <x v="17"/>
    <d v="2012-12-31T00:00:00"/>
    <s v="Standard Class"/>
    <s v="AH-10030"/>
    <s v="Aaron Hawkins"/>
    <x v="1"/>
    <s v="United States"/>
    <s v="San Francisco"/>
    <x v="1"/>
    <n v="94122"/>
    <x v="1"/>
    <s v="OFF-ST-10000046"/>
    <x v="1"/>
    <x v="4"/>
    <x v="757"/>
    <n v="323.10000000000002"/>
    <n v="2"/>
    <n v="0"/>
    <n v="61.38900000000001"/>
  </r>
  <r>
    <n v="9681"/>
    <x v="4858"/>
    <x v="1"/>
    <x v="17"/>
    <d v="2012-12-31T00:00:00"/>
    <s v="Standard Class"/>
    <s v="AH-10030"/>
    <s v="Aaron Hawkins"/>
    <x v="1"/>
    <s v="United States"/>
    <s v="San Francisco"/>
    <x v="1"/>
    <n v="94122"/>
    <x v="1"/>
    <s v="TEC-PH-10003505"/>
    <x v="2"/>
    <x v="7"/>
    <x v="901"/>
    <n v="668.16"/>
    <n v="9"/>
    <n v="0.2"/>
    <n v="75.167999999999921"/>
  </r>
  <r>
    <n v="9682"/>
    <x v="4859"/>
    <x v="3"/>
    <x v="1096"/>
    <d v="2014-12-19T00:00:00"/>
    <s v="Standard Class"/>
    <s v="EP-13915"/>
    <s v="Emily Phan"/>
    <x v="0"/>
    <s v="United States"/>
    <s v="San Francisco"/>
    <x v="1"/>
    <n v="94122"/>
    <x v="1"/>
    <s v="OFF-LA-10004559"/>
    <x v="1"/>
    <x v="2"/>
    <x v="1340"/>
    <n v="8.64"/>
    <n v="3"/>
    <n v="0"/>
    <n v="4.2336"/>
  </r>
  <r>
    <n v="9683"/>
    <x v="4859"/>
    <x v="3"/>
    <x v="1096"/>
    <d v="2014-12-19T00:00:00"/>
    <s v="Standard Class"/>
    <s v="EP-13915"/>
    <s v="Emily Phan"/>
    <x v="0"/>
    <s v="United States"/>
    <s v="San Francisco"/>
    <x v="1"/>
    <n v="94122"/>
    <x v="1"/>
    <s v="OFF-PA-10003172"/>
    <x v="1"/>
    <x v="10"/>
    <x v="846"/>
    <n v="38.880000000000003"/>
    <n v="6"/>
    <n v="0"/>
    <n v="18.662400000000002"/>
  </r>
  <r>
    <n v="9684"/>
    <x v="4859"/>
    <x v="3"/>
    <x v="1096"/>
    <d v="2014-12-19T00:00:00"/>
    <s v="Standard Class"/>
    <s v="EP-13915"/>
    <s v="Emily Phan"/>
    <x v="0"/>
    <s v="United States"/>
    <s v="San Francisco"/>
    <x v="1"/>
    <n v="94122"/>
    <x v="1"/>
    <s v="FUR-FU-10001473"/>
    <x v="0"/>
    <x v="5"/>
    <x v="1244"/>
    <n v="201.04"/>
    <n v="8"/>
    <n v="0"/>
    <n v="54.280799999999999"/>
  </r>
  <r>
    <n v="9685"/>
    <x v="4859"/>
    <x v="3"/>
    <x v="1096"/>
    <d v="2014-12-19T00:00:00"/>
    <s v="Standard Class"/>
    <s v="EP-13915"/>
    <s v="Emily Phan"/>
    <x v="0"/>
    <s v="United States"/>
    <s v="San Francisco"/>
    <x v="1"/>
    <n v="94122"/>
    <x v="1"/>
    <s v="OFF-PA-10000232"/>
    <x v="1"/>
    <x v="10"/>
    <x v="1622"/>
    <n v="12.96"/>
    <n v="2"/>
    <n v="0"/>
    <n v="6.3504000000000005"/>
  </r>
  <r>
    <n v="9686"/>
    <x v="4860"/>
    <x v="3"/>
    <x v="460"/>
    <d v="2014-01-05T00:00:00"/>
    <s v="Second Class"/>
    <s v="FW-14395"/>
    <s v="Fred Wasserman"/>
    <x v="1"/>
    <s v="United States"/>
    <s v="Los Angeles"/>
    <x v="1"/>
    <n v="90032"/>
    <x v="1"/>
    <s v="TEC-AC-10000682"/>
    <x v="2"/>
    <x v="11"/>
    <x v="1327"/>
    <n v="16.59"/>
    <n v="1"/>
    <n v="0"/>
    <n v="5.8064999999999998"/>
  </r>
  <r>
    <n v="9687"/>
    <x v="4861"/>
    <x v="3"/>
    <x v="1109"/>
    <d v="2014-06-04T00:00:00"/>
    <s v="Standard Class"/>
    <s v="KA-16525"/>
    <s v="Kelly Andreada"/>
    <x v="0"/>
    <s v="United States"/>
    <s v="San Diego"/>
    <x v="1"/>
    <n v="92037"/>
    <x v="1"/>
    <s v="OFF-AR-10003405"/>
    <x v="1"/>
    <x v="6"/>
    <x v="622"/>
    <n v="35.099999999999994"/>
    <n v="6"/>
    <n v="0"/>
    <n v="10.178999999999997"/>
  </r>
  <r>
    <n v="9688"/>
    <x v="4862"/>
    <x v="3"/>
    <x v="1033"/>
    <d v="2014-10-07T00:00:00"/>
    <s v="Standard Class"/>
    <s v="SC-20050"/>
    <s v="Sample Company A"/>
    <x v="2"/>
    <s v="United States"/>
    <s v="Arlington"/>
    <x v="5"/>
    <n v="76017"/>
    <x v="2"/>
    <s v="OFF-BI-10000301"/>
    <x v="1"/>
    <x v="8"/>
    <x v="619"/>
    <n v="11.645999999999997"/>
    <n v="9"/>
    <n v="0.8"/>
    <n v="-17.469000000000005"/>
  </r>
  <r>
    <n v="9689"/>
    <x v="4863"/>
    <x v="3"/>
    <x v="308"/>
    <d v="2014-06-28T00:00:00"/>
    <s v="Standard Class"/>
    <s v="PG-18895"/>
    <s v="Paul Gonzalez"/>
    <x v="0"/>
    <s v="United States"/>
    <s v="Richmond"/>
    <x v="17"/>
    <n v="23223"/>
    <x v="0"/>
    <s v="OFF-PA-10001534"/>
    <x v="1"/>
    <x v="10"/>
    <x v="1461"/>
    <n v="32.400000000000006"/>
    <n v="5"/>
    <n v="0"/>
    <n v="15.552000000000001"/>
  </r>
  <r>
    <n v="9690"/>
    <x v="4863"/>
    <x v="3"/>
    <x v="308"/>
    <d v="2014-06-28T00:00:00"/>
    <s v="Standard Class"/>
    <s v="PG-18895"/>
    <s v="Paul Gonzalez"/>
    <x v="0"/>
    <s v="United States"/>
    <s v="Richmond"/>
    <x v="17"/>
    <n v="23223"/>
    <x v="0"/>
    <s v="TEC-PH-10003691"/>
    <x v="2"/>
    <x v="7"/>
    <x v="1398"/>
    <n v="503.96"/>
    <n v="4"/>
    <n v="0"/>
    <n v="125.99000000000001"/>
  </r>
  <r>
    <n v="9691"/>
    <x v="4864"/>
    <x v="3"/>
    <x v="1095"/>
    <d v="2014-04-06T00:00:00"/>
    <s v="First Class"/>
    <s v="TA-21385"/>
    <s v="Tom Ashbrook"/>
    <x v="2"/>
    <s v="United States"/>
    <s v="New York City"/>
    <x v="15"/>
    <n v="10035"/>
    <x v="3"/>
    <s v="OFF-AR-10001545"/>
    <x v="1"/>
    <x v="6"/>
    <x v="812"/>
    <n v="7.04"/>
    <n v="4"/>
    <n v="0"/>
    <n v="2.0415999999999999"/>
  </r>
  <r>
    <n v="9692"/>
    <x v="4865"/>
    <x v="1"/>
    <x v="50"/>
    <d v="2012-11-17T00:00:00"/>
    <s v="Standard Class"/>
    <s v="PO-18850"/>
    <s v="Patrick O'Brill"/>
    <x v="0"/>
    <s v="United States"/>
    <s v="Houston"/>
    <x v="5"/>
    <n v="77041"/>
    <x v="2"/>
    <s v="FUR-BO-10001811"/>
    <x v="0"/>
    <x v="0"/>
    <x v="779"/>
    <n v="613.99919999999997"/>
    <n v="3"/>
    <n v="0.32"/>
    <n v="-18.058800000000076"/>
  </r>
  <r>
    <n v="9693"/>
    <x v="4866"/>
    <x v="1"/>
    <x v="834"/>
    <d v="2012-09-02T00:00:00"/>
    <s v="Standard Class"/>
    <s v="SM-20950"/>
    <s v="Suzanne McNair"/>
    <x v="1"/>
    <s v="United States"/>
    <s v="Fairfield"/>
    <x v="29"/>
    <n v="6824"/>
    <x v="3"/>
    <s v="OFF-ST-10001837"/>
    <x v="1"/>
    <x v="4"/>
    <x v="1331"/>
    <n v="470.35999999999996"/>
    <n v="11"/>
    <n v="0"/>
    <n v="122.2936"/>
  </r>
  <r>
    <n v="9694"/>
    <x v="4867"/>
    <x v="3"/>
    <x v="241"/>
    <d v="2014-09-29T00:00:00"/>
    <s v="Second Class"/>
    <s v="NK-18490"/>
    <s v="Neil Knudson"/>
    <x v="2"/>
    <s v="United States"/>
    <s v="San Francisco"/>
    <x v="1"/>
    <n v="94110"/>
    <x v="1"/>
    <s v="OFF-PA-10000551"/>
    <x v="1"/>
    <x v="10"/>
    <x v="1237"/>
    <n v="31.08"/>
    <n v="6"/>
    <n v="0"/>
    <n v="15.229199999999999"/>
  </r>
  <r>
    <n v="9695"/>
    <x v="4867"/>
    <x v="3"/>
    <x v="241"/>
    <d v="2014-09-29T00:00:00"/>
    <s v="Second Class"/>
    <s v="NK-18490"/>
    <s v="Neil Knudson"/>
    <x v="2"/>
    <s v="United States"/>
    <s v="San Francisco"/>
    <x v="1"/>
    <n v="94110"/>
    <x v="1"/>
    <s v="OFF-SU-10001574"/>
    <x v="1"/>
    <x v="14"/>
    <x v="498"/>
    <n v="7.3"/>
    <n v="2"/>
    <n v="0"/>
    <n v="2.1899999999999995"/>
  </r>
  <r>
    <n v="9696"/>
    <x v="4868"/>
    <x v="0"/>
    <x v="25"/>
    <d v="2013-12-15T00:00:00"/>
    <s v="First Class"/>
    <s v="SC-20695"/>
    <s v="Steve Chapman"/>
    <x v="1"/>
    <s v="United States"/>
    <s v="Springfield"/>
    <x v="24"/>
    <n v="45503"/>
    <x v="3"/>
    <s v="OFF-AP-10002892"/>
    <x v="1"/>
    <x v="9"/>
    <x v="9"/>
    <n v="73.536000000000001"/>
    <n v="4"/>
    <n v="0.2"/>
    <n v="9.1919999999999931"/>
  </r>
  <r>
    <n v="9697"/>
    <x v="4869"/>
    <x v="2"/>
    <x v="1227"/>
    <d v="2011-06-15T00:00:00"/>
    <s v="Second Class"/>
    <s v="HK-14890"/>
    <s v="Heather Kirkland"/>
    <x v="1"/>
    <s v="United States"/>
    <s v="Detroit"/>
    <x v="12"/>
    <n v="48234"/>
    <x v="2"/>
    <s v="OFF-LA-10003930"/>
    <x v="1"/>
    <x v="2"/>
    <x v="503"/>
    <n v="491.55"/>
    <n v="5"/>
    <n v="0"/>
    <n v="240.8595"/>
  </r>
  <r>
    <n v="9698"/>
    <x v="4870"/>
    <x v="0"/>
    <x v="21"/>
    <d v="2013-03-12T00:00:00"/>
    <s v="Same Day"/>
    <s v="BT-11485"/>
    <s v="Brad Thomas"/>
    <x v="2"/>
    <s v="United States"/>
    <s v="Philadelphia"/>
    <x v="9"/>
    <n v="19140"/>
    <x v="3"/>
    <s v="FUR-FU-10001037"/>
    <x v="0"/>
    <x v="5"/>
    <x v="1160"/>
    <n v="30.336000000000002"/>
    <n v="4"/>
    <n v="0.2"/>
    <n v="9.48"/>
  </r>
  <r>
    <n v="9699"/>
    <x v="4871"/>
    <x v="3"/>
    <x v="934"/>
    <d v="2014-12-20T00:00:00"/>
    <s v="Standard Class"/>
    <s v="KM-16660"/>
    <s v="Khloe Miller"/>
    <x v="0"/>
    <s v="United States"/>
    <s v="Inglewood"/>
    <x v="1"/>
    <n v="90301"/>
    <x v="1"/>
    <s v="OFF-PA-10004569"/>
    <x v="1"/>
    <x v="10"/>
    <x v="227"/>
    <n v="22.830000000000002"/>
    <n v="3"/>
    <n v="0"/>
    <n v="10.7301"/>
  </r>
  <r>
    <n v="9700"/>
    <x v="4871"/>
    <x v="3"/>
    <x v="934"/>
    <d v="2014-12-20T00:00:00"/>
    <s v="Standard Class"/>
    <s v="KM-16660"/>
    <s v="Khloe Miller"/>
    <x v="0"/>
    <s v="United States"/>
    <s v="Inglewood"/>
    <x v="1"/>
    <n v="90301"/>
    <x v="1"/>
    <s v="OFF-AP-10000027"/>
    <x v="1"/>
    <x v="9"/>
    <x v="1804"/>
    <n v="54.32"/>
    <n v="4"/>
    <n v="0"/>
    <n v="16.295999999999999"/>
  </r>
  <r>
    <n v="9701"/>
    <x v="4871"/>
    <x v="3"/>
    <x v="934"/>
    <d v="2014-12-20T00:00:00"/>
    <s v="Standard Class"/>
    <s v="KM-16660"/>
    <s v="Khloe Miller"/>
    <x v="0"/>
    <s v="United States"/>
    <s v="Inglewood"/>
    <x v="1"/>
    <n v="90301"/>
    <x v="1"/>
    <s v="TEC-PH-10000675"/>
    <x v="2"/>
    <x v="7"/>
    <x v="1338"/>
    <n v="196.77600000000001"/>
    <n v="3"/>
    <n v="0.2"/>
    <n v="14.758199999999995"/>
  </r>
  <r>
    <n v="9702"/>
    <x v="4872"/>
    <x v="0"/>
    <x v="859"/>
    <d v="2013-11-05T00:00:00"/>
    <s v="Standard Class"/>
    <s v="SP-20920"/>
    <s v="Susan Pistek"/>
    <x v="0"/>
    <s v="United States"/>
    <s v="San Luis Obispo"/>
    <x v="1"/>
    <n v="93405"/>
    <x v="1"/>
    <s v="OFF-FA-10003059"/>
    <x v="1"/>
    <x v="13"/>
    <x v="794"/>
    <n v="3.62"/>
    <n v="2"/>
    <n v="0"/>
    <n v="1.1945999999999999"/>
  </r>
  <r>
    <n v="9703"/>
    <x v="4873"/>
    <x v="3"/>
    <x v="689"/>
    <d v="2014-08-05T00:00:00"/>
    <s v="Standard Class"/>
    <s v="LB-16795"/>
    <s v="Laurel Beltran"/>
    <x v="2"/>
    <s v="United States"/>
    <s v="Wilmington"/>
    <x v="13"/>
    <n v="19805"/>
    <x v="3"/>
    <s v="OFF-PA-10003256"/>
    <x v="1"/>
    <x v="10"/>
    <x v="96"/>
    <n v="11.54"/>
    <n v="1"/>
    <n v="0"/>
    <n v="5.5391999999999992"/>
  </r>
  <r>
    <n v="9704"/>
    <x v="4873"/>
    <x v="3"/>
    <x v="689"/>
    <d v="2014-08-05T00:00:00"/>
    <s v="Standard Class"/>
    <s v="LB-16795"/>
    <s v="Laurel Beltran"/>
    <x v="2"/>
    <s v="United States"/>
    <s v="Wilmington"/>
    <x v="13"/>
    <n v="19805"/>
    <x v="3"/>
    <s v="OFF-BI-10003656"/>
    <x v="1"/>
    <x v="8"/>
    <x v="13"/>
    <n v="849.95"/>
    <n v="5"/>
    <n v="0"/>
    <n v="390.97699999999998"/>
  </r>
  <r>
    <n v="9705"/>
    <x v="4873"/>
    <x v="3"/>
    <x v="689"/>
    <d v="2014-08-05T00:00:00"/>
    <s v="Standard Class"/>
    <s v="LB-16795"/>
    <s v="Laurel Beltran"/>
    <x v="2"/>
    <s v="United States"/>
    <s v="Wilmington"/>
    <x v="13"/>
    <n v="19805"/>
    <x v="3"/>
    <s v="OFF-BI-10002897"/>
    <x v="1"/>
    <x v="8"/>
    <x v="1793"/>
    <n v="11.01"/>
    <n v="3"/>
    <n v="0"/>
    <n v="5.3948999999999998"/>
  </r>
  <r>
    <n v="9706"/>
    <x v="4874"/>
    <x v="3"/>
    <x v="15"/>
    <d v="2014-10-24T00:00:00"/>
    <s v="Standard Class"/>
    <s v="JS-16030"/>
    <s v="Joy Smith"/>
    <x v="0"/>
    <s v="United States"/>
    <s v="San Francisco"/>
    <x v="1"/>
    <n v="94122"/>
    <x v="1"/>
    <s v="OFF-BI-10004826"/>
    <x v="1"/>
    <x v="8"/>
    <x v="721"/>
    <n v="39.624000000000009"/>
    <n v="3"/>
    <n v="0.2"/>
    <n v="13.868400000000001"/>
  </r>
  <r>
    <n v="9707"/>
    <x v="4875"/>
    <x v="0"/>
    <x v="147"/>
    <d v="2013-10-28T00:00:00"/>
    <s v="Standard Class"/>
    <s v="CS-11950"/>
    <s v="Carlos Soltero"/>
    <x v="0"/>
    <s v="United States"/>
    <s v="Los Angeles"/>
    <x v="1"/>
    <n v="90045"/>
    <x v="1"/>
    <s v="FUR-CH-10004626"/>
    <x v="0"/>
    <x v="1"/>
    <x v="1697"/>
    <n v="242.13600000000002"/>
    <n v="3"/>
    <n v="0.2"/>
    <n v="12.106799999999993"/>
  </r>
  <r>
    <n v="9708"/>
    <x v="4875"/>
    <x v="0"/>
    <x v="147"/>
    <d v="2013-10-28T00:00:00"/>
    <s v="Standard Class"/>
    <s v="CS-11950"/>
    <s v="Carlos Soltero"/>
    <x v="0"/>
    <s v="United States"/>
    <s v="Los Angeles"/>
    <x v="1"/>
    <n v="90045"/>
    <x v="1"/>
    <s v="OFF-AR-10000390"/>
    <x v="1"/>
    <x v="6"/>
    <x v="105"/>
    <n v="12.39"/>
    <n v="3"/>
    <n v="0"/>
    <n v="5.6993999999999998"/>
  </r>
  <r>
    <n v="9709"/>
    <x v="4875"/>
    <x v="0"/>
    <x v="147"/>
    <d v="2013-10-28T00:00:00"/>
    <s v="Standard Class"/>
    <s v="CS-11950"/>
    <s v="Carlos Soltero"/>
    <x v="0"/>
    <s v="United States"/>
    <s v="Los Angeles"/>
    <x v="1"/>
    <n v="90045"/>
    <x v="1"/>
    <s v="FUR-FU-10003731"/>
    <x v="0"/>
    <x v="5"/>
    <x v="1593"/>
    <n v="19.96"/>
    <n v="2"/>
    <n v="0"/>
    <n v="5.5888000000000009"/>
  </r>
  <r>
    <n v="9710"/>
    <x v="4875"/>
    <x v="0"/>
    <x v="147"/>
    <d v="2013-10-28T00:00:00"/>
    <s v="Standard Class"/>
    <s v="CS-11950"/>
    <s v="Carlos Soltero"/>
    <x v="0"/>
    <s v="United States"/>
    <s v="Los Angeles"/>
    <x v="1"/>
    <n v="90045"/>
    <x v="1"/>
    <s v="OFF-ST-10002743"/>
    <x v="1"/>
    <x v="4"/>
    <x v="413"/>
    <n v="340.92"/>
    <n v="3"/>
    <n v="0"/>
    <n v="3.4091999999999842"/>
  </r>
  <r>
    <n v="9711"/>
    <x v="4876"/>
    <x v="2"/>
    <x v="1127"/>
    <d v="2011-11-10T00:00:00"/>
    <s v="Standard Class"/>
    <s v="MD-17350"/>
    <s v="Maribeth Dona"/>
    <x v="0"/>
    <s v="United States"/>
    <s v="Philadelphia"/>
    <x v="9"/>
    <n v="19143"/>
    <x v="3"/>
    <s v="FUR-FU-10001468"/>
    <x v="0"/>
    <x v="5"/>
    <x v="1280"/>
    <n v="273.56799999999998"/>
    <n v="2"/>
    <n v="0.2"/>
    <n v="-34.196000000000026"/>
  </r>
  <r>
    <n v="9712"/>
    <x v="4876"/>
    <x v="2"/>
    <x v="1127"/>
    <d v="2011-11-10T00:00:00"/>
    <s v="Standard Class"/>
    <s v="MD-17350"/>
    <s v="Maribeth Dona"/>
    <x v="0"/>
    <s v="United States"/>
    <s v="Philadelphia"/>
    <x v="9"/>
    <n v="19143"/>
    <x v="3"/>
    <s v="OFF-BI-10003684"/>
    <x v="1"/>
    <x v="8"/>
    <x v="707"/>
    <n v="13.194000000000001"/>
    <n v="2"/>
    <n v="0.7"/>
    <n v="-8.7959999999999958"/>
  </r>
  <r>
    <n v="9713"/>
    <x v="4876"/>
    <x v="2"/>
    <x v="1127"/>
    <d v="2011-11-10T00:00:00"/>
    <s v="Standard Class"/>
    <s v="MD-17350"/>
    <s v="Maribeth Dona"/>
    <x v="0"/>
    <s v="United States"/>
    <s v="Philadelphia"/>
    <x v="9"/>
    <n v="19143"/>
    <x v="3"/>
    <s v="OFF-ST-10003716"/>
    <x v="1"/>
    <x v="4"/>
    <x v="889"/>
    <n v="1080.096"/>
    <n v="6"/>
    <n v="0.2"/>
    <n v="-94.508399999999995"/>
  </r>
  <r>
    <n v="9714"/>
    <x v="4876"/>
    <x v="2"/>
    <x v="1127"/>
    <d v="2011-11-10T00:00:00"/>
    <s v="Standard Class"/>
    <s v="MD-17350"/>
    <s v="Maribeth Dona"/>
    <x v="0"/>
    <s v="United States"/>
    <s v="Philadelphia"/>
    <x v="9"/>
    <n v="19143"/>
    <x v="3"/>
    <s v="TEC-AC-10001101"/>
    <x v="2"/>
    <x v="11"/>
    <x v="547"/>
    <n v="51.56"/>
    <n v="5"/>
    <n v="0.2"/>
    <n v="-6.4450000000000021"/>
  </r>
  <r>
    <n v="9715"/>
    <x v="4876"/>
    <x v="2"/>
    <x v="1127"/>
    <d v="2011-11-10T00:00:00"/>
    <s v="Standard Class"/>
    <s v="MD-17350"/>
    <s v="Maribeth Dona"/>
    <x v="0"/>
    <s v="United States"/>
    <s v="Philadelphia"/>
    <x v="9"/>
    <n v="19143"/>
    <x v="3"/>
    <s v="TEC-AC-10004864"/>
    <x v="2"/>
    <x v="11"/>
    <x v="1289"/>
    <n v="58.415999999999997"/>
    <n v="2"/>
    <n v="0.2"/>
    <n v="16.794600000000003"/>
  </r>
  <r>
    <n v="9716"/>
    <x v="4877"/>
    <x v="0"/>
    <x v="77"/>
    <d v="2013-11-13T00:00:00"/>
    <s v="Standard Class"/>
    <s v="LD-17005"/>
    <s v="Lisa DeCherney"/>
    <x v="0"/>
    <s v="United States"/>
    <s v="San Francisco"/>
    <x v="1"/>
    <n v="94122"/>
    <x v="1"/>
    <s v="OFF-BI-10001543"/>
    <x v="1"/>
    <x v="8"/>
    <x v="375"/>
    <n v="57.584000000000003"/>
    <n v="2"/>
    <n v="0.2"/>
    <n v="20.154400000000003"/>
  </r>
  <r>
    <n v="9717"/>
    <x v="4878"/>
    <x v="0"/>
    <x v="399"/>
    <d v="2013-08-15T00:00:00"/>
    <s v="Second Class"/>
    <s v="DB-13270"/>
    <s v="Deborah Brumfield"/>
    <x v="2"/>
    <s v="United States"/>
    <s v="Philadelphia"/>
    <x v="9"/>
    <n v="19134"/>
    <x v="3"/>
    <s v="OFF-AR-10000914"/>
    <x v="1"/>
    <x v="6"/>
    <x v="1739"/>
    <n v="37.312000000000005"/>
    <n v="4"/>
    <n v="0.2"/>
    <n v="2.7984000000000027"/>
  </r>
  <r>
    <n v="9718"/>
    <x v="4879"/>
    <x v="0"/>
    <x v="198"/>
    <d v="2013-06-01T00:00:00"/>
    <s v="Same Day"/>
    <s v="AT-10735"/>
    <s v="Annie Thurman"/>
    <x v="0"/>
    <s v="United States"/>
    <s v="Houston"/>
    <x v="5"/>
    <n v="77041"/>
    <x v="2"/>
    <s v="TEC-PH-10002293"/>
    <x v="2"/>
    <x v="7"/>
    <x v="126"/>
    <n v="79.959999999999994"/>
    <n v="5"/>
    <n v="0.2"/>
    <n v="7.9960000000000058"/>
  </r>
  <r>
    <n v="9719"/>
    <x v="4879"/>
    <x v="0"/>
    <x v="198"/>
    <d v="2013-06-01T00:00:00"/>
    <s v="Same Day"/>
    <s v="AT-10735"/>
    <s v="Annie Thurman"/>
    <x v="0"/>
    <s v="United States"/>
    <s v="Houston"/>
    <x v="5"/>
    <n v="77041"/>
    <x v="2"/>
    <s v="TEC-AC-10000109"/>
    <x v="2"/>
    <x v="11"/>
    <x v="200"/>
    <n v="223.96"/>
    <n v="5"/>
    <n v="0.2"/>
    <n v="11.198000000000015"/>
  </r>
  <r>
    <n v="9720"/>
    <x v="4880"/>
    <x v="3"/>
    <x v="105"/>
    <d v="2014-11-15T00:00:00"/>
    <s v="Second Class"/>
    <s v="DK-13375"/>
    <s v="Dennis Kane"/>
    <x v="0"/>
    <s v="United States"/>
    <s v="Lancaster"/>
    <x v="9"/>
    <n v="17602"/>
    <x v="3"/>
    <s v="OFF-ST-10002574"/>
    <x v="1"/>
    <x v="4"/>
    <x v="926"/>
    <n v="221.024"/>
    <n v="2"/>
    <n v="0.2"/>
    <n v="-55.256"/>
  </r>
  <r>
    <n v="9721"/>
    <x v="4881"/>
    <x v="0"/>
    <x v="897"/>
    <d v="2013-09-27T00:00:00"/>
    <s v="Standard Class"/>
    <s v="CS-12250"/>
    <s v="Chris Selesnick"/>
    <x v="1"/>
    <s v="United States"/>
    <s v="Green Bay"/>
    <x v="6"/>
    <n v="54302"/>
    <x v="2"/>
    <s v="FUR-FU-10002445"/>
    <x v="0"/>
    <x v="5"/>
    <x v="1439"/>
    <n v="18.96"/>
    <n v="2"/>
    <n v="0"/>
    <n v="7.5840000000000014"/>
  </r>
  <r>
    <n v="9722"/>
    <x v="4882"/>
    <x v="0"/>
    <x v="595"/>
    <d v="2013-02-20T00:00:00"/>
    <s v="Standard Class"/>
    <s v="JF-15565"/>
    <s v="Jill Fjeld"/>
    <x v="0"/>
    <s v="United States"/>
    <s v="New York City"/>
    <x v="15"/>
    <n v="10024"/>
    <x v="3"/>
    <s v="FUR-CH-10001802"/>
    <x v="0"/>
    <x v="1"/>
    <x v="1688"/>
    <n v="326.64600000000002"/>
    <n v="3"/>
    <n v="0.1"/>
    <n v="39.923399999999994"/>
  </r>
  <r>
    <n v="9723"/>
    <x v="4882"/>
    <x v="0"/>
    <x v="595"/>
    <d v="2013-02-20T00:00:00"/>
    <s v="Standard Class"/>
    <s v="JF-15565"/>
    <s v="Jill Fjeld"/>
    <x v="0"/>
    <s v="United States"/>
    <s v="New York City"/>
    <x v="15"/>
    <n v="10024"/>
    <x v="3"/>
    <s v="TEC-AC-10003628"/>
    <x v="2"/>
    <x v="11"/>
    <x v="244"/>
    <n v="89.97"/>
    <n v="3"/>
    <n v="0"/>
    <n v="39.586800000000011"/>
  </r>
  <r>
    <n v="9724"/>
    <x v="4883"/>
    <x v="2"/>
    <x v="1091"/>
    <d v="2011-12-26T00:00:00"/>
    <s v="Standard Class"/>
    <s v="TW-21025"/>
    <s v="Tamara Willingham"/>
    <x v="2"/>
    <s v="United States"/>
    <s v="New York City"/>
    <x v="15"/>
    <n v="10011"/>
    <x v="3"/>
    <s v="OFF-BI-10003984"/>
    <x v="1"/>
    <x v="8"/>
    <x v="690"/>
    <n v="296.71200000000005"/>
    <n v="13"/>
    <n v="0.2"/>
    <n v="100.14029999999998"/>
  </r>
  <r>
    <n v="9725"/>
    <x v="4884"/>
    <x v="1"/>
    <x v="901"/>
    <d v="2012-12-11T00:00:00"/>
    <s v="Standard Class"/>
    <s v="TB-21250"/>
    <s v="Tim Brockman"/>
    <x v="0"/>
    <s v="United States"/>
    <s v="Bloomington"/>
    <x v="10"/>
    <n v="61701"/>
    <x v="2"/>
    <s v="OFF-EN-10004459"/>
    <x v="1"/>
    <x v="12"/>
    <x v="655"/>
    <n v="12.224"/>
    <n v="2"/>
    <n v="0.2"/>
    <n v="4.4311999999999996"/>
  </r>
  <r>
    <n v="9726"/>
    <x v="4885"/>
    <x v="3"/>
    <x v="697"/>
    <d v="2014-09-21T00:00:00"/>
    <s v="First Class"/>
    <s v="SC-20380"/>
    <s v="Shahid Collister"/>
    <x v="0"/>
    <s v="United States"/>
    <s v="Boise"/>
    <x v="45"/>
    <n v="83704"/>
    <x v="1"/>
    <s v="TEC-AC-10001109"/>
    <x v="2"/>
    <x v="11"/>
    <x v="998"/>
    <n v="89.97"/>
    <n v="3"/>
    <n v="0"/>
    <n v="37.787400000000005"/>
  </r>
  <r>
    <n v="9727"/>
    <x v="4886"/>
    <x v="3"/>
    <x v="574"/>
    <d v="2014-12-05T00:00:00"/>
    <s v="First Class"/>
    <s v="KM-16720"/>
    <s v="Kunst Miller"/>
    <x v="0"/>
    <s v="United States"/>
    <s v="Lowell"/>
    <x v="31"/>
    <n v="1852"/>
    <x v="3"/>
    <s v="OFF-AP-10001293"/>
    <x v="1"/>
    <x v="9"/>
    <x v="1337"/>
    <n v="286.85999999999996"/>
    <n v="7"/>
    <n v="0"/>
    <n v="80.320799999999991"/>
  </r>
  <r>
    <n v="9728"/>
    <x v="4886"/>
    <x v="3"/>
    <x v="574"/>
    <d v="2014-12-05T00:00:00"/>
    <s v="First Class"/>
    <s v="KM-16720"/>
    <s v="Kunst Miller"/>
    <x v="0"/>
    <s v="United States"/>
    <s v="Lowell"/>
    <x v="31"/>
    <n v="1852"/>
    <x v="3"/>
    <s v="TEC-PH-10004977"/>
    <x v="2"/>
    <x v="7"/>
    <x v="34"/>
    <n v="979.95"/>
    <n v="5"/>
    <n v="0"/>
    <n v="284.18549999999993"/>
  </r>
  <r>
    <n v="9729"/>
    <x v="4886"/>
    <x v="3"/>
    <x v="574"/>
    <d v="2014-12-05T00:00:00"/>
    <s v="First Class"/>
    <s v="KM-16720"/>
    <s v="Kunst Miller"/>
    <x v="0"/>
    <s v="United States"/>
    <s v="Lowell"/>
    <x v="31"/>
    <n v="1852"/>
    <x v="3"/>
    <s v="OFF-SU-10001935"/>
    <x v="1"/>
    <x v="14"/>
    <x v="33"/>
    <n v="4.3600000000000003"/>
    <n v="2"/>
    <n v="0"/>
    <n v="0.17439999999999944"/>
  </r>
  <r>
    <n v="9730"/>
    <x v="4887"/>
    <x v="2"/>
    <x v="411"/>
    <d v="2011-10-04T00:00:00"/>
    <s v="Standard Class"/>
    <s v="EB-14170"/>
    <s v="Evan Bailliet"/>
    <x v="0"/>
    <s v="United States"/>
    <s v="Seattle"/>
    <x v="4"/>
    <n v="98115"/>
    <x v="1"/>
    <s v="OFF-BI-10001308"/>
    <x v="1"/>
    <x v="8"/>
    <x v="1351"/>
    <n v="10.048000000000002"/>
    <n v="2"/>
    <n v="0.2"/>
    <n v="3.1399999999999988"/>
  </r>
  <r>
    <n v="9731"/>
    <x v="4887"/>
    <x v="2"/>
    <x v="411"/>
    <d v="2011-10-04T00:00:00"/>
    <s v="Standard Class"/>
    <s v="EB-14170"/>
    <s v="Evan Bailliet"/>
    <x v="0"/>
    <s v="United States"/>
    <s v="Seattle"/>
    <x v="4"/>
    <n v="98115"/>
    <x v="1"/>
    <s v="OFF-ST-10000046"/>
    <x v="1"/>
    <x v="4"/>
    <x v="757"/>
    <n v="807.75"/>
    <n v="5"/>
    <n v="0"/>
    <n v="153.47250000000003"/>
  </r>
  <r>
    <n v="9732"/>
    <x v="4888"/>
    <x v="3"/>
    <x v="237"/>
    <d v="2014-11-20T00:00:00"/>
    <s v="Standard Class"/>
    <s v="JE-15715"/>
    <s v="Joe Elijah"/>
    <x v="0"/>
    <s v="United States"/>
    <s v="Los Angeles"/>
    <x v="1"/>
    <n v="90049"/>
    <x v="1"/>
    <s v="OFF-AR-10003504"/>
    <x v="1"/>
    <x v="6"/>
    <x v="1026"/>
    <n v="34.24"/>
    <n v="8"/>
    <n v="0"/>
    <n v="9.9295999999999971"/>
  </r>
  <r>
    <n v="9733"/>
    <x v="4889"/>
    <x v="2"/>
    <x v="1071"/>
    <d v="2011-08-25T00:00:00"/>
    <s v="Standard Class"/>
    <s v="NC-18535"/>
    <s v="Nick Crebassa"/>
    <x v="1"/>
    <s v="United States"/>
    <s v="Hampton"/>
    <x v="17"/>
    <n v="23666"/>
    <x v="0"/>
    <s v="FUR-CH-10001797"/>
    <x v="0"/>
    <x v="1"/>
    <x v="1441"/>
    <n v="500.23999999999995"/>
    <n v="13"/>
    <n v="0"/>
    <n v="145.06959999999992"/>
  </r>
  <r>
    <n v="9734"/>
    <x v="4889"/>
    <x v="2"/>
    <x v="1071"/>
    <d v="2011-08-25T00:00:00"/>
    <s v="Standard Class"/>
    <s v="NC-18535"/>
    <s v="Nick Crebassa"/>
    <x v="1"/>
    <s v="United States"/>
    <s v="Hampton"/>
    <x v="17"/>
    <n v="23666"/>
    <x v="0"/>
    <s v="OFF-PA-10000246"/>
    <x v="1"/>
    <x v="10"/>
    <x v="1586"/>
    <n v="20.12"/>
    <n v="2"/>
    <n v="0"/>
    <n v="9.2552000000000003"/>
  </r>
  <r>
    <n v="9735"/>
    <x v="4889"/>
    <x v="2"/>
    <x v="1071"/>
    <d v="2011-08-25T00:00:00"/>
    <s v="Standard Class"/>
    <s v="NC-18535"/>
    <s v="Nick Crebassa"/>
    <x v="1"/>
    <s v="United States"/>
    <s v="Hampton"/>
    <x v="17"/>
    <n v="23666"/>
    <x v="0"/>
    <s v="OFF-BI-10001359"/>
    <x v="1"/>
    <x v="8"/>
    <x v="1153"/>
    <n v="896.99"/>
    <n v="1"/>
    <n v="0"/>
    <n v="421.58529999999996"/>
  </r>
  <r>
    <n v="9736"/>
    <x v="4890"/>
    <x v="2"/>
    <x v="84"/>
    <d v="2011-11-22T00:00:00"/>
    <s v="Second Class"/>
    <s v="AD-10180"/>
    <s v="Alan Dominguez"/>
    <x v="2"/>
    <s v="United States"/>
    <s v="Philadelphia"/>
    <x v="9"/>
    <n v="19134"/>
    <x v="3"/>
    <s v="OFF-PA-10001583"/>
    <x v="1"/>
    <x v="10"/>
    <x v="1822"/>
    <n v="5.88"/>
    <n v="1"/>
    <n v="0.2"/>
    <n v="1.9844999999999995"/>
  </r>
  <r>
    <n v="9737"/>
    <x v="4891"/>
    <x v="1"/>
    <x v="685"/>
    <d v="2012-07-03T00:00:00"/>
    <s v="Standard Class"/>
    <s v="NF-18475"/>
    <s v="Neil Französisch"/>
    <x v="2"/>
    <s v="United States"/>
    <s v="Omaha"/>
    <x v="8"/>
    <n v="68104"/>
    <x v="2"/>
    <s v="TEC-PH-10004667"/>
    <x v="2"/>
    <x v="7"/>
    <x v="519"/>
    <n v="269.98"/>
    <n v="2"/>
    <n v="0"/>
    <n v="72.894599999999997"/>
  </r>
  <r>
    <n v="9738"/>
    <x v="4892"/>
    <x v="3"/>
    <x v="633"/>
    <d v="2014-03-22T00:00:00"/>
    <s v="Standard Class"/>
    <s v="KD-16615"/>
    <s v="Ken Dana"/>
    <x v="1"/>
    <s v="United States"/>
    <s v="Los Angeles"/>
    <x v="1"/>
    <n v="90032"/>
    <x v="1"/>
    <s v="OFF-ST-10002615"/>
    <x v="1"/>
    <x v="4"/>
    <x v="1427"/>
    <n v="310.12"/>
    <n v="2"/>
    <n v="0"/>
    <n v="80.631200000000007"/>
  </r>
  <r>
    <n v="9739"/>
    <x v="4892"/>
    <x v="3"/>
    <x v="633"/>
    <d v="2014-03-22T00:00:00"/>
    <s v="Standard Class"/>
    <s v="KD-16615"/>
    <s v="Ken Dana"/>
    <x v="1"/>
    <s v="United States"/>
    <s v="Los Angeles"/>
    <x v="1"/>
    <n v="90032"/>
    <x v="1"/>
    <s v="OFF-BI-10004236"/>
    <x v="1"/>
    <x v="8"/>
    <x v="891"/>
    <n v="70.463999999999999"/>
    <n v="6"/>
    <n v="0.2"/>
    <n v="22.900799999999997"/>
  </r>
  <r>
    <n v="9740"/>
    <x v="4892"/>
    <x v="3"/>
    <x v="633"/>
    <d v="2014-03-22T00:00:00"/>
    <s v="Standard Class"/>
    <s v="KD-16615"/>
    <s v="Ken Dana"/>
    <x v="1"/>
    <s v="United States"/>
    <s v="Los Angeles"/>
    <x v="1"/>
    <n v="90032"/>
    <x v="1"/>
    <s v="OFF-BI-10001757"/>
    <x v="1"/>
    <x v="8"/>
    <x v="1158"/>
    <n v="19.68"/>
    <n v="5"/>
    <n v="0.2"/>
    <n v="6.8879999999999981"/>
  </r>
  <r>
    <n v="9741"/>
    <x v="4892"/>
    <x v="3"/>
    <x v="633"/>
    <d v="2014-03-22T00:00:00"/>
    <s v="Standard Class"/>
    <s v="KD-16615"/>
    <s v="Ken Dana"/>
    <x v="1"/>
    <s v="United States"/>
    <s v="Los Angeles"/>
    <x v="1"/>
    <n v="90032"/>
    <x v="1"/>
    <s v="OFF-AP-10001154"/>
    <x v="1"/>
    <x v="9"/>
    <x v="584"/>
    <n v="140.67000000000002"/>
    <n v="3"/>
    <n v="0"/>
    <n v="54.861300000000007"/>
  </r>
  <r>
    <n v="9742"/>
    <x v="4893"/>
    <x v="1"/>
    <x v="627"/>
    <d v="2012-11-12T00:00:00"/>
    <s v="Standard Class"/>
    <s v="QJ-19255"/>
    <s v="Quincy Jones"/>
    <x v="1"/>
    <s v="United States"/>
    <s v="Burlington"/>
    <x v="42"/>
    <s v="05408"/>
    <x v="3"/>
    <s v="FUR-BO-10004834"/>
    <x v="0"/>
    <x v="0"/>
    <x v="26"/>
    <n v="4404.8999999999996"/>
    <n v="5"/>
    <n v="0"/>
    <n v="1013.1270000000001"/>
  </r>
  <r>
    <n v="9743"/>
    <x v="4894"/>
    <x v="3"/>
    <x v="354"/>
    <d v="2014-12-03T00:00:00"/>
    <s v="Standard Class"/>
    <s v="EP-13915"/>
    <s v="Emily Phan"/>
    <x v="0"/>
    <s v="United States"/>
    <s v="San Diego"/>
    <x v="1"/>
    <n v="92037"/>
    <x v="1"/>
    <s v="OFF-LA-10001074"/>
    <x v="1"/>
    <x v="2"/>
    <x v="297"/>
    <n v="62.65"/>
    <n v="5"/>
    <n v="0"/>
    <n v="29.445499999999996"/>
  </r>
  <r>
    <n v="9744"/>
    <x v="4895"/>
    <x v="0"/>
    <x v="950"/>
    <d v="2013-06-23T00:00:00"/>
    <s v="Standard Class"/>
    <s v="JJ-15445"/>
    <s v="Jennifer Jackson"/>
    <x v="0"/>
    <s v="United States"/>
    <s v="Newark"/>
    <x v="13"/>
    <n v="19711"/>
    <x v="3"/>
    <s v="OFF-LA-10001641"/>
    <x v="1"/>
    <x v="2"/>
    <x v="1022"/>
    <n v="9.4499999999999993"/>
    <n v="3"/>
    <n v="0"/>
    <n v="4.5359999999999996"/>
  </r>
  <r>
    <n v="9745"/>
    <x v="4896"/>
    <x v="3"/>
    <x v="276"/>
    <d v="2014-01-26T00:00:00"/>
    <s v="Standard Class"/>
    <s v="BE-11410"/>
    <s v="Bobby Elias"/>
    <x v="0"/>
    <s v="United States"/>
    <s v="Aurora"/>
    <x v="10"/>
    <n v="60505"/>
    <x v="2"/>
    <s v="OFF-EN-10002230"/>
    <x v="1"/>
    <x v="12"/>
    <x v="550"/>
    <n v="268.57600000000002"/>
    <n v="4"/>
    <n v="0.2"/>
    <n v="90.64439999999999"/>
  </r>
  <r>
    <n v="9746"/>
    <x v="4897"/>
    <x v="3"/>
    <x v="221"/>
    <d v="2014-11-25T00:00:00"/>
    <s v="Same Day"/>
    <s v="BP-11290"/>
    <s v="Beth Paige"/>
    <x v="0"/>
    <s v="United States"/>
    <s v="Los Angeles"/>
    <x v="1"/>
    <n v="90008"/>
    <x v="1"/>
    <s v="FUR-TA-10000617"/>
    <x v="0"/>
    <x v="3"/>
    <x v="338"/>
    <n v="364.08000000000004"/>
    <n v="2"/>
    <n v="0.2"/>
    <n v="9.1020000000000039"/>
  </r>
  <r>
    <n v="9747"/>
    <x v="4897"/>
    <x v="3"/>
    <x v="221"/>
    <d v="2014-11-25T00:00:00"/>
    <s v="Same Day"/>
    <s v="BP-11290"/>
    <s v="Beth Paige"/>
    <x v="0"/>
    <s v="United States"/>
    <s v="Los Angeles"/>
    <x v="1"/>
    <n v="90008"/>
    <x v="1"/>
    <s v="FUR-TA-10001676"/>
    <x v="0"/>
    <x v="3"/>
    <x v="957"/>
    <n v="71.088000000000008"/>
    <n v="2"/>
    <n v="0.2"/>
    <n v="-1.7772000000000041"/>
  </r>
  <r>
    <n v="9748"/>
    <x v="4898"/>
    <x v="2"/>
    <x v="7"/>
    <d v="2011-11-15T00:00:00"/>
    <s v="Standard Class"/>
    <s v="BH-11710"/>
    <s v="Brosina Hoffman"/>
    <x v="0"/>
    <s v="United States"/>
    <s v="Chicago"/>
    <x v="10"/>
    <n v="60653"/>
    <x v="2"/>
    <s v="FUR-FU-10000175"/>
    <x v="0"/>
    <x v="5"/>
    <x v="1629"/>
    <n v="10.984000000000002"/>
    <n v="2"/>
    <n v="0.6"/>
    <n v="-7.9634"/>
  </r>
  <r>
    <n v="9749"/>
    <x v="4898"/>
    <x v="2"/>
    <x v="7"/>
    <d v="2011-11-15T00:00:00"/>
    <s v="Standard Class"/>
    <s v="BH-11710"/>
    <s v="Brosina Hoffman"/>
    <x v="0"/>
    <s v="United States"/>
    <s v="Chicago"/>
    <x v="10"/>
    <n v="60653"/>
    <x v="2"/>
    <s v="FUR-CH-10003379"/>
    <x v="0"/>
    <x v="1"/>
    <x v="459"/>
    <n v="797.94399999999996"/>
    <n v="4"/>
    <n v="0.3"/>
    <n v="-56.995999999999981"/>
  </r>
  <r>
    <n v="9750"/>
    <x v="4899"/>
    <x v="0"/>
    <x v="758"/>
    <d v="2013-03-09T00:00:00"/>
    <s v="Standard Class"/>
    <s v="EM-13810"/>
    <s v="Eleni McCrary"/>
    <x v="1"/>
    <s v="United States"/>
    <s v="Dover"/>
    <x v="38"/>
    <n v="3820"/>
    <x v="3"/>
    <s v="TEC-AC-10002567"/>
    <x v="2"/>
    <x v="11"/>
    <x v="423"/>
    <n v="159.97999999999999"/>
    <n v="2"/>
    <n v="0"/>
    <n v="57.592799999999997"/>
  </r>
  <r>
    <n v="9751"/>
    <x v="4900"/>
    <x v="0"/>
    <x v="1228"/>
    <d v="2013-10-16T00:00:00"/>
    <s v="Standard Class"/>
    <s v="EP-13915"/>
    <s v="Emily Phan"/>
    <x v="0"/>
    <s v="United States"/>
    <s v="Chicago"/>
    <x v="10"/>
    <n v="60610"/>
    <x v="2"/>
    <s v="OFF-AR-10003183"/>
    <x v="1"/>
    <x v="6"/>
    <x v="1390"/>
    <n v="5.3440000000000003"/>
    <n v="2"/>
    <n v="0.2"/>
    <n v="0.66799999999999948"/>
  </r>
  <r>
    <n v="9752"/>
    <x v="4900"/>
    <x v="0"/>
    <x v="1228"/>
    <d v="2013-10-16T00:00:00"/>
    <s v="Standard Class"/>
    <s v="EP-13915"/>
    <s v="Emily Phan"/>
    <x v="0"/>
    <s v="United States"/>
    <s v="Chicago"/>
    <x v="10"/>
    <n v="60610"/>
    <x v="2"/>
    <s v="OFF-AR-10001446"/>
    <x v="1"/>
    <x v="6"/>
    <x v="1152"/>
    <n v="27.72"/>
    <n v="3"/>
    <n v="0.2"/>
    <n v="3.4649999999999999"/>
  </r>
  <r>
    <n v="9753"/>
    <x v="4901"/>
    <x v="0"/>
    <x v="949"/>
    <d v="2013-07-03T00:00:00"/>
    <s v="First Class"/>
    <s v="NZ-18565"/>
    <s v="Nick Zandusky"/>
    <x v="2"/>
    <s v="United States"/>
    <s v="Seattle"/>
    <x v="4"/>
    <n v="98115"/>
    <x v="1"/>
    <s v="OFF-BI-10000145"/>
    <x v="1"/>
    <x v="8"/>
    <x v="735"/>
    <n v="2.4960000000000004"/>
    <n v="1"/>
    <n v="0.2"/>
    <n v="0.90479999999999983"/>
  </r>
  <r>
    <n v="9754"/>
    <x v="4902"/>
    <x v="3"/>
    <x v="996"/>
    <d v="2014-03-30T00:00:00"/>
    <s v="Second Class"/>
    <s v="LC-16870"/>
    <s v="Lena Cacioppo"/>
    <x v="0"/>
    <s v="United States"/>
    <s v="Richmond"/>
    <x v="17"/>
    <n v="23223"/>
    <x v="0"/>
    <s v="OFF-LA-10000476"/>
    <x v="1"/>
    <x v="2"/>
    <x v="1552"/>
    <n v="8.26"/>
    <n v="2"/>
    <n v="0"/>
    <n v="3.7995999999999999"/>
  </r>
  <r>
    <n v="9755"/>
    <x v="4902"/>
    <x v="3"/>
    <x v="996"/>
    <d v="2014-03-30T00:00:00"/>
    <s v="Second Class"/>
    <s v="LC-16870"/>
    <s v="Lena Cacioppo"/>
    <x v="0"/>
    <s v="United States"/>
    <s v="Richmond"/>
    <x v="17"/>
    <n v="23223"/>
    <x v="0"/>
    <s v="OFF-BI-10001679"/>
    <x v="1"/>
    <x v="8"/>
    <x v="212"/>
    <n v="17.760000000000002"/>
    <n v="2"/>
    <n v="0"/>
    <n v="8.8800000000000008"/>
  </r>
  <r>
    <n v="9756"/>
    <x v="4902"/>
    <x v="3"/>
    <x v="996"/>
    <d v="2014-03-30T00:00:00"/>
    <s v="Second Class"/>
    <s v="LC-16870"/>
    <s v="Lena Cacioppo"/>
    <x v="0"/>
    <s v="United States"/>
    <s v="Richmond"/>
    <x v="17"/>
    <n v="23223"/>
    <x v="0"/>
    <s v="OFF-ST-10001128"/>
    <x v="1"/>
    <x v="4"/>
    <x v="1418"/>
    <n v="332.94"/>
    <n v="3"/>
    <n v="0"/>
    <n v="9.9882000000000204"/>
  </r>
  <r>
    <n v="9757"/>
    <x v="4902"/>
    <x v="3"/>
    <x v="996"/>
    <d v="2014-03-30T00:00:00"/>
    <s v="Second Class"/>
    <s v="LC-16870"/>
    <s v="Lena Cacioppo"/>
    <x v="0"/>
    <s v="United States"/>
    <s v="Richmond"/>
    <x v="17"/>
    <n v="23223"/>
    <x v="0"/>
    <s v="FUR-TA-10002533"/>
    <x v="0"/>
    <x v="3"/>
    <x v="274"/>
    <n v="292.10000000000002"/>
    <n v="2"/>
    <n v="0"/>
    <n v="58.419999999999987"/>
  </r>
  <r>
    <n v="9758"/>
    <x v="4902"/>
    <x v="3"/>
    <x v="996"/>
    <d v="2014-03-30T00:00:00"/>
    <s v="Second Class"/>
    <s v="LC-16870"/>
    <s v="Lena Cacioppo"/>
    <x v="0"/>
    <s v="United States"/>
    <s v="Richmond"/>
    <x v="17"/>
    <n v="23223"/>
    <x v="0"/>
    <s v="TEC-PH-10004006"/>
    <x v="2"/>
    <x v="7"/>
    <x v="1764"/>
    <n v="206.1"/>
    <n v="5"/>
    <n v="0"/>
    <n v="55.647000000000006"/>
  </r>
  <r>
    <n v="9759"/>
    <x v="4902"/>
    <x v="3"/>
    <x v="996"/>
    <d v="2014-03-30T00:00:00"/>
    <s v="Second Class"/>
    <s v="LC-16870"/>
    <s v="Lena Cacioppo"/>
    <x v="0"/>
    <s v="United States"/>
    <s v="Richmond"/>
    <x v="17"/>
    <n v="23223"/>
    <x v="0"/>
    <s v="OFF-PA-10002615"/>
    <x v="1"/>
    <x v="10"/>
    <x v="247"/>
    <n v="17.64"/>
    <n v="4"/>
    <n v="0"/>
    <n v="8.1143999999999998"/>
  </r>
  <r>
    <n v="9760"/>
    <x v="4903"/>
    <x v="0"/>
    <x v="731"/>
    <d v="2013-11-06T00:00:00"/>
    <s v="Standard Class"/>
    <s v="SF-20965"/>
    <s v="Sylvia Foulston"/>
    <x v="1"/>
    <s v="United States"/>
    <s v="San Francisco"/>
    <x v="1"/>
    <n v="94109"/>
    <x v="1"/>
    <s v="FUR-CH-10001854"/>
    <x v="0"/>
    <x v="1"/>
    <x v="1110"/>
    <n v="1403.9200000000003"/>
    <n v="5"/>
    <n v="0.2"/>
    <n v="70.196000000000026"/>
  </r>
  <r>
    <n v="9761"/>
    <x v="4904"/>
    <x v="3"/>
    <x v="259"/>
    <d v="2014-11-09T00:00:00"/>
    <s v="Standard Class"/>
    <s v="KM-16375"/>
    <s v="Katherine Murray"/>
    <x v="2"/>
    <s v="United States"/>
    <s v="Springdale"/>
    <x v="36"/>
    <n v="72762"/>
    <x v="0"/>
    <s v="OFF-AR-10000657"/>
    <x v="1"/>
    <x v="6"/>
    <x v="1518"/>
    <n v="4.3"/>
    <n v="2"/>
    <n v="0"/>
    <n v="1.4189999999999996"/>
  </r>
  <r>
    <n v="9762"/>
    <x v="4905"/>
    <x v="2"/>
    <x v="1047"/>
    <d v="2011-02-19T00:00:00"/>
    <s v="Standard Class"/>
    <s v="ML-17395"/>
    <s v="Marina Lichtenstein"/>
    <x v="1"/>
    <s v="United States"/>
    <s v="Seattle"/>
    <x v="4"/>
    <n v="98103"/>
    <x v="1"/>
    <s v="TEC-AC-10000736"/>
    <x v="2"/>
    <x v="11"/>
    <x v="1085"/>
    <n v="239.96999999999997"/>
    <n v="3"/>
    <n v="0"/>
    <n v="86.389199999999988"/>
  </r>
  <r>
    <n v="9763"/>
    <x v="4905"/>
    <x v="2"/>
    <x v="1047"/>
    <d v="2011-02-19T00:00:00"/>
    <s v="Standard Class"/>
    <s v="ML-17395"/>
    <s v="Marina Lichtenstein"/>
    <x v="1"/>
    <s v="United States"/>
    <s v="Seattle"/>
    <x v="4"/>
    <n v="98103"/>
    <x v="1"/>
    <s v="OFF-AP-10001293"/>
    <x v="1"/>
    <x v="9"/>
    <x v="1337"/>
    <n v="81.96"/>
    <n v="2"/>
    <n v="0"/>
    <n v="22.948799999999999"/>
  </r>
  <r>
    <n v="9764"/>
    <x v="4905"/>
    <x v="2"/>
    <x v="1047"/>
    <d v="2011-02-19T00:00:00"/>
    <s v="Standard Class"/>
    <s v="ML-17395"/>
    <s v="Marina Lichtenstein"/>
    <x v="1"/>
    <s v="United States"/>
    <s v="Seattle"/>
    <x v="4"/>
    <n v="98103"/>
    <x v="1"/>
    <s v="OFF-SU-10000157"/>
    <x v="1"/>
    <x v="14"/>
    <x v="1399"/>
    <n v="238.62"/>
    <n v="2"/>
    <n v="0"/>
    <n v="4.7724000000000046"/>
  </r>
  <r>
    <n v="9765"/>
    <x v="4906"/>
    <x v="2"/>
    <x v="1229"/>
    <d v="2011-06-23T00:00:00"/>
    <s v="Standard Class"/>
    <s v="MC-18100"/>
    <s v="Mick Crebagga"/>
    <x v="0"/>
    <s v="United States"/>
    <s v="Los Angeles"/>
    <x v="1"/>
    <n v="90036"/>
    <x v="1"/>
    <s v="TEC-PH-10000215"/>
    <x v="2"/>
    <x v="7"/>
    <x v="139"/>
    <n v="139.80000000000001"/>
    <n v="5"/>
    <n v="0.2"/>
    <n v="12.232500000000009"/>
  </r>
  <r>
    <n v="9766"/>
    <x v="4907"/>
    <x v="3"/>
    <x v="1230"/>
    <d v="2014-03-07T00:00:00"/>
    <s v="Standard Class"/>
    <s v="DB-13660"/>
    <s v="Duane Benoit"/>
    <x v="0"/>
    <s v="United States"/>
    <s v="Middletown"/>
    <x v="29"/>
    <n v="6457"/>
    <x v="3"/>
    <s v="OFF-BI-10001757"/>
    <x v="1"/>
    <x v="8"/>
    <x v="1158"/>
    <n v="9.84"/>
    <n v="2"/>
    <n v="0"/>
    <n v="4.7231999999999994"/>
  </r>
  <r>
    <n v="9767"/>
    <x v="4907"/>
    <x v="3"/>
    <x v="1230"/>
    <d v="2014-03-07T00:00:00"/>
    <s v="Standard Class"/>
    <s v="DB-13660"/>
    <s v="Duane Benoit"/>
    <x v="0"/>
    <s v="United States"/>
    <s v="Middletown"/>
    <x v="29"/>
    <n v="6457"/>
    <x v="3"/>
    <s v="OFF-PA-10002137"/>
    <x v="1"/>
    <x v="10"/>
    <x v="560"/>
    <n v="7.78"/>
    <n v="1"/>
    <n v="0"/>
    <n v="3.5009999999999994"/>
  </r>
  <r>
    <n v="9768"/>
    <x v="4908"/>
    <x v="3"/>
    <x v="34"/>
    <d v="2014-12-16T00:00:00"/>
    <s v="Standard Class"/>
    <s v="LW-17215"/>
    <s v="Luke Weiss"/>
    <x v="0"/>
    <s v="United States"/>
    <s v="Grand Rapids"/>
    <x v="12"/>
    <n v="49505"/>
    <x v="2"/>
    <s v="OFF-BI-10000088"/>
    <x v="1"/>
    <x v="8"/>
    <x v="1025"/>
    <n v="54.900000000000006"/>
    <n v="5"/>
    <n v="0"/>
    <n v="26.901000000000003"/>
  </r>
  <r>
    <n v="9769"/>
    <x v="4909"/>
    <x v="3"/>
    <x v="226"/>
    <d v="2014-12-15T00:00:00"/>
    <s v="Standard Class"/>
    <s v="TC-21535"/>
    <s v="Tracy Collins"/>
    <x v="2"/>
    <s v="United States"/>
    <s v="San Francisco"/>
    <x v="1"/>
    <n v="94122"/>
    <x v="1"/>
    <s v="OFF-PA-10000380"/>
    <x v="1"/>
    <x v="10"/>
    <x v="1281"/>
    <n v="50.04"/>
    <n v="6"/>
    <n v="0"/>
    <n v="25.02"/>
  </r>
  <r>
    <n v="9770"/>
    <x v="4910"/>
    <x v="0"/>
    <x v="390"/>
    <d v="2013-12-01T00:00:00"/>
    <s v="Standard Class"/>
    <s v="SC-20050"/>
    <s v="Sample Company A"/>
    <x v="2"/>
    <s v="United States"/>
    <s v="Hialeah"/>
    <x v="2"/>
    <n v="33012"/>
    <x v="0"/>
    <s v="FUR-BO-10001619"/>
    <x v="0"/>
    <x v="0"/>
    <x v="599"/>
    <n v="339.92000000000007"/>
    <n v="5"/>
    <n v="0.2"/>
    <n v="8.4979999999999762"/>
  </r>
  <r>
    <n v="9771"/>
    <x v="4910"/>
    <x v="0"/>
    <x v="390"/>
    <d v="2013-12-01T00:00:00"/>
    <s v="Standard Class"/>
    <s v="SC-20050"/>
    <s v="Sample Company A"/>
    <x v="2"/>
    <s v="United States"/>
    <s v="Hialeah"/>
    <x v="2"/>
    <n v="33012"/>
    <x v="0"/>
    <s v="OFF-PA-10001609"/>
    <x v="1"/>
    <x v="10"/>
    <x v="1107"/>
    <n v="10.528"/>
    <n v="4"/>
    <n v="0.2"/>
    <n v="3.4215999999999993"/>
  </r>
  <r>
    <n v="9772"/>
    <x v="4910"/>
    <x v="0"/>
    <x v="390"/>
    <d v="2013-12-01T00:00:00"/>
    <s v="Standard Class"/>
    <s v="SC-20050"/>
    <s v="Sample Company A"/>
    <x v="2"/>
    <s v="United States"/>
    <s v="Hialeah"/>
    <x v="2"/>
    <n v="33012"/>
    <x v="0"/>
    <s v="OFF-AP-10002765"/>
    <x v="1"/>
    <x v="9"/>
    <x v="1252"/>
    <n v="42.384"/>
    <n v="2"/>
    <n v="0.2"/>
    <n v="4.2384000000000022"/>
  </r>
  <r>
    <n v="9773"/>
    <x v="4911"/>
    <x v="0"/>
    <x v="894"/>
    <d v="2013-07-04T00:00:00"/>
    <s v="Same Day"/>
    <s v="FM-14215"/>
    <s v="Filia McAdams"/>
    <x v="1"/>
    <s v="United States"/>
    <s v="Philadelphia"/>
    <x v="9"/>
    <n v="19143"/>
    <x v="3"/>
    <s v="OFF-PA-10000167"/>
    <x v="1"/>
    <x v="10"/>
    <x v="1071"/>
    <n v="123.92000000000002"/>
    <n v="5"/>
    <n v="0.2"/>
    <n v="38.724999999999994"/>
  </r>
  <r>
    <n v="9774"/>
    <x v="4912"/>
    <x v="0"/>
    <x v="190"/>
    <d v="2013-07-04T00:00:00"/>
    <s v="Standard Class"/>
    <s v="PF-19225"/>
    <s v="Phillip Flathmann"/>
    <x v="0"/>
    <s v="United States"/>
    <s v="Atlanta"/>
    <x v="32"/>
    <n v="30318"/>
    <x v="0"/>
    <s v="TEC-PH-10004434"/>
    <x v="2"/>
    <x v="7"/>
    <x v="1604"/>
    <n v="135.94999999999999"/>
    <n v="1"/>
    <n v="0"/>
    <n v="39.425499999999985"/>
  </r>
  <r>
    <n v="9775"/>
    <x v="4913"/>
    <x v="2"/>
    <x v="711"/>
    <d v="2011-07-30T00:00:00"/>
    <s v="Standard Class"/>
    <s v="LF-17185"/>
    <s v="Luke Foster"/>
    <x v="0"/>
    <s v="United States"/>
    <s v="San Antonio"/>
    <x v="5"/>
    <n v="78207"/>
    <x v="2"/>
    <s v="OFF-BI-10004995"/>
    <x v="1"/>
    <x v="8"/>
    <x v="313"/>
    <n v="2177.5839999999994"/>
    <n v="8"/>
    <n v="0.8"/>
    <n v="-3701.8928000000014"/>
  </r>
  <r>
    <n v="9776"/>
    <x v="4913"/>
    <x v="2"/>
    <x v="711"/>
    <d v="2011-07-30T00:00:00"/>
    <s v="Standard Class"/>
    <s v="LF-17185"/>
    <s v="Luke Foster"/>
    <x v="0"/>
    <s v="United States"/>
    <s v="San Antonio"/>
    <x v="5"/>
    <n v="78207"/>
    <x v="2"/>
    <s v="FUR-FU-10004666"/>
    <x v="0"/>
    <x v="5"/>
    <x v="1452"/>
    <n v="17.496000000000002"/>
    <n v="3"/>
    <n v="0.6"/>
    <n v="-10.060199999999998"/>
  </r>
  <r>
    <n v="9777"/>
    <x v="4913"/>
    <x v="2"/>
    <x v="711"/>
    <d v="2011-07-30T00:00:00"/>
    <s v="Standard Class"/>
    <s v="LF-17185"/>
    <s v="Luke Foster"/>
    <x v="0"/>
    <s v="United States"/>
    <s v="San Antonio"/>
    <x v="5"/>
    <n v="78207"/>
    <x v="2"/>
    <s v="OFF-BI-10001524"/>
    <x v="1"/>
    <x v="8"/>
    <x v="298"/>
    <n v="16.783999999999995"/>
    <n v="4"/>
    <n v="0.8"/>
    <n v="-26.854400000000012"/>
  </r>
  <r>
    <n v="9778"/>
    <x v="4913"/>
    <x v="2"/>
    <x v="711"/>
    <d v="2011-07-30T00:00:00"/>
    <s v="Standard Class"/>
    <s v="LF-17185"/>
    <s v="Luke Foster"/>
    <x v="0"/>
    <s v="United States"/>
    <s v="San Antonio"/>
    <x v="5"/>
    <n v="78207"/>
    <x v="2"/>
    <s v="TEC-AC-10002076"/>
    <x v="2"/>
    <x v="11"/>
    <x v="329"/>
    <n v="431.13600000000002"/>
    <n v="9"/>
    <n v="0.2"/>
    <n v="-26.946000000000012"/>
  </r>
  <r>
    <n v="9779"/>
    <x v="4913"/>
    <x v="2"/>
    <x v="711"/>
    <d v="2011-07-30T00:00:00"/>
    <s v="Standard Class"/>
    <s v="LF-17185"/>
    <s v="Luke Foster"/>
    <x v="0"/>
    <s v="United States"/>
    <s v="San Antonio"/>
    <x v="5"/>
    <n v="78207"/>
    <x v="2"/>
    <s v="OFF-BI-10001679"/>
    <x v="1"/>
    <x v="8"/>
    <x v="212"/>
    <n v="8.879999999999999"/>
    <n v="5"/>
    <n v="0.8"/>
    <n v="-13.32"/>
  </r>
  <r>
    <n v="9780"/>
    <x v="4913"/>
    <x v="2"/>
    <x v="711"/>
    <d v="2011-07-30T00:00:00"/>
    <s v="Standard Class"/>
    <s v="LF-17185"/>
    <s v="Luke Foster"/>
    <x v="0"/>
    <s v="United States"/>
    <s v="San Antonio"/>
    <x v="5"/>
    <n v="78207"/>
    <x v="2"/>
    <s v="OFF-AP-10003281"/>
    <x v="1"/>
    <x v="9"/>
    <x v="1180"/>
    <n v="4.8359999999999985"/>
    <n v="2"/>
    <n v="0.8"/>
    <n v="-12.090000000000003"/>
  </r>
  <r>
    <n v="9781"/>
    <x v="4914"/>
    <x v="0"/>
    <x v="749"/>
    <d v="2013-09-19T00:00:00"/>
    <s v="Standard Class"/>
    <s v="CL-12565"/>
    <s v="Clay Ludtke"/>
    <x v="0"/>
    <s v="United States"/>
    <s v="Long Beach"/>
    <x v="15"/>
    <n v="11561"/>
    <x v="3"/>
    <s v="TEC-PH-10001944"/>
    <x v="2"/>
    <x v="7"/>
    <x v="1262"/>
    <n v="437.84999999999997"/>
    <n v="3"/>
    <n v="0"/>
    <n v="131.35499999999996"/>
  </r>
  <r>
    <n v="9782"/>
    <x v="4914"/>
    <x v="0"/>
    <x v="749"/>
    <d v="2013-09-19T00:00:00"/>
    <s v="Standard Class"/>
    <s v="CL-12565"/>
    <s v="Clay Ludtke"/>
    <x v="0"/>
    <s v="United States"/>
    <s v="Long Beach"/>
    <x v="15"/>
    <n v="11561"/>
    <x v="3"/>
    <s v="OFF-BI-10004390"/>
    <x v="1"/>
    <x v="8"/>
    <x v="1155"/>
    <n v="673.5680000000001"/>
    <n v="2"/>
    <n v="0.2"/>
    <n v="252.58799999999999"/>
  </r>
  <r>
    <n v="9783"/>
    <x v="4915"/>
    <x v="1"/>
    <x v="70"/>
    <d v="2012-06-02T00:00:00"/>
    <s v="Second Class"/>
    <s v="EM-13825"/>
    <s v="Elizabeth Moffitt"/>
    <x v="1"/>
    <s v="United States"/>
    <s v="Paterson"/>
    <x v="30"/>
    <n v="7501"/>
    <x v="3"/>
    <s v="OFF-PA-10002120"/>
    <x v="1"/>
    <x v="10"/>
    <x v="514"/>
    <n v="274.8"/>
    <n v="5"/>
    <n v="0"/>
    <n v="134.65199999999999"/>
  </r>
  <r>
    <n v="9784"/>
    <x v="4915"/>
    <x v="1"/>
    <x v="70"/>
    <d v="2012-06-02T00:00:00"/>
    <s v="Second Class"/>
    <s v="EM-13825"/>
    <s v="Elizabeth Moffitt"/>
    <x v="1"/>
    <s v="United States"/>
    <s v="Paterson"/>
    <x v="30"/>
    <n v="7501"/>
    <x v="3"/>
    <s v="OFF-ST-10004340"/>
    <x v="1"/>
    <x v="4"/>
    <x v="809"/>
    <n v="62.18"/>
    <n v="1"/>
    <n v="0"/>
    <n v="16.788600000000002"/>
  </r>
  <r>
    <n v="9785"/>
    <x v="4915"/>
    <x v="1"/>
    <x v="70"/>
    <d v="2012-06-02T00:00:00"/>
    <s v="Second Class"/>
    <s v="EM-13825"/>
    <s v="Elizabeth Moffitt"/>
    <x v="1"/>
    <s v="United States"/>
    <s v="Paterson"/>
    <x v="30"/>
    <n v="7501"/>
    <x v="3"/>
    <s v="FUR-FU-10001847"/>
    <x v="0"/>
    <x v="5"/>
    <x v="1355"/>
    <n v="8.2799999999999994"/>
    <n v="2"/>
    <n v="0"/>
    <n v="2.9807999999999995"/>
  </r>
  <r>
    <n v="9786"/>
    <x v="4916"/>
    <x v="1"/>
    <x v="1231"/>
    <d v="2012-05-13T00:00:00"/>
    <s v="Standard Class"/>
    <s v="ME-17725"/>
    <s v="Max Engle"/>
    <x v="0"/>
    <s v="United States"/>
    <s v="Louisville"/>
    <x v="0"/>
    <n v="40214"/>
    <x v="0"/>
    <s v="OFF-BI-10000962"/>
    <x v="1"/>
    <x v="8"/>
    <x v="1504"/>
    <n v="48.81"/>
    <n v="3"/>
    <n v="0"/>
    <n v="23.916899999999998"/>
  </r>
  <r>
    <n v="9787"/>
    <x v="4917"/>
    <x v="2"/>
    <x v="1127"/>
    <d v="2011-11-05T00:00:00"/>
    <s v="Same Day"/>
    <s v="BG-11035"/>
    <s v="Barry Gonzalez"/>
    <x v="0"/>
    <s v="United States"/>
    <s v="Hampton"/>
    <x v="17"/>
    <n v="23666"/>
    <x v="0"/>
    <s v="FUR-CH-10004754"/>
    <x v="0"/>
    <x v="1"/>
    <x v="1123"/>
    <n v="149.9"/>
    <n v="5"/>
    <n v="0"/>
    <n v="40.472999999999999"/>
  </r>
  <r>
    <n v="9788"/>
    <x v="4918"/>
    <x v="3"/>
    <x v="996"/>
    <d v="2014-04-02T00:00:00"/>
    <s v="Standard Class"/>
    <s v="CJ-12010"/>
    <s v="Caroline Jumper"/>
    <x v="0"/>
    <s v="United States"/>
    <s v="Houston"/>
    <x v="5"/>
    <n v="77070"/>
    <x v="2"/>
    <s v="FUR-BO-10001811"/>
    <x v="0"/>
    <x v="0"/>
    <x v="779"/>
    <n v="1023.3319999999999"/>
    <n v="5"/>
    <n v="0.32"/>
    <n v="-30.098000000000127"/>
  </r>
  <r>
    <n v="9789"/>
    <x v="4918"/>
    <x v="3"/>
    <x v="996"/>
    <d v="2014-04-02T00:00:00"/>
    <s v="Standard Class"/>
    <s v="CJ-12010"/>
    <s v="Caroline Jumper"/>
    <x v="0"/>
    <s v="United States"/>
    <s v="Houston"/>
    <x v="5"/>
    <n v="77070"/>
    <x v="2"/>
    <s v="FUR-CH-10004063"/>
    <x v="0"/>
    <x v="1"/>
    <x v="120"/>
    <n v="600.55799999999999"/>
    <n v="3"/>
    <n v="0.3"/>
    <n v="-8.5794000000000779"/>
  </r>
  <r>
    <n v="9790"/>
    <x v="4918"/>
    <x v="3"/>
    <x v="996"/>
    <d v="2014-04-02T00:00:00"/>
    <s v="Standard Class"/>
    <s v="CJ-12010"/>
    <s v="Caroline Jumper"/>
    <x v="0"/>
    <s v="United States"/>
    <s v="Houston"/>
    <x v="5"/>
    <n v="77070"/>
    <x v="2"/>
    <s v="TEC-AC-10004901"/>
    <x v="2"/>
    <x v="11"/>
    <x v="642"/>
    <n v="39.992000000000004"/>
    <n v="1"/>
    <n v="0.2"/>
    <n v="6.9985999999999997"/>
  </r>
  <r>
    <n v="9791"/>
    <x v="4918"/>
    <x v="3"/>
    <x v="996"/>
    <d v="2014-04-02T00:00:00"/>
    <s v="Standard Class"/>
    <s v="CJ-12010"/>
    <s v="Caroline Jumper"/>
    <x v="0"/>
    <s v="United States"/>
    <s v="Houston"/>
    <x v="5"/>
    <n v="77070"/>
    <x v="2"/>
    <s v="FUR-CH-10001714"/>
    <x v="0"/>
    <x v="1"/>
    <x v="1295"/>
    <n v="211.24599999999998"/>
    <n v="2"/>
    <n v="0.3"/>
    <n v="-66.391599999999983"/>
  </r>
  <r>
    <n v="9792"/>
    <x v="4919"/>
    <x v="2"/>
    <x v="371"/>
    <d v="2011-05-23T00:00:00"/>
    <s v="Second Class"/>
    <s v="KH-16360"/>
    <s v="Katherine Hughes"/>
    <x v="0"/>
    <s v="United States"/>
    <s v="Houston"/>
    <x v="5"/>
    <n v="77070"/>
    <x v="2"/>
    <s v="OFF-EN-10003134"/>
    <x v="1"/>
    <x v="12"/>
    <x v="33"/>
    <n v="56.063999999999993"/>
    <n v="6"/>
    <n v="0.2"/>
    <n v="21.024000000000001"/>
  </r>
  <r>
    <n v="9793"/>
    <x v="4919"/>
    <x v="2"/>
    <x v="371"/>
    <d v="2011-05-23T00:00:00"/>
    <s v="Second Class"/>
    <s v="KH-16360"/>
    <s v="Katherine Hughes"/>
    <x v="0"/>
    <s v="United States"/>
    <s v="Houston"/>
    <x v="5"/>
    <n v="77070"/>
    <x v="2"/>
    <s v="FUR-CH-10003396"/>
    <x v="0"/>
    <x v="1"/>
    <x v="385"/>
    <n v="107.77200000000001"/>
    <n v="2"/>
    <n v="0.3"/>
    <n v="-29.252400000000009"/>
  </r>
  <r>
    <n v="9794"/>
    <x v="4919"/>
    <x v="2"/>
    <x v="371"/>
    <d v="2011-05-23T00:00:00"/>
    <s v="Second Class"/>
    <s v="KH-16360"/>
    <s v="Katherine Hughes"/>
    <x v="0"/>
    <s v="United States"/>
    <s v="Houston"/>
    <x v="5"/>
    <n v="77070"/>
    <x v="2"/>
    <s v="OFF-PA-10001560"/>
    <x v="1"/>
    <x v="10"/>
    <x v="664"/>
    <n v="4.8320000000000007"/>
    <n v="1"/>
    <n v="0.2"/>
    <n v="1.6307999999999998"/>
  </r>
  <r>
    <n v="9795"/>
    <x v="4919"/>
    <x v="2"/>
    <x v="371"/>
    <d v="2011-05-23T00:00:00"/>
    <s v="Second Class"/>
    <s v="KH-16360"/>
    <s v="Katherine Hughes"/>
    <x v="0"/>
    <s v="United States"/>
    <s v="Houston"/>
    <x v="5"/>
    <n v="77070"/>
    <x v="2"/>
    <s v="OFF-BI-10000977"/>
    <x v="1"/>
    <x v="8"/>
    <x v="982"/>
    <n v="18.239999999999995"/>
    <n v="3"/>
    <n v="0.8"/>
    <n v="-31.00800000000001"/>
  </r>
  <r>
    <n v="9796"/>
    <x v="4920"/>
    <x v="0"/>
    <x v="206"/>
    <d v="2013-05-29T00:00:00"/>
    <s v="Standard Class"/>
    <s v="SH-19975"/>
    <s v="Sally Hughsby"/>
    <x v="1"/>
    <s v="United States"/>
    <s v="Chicago"/>
    <x v="10"/>
    <n v="60610"/>
    <x v="2"/>
    <s v="OFF-BI-10003429"/>
    <x v="1"/>
    <x v="8"/>
    <x v="844"/>
    <n v="3.7979999999999992"/>
    <n v="3"/>
    <n v="0.8"/>
    <n v="-5.8869000000000007"/>
  </r>
  <r>
    <n v="9797"/>
    <x v="4921"/>
    <x v="1"/>
    <x v="1026"/>
    <d v="2012-01-17T00:00:00"/>
    <s v="Standard Class"/>
    <s v="CS-12490"/>
    <s v="Cindy Schnelling"/>
    <x v="1"/>
    <s v="United States"/>
    <s v="Toledo"/>
    <x v="24"/>
    <n v="43615"/>
    <x v="3"/>
    <s v="OFF-AR-10001374"/>
    <x v="1"/>
    <x v="6"/>
    <x v="310"/>
    <n v="10.368000000000002"/>
    <n v="2"/>
    <n v="0.2"/>
    <n v="1.5551999999999992"/>
  </r>
  <r>
    <n v="9798"/>
    <x v="4921"/>
    <x v="1"/>
    <x v="1026"/>
    <d v="2012-01-17T00:00:00"/>
    <s v="Standard Class"/>
    <s v="CS-12490"/>
    <s v="Cindy Schnelling"/>
    <x v="1"/>
    <s v="United States"/>
    <s v="Toledo"/>
    <x v="24"/>
    <n v="43615"/>
    <x v="3"/>
    <s v="TEC-PH-10004977"/>
    <x v="2"/>
    <x v="7"/>
    <x v="34"/>
    <n v="235.18799999999999"/>
    <n v="2"/>
    <n v="0.4"/>
    <n v="-43.117800000000045"/>
  </r>
  <r>
    <n v="9799"/>
    <x v="4921"/>
    <x v="1"/>
    <x v="1026"/>
    <d v="2012-01-17T00:00:00"/>
    <s v="Standard Class"/>
    <s v="CS-12490"/>
    <s v="Cindy Schnelling"/>
    <x v="1"/>
    <s v="United States"/>
    <s v="Toledo"/>
    <x v="24"/>
    <n v="43615"/>
    <x v="3"/>
    <s v="TEC-PH-10000912"/>
    <x v="2"/>
    <x v="7"/>
    <x v="1330"/>
    <n v="26.376000000000001"/>
    <n v="4"/>
    <n v="0.4"/>
    <n v="2.6375999999999991"/>
  </r>
  <r>
    <n v="9800"/>
    <x v="4921"/>
    <x v="1"/>
    <x v="1026"/>
    <d v="2012-01-17T00:00:00"/>
    <s v="Standard Class"/>
    <s v="CS-12490"/>
    <s v="Cindy Schnelling"/>
    <x v="1"/>
    <s v="United States"/>
    <s v="Toledo"/>
    <x v="24"/>
    <n v="43615"/>
    <x v="3"/>
    <s v="TEC-AC-10000487"/>
    <x v="2"/>
    <x v="11"/>
    <x v="1673"/>
    <n v="10.384"/>
    <n v="2"/>
    <n v="0.2"/>
    <n v="2.2065999999999999"/>
  </r>
  <r>
    <n v="9801"/>
    <x v="4921"/>
    <x v="1"/>
    <x v="1026"/>
    <d v="2012-01-17T00:00:00"/>
    <s v="Standard Class"/>
    <s v="CS-12490"/>
    <s v="Cindy Schnelling"/>
    <x v="1"/>
    <s v="United States"/>
    <s v="Toledo"/>
    <x v="24"/>
    <n v="43615"/>
    <x v="3"/>
    <s v="TEC-PH-10002262"/>
    <x v="2"/>
    <x v="7"/>
    <x v="472"/>
    <n v="107.11799999999999"/>
    <n v="3"/>
    <n v="0.4"/>
    <n v="-21.423599999999993"/>
  </r>
  <r>
    <n v="9802"/>
    <x v="4922"/>
    <x v="3"/>
    <x v="365"/>
    <d v="2014-10-07T00:00:00"/>
    <s v="Standard Class"/>
    <s v="JK-15730"/>
    <s v="Joe Kamberova"/>
    <x v="0"/>
    <s v="United States"/>
    <s v="Lodi"/>
    <x v="1"/>
    <n v="95240"/>
    <x v="1"/>
    <s v="OFF-SU-10000898"/>
    <x v="1"/>
    <x v="14"/>
    <x v="1181"/>
    <n v="97.3"/>
    <n v="7"/>
    <n v="0"/>
    <n v="28.216999999999992"/>
  </r>
  <r>
    <n v="9803"/>
    <x v="4923"/>
    <x v="1"/>
    <x v="1074"/>
    <d v="2012-07-20T00:00:00"/>
    <s v="Second Class"/>
    <s v="PJ-19015"/>
    <s v="Pauline Johnson"/>
    <x v="0"/>
    <s v="United States"/>
    <s v="New York City"/>
    <x v="15"/>
    <n v="10024"/>
    <x v="3"/>
    <s v="OFF-BI-10004182"/>
    <x v="1"/>
    <x v="8"/>
    <x v="73"/>
    <n v="3.3280000000000003"/>
    <n v="2"/>
    <n v="0.2"/>
    <n v="1.2064000000000001"/>
  </r>
  <r>
    <n v="9804"/>
    <x v="4923"/>
    <x v="1"/>
    <x v="1074"/>
    <d v="2012-07-20T00:00:00"/>
    <s v="Second Class"/>
    <s v="PJ-19015"/>
    <s v="Pauline Johnson"/>
    <x v="0"/>
    <s v="United States"/>
    <s v="New York City"/>
    <x v="15"/>
    <n v="10024"/>
    <x v="3"/>
    <s v="TEC-PH-10002468"/>
    <x v="2"/>
    <x v="7"/>
    <x v="1210"/>
    <n v="135.99"/>
    <n v="1"/>
    <n v="0"/>
    <n v="36.717300000000009"/>
  </r>
  <r>
    <n v="9805"/>
    <x v="4923"/>
    <x v="1"/>
    <x v="1074"/>
    <d v="2012-07-20T00:00:00"/>
    <s v="Second Class"/>
    <s v="PJ-19015"/>
    <s v="Pauline Johnson"/>
    <x v="0"/>
    <s v="United States"/>
    <s v="New York City"/>
    <x v="15"/>
    <n v="10024"/>
    <x v="3"/>
    <s v="FUR-FU-10002364"/>
    <x v="0"/>
    <x v="5"/>
    <x v="1231"/>
    <n v="7.38"/>
    <n v="1"/>
    <n v="0"/>
    <n v="2.1401999999999992"/>
  </r>
  <r>
    <n v="9806"/>
    <x v="4924"/>
    <x v="0"/>
    <x v="147"/>
    <d v="2013-10-27T00:00:00"/>
    <s v="Standard Class"/>
    <s v="AP-10720"/>
    <s v="Anne Pryor"/>
    <x v="2"/>
    <s v="United States"/>
    <s v="Fort Lauderdale"/>
    <x v="2"/>
    <n v="33311"/>
    <x v="0"/>
    <s v="FUR-FU-10002878"/>
    <x v="0"/>
    <x v="5"/>
    <x v="1125"/>
    <n v="45.568000000000005"/>
    <n v="2"/>
    <n v="0.2"/>
    <n v="9.6832000000000011"/>
  </r>
  <r>
    <n v="9807"/>
    <x v="4924"/>
    <x v="0"/>
    <x v="147"/>
    <d v="2013-10-27T00:00:00"/>
    <s v="Standard Class"/>
    <s v="AP-10720"/>
    <s v="Anne Pryor"/>
    <x v="2"/>
    <s v="United States"/>
    <s v="Fort Lauderdale"/>
    <x v="2"/>
    <n v="33311"/>
    <x v="0"/>
    <s v="OFF-BI-10004817"/>
    <x v="1"/>
    <x v="8"/>
    <x v="1199"/>
    <n v="28.752000000000006"/>
    <n v="8"/>
    <n v="0.7"/>
    <n v="-21.084799999999994"/>
  </r>
  <r>
    <n v="9808"/>
    <x v="4925"/>
    <x v="3"/>
    <x v="944"/>
    <d v="2014-08-02T00:00:00"/>
    <s v="Second Class"/>
    <s v="JW-15955"/>
    <s v="Joni Wasserman"/>
    <x v="0"/>
    <s v="United States"/>
    <s v="Raleigh"/>
    <x v="3"/>
    <n v="27604"/>
    <x v="0"/>
    <s v="FUR-CH-10001146"/>
    <x v="0"/>
    <x v="1"/>
    <x v="64"/>
    <n v="194.84800000000001"/>
    <n v="4"/>
    <n v="0.2"/>
    <n v="12.177999999999983"/>
  </r>
  <r>
    <n v="9809"/>
    <x v="4926"/>
    <x v="3"/>
    <x v="246"/>
    <d v="2014-07-27T00:00:00"/>
    <s v="Standard Class"/>
    <s v="PT-19090"/>
    <s v="Pete Takahito"/>
    <x v="0"/>
    <s v="United States"/>
    <s v="Chicago"/>
    <x v="10"/>
    <n v="60623"/>
    <x v="2"/>
    <s v="OFF-BI-10001116"/>
    <x v="1"/>
    <x v="8"/>
    <x v="1066"/>
    <n v="2.1119999999999997"/>
    <n v="2"/>
    <n v="0.8"/>
    <n v="-3.3792"/>
  </r>
  <r>
    <n v="9810"/>
    <x v="4927"/>
    <x v="2"/>
    <x v="845"/>
    <d v="2011-11-11T00:00:00"/>
    <s v="Second Class"/>
    <s v="TB-21595"/>
    <s v="Troy Blackwell"/>
    <x v="0"/>
    <s v="United States"/>
    <s v="Portland"/>
    <x v="21"/>
    <n v="97206"/>
    <x v="1"/>
    <s v="OFF-PA-10000304"/>
    <x v="1"/>
    <x v="10"/>
    <x v="88"/>
    <n v="25.920000000000005"/>
    <n v="5"/>
    <n v="0.2"/>
    <n v="9.0719999999999992"/>
  </r>
  <r>
    <n v="9811"/>
    <x v="4927"/>
    <x v="2"/>
    <x v="845"/>
    <d v="2011-11-11T00:00:00"/>
    <s v="Second Class"/>
    <s v="TB-21595"/>
    <s v="Troy Blackwell"/>
    <x v="0"/>
    <s v="United States"/>
    <s v="Portland"/>
    <x v="21"/>
    <n v="97206"/>
    <x v="1"/>
    <s v="OFF-AR-10002240"/>
    <x v="1"/>
    <x v="6"/>
    <x v="962"/>
    <n v="120.76800000000001"/>
    <n v="4"/>
    <n v="0.2"/>
    <n v="9.0575999999999972"/>
  </r>
  <r>
    <n v="9812"/>
    <x v="4928"/>
    <x v="0"/>
    <x v="581"/>
    <d v="2013-12-01T00:00:00"/>
    <s v="First Class"/>
    <s v="CB-12025"/>
    <s v="Cassandra Brandow"/>
    <x v="0"/>
    <s v="United States"/>
    <s v="East Orange"/>
    <x v="30"/>
    <n v="7017"/>
    <x v="3"/>
    <s v="OFF-PA-10001246"/>
    <x v="1"/>
    <x v="10"/>
    <x v="1392"/>
    <n v="25.92"/>
    <n v="4"/>
    <n v="0"/>
    <n v="12.441600000000001"/>
  </r>
  <r>
    <n v="9813"/>
    <x v="4928"/>
    <x v="0"/>
    <x v="581"/>
    <d v="2013-12-01T00:00:00"/>
    <s v="First Class"/>
    <s v="CB-12025"/>
    <s v="Cassandra Brandow"/>
    <x v="0"/>
    <s v="United States"/>
    <s v="East Orange"/>
    <x v="30"/>
    <n v="7017"/>
    <x v="3"/>
    <s v="OFF-AR-10000658"/>
    <x v="1"/>
    <x v="6"/>
    <x v="328"/>
    <n v="34.650000000000006"/>
    <n v="3"/>
    <n v="0"/>
    <n v="9.702"/>
  </r>
  <r>
    <n v="9814"/>
    <x v="4928"/>
    <x v="0"/>
    <x v="581"/>
    <d v="2013-12-01T00:00:00"/>
    <s v="First Class"/>
    <s v="CB-12025"/>
    <s v="Cassandra Brandow"/>
    <x v="0"/>
    <s v="United States"/>
    <s v="East Orange"/>
    <x v="30"/>
    <n v="7017"/>
    <x v="3"/>
    <s v="OFF-PA-10000100"/>
    <x v="1"/>
    <x v="10"/>
    <x v="825"/>
    <n v="204.95000000000002"/>
    <n v="5"/>
    <n v="0"/>
    <n v="100.4255"/>
  </r>
  <r>
    <n v="9815"/>
    <x v="4928"/>
    <x v="0"/>
    <x v="581"/>
    <d v="2013-12-01T00:00:00"/>
    <s v="First Class"/>
    <s v="CB-12025"/>
    <s v="Cassandra Brandow"/>
    <x v="0"/>
    <s v="United States"/>
    <s v="East Orange"/>
    <x v="30"/>
    <n v="7017"/>
    <x v="3"/>
    <s v="OFF-BI-10004233"/>
    <x v="1"/>
    <x v="8"/>
    <x v="1377"/>
    <n v="79.95"/>
    <n v="5"/>
    <n v="0"/>
    <n v="38.376000000000005"/>
  </r>
  <r>
    <n v="9816"/>
    <x v="4929"/>
    <x v="1"/>
    <x v="1214"/>
    <d v="2012-06-12T00:00:00"/>
    <s v="Standard Class"/>
    <s v="AG-10495"/>
    <s v="Andrew Gjertsen"/>
    <x v="1"/>
    <s v="United States"/>
    <s v="Saint Petersburg"/>
    <x v="2"/>
    <n v="33710"/>
    <x v="0"/>
    <s v="OFF-PA-10002581"/>
    <x v="1"/>
    <x v="10"/>
    <x v="1300"/>
    <n v="173.48800000000003"/>
    <n v="7"/>
    <n v="0.2"/>
    <n v="54.214999999999982"/>
  </r>
  <r>
    <n v="9817"/>
    <x v="4929"/>
    <x v="1"/>
    <x v="1214"/>
    <d v="2012-06-12T00:00:00"/>
    <s v="Standard Class"/>
    <s v="AG-10495"/>
    <s v="Andrew Gjertsen"/>
    <x v="1"/>
    <s v="United States"/>
    <s v="Saint Petersburg"/>
    <x v="2"/>
    <n v="33710"/>
    <x v="0"/>
    <s v="OFF-ST-10000046"/>
    <x v="1"/>
    <x v="4"/>
    <x v="757"/>
    <n v="516.96"/>
    <n v="4"/>
    <n v="0.2"/>
    <n v="-6.4619999999999891"/>
  </r>
  <r>
    <n v="9818"/>
    <x v="4929"/>
    <x v="1"/>
    <x v="1214"/>
    <d v="2012-06-12T00:00:00"/>
    <s v="Standard Class"/>
    <s v="AG-10495"/>
    <s v="Andrew Gjertsen"/>
    <x v="1"/>
    <s v="United States"/>
    <s v="Saint Petersburg"/>
    <x v="2"/>
    <n v="33710"/>
    <x v="0"/>
    <s v="FUR-FU-10001185"/>
    <x v="0"/>
    <x v="5"/>
    <x v="1414"/>
    <n v="173.208"/>
    <n v="7"/>
    <n v="0.2"/>
    <n v="45.467100000000009"/>
  </r>
  <r>
    <n v="9819"/>
    <x v="4929"/>
    <x v="1"/>
    <x v="1214"/>
    <d v="2012-06-12T00:00:00"/>
    <s v="Standard Class"/>
    <s v="AG-10495"/>
    <s v="Andrew Gjertsen"/>
    <x v="1"/>
    <s v="United States"/>
    <s v="Saint Petersburg"/>
    <x v="2"/>
    <n v="33710"/>
    <x v="0"/>
    <s v="OFF-AR-10003856"/>
    <x v="1"/>
    <x v="6"/>
    <x v="444"/>
    <n v="4.4479999999999995"/>
    <n v="2"/>
    <n v="0.2"/>
    <n v="0.3335999999999999"/>
  </r>
  <r>
    <n v="9820"/>
    <x v="4929"/>
    <x v="1"/>
    <x v="1214"/>
    <d v="2012-06-12T00:00:00"/>
    <s v="Standard Class"/>
    <s v="AG-10495"/>
    <s v="Andrew Gjertsen"/>
    <x v="1"/>
    <s v="United States"/>
    <s v="Saint Petersburg"/>
    <x v="2"/>
    <n v="33710"/>
    <x v="0"/>
    <s v="OFF-LA-10001982"/>
    <x v="1"/>
    <x v="2"/>
    <x v="1529"/>
    <n v="9"/>
    <n v="3"/>
    <n v="0.2"/>
    <n v="3.1499999999999995"/>
  </r>
  <r>
    <n v="9821"/>
    <x v="4929"/>
    <x v="1"/>
    <x v="1214"/>
    <d v="2012-06-12T00:00:00"/>
    <s v="Standard Class"/>
    <s v="AG-10495"/>
    <s v="Andrew Gjertsen"/>
    <x v="1"/>
    <s v="United States"/>
    <s v="Saint Petersburg"/>
    <x v="2"/>
    <n v="33710"/>
    <x v="0"/>
    <s v="OFF-PA-10001215"/>
    <x v="1"/>
    <x v="10"/>
    <x v="1717"/>
    <n v="42.24"/>
    <n v="10"/>
    <n v="0.2"/>
    <n v="13.199999999999998"/>
  </r>
  <r>
    <n v="9822"/>
    <x v="4929"/>
    <x v="1"/>
    <x v="1214"/>
    <d v="2012-06-12T00:00:00"/>
    <s v="Standard Class"/>
    <s v="AG-10495"/>
    <s v="Andrew Gjertsen"/>
    <x v="1"/>
    <s v="United States"/>
    <s v="Saint Petersburg"/>
    <x v="2"/>
    <n v="33710"/>
    <x v="0"/>
    <s v="OFF-BI-10002429"/>
    <x v="1"/>
    <x v="8"/>
    <x v="467"/>
    <n v="18.264000000000003"/>
    <n v="2"/>
    <n v="0.7"/>
    <n v="-13.393599999999999"/>
  </r>
  <r>
    <n v="9823"/>
    <x v="4930"/>
    <x v="2"/>
    <x v="860"/>
    <d v="2011-08-19T00:00:00"/>
    <s v="Standard Class"/>
    <s v="BD-11605"/>
    <s v="Brian Dahlen"/>
    <x v="0"/>
    <s v="United States"/>
    <s v="San Francisco"/>
    <x v="1"/>
    <n v="94122"/>
    <x v="1"/>
    <s v="OFF-AP-10003287"/>
    <x v="1"/>
    <x v="9"/>
    <x v="538"/>
    <n v="152.91"/>
    <n v="3"/>
    <n v="0"/>
    <n v="42.814799999999998"/>
  </r>
  <r>
    <n v="9824"/>
    <x v="4930"/>
    <x v="2"/>
    <x v="860"/>
    <d v="2011-08-19T00:00:00"/>
    <s v="Standard Class"/>
    <s v="BD-11605"/>
    <s v="Brian Dahlen"/>
    <x v="0"/>
    <s v="United States"/>
    <s v="San Francisco"/>
    <x v="1"/>
    <n v="94122"/>
    <x v="1"/>
    <s v="OFF-PA-10000167"/>
    <x v="1"/>
    <x v="10"/>
    <x v="1071"/>
    <n v="92.94"/>
    <n v="3"/>
    <n v="0"/>
    <n v="41.822999999999993"/>
  </r>
  <r>
    <n v="9825"/>
    <x v="4930"/>
    <x v="2"/>
    <x v="860"/>
    <d v="2011-08-19T00:00:00"/>
    <s v="Standard Class"/>
    <s v="BD-11605"/>
    <s v="Brian Dahlen"/>
    <x v="0"/>
    <s v="United States"/>
    <s v="San Francisco"/>
    <x v="1"/>
    <n v="94122"/>
    <x v="1"/>
    <s v="OFF-BI-10002309"/>
    <x v="1"/>
    <x v="8"/>
    <x v="78"/>
    <n v="17.856000000000002"/>
    <n v="4"/>
    <n v="0.2"/>
    <n v="6.2495999999999992"/>
  </r>
  <r>
    <n v="9826"/>
    <x v="4930"/>
    <x v="2"/>
    <x v="860"/>
    <d v="2011-08-19T00:00:00"/>
    <s v="Standard Class"/>
    <s v="BD-11605"/>
    <s v="Brian Dahlen"/>
    <x v="0"/>
    <s v="United States"/>
    <s v="San Francisco"/>
    <x v="1"/>
    <n v="94122"/>
    <x v="1"/>
    <s v="OFF-BI-10003638"/>
    <x v="1"/>
    <x v="8"/>
    <x v="607"/>
    <n v="46.440000000000005"/>
    <n v="3"/>
    <n v="0.2"/>
    <n v="15.092999999999998"/>
  </r>
  <r>
    <n v="9827"/>
    <x v="4930"/>
    <x v="2"/>
    <x v="860"/>
    <d v="2011-08-19T00:00:00"/>
    <s v="Standard Class"/>
    <s v="BD-11605"/>
    <s v="Brian Dahlen"/>
    <x v="0"/>
    <s v="United States"/>
    <s v="San Francisco"/>
    <x v="1"/>
    <n v="94122"/>
    <x v="1"/>
    <s v="FUR-CH-10003833"/>
    <x v="0"/>
    <x v="1"/>
    <x v="1200"/>
    <n v="195.136"/>
    <n v="4"/>
    <n v="0.2"/>
    <n v="-12.196000000000005"/>
  </r>
  <r>
    <n v="9828"/>
    <x v="4931"/>
    <x v="3"/>
    <x v="249"/>
    <d v="2014-06-27T00:00:00"/>
    <s v="Standard Class"/>
    <s v="JS-15685"/>
    <s v="Jim Sink"/>
    <x v="1"/>
    <s v="United States"/>
    <s v="New York City"/>
    <x v="15"/>
    <n v="10035"/>
    <x v="3"/>
    <s v="OFF-ST-10001511"/>
    <x v="1"/>
    <x v="4"/>
    <x v="551"/>
    <n v="129.30000000000001"/>
    <n v="2"/>
    <n v="0"/>
    <n v="6.4649999999999892"/>
  </r>
  <r>
    <n v="9829"/>
    <x v="4931"/>
    <x v="3"/>
    <x v="249"/>
    <d v="2014-06-27T00:00:00"/>
    <s v="Standard Class"/>
    <s v="JS-15685"/>
    <s v="Jim Sink"/>
    <x v="1"/>
    <s v="United States"/>
    <s v="New York City"/>
    <x v="15"/>
    <n v="10035"/>
    <x v="3"/>
    <s v="OFF-BI-10004728"/>
    <x v="1"/>
    <x v="8"/>
    <x v="539"/>
    <n v="11.568000000000001"/>
    <n v="3"/>
    <n v="0.2"/>
    <n v="3.7595999999999998"/>
  </r>
  <r>
    <n v="9830"/>
    <x v="4932"/>
    <x v="3"/>
    <x v="11"/>
    <d v="2014-07-24T00:00:00"/>
    <s v="Standard Class"/>
    <s v="NF-18385"/>
    <s v="Natalie Fritzler"/>
    <x v="0"/>
    <s v="United States"/>
    <s v="Charlotte"/>
    <x v="3"/>
    <n v="28205"/>
    <x v="0"/>
    <s v="FUR-CH-10004218"/>
    <x v="0"/>
    <x v="1"/>
    <x v="38"/>
    <n v="242.35200000000003"/>
    <n v="3"/>
    <n v="0.2"/>
    <n v="15.147000000000006"/>
  </r>
  <r>
    <n v="9831"/>
    <x v="4933"/>
    <x v="2"/>
    <x v="757"/>
    <d v="2011-12-18T00:00:00"/>
    <s v="Second Class"/>
    <s v="SC-20305"/>
    <s v="Sean Christensen"/>
    <x v="0"/>
    <s v="United States"/>
    <s v="Beaumont"/>
    <x v="5"/>
    <n v="77705"/>
    <x v="2"/>
    <s v="TEC-AC-10004171"/>
    <x v="2"/>
    <x v="11"/>
    <x v="1312"/>
    <n v="319.96800000000002"/>
    <n v="4"/>
    <n v="0.2"/>
    <n v="95.990400000000008"/>
  </r>
  <r>
    <n v="9832"/>
    <x v="4933"/>
    <x v="2"/>
    <x v="757"/>
    <d v="2011-12-18T00:00:00"/>
    <s v="Second Class"/>
    <s v="SC-20305"/>
    <s v="Sean Christensen"/>
    <x v="0"/>
    <s v="United States"/>
    <s v="Beaumont"/>
    <x v="5"/>
    <n v="77705"/>
    <x v="2"/>
    <s v="FUR-FU-10001706"/>
    <x v="0"/>
    <x v="5"/>
    <x v="50"/>
    <n v="8.6240000000000023"/>
    <n v="7"/>
    <n v="0.6"/>
    <n v="-2.5872000000000011"/>
  </r>
  <r>
    <n v="9833"/>
    <x v="4934"/>
    <x v="2"/>
    <x v="598"/>
    <d v="2011-05-22T00:00:00"/>
    <s v="Second Class"/>
    <s v="GA-14515"/>
    <s v="George Ashbrook"/>
    <x v="0"/>
    <s v="United States"/>
    <s v="Dallas"/>
    <x v="5"/>
    <n v="75220"/>
    <x v="2"/>
    <s v="OFF-PA-10001526"/>
    <x v="1"/>
    <x v="10"/>
    <x v="1030"/>
    <n v="3.9840000000000004"/>
    <n v="1"/>
    <n v="0.2"/>
    <n v="1.4442000000000004"/>
  </r>
  <r>
    <n v="9834"/>
    <x v="4935"/>
    <x v="3"/>
    <x v="32"/>
    <d v="2014-09-20T00:00:00"/>
    <s v="Standard Class"/>
    <s v="CY-12745"/>
    <s v="Craig Yedwab"/>
    <x v="1"/>
    <s v="United States"/>
    <s v="Springfield"/>
    <x v="24"/>
    <n v="45503"/>
    <x v="3"/>
    <s v="TEC-AC-10002001"/>
    <x v="2"/>
    <x v="11"/>
    <x v="262"/>
    <n v="895.94400000000019"/>
    <n v="7"/>
    <n v="0.2"/>
    <n v="190.38810000000001"/>
  </r>
  <r>
    <n v="9835"/>
    <x v="4936"/>
    <x v="0"/>
    <x v="1155"/>
    <d v="2013-10-13T00:00:00"/>
    <s v="First Class"/>
    <s v="WB-21850"/>
    <s v="William Brown"/>
    <x v="0"/>
    <s v="United States"/>
    <s v="La Porte"/>
    <x v="5"/>
    <n v="77571"/>
    <x v="2"/>
    <s v="FUR-FU-10004963"/>
    <x v="0"/>
    <x v="5"/>
    <x v="1434"/>
    <n v="14"/>
    <n v="4"/>
    <n v="0.6"/>
    <n v="-6.2999999999999972"/>
  </r>
  <r>
    <n v="9836"/>
    <x v="4936"/>
    <x v="0"/>
    <x v="1155"/>
    <d v="2013-10-13T00:00:00"/>
    <s v="First Class"/>
    <s v="WB-21850"/>
    <s v="William Brown"/>
    <x v="0"/>
    <s v="United States"/>
    <s v="La Porte"/>
    <x v="5"/>
    <n v="77571"/>
    <x v="2"/>
    <s v="OFF-BI-10001597"/>
    <x v="1"/>
    <x v="8"/>
    <x v="790"/>
    <n v="16.391999999999996"/>
    <n v="2"/>
    <n v="0.8"/>
    <n v="-26.227200000000003"/>
  </r>
  <r>
    <n v="9837"/>
    <x v="4937"/>
    <x v="0"/>
    <x v="477"/>
    <d v="2013-10-02T00:00:00"/>
    <s v="Standard Class"/>
    <s v="DL-12865"/>
    <s v="Dan Lawera"/>
    <x v="0"/>
    <s v="United States"/>
    <s v="Long Beach"/>
    <x v="1"/>
    <n v="90805"/>
    <x v="1"/>
    <s v="OFF-PA-10000141"/>
    <x v="1"/>
    <x v="10"/>
    <x v="821"/>
    <n v="10.9"/>
    <n v="5"/>
    <n v="0"/>
    <n v="5.1229999999999993"/>
  </r>
  <r>
    <n v="9838"/>
    <x v="4937"/>
    <x v="0"/>
    <x v="477"/>
    <d v="2013-10-02T00:00:00"/>
    <s v="Standard Class"/>
    <s v="DL-12865"/>
    <s v="Dan Lawera"/>
    <x v="0"/>
    <s v="United States"/>
    <s v="Long Beach"/>
    <x v="1"/>
    <n v="90805"/>
    <x v="1"/>
    <s v="OFF-LA-10003923"/>
    <x v="1"/>
    <x v="2"/>
    <x v="424"/>
    <n v="29.6"/>
    <n v="2"/>
    <n v="0"/>
    <n v="14.8"/>
  </r>
  <r>
    <n v="9839"/>
    <x v="4937"/>
    <x v="0"/>
    <x v="477"/>
    <d v="2013-10-02T00:00:00"/>
    <s v="Standard Class"/>
    <s v="DL-12865"/>
    <s v="Dan Lawera"/>
    <x v="0"/>
    <s v="United States"/>
    <s v="Long Beach"/>
    <x v="1"/>
    <n v="90805"/>
    <x v="1"/>
    <s v="OFF-LA-10001771"/>
    <x v="1"/>
    <x v="2"/>
    <x v="1119"/>
    <n v="4.9800000000000004"/>
    <n v="1"/>
    <n v="0"/>
    <n v="2.2907999999999999"/>
  </r>
  <r>
    <n v="9840"/>
    <x v="4937"/>
    <x v="0"/>
    <x v="477"/>
    <d v="2013-10-02T00:00:00"/>
    <s v="Standard Class"/>
    <s v="DL-12865"/>
    <s v="Dan Lawera"/>
    <x v="0"/>
    <s v="United States"/>
    <s v="Long Beach"/>
    <x v="1"/>
    <n v="90805"/>
    <x v="1"/>
    <s v="TEC-CO-10001943"/>
    <x v="2"/>
    <x v="16"/>
    <x v="1666"/>
    <n v="479.97600000000006"/>
    <n v="3"/>
    <n v="0.2"/>
    <n v="161.99189999999999"/>
  </r>
  <r>
    <n v="9841"/>
    <x v="4937"/>
    <x v="0"/>
    <x v="477"/>
    <d v="2013-10-02T00:00:00"/>
    <s v="Standard Class"/>
    <s v="DL-12865"/>
    <s v="Dan Lawera"/>
    <x v="0"/>
    <s v="United States"/>
    <s v="Long Beach"/>
    <x v="1"/>
    <n v="90805"/>
    <x v="1"/>
    <s v="TEC-PH-10003356"/>
    <x v="2"/>
    <x v="7"/>
    <x v="1689"/>
    <n v="44.736000000000004"/>
    <n v="8"/>
    <n v="0.2"/>
    <n v="4.4736000000000011"/>
  </r>
  <r>
    <n v="9842"/>
    <x v="4937"/>
    <x v="0"/>
    <x v="477"/>
    <d v="2013-10-02T00:00:00"/>
    <s v="Standard Class"/>
    <s v="DL-12865"/>
    <s v="Dan Lawera"/>
    <x v="0"/>
    <s v="United States"/>
    <s v="Long Beach"/>
    <x v="1"/>
    <n v="90805"/>
    <x v="1"/>
    <s v="OFF-AR-10002255"/>
    <x v="1"/>
    <x v="6"/>
    <x v="814"/>
    <n v="5.76"/>
    <n v="2"/>
    <n v="0"/>
    <n v="1.6703999999999999"/>
  </r>
  <r>
    <n v="9843"/>
    <x v="4937"/>
    <x v="0"/>
    <x v="477"/>
    <d v="2013-10-02T00:00:00"/>
    <s v="Standard Class"/>
    <s v="DL-12865"/>
    <s v="Dan Lawera"/>
    <x v="0"/>
    <s v="United States"/>
    <s v="Long Beach"/>
    <x v="1"/>
    <n v="90805"/>
    <x v="1"/>
    <s v="FUR-CH-10000665"/>
    <x v="0"/>
    <x v="1"/>
    <x v="656"/>
    <n v="483.13599999999997"/>
    <n v="4"/>
    <n v="0.2"/>
    <n v="60.391999999999939"/>
  </r>
  <r>
    <n v="9844"/>
    <x v="4938"/>
    <x v="2"/>
    <x v="561"/>
    <d v="2011-06-06T00:00:00"/>
    <s v="First Class"/>
    <s v="RE-19450"/>
    <s v="Richard Eichhorn"/>
    <x v="0"/>
    <s v="United States"/>
    <s v="Decatur"/>
    <x v="10"/>
    <n v="62521"/>
    <x v="2"/>
    <s v="OFF-LA-10001771"/>
    <x v="1"/>
    <x v="2"/>
    <x v="1119"/>
    <n v="15.936000000000002"/>
    <n v="4"/>
    <n v="0.2"/>
    <n v="5.1791999999999998"/>
  </r>
  <r>
    <n v="9845"/>
    <x v="4938"/>
    <x v="2"/>
    <x v="561"/>
    <d v="2011-06-06T00:00:00"/>
    <s v="First Class"/>
    <s v="RE-19450"/>
    <s v="Richard Eichhorn"/>
    <x v="0"/>
    <s v="United States"/>
    <s v="Decatur"/>
    <x v="10"/>
    <n v="62521"/>
    <x v="2"/>
    <s v="FUR-FU-10001475"/>
    <x v="0"/>
    <x v="5"/>
    <x v="499"/>
    <n v="61.543999999999997"/>
    <n v="7"/>
    <n v="0.6"/>
    <n v="-40.003599999999999"/>
  </r>
  <r>
    <n v="9846"/>
    <x v="4938"/>
    <x v="2"/>
    <x v="561"/>
    <d v="2011-06-06T00:00:00"/>
    <s v="First Class"/>
    <s v="RE-19450"/>
    <s v="Richard Eichhorn"/>
    <x v="0"/>
    <s v="United States"/>
    <s v="Decatur"/>
    <x v="10"/>
    <n v="62521"/>
    <x v="2"/>
    <s v="OFF-ST-10000877"/>
    <x v="1"/>
    <x v="4"/>
    <x v="1104"/>
    <n v="132.696"/>
    <n v="3"/>
    <n v="0.2"/>
    <n v="9.9521999999999977"/>
  </r>
  <r>
    <n v="9847"/>
    <x v="4939"/>
    <x v="3"/>
    <x v="264"/>
    <d v="2014-09-05T00:00:00"/>
    <s v="Second Class"/>
    <s v="MH-17290"/>
    <s v="Marc Harrigan"/>
    <x v="2"/>
    <s v="United States"/>
    <s v="Los Angeles"/>
    <x v="1"/>
    <n v="90008"/>
    <x v="1"/>
    <s v="OFF-AP-10001492"/>
    <x v="1"/>
    <x v="9"/>
    <x v="22"/>
    <n v="43.099999999999994"/>
    <n v="5"/>
    <n v="0"/>
    <n v="11.206"/>
  </r>
  <r>
    <n v="9848"/>
    <x v="4939"/>
    <x v="3"/>
    <x v="264"/>
    <d v="2014-09-05T00:00:00"/>
    <s v="Second Class"/>
    <s v="MH-17290"/>
    <s v="Marc Harrigan"/>
    <x v="2"/>
    <s v="United States"/>
    <s v="Los Angeles"/>
    <x v="1"/>
    <n v="90008"/>
    <x v="1"/>
    <s v="FUR-FU-10004188"/>
    <x v="0"/>
    <x v="5"/>
    <x v="734"/>
    <n v="511.5"/>
    <n v="5"/>
    <n v="0"/>
    <n v="132.99"/>
  </r>
  <r>
    <n v="9849"/>
    <x v="4939"/>
    <x v="3"/>
    <x v="264"/>
    <d v="2014-09-05T00:00:00"/>
    <s v="Second Class"/>
    <s v="MH-17290"/>
    <s v="Marc Harrigan"/>
    <x v="2"/>
    <s v="United States"/>
    <s v="Los Angeles"/>
    <x v="1"/>
    <n v="90008"/>
    <x v="1"/>
    <s v="OFF-BI-10004330"/>
    <x v="1"/>
    <x v="8"/>
    <x v="795"/>
    <n v="147.91999999999999"/>
    <n v="5"/>
    <n v="0.2"/>
    <n v="46.224999999999987"/>
  </r>
  <r>
    <n v="9850"/>
    <x v="4940"/>
    <x v="2"/>
    <x v="791"/>
    <d v="2011-04-18T00:00:00"/>
    <s v="Standard Class"/>
    <s v="EH-13765"/>
    <s v="Edward Hooks"/>
    <x v="1"/>
    <s v="United States"/>
    <s v="Lodi"/>
    <x v="1"/>
    <n v="95240"/>
    <x v="1"/>
    <s v="OFF-AR-10002987"/>
    <x v="1"/>
    <x v="6"/>
    <x v="1553"/>
    <n v="39.68"/>
    <n v="2"/>
    <n v="0"/>
    <n v="16.268800000000002"/>
  </r>
  <r>
    <n v="9851"/>
    <x v="4941"/>
    <x v="0"/>
    <x v="440"/>
    <d v="2013-05-07T00:00:00"/>
    <s v="Standard Class"/>
    <s v="EH-13765"/>
    <s v="Edward Hooks"/>
    <x v="1"/>
    <s v="United States"/>
    <s v="New York City"/>
    <x v="15"/>
    <n v="10009"/>
    <x v="3"/>
    <s v="FUR-FU-10000732"/>
    <x v="0"/>
    <x v="5"/>
    <x v="540"/>
    <n v="12.56"/>
    <n v="2"/>
    <n v="0"/>
    <n v="4.0191999999999997"/>
  </r>
  <r>
    <n v="9852"/>
    <x v="4941"/>
    <x v="0"/>
    <x v="440"/>
    <d v="2013-05-07T00:00:00"/>
    <s v="Standard Class"/>
    <s v="EH-13765"/>
    <s v="Edward Hooks"/>
    <x v="1"/>
    <s v="United States"/>
    <s v="New York City"/>
    <x v="15"/>
    <n v="10009"/>
    <x v="3"/>
    <s v="OFF-BI-10001670"/>
    <x v="1"/>
    <x v="8"/>
    <x v="438"/>
    <n v="90.480000000000018"/>
    <n v="3"/>
    <n v="0.2"/>
    <n v="33.93"/>
  </r>
  <r>
    <n v="9853"/>
    <x v="4941"/>
    <x v="0"/>
    <x v="440"/>
    <d v="2013-05-07T00:00:00"/>
    <s v="Standard Class"/>
    <s v="EH-13765"/>
    <s v="Edward Hooks"/>
    <x v="1"/>
    <s v="United States"/>
    <s v="New York City"/>
    <x v="15"/>
    <n v="10009"/>
    <x v="3"/>
    <s v="OFF-PA-10000533"/>
    <x v="1"/>
    <x v="10"/>
    <x v="1196"/>
    <n v="13.08"/>
    <n v="2"/>
    <n v="0"/>
    <n v="6.0167999999999999"/>
  </r>
  <r>
    <n v="9854"/>
    <x v="4941"/>
    <x v="0"/>
    <x v="440"/>
    <d v="2013-05-07T00:00:00"/>
    <s v="Standard Class"/>
    <s v="EH-13765"/>
    <s v="Edward Hooks"/>
    <x v="1"/>
    <s v="United States"/>
    <s v="New York City"/>
    <x v="15"/>
    <n v="10009"/>
    <x v="3"/>
    <s v="FUR-FU-10002253"/>
    <x v="0"/>
    <x v="5"/>
    <x v="587"/>
    <n v="214.7"/>
    <n v="5"/>
    <n v="0"/>
    <n v="83.733000000000004"/>
  </r>
  <r>
    <n v="9855"/>
    <x v="4942"/>
    <x v="3"/>
    <x v="249"/>
    <d v="2014-06-24T00:00:00"/>
    <s v="Standard Class"/>
    <s v="GA-14515"/>
    <s v="George Ashbrook"/>
    <x v="0"/>
    <s v="United States"/>
    <s v="San Francisco"/>
    <x v="1"/>
    <n v="94109"/>
    <x v="1"/>
    <s v="FUR-FU-10002396"/>
    <x v="0"/>
    <x v="5"/>
    <x v="1581"/>
    <n v="50.32"/>
    <n v="4"/>
    <n v="0"/>
    <n v="21.134400000000003"/>
  </r>
  <r>
    <n v="9856"/>
    <x v="4942"/>
    <x v="3"/>
    <x v="249"/>
    <d v="2014-06-24T00:00:00"/>
    <s v="Standard Class"/>
    <s v="GA-14515"/>
    <s v="George Ashbrook"/>
    <x v="0"/>
    <s v="United States"/>
    <s v="San Francisco"/>
    <x v="1"/>
    <n v="94109"/>
    <x v="1"/>
    <s v="OFF-PA-10004438"/>
    <x v="1"/>
    <x v="10"/>
    <x v="1472"/>
    <n v="24.56"/>
    <n v="2"/>
    <n v="0"/>
    <n v="11.543199999999999"/>
  </r>
  <r>
    <n v="9857"/>
    <x v="4943"/>
    <x v="2"/>
    <x v="1232"/>
    <d v="2011-11-11T00:00:00"/>
    <s v="Standard Class"/>
    <s v="GA-14515"/>
    <s v="George Ashbrook"/>
    <x v="0"/>
    <s v="United States"/>
    <s v="Columbus"/>
    <x v="32"/>
    <n v="31907"/>
    <x v="0"/>
    <s v="OFF-PA-10000587"/>
    <x v="1"/>
    <x v="10"/>
    <x v="57"/>
    <n v="43.68"/>
    <n v="6"/>
    <n v="0"/>
    <n v="20.9664"/>
  </r>
  <r>
    <n v="9858"/>
    <x v="4944"/>
    <x v="1"/>
    <x v="514"/>
    <d v="2012-03-30T00:00:00"/>
    <s v="Standard Class"/>
    <s v="EB-13840"/>
    <s v="Ellis Ballard"/>
    <x v="1"/>
    <s v="United States"/>
    <s v="Seattle"/>
    <x v="4"/>
    <n v="98103"/>
    <x v="1"/>
    <s v="FUR-TA-10001889"/>
    <x v="0"/>
    <x v="3"/>
    <x v="406"/>
    <n v="3393.68"/>
    <n v="8"/>
    <n v="0"/>
    <n v="610.86239999999998"/>
  </r>
  <r>
    <n v="9859"/>
    <x v="4945"/>
    <x v="3"/>
    <x v="424"/>
    <d v="2014-01-21T00:00:00"/>
    <s v="Standard Class"/>
    <s v="HR-14770"/>
    <s v="Hallie Redmond"/>
    <x v="2"/>
    <s v="United States"/>
    <s v="Richmond"/>
    <x v="14"/>
    <n v="47374"/>
    <x v="2"/>
    <s v="OFF-ST-10001590"/>
    <x v="1"/>
    <x v="4"/>
    <x v="146"/>
    <n v="67.400000000000006"/>
    <n v="5"/>
    <n v="0"/>
    <n v="17.523999999999997"/>
  </r>
  <r>
    <n v="9860"/>
    <x v="4945"/>
    <x v="3"/>
    <x v="424"/>
    <d v="2014-01-21T00:00:00"/>
    <s v="Standard Class"/>
    <s v="HR-14770"/>
    <s v="Hallie Redmond"/>
    <x v="2"/>
    <s v="United States"/>
    <s v="Richmond"/>
    <x v="14"/>
    <n v="47374"/>
    <x v="2"/>
    <s v="OFF-FA-10003472"/>
    <x v="1"/>
    <x v="13"/>
    <x v="240"/>
    <n v="2.52"/>
    <n v="2"/>
    <n v="0"/>
    <n v="0.1008"/>
  </r>
  <r>
    <n v="9861"/>
    <x v="4945"/>
    <x v="3"/>
    <x v="424"/>
    <d v="2014-01-21T00:00:00"/>
    <s v="Standard Class"/>
    <s v="HR-14770"/>
    <s v="Hallie Redmond"/>
    <x v="2"/>
    <s v="United States"/>
    <s v="Richmond"/>
    <x v="14"/>
    <n v="47374"/>
    <x v="2"/>
    <s v="TEC-PH-10000169"/>
    <x v="2"/>
    <x v="7"/>
    <x v="1029"/>
    <n v="67.8"/>
    <n v="4"/>
    <n v="0"/>
    <n v="1.3559999999999945"/>
  </r>
  <r>
    <n v="9862"/>
    <x v="4945"/>
    <x v="3"/>
    <x v="424"/>
    <d v="2014-01-21T00:00:00"/>
    <s v="Standard Class"/>
    <s v="HR-14770"/>
    <s v="Hallie Redmond"/>
    <x v="2"/>
    <s v="United States"/>
    <s v="Richmond"/>
    <x v="14"/>
    <n v="47374"/>
    <x v="2"/>
    <s v="OFF-ST-10002562"/>
    <x v="1"/>
    <x v="4"/>
    <x v="33"/>
    <n v="18.760000000000002"/>
    <n v="2"/>
    <n v="0"/>
    <n v="5.2528000000000006"/>
  </r>
  <r>
    <n v="9863"/>
    <x v="4945"/>
    <x v="3"/>
    <x v="424"/>
    <d v="2014-01-21T00:00:00"/>
    <s v="Standard Class"/>
    <s v="HR-14770"/>
    <s v="Hallie Redmond"/>
    <x v="2"/>
    <s v="United States"/>
    <s v="Richmond"/>
    <x v="14"/>
    <n v="47374"/>
    <x v="2"/>
    <s v="TEC-AC-10001445"/>
    <x v="2"/>
    <x v="11"/>
    <x v="422"/>
    <n v="12.12"/>
    <n v="4"/>
    <n v="0"/>
    <n v="2.5451999999999995"/>
  </r>
  <r>
    <n v="9864"/>
    <x v="4945"/>
    <x v="3"/>
    <x v="424"/>
    <d v="2014-01-21T00:00:00"/>
    <s v="Standard Class"/>
    <s v="HR-14770"/>
    <s v="Hallie Redmond"/>
    <x v="2"/>
    <s v="United States"/>
    <s v="Richmond"/>
    <x v="14"/>
    <n v="47374"/>
    <x v="2"/>
    <s v="OFF-PA-10004156"/>
    <x v="1"/>
    <x v="10"/>
    <x v="743"/>
    <n v="11.34"/>
    <n v="1"/>
    <n v="0"/>
    <n v="5.5565999999999995"/>
  </r>
  <r>
    <n v="9865"/>
    <x v="4945"/>
    <x v="3"/>
    <x v="424"/>
    <d v="2014-01-21T00:00:00"/>
    <s v="Standard Class"/>
    <s v="HR-14770"/>
    <s v="Hallie Redmond"/>
    <x v="2"/>
    <s v="United States"/>
    <s v="Richmond"/>
    <x v="14"/>
    <n v="47374"/>
    <x v="2"/>
    <s v="TEC-AC-10004469"/>
    <x v="2"/>
    <x v="11"/>
    <x v="238"/>
    <n v="159.80000000000001"/>
    <n v="4"/>
    <n v="0"/>
    <n v="70.312000000000012"/>
  </r>
  <r>
    <n v="9866"/>
    <x v="4945"/>
    <x v="3"/>
    <x v="424"/>
    <d v="2014-01-21T00:00:00"/>
    <s v="Standard Class"/>
    <s v="HR-14770"/>
    <s v="Hallie Redmond"/>
    <x v="2"/>
    <s v="United States"/>
    <s v="Richmond"/>
    <x v="14"/>
    <n v="47374"/>
    <x v="2"/>
    <s v="FUR-FU-10001037"/>
    <x v="0"/>
    <x v="5"/>
    <x v="1160"/>
    <n v="18.96"/>
    <n v="2"/>
    <n v="0"/>
    <n v="8.532"/>
  </r>
  <r>
    <n v="9867"/>
    <x v="4946"/>
    <x v="1"/>
    <x v="514"/>
    <d v="2012-03-28T00:00:00"/>
    <s v="Second Class"/>
    <s v="SM-20950"/>
    <s v="Suzanne McNair"/>
    <x v="1"/>
    <s v="United States"/>
    <s v="New York City"/>
    <x v="15"/>
    <n v="10009"/>
    <x v="3"/>
    <s v="OFF-ST-10002615"/>
    <x v="1"/>
    <x v="4"/>
    <x v="1427"/>
    <n v="1085.42"/>
    <n v="7"/>
    <n v="0"/>
    <n v="282.20920000000001"/>
  </r>
  <r>
    <n v="9868"/>
    <x v="4946"/>
    <x v="1"/>
    <x v="514"/>
    <d v="2012-03-28T00:00:00"/>
    <s v="Second Class"/>
    <s v="SM-20950"/>
    <s v="Suzanne McNair"/>
    <x v="1"/>
    <s v="United States"/>
    <s v="New York City"/>
    <x v="15"/>
    <n v="10009"/>
    <x v="3"/>
    <s v="OFF-AP-10000595"/>
    <x v="1"/>
    <x v="9"/>
    <x v="1496"/>
    <n v="13.11"/>
    <n v="3"/>
    <n v="0"/>
    <n v="3.4086000000000003"/>
  </r>
  <r>
    <n v="9869"/>
    <x v="4947"/>
    <x v="2"/>
    <x v="301"/>
    <d v="2011-11-03T00:00:00"/>
    <s v="First Class"/>
    <s v="EA-14035"/>
    <s v="Erin Ashbrook"/>
    <x v="1"/>
    <s v="United States"/>
    <s v="Mason"/>
    <x v="24"/>
    <n v="45040"/>
    <x v="3"/>
    <s v="FUR-FU-10002253"/>
    <x v="0"/>
    <x v="5"/>
    <x v="587"/>
    <n v="68.703999999999994"/>
    <n v="2"/>
    <n v="0.2"/>
    <n v="16.317200000000003"/>
  </r>
  <r>
    <n v="9870"/>
    <x v="4947"/>
    <x v="2"/>
    <x v="301"/>
    <d v="2011-11-03T00:00:00"/>
    <s v="First Class"/>
    <s v="EA-14035"/>
    <s v="Erin Ashbrook"/>
    <x v="1"/>
    <s v="United States"/>
    <s v="Mason"/>
    <x v="24"/>
    <n v="45040"/>
    <x v="3"/>
    <s v="OFF-BI-10000494"/>
    <x v="1"/>
    <x v="8"/>
    <x v="1563"/>
    <n v="3.1320000000000001"/>
    <n v="2"/>
    <n v="0.7"/>
    <n v="-2.6099999999999994"/>
  </r>
  <r>
    <n v="9871"/>
    <x v="4947"/>
    <x v="2"/>
    <x v="301"/>
    <d v="2011-11-03T00:00:00"/>
    <s v="First Class"/>
    <s v="EA-14035"/>
    <s v="Erin Ashbrook"/>
    <x v="1"/>
    <s v="United States"/>
    <s v="Mason"/>
    <x v="24"/>
    <n v="45040"/>
    <x v="3"/>
    <s v="OFF-BI-10001658"/>
    <x v="1"/>
    <x v="8"/>
    <x v="439"/>
    <n v="22.428000000000004"/>
    <n v="3"/>
    <n v="0.7"/>
    <n v="-17.942399999999992"/>
  </r>
  <r>
    <n v="9872"/>
    <x v="4948"/>
    <x v="3"/>
    <x v="833"/>
    <d v="2014-10-07T00:00:00"/>
    <s v="Same Day"/>
    <s v="MH-17455"/>
    <s v="Mark Hamilton"/>
    <x v="0"/>
    <s v="United States"/>
    <s v="Chicago"/>
    <x v="10"/>
    <n v="60623"/>
    <x v="2"/>
    <s v="OFF-ST-10003208"/>
    <x v="1"/>
    <x v="4"/>
    <x v="243"/>
    <n v="290.33600000000001"/>
    <n v="2"/>
    <n v="0.2"/>
    <n v="32.662799999999947"/>
  </r>
  <r>
    <n v="9873"/>
    <x v="4948"/>
    <x v="3"/>
    <x v="833"/>
    <d v="2014-10-07T00:00:00"/>
    <s v="Same Day"/>
    <s v="MH-17455"/>
    <s v="Mark Hamilton"/>
    <x v="0"/>
    <s v="United States"/>
    <s v="Chicago"/>
    <x v="10"/>
    <n v="60623"/>
    <x v="2"/>
    <s v="OFF-AR-10004790"/>
    <x v="1"/>
    <x v="6"/>
    <x v="33"/>
    <n v="19.152000000000001"/>
    <n v="2"/>
    <n v="0.2"/>
    <n v="1.1969999999999992"/>
  </r>
  <r>
    <n v="9874"/>
    <x v="4949"/>
    <x v="0"/>
    <x v="107"/>
    <d v="2013-12-15T00:00:00"/>
    <s v="Standard Class"/>
    <s v="SL-20155"/>
    <s v="Sara Luxemburg"/>
    <x v="2"/>
    <s v="United States"/>
    <s v="New York City"/>
    <x v="15"/>
    <n v="10024"/>
    <x v="3"/>
    <s v="OFF-PA-10004609"/>
    <x v="1"/>
    <x v="10"/>
    <x v="1494"/>
    <n v="6.48"/>
    <n v="1"/>
    <n v="0"/>
    <n v="3.1104000000000003"/>
  </r>
  <r>
    <n v="9875"/>
    <x v="4950"/>
    <x v="0"/>
    <x v="897"/>
    <d v="2013-09-25T00:00:00"/>
    <s v="Second Class"/>
    <s v="NP-18685"/>
    <s v="Nora Pelletier"/>
    <x v="2"/>
    <s v="United States"/>
    <s v="Parma"/>
    <x v="24"/>
    <n v="44134"/>
    <x v="3"/>
    <s v="OFF-EN-10003055"/>
    <x v="1"/>
    <x v="12"/>
    <x v="873"/>
    <n v="63.967999999999996"/>
    <n v="2"/>
    <n v="0.2"/>
    <n v="19.989999999999995"/>
  </r>
  <r>
    <n v="9876"/>
    <x v="4951"/>
    <x v="1"/>
    <x v="1233"/>
    <d v="2013-01-05T00:00:00"/>
    <s v="Standard Class"/>
    <s v="RF-19840"/>
    <s v="Roy Französisch"/>
    <x v="0"/>
    <s v="United States"/>
    <s v="New York City"/>
    <x v="15"/>
    <n v="10035"/>
    <x v="3"/>
    <s v="OFF-SU-10003936"/>
    <x v="1"/>
    <x v="14"/>
    <x v="1826"/>
    <n v="6.36"/>
    <n v="2"/>
    <n v="0"/>
    <n v="6.3600000000000101E-2"/>
  </r>
  <r>
    <n v="9877"/>
    <x v="4952"/>
    <x v="3"/>
    <x v="693"/>
    <d v="2014-04-22T00:00:00"/>
    <s v="First Class"/>
    <s v="BE-11455"/>
    <s v="Brad Eason"/>
    <x v="2"/>
    <s v="United States"/>
    <s v="Cleveland"/>
    <x v="24"/>
    <n v="44105"/>
    <x v="3"/>
    <s v="OFF-ST-10000078"/>
    <x v="1"/>
    <x v="4"/>
    <x v="1218"/>
    <n v="848.5440000000001"/>
    <n v="4"/>
    <n v="0.2"/>
    <n v="-21.213600000000099"/>
  </r>
  <r>
    <n v="9878"/>
    <x v="4952"/>
    <x v="3"/>
    <x v="693"/>
    <d v="2014-04-22T00:00:00"/>
    <s v="First Class"/>
    <s v="BE-11455"/>
    <s v="Brad Eason"/>
    <x v="2"/>
    <s v="United States"/>
    <s v="Cleveland"/>
    <x v="24"/>
    <n v="44105"/>
    <x v="3"/>
    <s v="OFF-BI-10000174"/>
    <x v="1"/>
    <x v="8"/>
    <x v="1435"/>
    <n v="8.7000000000000011"/>
    <n v="5"/>
    <n v="0.7"/>
    <n v="-6.379999999999999"/>
  </r>
  <r>
    <n v="9879"/>
    <x v="4952"/>
    <x v="3"/>
    <x v="693"/>
    <d v="2014-04-22T00:00:00"/>
    <s v="First Class"/>
    <s v="BE-11455"/>
    <s v="Brad Eason"/>
    <x v="2"/>
    <s v="United States"/>
    <s v="Cleveland"/>
    <x v="24"/>
    <n v="44105"/>
    <x v="3"/>
    <s v="TEC-PH-10004080"/>
    <x v="2"/>
    <x v="7"/>
    <x v="1768"/>
    <n v="122.38199999999999"/>
    <n v="3"/>
    <n v="0.4"/>
    <n v="-24.476399999999998"/>
  </r>
  <r>
    <n v="9880"/>
    <x v="4953"/>
    <x v="0"/>
    <x v="1036"/>
    <d v="2013-08-26T00:00:00"/>
    <s v="Standard Class"/>
    <s v="JK-15370"/>
    <s v="Jay Kimmel"/>
    <x v="0"/>
    <s v="United States"/>
    <s v="New York City"/>
    <x v="15"/>
    <n v="10035"/>
    <x v="3"/>
    <s v="FUR-CH-10002961"/>
    <x v="0"/>
    <x v="1"/>
    <x v="939"/>
    <n v="573.17399999999998"/>
    <n v="7"/>
    <n v="0.1"/>
    <n v="63.685999999999979"/>
  </r>
  <r>
    <n v="9881"/>
    <x v="4954"/>
    <x v="1"/>
    <x v="352"/>
    <d v="2012-05-31T00:00:00"/>
    <s v="First Class"/>
    <s v="CC-12100"/>
    <s v="Chad Cunningham"/>
    <x v="2"/>
    <s v="United States"/>
    <s v="Cleveland"/>
    <x v="24"/>
    <n v="44105"/>
    <x v="3"/>
    <s v="OFF-PA-10000474"/>
    <x v="1"/>
    <x v="10"/>
    <x v="33"/>
    <n v="85.055999999999997"/>
    <n v="3"/>
    <n v="0.2"/>
    <n v="28.706399999999991"/>
  </r>
  <r>
    <n v="9882"/>
    <x v="4955"/>
    <x v="2"/>
    <x v="1132"/>
    <d v="2011-08-13T00:00:00"/>
    <s v="First Class"/>
    <s v="LL-16840"/>
    <s v="Lauren Leatherbury"/>
    <x v="0"/>
    <s v="United States"/>
    <s v="Woodstock"/>
    <x v="32"/>
    <n v="30188"/>
    <x v="0"/>
    <s v="OFF-BI-10000138"/>
    <x v="1"/>
    <x v="8"/>
    <x v="600"/>
    <n v="14.04"/>
    <n v="3"/>
    <n v="0"/>
    <n v="6.7392000000000003"/>
  </r>
  <r>
    <n v="9883"/>
    <x v="4955"/>
    <x v="2"/>
    <x v="1132"/>
    <d v="2011-08-13T00:00:00"/>
    <s v="First Class"/>
    <s v="LL-16840"/>
    <s v="Lauren Leatherbury"/>
    <x v="0"/>
    <s v="United States"/>
    <s v="Woodstock"/>
    <x v="32"/>
    <n v="30188"/>
    <x v="0"/>
    <s v="TEC-AC-10000023"/>
    <x v="2"/>
    <x v="11"/>
    <x v="900"/>
    <n v="272.61"/>
    <n v="13"/>
    <n v="0"/>
    <n v="98.139599999999987"/>
  </r>
  <r>
    <n v="9884"/>
    <x v="4956"/>
    <x v="2"/>
    <x v="1234"/>
    <d v="2011-04-08T00:00:00"/>
    <s v="Standard Class"/>
    <s v="KE-16420"/>
    <s v="Katrina Edelman"/>
    <x v="1"/>
    <s v="United States"/>
    <s v="Los Angeles"/>
    <x v="1"/>
    <n v="90008"/>
    <x v="1"/>
    <s v="OFF-EN-10001415"/>
    <x v="1"/>
    <x v="12"/>
    <x v="33"/>
    <n v="11.16"/>
    <n v="2"/>
    <n v="0"/>
    <n v="5.58"/>
  </r>
  <r>
    <n v="9885"/>
    <x v="4956"/>
    <x v="2"/>
    <x v="1234"/>
    <d v="2011-04-08T00:00:00"/>
    <s v="Standard Class"/>
    <s v="KE-16420"/>
    <s v="Katrina Edelman"/>
    <x v="1"/>
    <s v="United States"/>
    <s v="Los Angeles"/>
    <x v="1"/>
    <n v="90008"/>
    <x v="1"/>
    <s v="TEC-AC-10001284"/>
    <x v="2"/>
    <x v="11"/>
    <x v="1172"/>
    <n v="62.31"/>
    <n v="3"/>
    <n v="0"/>
    <n v="22.4316"/>
  </r>
  <r>
    <n v="9886"/>
    <x v="4956"/>
    <x v="2"/>
    <x v="1234"/>
    <d v="2011-04-08T00:00:00"/>
    <s v="Standard Class"/>
    <s v="KE-16420"/>
    <s v="Katrina Edelman"/>
    <x v="1"/>
    <s v="United States"/>
    <s v="Los Angeles"/>
    <x v="1"/>
    <n v="90008"/>
    <x v="1"/>
    <s v="TEC-AC-10000736"/>
    <x v="2"/>
    <x v="11"/>
    <x v="1085"/>
    <n v="159.97999999999999"/>
    <n v="2"/>
    <n v="0"/>
    <n v="57.592799999999997"/>
  </r>
  <r>
    <n v="9887"/>
    <x v="4957"/>
    <x v="2"/>
    <x v="1213"/>
    <d v="2011-01-28T00:00:00"/>
    <s v="Standard Class"/>
    <s v="SG-20605"/>
    <s v="Speros Goranitis"/>
    <x v="0"/>
    <s v="United States"/>
    <s v="Lafayette"/>
    <x v="14"/>
    <n v="47905"/>
    <x v="2"/>
    <s v="OFF-FA-10003467"/>
    <x v="1"/>
    <x v="13"/>
    <x v="489"/>
    <n v="5.9399999999999995"/>
    <n v="3"/>
    <n v="0"/>
    <n v="0"/>
  </r>
  <r>
    <n v="9888"/>
    <x v="4958"/>
    <x v="3"/>
    <x v="386"/>
    <d v="2014-10-16T00:00:00"/>
    <s v="First Class"/>
    <s v="CA-12265"/>
    <s v="Christina Anderson"/>
    <x v="0"/>
    <s v="United States"/>
    <s v="New York City"/>
    <x v="15"/>
    <n v="10024"/>
    <x v="3"/>
    <s v="OFF-PA-10000477"/>
    <x v="1"/>
    <x v="10"/>
    <x v="1205"/>
    <n v="9.9600000000000009"/>
    <n v="2"/>
    <n v="0"/>
    <n v="4.6812000000000005"/>
  </r>
  <r>
    <n v="9889"/>
    <x v="4959"/>
    <x v="1"/>
    <x v="816"/>
    <d v="2012-08-12T00:00:00"/>
    <s v="Standard Class"/>
    <s v="RD-19585"/>
    <s v="Rob Dowd"/>
    <x v="0"/>
    <s v="United States"/>
    <s v="Utica"/>
    <x v="15"/>
    <n v="13501"/>
    <x v="3"/>
    <s v="TEC-AC-10000736"/>
    <x v="2"/>
    <x v="11"/>
    <x v="1085"/>
    <n v="79.989999999999995"/>
    <n v="1"/>
    <n v="0"/>
    <n v="28.796399999999998"/>
  </r>
  <r>
    <n v="9890"/>
    <x v="4960"/>
    <x v="3"/>
    <x v="498"/>
    <d v="2014-03-21T00:00:00"/>
    <s v="First Class"/>
    <s v="VG-21805"/>
    <s v="Vivek Grady"/>
    <x v="1"/>
    <s v="United States"/>
    <s v="Lakewood"/>
    <x v="30"/>
    <n v="8701"/>
    <x v="3"/>
    <s v="OFF-AR-10002467"/>
    <x v="1"/>
    <x v="6"/>
    <x v="1681"/>
    <n v="8.94"/>
    <n v="3"/>
    <n v="0"/>
    <n v="2.4138000000000006"/>
  </r>
  <r>
    <n v="9891"/>
    <x v="4961"/>
    <x v="0"/>
    <x v="197"/>
    <d v="2013-07-29T00:00:00"/>
    <s v="Second Class"/>
    <s v="SH-19975"/>
    <s v="Sally Hughsby"/>
    <x v="1"/>
    <s v="United States"/>
    <s v="Milwaukee"/>
    <x v="6"/>
    <n v="53209"/>
    <x v="2"/>
    <s v="OFF-PA-10004996"/>
    <x v="1"/>
    <x v="10"/>
    <x v="1519"/>
    <n v="20.62"/>
    <n v="2"/>
    <n v="0"/>
    <n v="9.6913999999999998"/>
  </r>
  <r>
    <n v="9892"/>
    <x v="4961"/>
    <x v="0"/>
    <x v="197"/>
    <d v="2013-07-29T00:00:00"/>
    <s v="Second Class"/>
    <s v="SH-19975"/>
    <s v="Sally Hughsby"/>
    <x v="1"/>
    <s v="United States"/>
    <s v="Milwaukee"/>
    <x v="6"/>
    <n v="53209"/>
    <x v="2"/>
    <s v="TEC-AC-10003116"/>
    <x v="2"/>
    <x v="11"/>
    <x v="920"/>
    <n v="124.25"/>
    <n v="7"/>
    <n v="0"/>
    <n v="48.457499999999996"/>
  </r>
  <r>
    <n v="9893"/>
    <x v="4961"/>
    <x v="0"/>
    <x v="197"/>
    <d v="2013-07-29T00:00:00"/>
    <s v="Second Class"/>
    <s v="SH-19975"/>
    <s v="Sally Hughsby"/>
    <x v="1"/>
    <s v="United States"/>
    <s v="Milwaukee"/>
    <x v="6"/>
    <n v="53209"/>
    <x v="2"/>
    <s v="TEC-PH-10002262"/>
    <x v="2"/>
    <x v="7"/>
    <x v="472"/>
    <n v="297.55"/>
    <n v="5"/>
    <n v="0"/>
    <n v="83.314000000000021"/>
  </r>
  <r>
    <n v="9894"/>
    <x v="4961"/>
    <x v="0"/>
    <x v="197"/>
    <d v="2013-07-29T00:00:00"/>
    <s v="Second Class"/>
    <s v="SH-19975"/>
    <s v="Sally Hughsby"/>
    <x v="1"/>
    <s v="United States"/>
    <s v="Milwaukee"/>
    <x v="6"/>
    <n v="53209"/>
    <x v="2"/>
    <s v="FUR-CH-10004626"/>
    <x v="0"/>
    <x v="1"/>
    <x v="1697"/>
    <n v="403.56"/>
    <n v="4"/>
    <n v="0"/>
    <n v="96.854399999999998"/>
  </r>
  <r>
    <n v="9895"/>
    <x v="4961"/>
    <x v="0"/>
    <x v="197"/>
    <d v="2013-07-29T00:00:00"/>
    <s v="Second Class"/>
    <s v="SH-19975"/>
    <s v="Sally Hughsby"/>
    <x v="1"/>
    <s v="United States"/>
    <s v="Milwaukee"/>
    <x v="6"/>
    <n v="53209"/>
    <x v="2"/>
    <s v="FUR-FU-10001756"/>
    <x v="0"/>
    <x v="5"/>
    <x v="282"/>
    <n v="95.199999999999989"/>
    <n v="5"/>
    <n v="0"/>
    <n v="27.60799999999999"/>
  </r>
  <r>
    <n v="9896"/>
    <x v="4962"/>
    <x v="2"/>
    <x v="467"/>
    <d v="2011-10-01T00:00:00"/>
    <s v="Standard Class"/>
    <s v="MM-17920"/>
    <s v="Michael Moore"/>
    <x v="0"/>
    <s v="United States"/>
    <s v="Chicago"/>
    <x v="10"/>
    <n v="60623"/>
    <x v="2"/>
    <s v="TEC-AC-10004859"/>
    <x v="2"/>
    <x v="11"/>
    <x v="1545"/>
    <n v="153.82400000000001"/>
    <n v="11"/>
    <n v="0.2"/>
    <n v="38.456000000000003"/>
  </r>
  <r>
    <n v="9897"/>
    <x v="4963"/>
    <x v="2"/>
    <x v="1103"/>
    <d v="2011-06-20T00:00:00"/>
    <s v="Second Class"/>
    <s v="JF-15415"/>
    <s v="Jennifer Ferguson"/>
    <x v="0"/>
    <s v="United States"/>
    <s v="Chicago"/>
    <x v="10"/>
    <n v="60653"/>
    <x v="2"/>
    <s v="OFF-PA-10001725"/>
    <x v="1"/>
    <x v="10"/>
    <x v="1648"/>
    <n v="62.015999999999998"/>
    <n v="2"/>
    <n v="0.2"/>
    <n v="22.480800000000002"/>
  </r>
  <r>
    <n v="9898"/>
    <x v="4964"/>
    <x v="0"/>
    <x v="112"/>
    <d v="2013-06-11T00:00:00"/>
    <s v="Standard Class"/>
    <s v="LP-17095"/>
    <s v="Liz Preis"/>
    <x v="0"/>
    <s v="United States"/>
    <s v="Fairfield"/>
    <x v="24"/>
    <n v="45014"/>
    <x v="3"/>
    <s v="FUR-FU-10004306"/>
    <x v="0"/>
    <x v="5"/>
    <x v="616"/>
    <n v="466.32000000000005"/>
    <n v="3"/>
    <n v="0.2"/>
    <n v="34.97399999999999"/>
  </r>
  <r>
    <n v="9899"/>
    <x v="4964"/>
    <x v="0"/>
    <x v="112"/>
    <d v="2013-06-11T00:00:00"/>
    <s v="Standard Class"/>
    <s v="LP-17095"/>
    <s v="Liz Preis"/>
    <x v="0"/>
    <s v="United States"/>
    <s v="Fairfield"/>
    <x v="24"/>
    <n v="45014"/>
    <x v="3"/>
    <s v="FUR-FU-10004845"/>
    <x v="0"/>
    <x v="5"/>
    <x v="1684"/>
    <n v="82.64"/>
    <n v="2"/>
    <n v="0.2"/>
    <n v="0"/>
  </r>
  <r>
    <n v="9900"/>
    <x v="4965"/>
    <x v="2"/>
    <x v="1176"/>
    <d v="2011-04-03T00:00:00"/>
    <s v="Standard Class"/>
    <s v="MP-18175"/>
    <s v="Mike Pelletier"/>
    <x v="2"/>
    <s v="United States"/>
    <s v="Springfield"/>
    <x v="24"/>
    <n v="45503"/>
    <x v="3"/>
    <s v="FUR-TA-10000198"/>
    <x v="0"/>
    <x v="3"/>
    <x v="589"/>
    <n v="330.58800000000002"/>
    <n v="1"/>
    <n v="0.4"/>
    <n v="-143.25480000000002"/>
  </r>
  <r>
    <n v="9901"/>
    <x v="4966"/>
    <x v="3"/>
    <x v="170"/>
    <d v="2014-08-26T00:00:00"/>
    <s v="Standard Class"/>
    <s v="SC-20845"/>
    <s v="Sung Chung"/>
    <x v="0"/>
    <s v="United States"/>
    <s v="Louisville"/>
    <x v="22"/>
    <n v="80027"/>
    <x v="1"/>
    <s v="OFF-ST-10000036"/>
    <x v="1"/>
    <x v="4"/>
    <x v="590"/>
    <n v="237.09600000000003"/>
    <n v="3"/>
    <n v="0.2"/>
    <n v="20.745899999999985"/>
  </r>
  <r>
    <n v="9902"/>
    <x v="4966"/>
    <x v="3"/>
    <x v="170"/>
    <d v="2014-08-26T00:00:00"/>
    <s v="Standard Class"/>
    <s v="SC-20845"/>
    <s v="Sung Chung"/>
    <x v="0"/>
    <s v="United States"/>
    <s v="Louisville"/>
    <x v="22"/>
    <n v="80027"/>
    <x v="1"/>
    <s v="FUR-FU-10001037"/>
    <x v="0"/>
    <x v="5"/>
    <x v="1160"/>
    <n v="22.752000000000002"/>
    <n v="3"/>
    <n v="0.2"/>
    <n v="7.1099999999999994"/>
  </r>
  <r>
    <n v="9903"/>
    <x v="4966"/>
    <x v="3"/>
    <x v="170"/>
    <d v="2014-08-26T00:00:00"/>
    <s v="Standard Class"/>
    <s v="SC-20845"/>
    <s v="Sung Chung"/>
    <x v="0"/>
    <s v="United States"/>
    <s v="Louisville"/>
    <x v="22"/>
    <n v="80027"/>
    <x v="1"/>
    <s v="OFF-PA-10001950"/>
    <x v="1"/>
    <x v="10"/>
    <x v="144"/>
    <n v="6.6720000000000006"/>
    <n v="1"/>
    <n v="0.2"/>
    <n v="2.0849999999999991"/>
  </r>
  <r>
    <n v="9904"/>
    <x v="4967"/>
    <x v="2"/>
    <x v="607"/>
    <d v="2011-11-18T00:00:00"/>
    <s v="Standard Class"/>
    <s v="DP-13000"/>
    <s v="Darren Powers"/>
    <x v="0"/>
    <s v="United States"/>
    <s v="Carrollton"/>
    <x v="5"/>
    <n v="75007"/>
    <x v="2"/>
    <s v="FUR-FU-10004587"/>
    <x v="0"/>
    <x v="5"/>
    <x v="1353"/>
    <n v="25.128000000000004"/>
    <n v="3"/>
    <n v="0.6"/>
    <n v="-6.9101999999999997"/>
  </r>
  <r>
    <n v="9905"/>
    <x v="4967"/>
    <x v="2"/>
    <x v="607"/>
    <d v="2011-11-18T00:00:00"/>
    <s v="Standard Class"/>
    <s v="DP-13000"/>
    <s v="Darren Powers"/>
    <x v="0"/>
    <s v="United States"/>
    <s v="Carrollton"/>
    <x v="5"/>
    <n v="75007"/>
    <x v="2"/>
    <s v="TEC-AC-10002567"/>
    <x v="2"/>
    <x v="11"/>
    <x v="423"/>
    <n v="127.98399999999999"/>
    <n v="2"/>
    <n v="0.2"/>
    <n v="25.596799999999998"/>
  </r>
  <r>
    <n v="9906"/>
    <x v="4968"/>
    <x v="1"/>
    <x v="1023"/>
    <d v="2012-09-15T00:00:00"/>
    <s v="First Class"/>
    <s v="KD-16615"/>
    <s v="Ken Dana"/>
    <x v="1"/>
    <s v="United States"/>
    <s v="Anaheim"/>
    <x v="1"/>
    <n v="92804"/>
    <x v="1"/>
    <s v="FUR-FU-10004973"/>
    <x v="0"/>
    <x v="5"/>
    <x v="1134"/>
    <n v="131.88"/>
    <n v="7"/>
    <n v="0"/>
    <n v="55.389600000000002"/>
  </r>
  <r>
    <n v="9907"/>
    <x v="4968"/>
    <x v="1"/>
    <x v="1023"/>
    <d v="2012-09-15T00:00:00"/>
    <s v="First Class"/>
    <s v="KD-16615"/>
    <s v="Ken Dana"/>
    <x v="1"/>
    <s v="United States"/>
    <s v="Anaheim"/>
    <x v="1"/>
    <n v="92804"/>
    <x v="1"/>
    <s v="OFF-BI-10001628"/>
    <x v="1"/>
    <x v="8"/>
    <x v="1103"/>
    <n v="25.031999999999996"/>
    <n v="3"/>
    <n v="0.2"/>
    <n v="7.822499999999998"/>
  </r>
  <r>
    <n v="9908"/>
    <x v="4968"/>
    <x v="1"/>
    <x v="1023"/>
    <d v="2012-09-15T00:00:00"/>
    <s v="First Class"/>
    <s v="KD-16615"/>
    <s v="Ken Dana"/>
    <x v="1"/>
    <s v="United States"/>
    <s v="Anaheim"/>
    <x v="1"/>
    <n v="92804"/>
    <x v="1"/>
    <s v="FUR-CH-10000155"/>
    <x v="0"/>
    <x v="1"/>
    <x v="1157"/>
    <n v="717.72"/>
    <n v="3"/>
    <n v="0.2"/>
    <n v="71.77200000000002"/>
  </r>
  <r>
    <n v="9909"/>
    <x v="4968"/>
    <x v="1"/>
    <x v="1023"/>
    <d v="2012-09-15T00:00:00"/>
    <s v="First Class"/>
    <s v="KD-16615"/>
    <s v="Ken Dana"/>
    <x v="1"/>
    <s v="United States"/>
    <s v="Anaheim"/>
    <x v="1"/>
    <n v="92804"/>
    <x v="1"/>
    <s v="FUR-FU-10002379"/>
    <x v="0"/>
    <x v="5"/>
    <x v="1462"/>
    <n v="207.35"/>
    <n v="5"/>
    <n v="0"/>
    <n v="24.881999999999991"/>
  </r>
  <r>
    <n v="9910"/>
    <x v="4968"/>
    <x v="1"/>
    <x v="1023"/>
    <d v="2012-09-15T00:00:00"/>
    <s v="First Class"/>
    <s v="KD-16615"/>
    <s v="Ken Dana"/>
    <x v="1"/>
    <s v="United States"/>
    <s v="Anaheim"/>
    <x v="1"/>
    <n v="92804"/>
    <x v="1"/>
    <s v="FUR-FU-10004018"/>
    <x v="0"/>
    <x v="5"/>
    <x v="927"/>
    <n v="44.67"/>
    <n v="3"/>
    <n v="0"/>
    <n v="12.060900000000002"/>
  </r>
  <r>
    <n v="9911"/>
    <x v="4968"/>
    <x v="1"/>
    <x v="1023"/>
    <d v="2012-09-15T00:00:00"/>
    <s v="First Class"/>
    <s v="KD-16615"/>
    <s v="Ken Dana"/>
    <x v="1"/>
    <s v="United States"/>
    <s v="Anaheim"/>
    <x v="1"/>
    <n v="92804"/>
    <x v="1"/>
    <s v="OFF-PA-10000994"/>
    <x v="1"/>
    <x v="10"/>
    <x v="904"/>
    <n v="209.7"/>
    <n v="2"/>
    <n v="0"/>
    <n v="100.65599999999999"/>
  </r>
  <r>
    <n v="9912"/>
    <x v="4969"/>
    <x v="2"/>
    <x v="267"/>
    <d v="2011-04-09T00:00:00"/>
    <s v="Standard Class"/>
    <s v="RP-19855"/>
    <s v="Roy Phan"/>
    <x v="1"/>
    <s v="United States"/>
    <s v="Richmond"/>
    <x v="0"/>
    <n v="40475"/>
    <x v="0"/>
    <s v="OFF-BI-10002852"/>
    <x v="1"/>
    <x v="8"/>
    <x v="91"/>
    <n v="115.36"/>
    <n v="7"/>
    <n v="0"/>
    <n v="56.526400000000002"/>
  </r>
  <r>
    <n v="9913"/>
    <x v="4970"/>
    <x v="1"/>
    <x v="998"/>
    <d v="2012-10-12T00:00:00"/>
    <s v="First Class"/>
    <s v="KN-16390"/>
    <s v="Katherine Nockton"/>
    <x v="1"/>
    <s v="United States"/>
    <s v="Santa Barbara"/>
    <x v="1"/>
    <n v="93101"/>
    <x v="1"/>
    <s v="FUR-CH-10001714"/>
    <x v="0"/>
    <x v="1"/>
    <x v="1295"/>
    <n v="362.13599999999997"/>
    <n v="3"/>
    <n v="0.2"/>
    <n v="-54.320399999999978"/>
  </r>
  <r>
    <n v="9914"/>
    <x v="4970"/>
    <x v="1"/>
    <x v="998"/>
    <d v="2012-10-12T00:00:00"/>
    <s v="First Class"/>
    <s v="KN-16390"/>
    <s v="Katherine Nockton"/>
    <x v="1"/>
    <s v="United States"/>
    <s v="Santa Barbara"/>
    <x v="1"/>
    <n v="93101"/>
    <x v="1"/>
    <s v="OFF-LA-10000414"/>
    <x v="1"/>
    <x v="2"/>
    <x v="1634"/>
    <n v="31.049999999999997"/>
    <n v="3"/>
    <n v="0"/>
    <n v="14.904"/>
  </r>
  <r>
    <n v="9915"/>
    <x v="4971"/>
    <x v="3"/>
    <x v="926"/>
    <d v="2014-02-01T00:00:00"/>
    <s v="Second Class"/>
    <s v="TM-21010"/>
    <s v="Tamara Manning"/>
    <x v="0"/>
    <s v="United States"/>
    <s v="Marion"/>
    <x v="23"/>
    <n v="52302"/>
    <x v="2"/>
    <s v="OFF-PA-10003848"/>
    <x v="1"/>
    <x v="10"/>
    <x v="1442"/>
    <n v="12.96"/>
    <n v="2"/>
    <n v="0"/>
    <n v="6.2208000000000006"/>
  </r>
  <r>
    <n v="9916"/>
    <x v="4971"/>
    <x v="3"/>
    <x v="926"/>
    <d v="2014-02-01T00:00:00"/>
    <s v="Second Class"/>
    <s v="TM-21010"/>
    <s v="Tamara Manning"/>
    <x v="0"/>
    <s v="United States"/>
    <s v="Marion"/>
    <x v="23"/>
    <n v="52302"/>
    <x v="2"/>
    <s v="OFF-PA-10000176"/>
    <x v="1"/>
    <x v="10"/>
    <x v="634"/>
    <n v="94.85"/>
    <n v="5"/>
    <n v="0"/>
    <n v="45.527999999999992"/>
  </r>
  <r>
    <n v="9917"/>
    <x v="4971"/>
    <x v="3"/>
    <x v="926"/>
    <d v="2014-02-01T00:00:00"/>
    <s v="Second Class"/>
    <s v="TM-21010"/>
    <s v="Tamara Manning"/>
    <x v="0"/>
    <s v="United States"/>
    <s v="Marion"/>
    <x v="23"/>
    <n v="52302"/>
    <x v="2"/>
    <s v="OFF-ST-10001590"/>
    <x v="1"/>
    <x v="4"/>
    <x v="146"/>
    <n v="13.48"/>
    <n v="1"/>
    <n v="0"/>
    <n v="3.5047999999999995"/>
  </r>
  <r>
    <n v="9918"/>
    <x v="4971"/>
    <x v="3"/>
    <x v="926"/>
    <d v="2014-02-01T00:00:00"/>
    <s v="Second Class"/>
    <s v="TM-21010"/>
    <s v="Tamara Manning"/>
    <x v="0"/>
    <s v="United States"/>
    <s v="Marion"/>
    <x v="23"/>
    <n v="52302"/>
    <x v="2"/>
    <s v="FUR-FU-10000010"/>
    <x v="0"/>
    <x v="5"/>
    <x v="522"/>
    <n v="14.91"/>
    <n v="3"/>
    <n v="0"/>
    <n v="4.6220999999999997"/>
  </r>
  <r>
    <n v="9919"/>
    <x v="4972"/>
    <x v="1"/>
    <x v="496"/>
    <d v="2012-09-29T00:00:00"/>
    <s v="Standard Class"/>
    <s v="JF-15190"/>
    <s v="Jamie Frazer"/>
    <x v="0"/>
    <s v="United States"/>
    <s v="New York City"/>
    <x v="15"/>
    <n v="10035"/>
    <x v="3"/>
    <s v="OFF-EN-10003055"/>
    <x v="1"/>
    <x v="12"/>
    <x v="873"/>
    <n v="39.979999999999997"/>
    <n v="1"/>
    <n v="0"/>
    <n v="17.990999999999996"/>
  </r>
  <r>
    <n v="9920"/>
    <x v="4973"/>
    <x v="0"/>
    <x v="543"/>
    <d v="2013-03-20T00:00:00"/>
    <s v="Standard Class"/>
    <s v="MY-18295"/>
    <s v="Muhammed Yedwab"/>
    <x v="1"/>
    <s v="United States"/>
    <s v="Bryan"/>
    <x v="5"/>
    <n v="77803"/>
    <x v="2"/>
    <s v="FUR-CH-10000863"/>
    <x v="0"/>
    <x v="1"/>
    <x v="83"/>
    <n v="528.42999999999995"/>
    <n v="5"/>
    <n v="0.3"/>
    <n v="-143.43099999999998"/>
  </r>
  <r>
    <n v="9921"/>
    <x v="4973"/>
    <x v="0"/>
    <x v="543"/>
    <d v="2013-03-20T00:00:00"/>
    <s v="Standard Class"/>
    <s v="MY-18295"/>
    <s v="Muhammed Yedwab"/>
    <x v="1"/>
    <s v="United States"/>
    <s v="Bryan"/>
    <x v="5"/>
    <n v="77803"/>
    <x v="2"/>
    <s v="OFF-BI-10004233"/>
    <x v="1"/>
    <x v="8"/>
    <x v="1377"/>
    <n v="22.385999999999996"/>
    <n v="7"/>
    <n v="0.8"/>
    <n v="-35.817600000000013"/>
  </r>
  <r>
    <n v="9922"/>
    <x v="4974"/>
    <x v="2"/>
    <x v="156"/>
    <d v="2011-11-30T00:00:00"/>
    <s v="Standard Class"/>
    <s v="AT-10435"/>
    <s v="Alyssa Tate"/>
    <x v="2"/>
    <s v="United States"/>
    <s v="Akron"/>
    <x v="24"/>
    <n v="44312"/>
    <x v="3"/>
    <s v="OFF-BI-10003350"/>
    <x v="1"/>
    <x v="8"/>
    <x v="834"/>
    <n v="5.7420000000000009"/>
    <n v="3"/>
    <n v="0.7"/>
    <n v="-4.5935999999999986"/>
  </r>
  <r>
    <n v="9923"/>
    <x v="4975"/>
    <x v="3"/>
    <x v="636"/>
    <d v="2014-05-11T00:00:00"/>
    <s v="Standard Class"/>
    <s v="JF-15490"/>
    <s v="Jeremy Farry"/>
    <x v="0"/>
    <s v="United States"/>
    <s v="Chicago"/>
    <x v="10"/>
    <n v="60653"/>
    <x v="2"/>
    <s v="TEC-AC-10001990"/>
    <x v="2"/>
    <x v="11"/>
    <x v="861"/>
    <n v="191.96800000000002"/>
    <n v="4"/>
    <n v="0.2"/>
    <n v="28.79519999999998"/>
  </r>
  <r>
    <n v="9924"/>
    <x v="4976"/>
    <x v="1"/>
    <x v="305"/>
    <d v="2012-03-23T00:00:00"/>
    <s v="First Class"/>
    <s v="DH-13075"/>
    <s v="Dave Hallsten"/>
    <x v="1"/>
    <s v="United States"/>
    <s v="New York City"/>
    <x v="15"/>
    <n v="10035"/>
    <x v="3"/>
    <s v="OFF-BI-10003982"/>
    <x v="1"/>
    <x v="8"/>
    <x v="346"/>
    <n v="49.847999999999999"/>
    <n v="3"/>
    <n v="0.2"/>
    <n v="16.823699999999999"/>
  </r>
  <r>
    <n v="9925"/>
    <x v="4976"/>
    <x v="1"/>
    <x v="305"/>
    <d v="2012-03-23T00:00:00"/>
    <s v="First Class"/>
    <s v="DH-13075"/>
    <s v="Dave Hallsten"/>
    <x v="1"/>
    <s v="United States"/>
    <s v="New York City"/>
    <x v="15"/>
    <n v="10035"/>
    <x v="3"/>
    <s v="OFF-EN-10004386"/>
    <x v="1"/>
    <x v="12"/>
    <x v="242"/>
    <n v="23.99"/>
    <n v="1"/>
    <n v="0"/>
    <n v="11.994999999999999"/>
  </r>
  <r>
    <n v="9926"/>
    <x v="4976"/>
    <x v="1"/>
    <x v="305"/>
    <d v="2012-03-23T00:00:00"/>
    <s v="First Class"/>
    <s v="DH-13075"/>
    <s v="Dave Hallsten"/>
    <x v="1"/>
    <s v="United States"/>
    <s v="New York City"/>
    <x v="15"/>
    <n v="10035"/>
    <x v="3"/>
    <s v="OFF-BI-10003656"/>
    <x v="1"/>
    <x v="8"/>
    <x v="13"/>
    <n v="1087.9360000000001"/>
    <n v="8"/>
    <n v="0.2"/>
    <n v="353.5791999999999"/>
  </r>
  <r>
    <n v="9927"/>
    <x v="4976"/>
    <x v="1"/>
    <x v="305"/>
    <d v="2012-03-23T00:00:00"/>
    <s v="First Class"/>
    <s v="DH-13075"/>
    <s v="Dave Hallsten"/>
    <x v="1"/>
    <s v="United States"/>
    <s v="New York City"/>
    <x v="15"/>
    <n v="10035"/>
    <x v="3"/>
    <s v="TEC-PH-10002310"/>
    <x v="2"/>
    <x v="7"/>
    <x v="950"/>
    <n v="199.98"/>
    <n v="2"/>
    <n v="0"/>
    <n v="53.994599999999991"/>
  </r>
  <r>
    <n v="9928"/>
    <x v="4976"/>
    <x v="1"/>
    <x v="305"/>
    <d v="2012-03-23T00:00:00"/>
    <s v="First Class"/>
    <s v="DH-13075"/>
    <s v="Dave Hallsten"/>
    <x v="1"/>
    <s v="United States"/>
    <s v="New York City"/>
    <x v="15"/>
    <n v="10035"/>
    <x v="3"/>
    <s v="OFF-ST-10001172"/>
    <x v="1"/>
    <x v="4"/>
    <x v="1197"/>
    <n v="83.92"/>
    <n v="4"/>
    <n v="0"/>
    <n v="20.140799999999999"/>
  </r>
  <r>
    <n v="9929"/>
    <x v="4977"/>
    <x v="0"/>
    <x v="913"/>
    <d v="2013-09-05T00:00:00"/>
    <s v="Same Day"/>
    <s v="IM-15055"/>
    <s v="Ionia McGrath"/>
    <x v="0"/>
    <s v="United States"/>
    <s v="San Francisco"/>
    <x v="1"/>
    <n v="94122"/>
    <x v="1"/>
    <s v="FUR-FU-10000260"/>
    <x v="0"/>
    <x v="5"/>
    <x v="74"/>
    <n v="24.27"/>
    <n v="3"/>
    <n v="0"/>
    <n v="8.7371999999999996"/>
  </r>
  <r>
    <n v="9930"/>
    <x v="4977"/>
    <x v="0"/>
    <x v="913"/>
    <d v="2013-09-05T00:00:00"/>
    <s v="Same Day"/>
    <s v="IM-15055"/>
    <s v="Ionia McGrath"/>
    <x v="0"/>
    <s v="United States"/>
    <s v="San Francisco"/>
    <x v="1"/>
    <n v="94122"/>
    <x v="1"/>
    <s v="TEC-CO-10003763"/>
    <x v="2"/>
    <x v="16"/>
    <x v="1270"/>
    <n v="2799.9600000000005"/>
    <n v="5"/>
    <n v="0.2"/>
    <n v="944.98649999999986"/>
  </r>
  <r>
    <n v="9931"/>
    <x v="4978"/>
    <x v="1"/>
    <x v="50"/>
    <d v="2012-11-17T00:00:00"/>
    <s v="Standard Class"/>
    <s v="KH-16510"/>
    <s v="Keith Herrera"/>
    <x v="0"/>
    <s v="United States"/>
    <s v="San Bernardino"/>
    <x v="1"/>
    <n v="92404"/>
    <x v="1"/>
    <s v="OFF-BI-10001267"/>
    <x v="1"/>
    <x v="8"/>
    <x v="1466"/>
    <n v="9.8719999999999999"/>
    <n v="2"/>
    <n v="0.2"/>
    <n v="3.4551999999999996"/>
  </r>
  <r>
    <n v="9932"/>
    <x v="4978"/>
    <x v="1"/>
    <x v="50"/>
    <d v="2012-11-17T00:00:00"/>
    <s v="Standard Class"/>
    <s v="KH-16510"/>
    <s v="Keith Herrera"/>
    <x v="0"/>
    <s v="United States"/>
    <s v="San Bernardino"/>
    <x v="1"/>
    <n v="92404"/>
    <x v="1"/>
    <s v="FUR-BO-10004357"/>
    <x v="0"/>
    <x v="0"/>
    <x v="1349"/>
    <n v="683.33199999999999"/>
    <n v="4"/>
    <n v="0.15"/>
    <n v="-40.196000000000055"/>
  </r>
  <r>
    <n v="9933"/>
    <x v="4978"/>
    <x v="1"/>
    <x v="50"/>
    <d v="2012-11-17T00:00:00"/>
    <s v="Standard Class"/>
    <s v="KH-16510"/>
    <s v="Keith Herrera"/>
    <x v="0"/>
    <s v="United States"/>
    <s v="San Bernardino"/>
    <x v="1"/>
    <n v="92404"/>
    <x v="1"/>
    <s v="OFF-PA-10004610"/>
    <x v="1"/>
    <x v="10"/>
    <x v="1511"/>
    <n v="29.96"/>
    <n v="7"/>
    <n v="0"/>
    <n v="13.481999999999998"/>
  </r>
  <r>
    <n v="9934"/>
    <x v="4979"/>
    <x v="2"/>
    <x v="384"/>
    <d v="2011-07-14T00:00:00"/>
    <s v="First Class"/>
    <s v="JK-15205"/>
    <s v="Jamie Kunitz"/>
    <x v="0"/>
    <s v="United States"/>
    <s v="Niagara Falls"/>
    <x v="15"/>
    <n v="14304"/>
    <x v="3"/>
    <s v="TEC-PH-10004912"/>
    <x v="2"/>
    <x v="7"/>
    <x v="1492"/>
    <n v="164.85000000000002"/>
    <n v="3"/>
    <n v="0"/>
    <n v="47.806499999999993"/>
  </r>
  <r>
    <n v="9935"/>
    <x v="4980"/>
    <x v="0"/>
    <x v="281"/>
    <d v="2013-04-13T00:00:00"/>
    <s v="Standard Class"/>
    <s v="AS-10240"/>
    <s v="Alan Shonely"/>
    <x v="0"/>
    <s v="United States"/>
    <s v="Philadelphia"/>
    <x v="9"/>
    <n v="19120"/>
    <x v="3"/>
    <s v="OFF-AP-10003278"/>
    <x v="1"/>
    <x v="9"/>
    <x v="1784"/>
    <n v="33.528000000000006"/>
    <n v="3"/>
    <n v="0.2"/>
    <n v="2.5146000000000015"/>
  </r>
  <r>
    <n v="9936"/>
    <x v="4980"/>
    <x v="0"/>
    <x v="281"/>
    <d v="2013-04-13T00:00:00"/>
    <s v="Standard Class"/>
    <s v="AS-10240"/>
    <s v="Alan Shonely"/>
    <x v="0"/>
    <s v="United States"/>
    <s v="Philadelphia"/>
    <x v="9"/>
    <n v="19120"/>
    <x v="3"/>
    <s v="OFF-ST-10001627"/>
    <x v="1"/>
    <x v="4"/>
    <x v="1840"/>
    <n v="36.744"/>
    <n v="3"/>
    <n v="0.2"/>
    <n v="3.6744000000000039"/>
  </r>
  <r>
    <n v="9937"/>
    <x v="4981"/>
    <x v="3"/>
    <x v="92"/>
    <d v="2014-06-29T00:00:00"/>
    <s v="Standard Class"/>
    <s v="SC-20575"/>
    <s v="Sonia Cooley"/>
    <x v="0"/>
    <s v="United States"/>
    <s v="Cranston"/>
    <x v="34"/>
    <n v="2920"/>
    <x v="3"/>
    <s v="OFF-BI-10002735"/>
    <x v="1"/>
    <x v="8"/>
    <x v="141"/>
    <n v="102.93"/>
    <n v="3"/>
    <n v="0"/>
    <n v="48.377100000000006"/>
  </r>
  <r>
    <n v="9938"/>
    <x v="4982"/>
    <x v="0"/>
    <x v="1235"/>
    <d v="2013-06-07T00:00:00"/>
    <s v="Second Class"/>
    <s v="CP-12340"/>
    <s v="Christine Phan"/>
    <x v="1"/>
    <s v="United States"/>
    <s v="Los Angeles"/>
    <x v="1"/>
    <n v="90049"/>
    <x v="1"/>
    <s v="FUR-TA-10001676"/>
    <x v="0"/>
    <x v="3"/>
    <x v="957"/>
    <n v="71.088000000000008"/>
    <n v="2"/>
    <n v="0.2"/>
    <n v="-1.7772000000000041"/>
  </r>
  <r>
    <n v="9939"/>
    <x v="4983"/>
    <x v="0"/>
    <x v="939"/>
    <d v="2013-12-18T00:00:00"/>
    <s v="Standard Class"/>
    <s v="NS-18640"/>
    <s v="Noel Staavos"/>
    <x v="1"/>
    <s v="United States"/>
    <s v="New York City"/>
    <x v="15"/>
    <n v="10009"/>
    <x v="3"/>
    <s v="FUR-FU-10004864"/>
    <x v="0"/>
    <x v="5"/>
    <x v="1710"/>
    <n v="60.35"/>
    <n v="5"/>
    <n v="0"/>
    <n v="19.915500000000002"/>
  </r>
  <r>
    <n v="9940"/>
    <x v="4983"/>
    <x v="0"/>
    <x v="939"/>
    <d v="2013-12-18T00:00:00"/>
    <s v="Standard Class"/>
    <s v="NS-18640"/>
    <s v="Noel Staavos"/>
    <x v="1"/>
    <s v="United States"/>
    <s v="New York City"/>
    <x v="15"/>
    <n v="10009"/>
    <x v="3"/>
    <s v="OFF-SU-10000952"/>
    <x v="1"/>
    <x v="14"/>
    <x v="1256"/>
    <n v="35.520000000000003"/>
    <n v="4"/>
    <n v="0"/>
    <n v="9.9456000000000024"/>
  </r>
  <r>
    <n v="9941"/>
    <x v="4983"/>
    <x v="0"/>
    <x v="939"/>
    <d v="2013-12-18T00:00:00"/>
    <s v="Standard Class"/>
    <s v="NS-18640"/>
    <s v="Noel Staavos"/>
    <x v="1"/>
    <s v="United States"/>
    <s v="New York City"/>
    <x v="15"/>
    <n v="10009"/>
    <x v="3"/>
    <s v="OFF-AR-10000462"/>
    <x v="1"/>
    <x v="6"/>
    <x v="885"/>
    <n v="11.200000000000001"/>
    <n v="7"/>
    <n v="0"/>
    <n v="4.8160000000000007"/>
  </r>
  <r>
    <n v="9942"/>
    <x v="4984"/>
    <x v="3"/>
    <x v="221"/>
    <d v="2014-12-01T00:00:00"/>
    <s v="Standard Class"/>
    <s v="JL-15835"/>
    <s v="John Lee"/>
    <x v="0"/>
    <s v="United States"/>
    <s v="San Francisco"/>
    <x v="1"/>
    <n v="94122"/>
    <x v="1"/>
    <s v="TEC-AC-10001772"/>
    <x v="2"/>
    <x v="11"/>
    <x v="400"/>
    <n v="223.58"/>
    <n v="14"/>
    <n v="0"/>
    <n v="87.196200000000005"/>
  </r>
  <r>
    <n v="9943"/>
    <x v="4985"/>
    <x v="2"/>
    <x v="129"/>
    <d v="2012-01-03T00:00:00"/>
    <s v="Standard Class"/>
    <s v="MD-17350"/>
    <s v="Maribeth Dona"/>
    <x v="0"/>
    <s v="United States"/>
    <s v="Anaheim"/>
    <x v="1"/>
    <n v="92804"/>
    <x v="1"/>
    <s v="OFF-ST-10001128"/>
    <x v="1"/>
    <x v="4"/>
    <x v="1418"/>
    <n v="998.82"/>
    <n v="9"/>
    <n v="0"/>
    <n v="29.964600000000061"/>
  </r>
  <r>
    <n v="9944"/>
    <x v="4985"/>
    <x v="2"/>
    <x v="129"/>
    <d v="2012-01-03T00:00:00"/>
    <s v="Standard Class"/>
    <s v="MD-17350"/>
    <s v="Maribeth Dona"/>
    <x v="0"/>
    <s v="United States"/>
    <s v="Anaheim"/>
    <x v="1"/>
    <n v="92804"/>
    <x v="1"/>
    <s v="OFF-SU-10002537"/>
    <x v="1"/>
    <x v="14"/>
    <x v="676"/>
    <n v="51.150000000000006"/>
    <n v="5"/>
    <n v="0"/>
    <n v="13.299000000000003"/>
  </r>
  <r>
    <n v="9945"/>
    <x v="4986"/>
    <x v="1"/>
    <x v="1236"/>
    <d v="2012-04-17T00:00:00"/>
    <s v="Second Class"/>
    <s v="RD-19660"/>
    <s v="Robert Dilbeck"/>
    <x v="2"/>
    <s v="United States"/>
    <s v="Seattle"/>
    <x v="4"/>
    <n v="98103"/>
    <x v="1"/>
    <s v="OFF-ST-10000419"/>
    <x v="1"/>
    <x v="4"/>
    <x v="1015"/>
    <n v="40.74"/>
    <n v="3"/>
    <n v="0"/>
    <n v="0.4073999999999991"/>
  </r>
  <r>
    <n v="9946"/>
    <x v="4987"/>
    <x v="2"/>
    <x v="1086"/>
    <d v="2011-03-06T00:00:00"/>
    <s v="Standard Class"/>
    <s v="NH-18610"/>
    <s v="Nicole Hansen"/>
    <x v="1"/>
    <s v="United States"/>
    <s v="Philadelphia"/>
    <x v="9"/>
    <n v="19120"/>
    <x v="3"/>
    <s v="OFF-PA-10000327"/>
    <x v="1"/>
    <x v="10"/>
    <x v="1428"/>
    <n v="3.4240000000000004"/>
    <n v="1"/>
    <n v="0.2"/>
    <n v="1.0699999999999996"/>
  </r>
  <r>
    <n v="9947"/>
    <x v="4987"/>
    <x v="2"/>
    <x v="1086"/>
    <d v="2011-03-06T00:00:00"/>
    <s v="Standard Class"/>
    <s v="NH-18610"/>
    <s v="Nicole Hansen"/>
    <x v="1"/>
    <s v="United States"/>
    <s v="Philadelphia"/>
    <x v="9"/>
    <n v="19120"/>
    <x v="3"/>
    <s v="TEC-AC-10004353"/>
    <x v="2"/>
    <x v="11"/>
    <x v="717"/>
    <n v="151.20000000000002"/>
    <n v="3"/>
    <n v="0.2"/>
    <n v="32.130000000000003"/>
  </r>
  <r>
    <n v="9948"/>
    <x v="4988"/>
    <x v="3"/>
    <x v="702"/>
    <d v="2014-06-04T00:00:00"/>
    <s v="Second Class"/>
    <s v="HW-14935"/>
    <s v="Helen Wasserman"/>
    <x v="1"/>
    <s v="United States"/>
    <s v="Indianapolis"/>
    <x v="14"/>
    <n v="46203"/>
    <x v="2"/>
    <s v="FUR-CH-10003746"/>
    <x v="0"/>
    <x v="1"/>
    <x v="617"/>
    <n v="1925.88"/>
    <n v="6"/>
    <n v="0"/>
    <n v="539.24639999999999"/>
  </r>
  <r>
    <n v="9949"/>
    <x v="4988"/>
    <x v="3"/>
    <x v="702"/>
    <d v="2014-06-04T00:00:00"/>
    <s v="Second Class"/>
    <s v="HW-14935"/>
    <s v="Helen Wasserman"/>
    <x v="1"/>
    <s v="United States"/>
    <s v="Indianapolis"/>
    <x v="14"/>
    <n v="46203"/>
    <x v="2"/>
    <s v="OFF-AP-10002945"/>
    <x v="1"/>
    <x v="9"/>
    <x v="225"/>
    <n v="2405.1999999999998"/>
    <n v="8"/>
    <n v="0"/>
    <n v="793.71599999999989"/>
  </r>
  <r>
    <n v="9950"/>
    <x v="4988"/>
    <x v="3"/>
    <x v="702"/>
    <d v="2014-06-04T00:00:00"/>
    <s v="Second Class"/>
    <s v="HW-14935"/>
    <s v="Helen Wasserman"/>
    <x v="1"/>
    <s v="United States"/>
    <s v="Indianapolis"/>
    <x v="14"/>
    <n v="46203"/>
    <x v="2"/>
    <s v="TEC-AC-10004568"/>
    <x v="2"/>
    <x v="11"/>
    <x v="1109"/>
    <n v="83.97"/>
    <n v="3"/>
    <n v="0"/>
    <n v="15.954299999999993"/>
  </r>
  <r>
    <n v="9951"/>
    <x v="4988"/>
    <x v="3"/>
    <x v="702"/>
    <d v="2014-06-04T00:00:00"/>
    <s v="Second Class"/>
    <s v="HW-14935"/>
    <s v="Helen Wasserman"/>
    <x v="1"/>
    <s v="United States"/>
    <s v="Indianapolis"/>
    <x v="14"/>
    <n v="46203"/>
    <x v="2"/>
    <s v="TEC-AC-10001714"/>
    <x v="2"/>
    <x v="11"/>
    <x v="678"/>
    <n v="39.89"/>
    <n v="1"/>
    <n v="0"/>
    <n v="14.7593"/>
  </r>
  <r>
    <n v="9952"/>
    <x v="4988"/>
    <x v="3"/>
    <x v="702"/>
    <d v="2014-06-04T00:00:00"/>
    <s v="Second Class"/>
    <s v="HW-14935"/>
    <s v="Helen Wasserman"/>
    <x v="1"/>
    <s v="United States"/>
    <s v="Indianapolis"/>
    <x v="14"/>
    <n v="46203"/>
    <x v="2"/>
    <s v="OFF-BI-10002072"/>
    <x v="1"/>
    <x v="8"/>
    <x v="830"/>
    <n v="17.38"/>
    <n v="2"/>
    <n v="0"/>
    <n v="8.69"/>
  </r>
  <r>
    <n v="9953"/>
    <x v="4989"/>
    <x v="1"/>
    <x v="639"/>
    <d v="2012-12-16T00:00:00"/>
    <s v="Second Class"/>
    <s v="DB-12970"/>
    <s v="Darren Budd"/>
    <x v="1"/>
    <s v="United States"/>
    <s v="Los Angeles"/>
    <x v="1"/>
    <n v="90045"/>
    <x v="1"/>
    <s v="OFF-BI-10001153"/>
    <x v="1"/>
    <x v="8"/>
    <x v="300"/>
    <n v="55.264000000000003"/>
    <n v="2"/>
    <n v="0.2"/>
    <n v="20.723999999999997"/>
  </r>
  <r>
    <n v="9954"/>
    <x v="4989"/>
    <x v="1"/>
    <x v="639"/>
    <d v="2012-12-16T00:00:00"/>
    <s v="Second Class"/>
    <s v="DB-12970"/>
    <s v="Darren Budd"/>
    <x v="1"/>
    <s v="United States"/>
    <s v="Los Angeles"/>
    <x v="1"/>
    <n v="90045"/>
    <x v="1"/>
    <s v="OFF-PA-10004983"/>
    <x v="1"/>
    <x v="10"/>
    <x v="1323"/>
    <n v="6.48"/>
    <n v="1"/>
    <n v="0"/>
    <n v="3.1104000000000003"/>
  </r>
  <r>
    <n v="9955"/>
    <x v="4989"/>
    <x v="1"/>
    <x v="639"/>
    <d v="2012-12-16T00:00:00"/>
    <s v="Second Class"/>
    <s v="DB-12970"/>
    <s v="Darren Budd"/>
    <x v="1"/>
    <s v="United States"/>
    <s v="Los Angeles"/>
    <x v="1"/>
    <n v="90045"/>
    <x v="1"/>
    <s v="OFF-BI-10000948"/>
    <x v="1"/>
    <x v="8"/>
    <x v="1373"/>
    <n v="34.248000000000005"/>
    <n v="3"/>
    <n v="0.2"/>
    <n v="11.558699999999998"/>
  </r>
  <r>
    <n v="9956"/>
    <x v="4989"/>
    <x v="1"/>
    <x v="639"/>
    <d v="2012-12-16T00:00:00"/>
    <s v="Second Class"/>
    <s v="DB-12970"/>
    <s v="Darren Budd"/>
    <x v="1"/>
    <s v="United States"/>
    <s v="Los Angeles"/>
    <x v="1"/>
    <n v="90045"/>
    <x v="1"/>
    <s v="FUR-TA-10002622"/>
    <x v="0"/>
    <x v="3"/>
    <x v="960"/>
    <n v="273.56799999999998"/>
    <n v="2"/>
    <n v="0.2"/>
    <n v="10.258800000000008"/>
  </r>
  <r>
    <n v="9957"/>
    <x v="4990"/>
    <x v="2"/>
    <x v="7"/>
    <d v="2011-11-17T00:00:00"/>
    <s v="Standard Class"/>
    <s v="KN-16705"/>
    <s v="Kristina Nunn"/>
    <x v="2"/>
    <s v="United States"/>
    <s v="New Rochelle"/>
    <x v="15"/>
    <n v="10801"/>
    <x v="3"/>
    <s v="OFF-PA-10001776"/>
    <x v="1"/>
    <x v="10"/>
    <x v="1263"/>
    <n v="46.349999999999994"/>
    <n v="5"/>
    <n v="0"/>
    <n v="21.784499999999998"/>
  </r>
  <r>
    <n v="9958"/>
    <x v="4990"/>
    <x v="2"/>
    <x v="7"/>
    <d v="2011-11-17T00:00:00"/>
    <s v="Standard Class"/>
    <s v="KN-16705"/>
    <s v="Kristina Nunn"/>
    <x v="2"/>
    <s v="United States"/>
    <s v="New Rochelle"/>
    <x v="15"/>
    <n v="10801"/>
    <x v="3"/>
    <s v="OFF-PA-10004039"/>
    <x v="1"/>
    <x v="10"/>
    <x v="1538"/>
    <n v="223.92"/>
    <n v="4"/>
    <n v="0"/>
    <n v="109.7208"/>
  </r>
  <r>
    <n v="9959"/>
    <x v="4990"/>
    <x v="2"/>
    <x v="7"/>
    <d v="2011-11-17T00:00:00"/>
    <s v="Standard Class"/>
    <s v="KN-16705"/>
    <s v="Kristina Nunn"/>
    <x v="2"/>
    <s v="United States"/>
    <s v="New Rochelle"/>
    <x v="15"/>
    <n v="10801"/>
    <x v="3"/>
    <s v="OFF-SU-10001574"/>
    <x v="1"/>
    <x v="14"/>
    <x v="498"/>
    <n v="7.3"/>
    <n v="2"/>
    <n v="0"/>
    <n v="2.1899999999999995"/>
  </r>
  <r>
    <n v="9960"/>
    <x v="4991"/>
    <x v="3"/>
    <x v="833"/>
    <d v="2014-10-12T00:00:00"/>
    <s v="Standard Class"/>
    <s v="AJ-10945"/>
    <s v="Ashley Jarboe"/>
    <x v="0"/>
    <s v="United States"/>
    <s v="Chandler"/>
    <x v="16"/>
    <n v="85224"/>
    <x v="1"/>
    <s v="OFF-AR-10001761"/>
    <x v="1"/>
    <x v="6"/>
    <x v="1642"/>
    <n v="9.3439999999999994"/>
    <n v="2"/>
    <n v="0.2"/>
    <n v="1.8687999999999998"/>
  </r>
  <r>
    <n v="9961"/>
    <x v="4992"/>
    <x v="3"/>
    <x v="118"/>
    <d v="2014-09-19T00:00:00"/>
    <s v="Second Class"/>
    <s v="CL-12700"/>
    <s v="Craig Leslie"/>
    <x v="2"/>
    <s v="United States"/>
    <s v="Florence"/>
    <x v="0"/>
    <n v="41042"/>
    <x v="0"/>
    <s v="TEC-AC-10002305"/>
    <x v="2"/>
    <x v="11"/>
    <x v="1521"/>
    <n v="18"/>
    <n v="1"/>
    <n v="0"/>
    <n v="3.2399999999999984"/>
  </r>
  <r>
    <n v="9962"/>
    <x v="4993"/>
    <x v="1"/>
    <x v="531"/>
    <d v="2012-03-22T00:00:00"/>
    <s v="First Class"/>
    <s v="CM-12655"/>
    <s v="Corinna Mitchell"/>
    <x v="2"/>
    <s v="United States"/>
    <s v="Houston"/>
    <x v="5"/>
    <n v="77041"/>
    <x v="2"/>
    <s v="OFF-PA-10000675"/>
    <x v="1"/>
    <x v="10"/>
    <x v="1106"/>
    <n v="65.584000000000003"/>
    <n v="2"/>
    <n v="0.2"/>
    <n v="23.7742"/>
  </r>
  <r>
    <n v="9963"/>
    <x v="4993"/>
    <x v="1"/>
    <x v="531"/>
    <d v="2012-03-22T00:00:00"/>
    <s v="First Class"/>
    <s v="CM-12655"/>
    <s v="Corinna Mitchell"/>
    <x v="2"/>
    <s v="United States"/>
    <s v="Houston"/>
    <x v="5"/>
    <n v="77041"/>
    <x v="2"/>
    <s v="FUR-BO-10004218"/>
    <x v="0"/>
    <x v="0"/>
    <x v="1584"/>
    <n v="383.46559999999994"/>
    <n v="4"/>
    <n v="0.32"/>
    <n v="-67.670400000000001"/>
  </r>
  <r>
    <n v="9964"/>
    <x v="4994"/>
    <x v="1"/>
    <x v="353"/>
    <d v="2012-07-26T00:00:00"/>
    <s v="Same Day"/>
    <s v="AS-10240"/>
    <s v="Alan Shonely"/>
    <x v="0"/>
    <s v="United States"/>
    <s v="Philadelphia"/>
    <x v="9"/>
    <n v="19140"/>
    <x v="3"/>
    <s v="OFF-PA-10003072"/>
    <x v="1"/>
    <x v="10"/>
    <x v="918"/>
    <n v="10.368000000000002"/>
    <n v="2"/>
    <n v="0.2"/>
    <n v="3.6288"/>
  </r>
  <r>
    <n v="9965"/>
    <x v="4995"/>
    <x v="0"/>
    <x v="5"/>
    <d v="2013-12-11T00:00:00"/>
    <s v="Second Class"/>
    <s v="HE-14800"/>
    <s v="Harold Engle"/>
    <x v="1"/>
    <s v="United States"/>
    <s v="Newark"/>
    <x v="13"/>
    <n v="19711"/>
    <x v="3"/>
    <s v="FUR-FU-10002671"/>
    <x v="0"/>
    <x v="5"/>
    <x v="275"/>
    <n v="13.4"/>
    <n v="1"/>
    <n v="0"/>
    <n v="6.4319999999999995"/>
  </r>
  <r>
    <n v="9966"/>
    <x v="4995"/>
    <x v="0"/>
    <x v="5"/>
    <d v="2013-12-11T00:00:00"/>
    <s v="Second Class"/>
    <s v="HE-14800"/>
    <s v="Harold Engle"/>
    <x v="1"/>
    <s v="United States"/>
    <s v="Newark"/>
    <x v="13"/>
    <n v="19711"/>
    <x v="3"/>
    <s v="OFF-PA-10000349"/>
    <x v="1"/>
    <x v="10"/>
    <x v="33"/>
    <n v="4.9800000000000004"/>
    <n v="1"/>
    <n v="0"/>
    <n v="2.3406000000000002"/>
  </r>
  <r>
    <n v="9967"/>
    <x v="4995"/>
    <x v="0"/>
    <x v="5"/>
    <d v="2013-12-11T00:00:00"/>
    <s v="Second Class"/>
    <s v="HE-14800"/>
    <s v="Harold Engle"/>
    <x v="1"/>
    <s v="United States"/>
    <s v="Newark"/>
    <x v="13"/>
    <n v="19711"/>
    <x v="3"/>
    <s v="OFF-EN-10004483"/>
    <x v="1"/>
    <x v="12"/>
    <x v="1335"/>
    <n v="109.69"/>
    <n v="7"/>
    <n v="0"/>
    <n v="51.554299999999991"/>
  </r>
  <r>
    <n v="9968"/>
    <x v="4996"/>
    <x v="3"/>
    <x v="157"/>
    <d v="2014-12-18T00:00:00"/>
    <s v="Standard Class"/>
    <s v="RB-19435"/>
    <s v="Richard Bierner"/>
    <x v="0"/>
    <s v="United States"/>
    <s v="Plainfield"/>
    <x v="30"/>
    <n v="7060"/>
    <x v="3"/>
    <s v="OFF-BI-10004209"/>
    <x v="1"/>
    <x v="8"/>
    <x v="1206"/>
    <n v="40.199999999999996"/>
    <n v="5"/>
    <n v="0"/>
    <n v="18.089999999999996"/>
  </r>
  <r>
    <n v="9969"/>
    <x v="4996"/>
    <x v="3"/>
    <x v="157"/>
    <d v="2014-12-18T00:00:00"/>
    <s v="Standard Class"/>
    <s v="RB-19435"/>
    <s v="Richard Bierner"/>
    <x v="0"/>
    <s v="United States"/>
    <s v="Plainfield"/>
    <x v="30"/>
    <n v="7060"/>
    <x v="3"/>
    <s v="OFF-BI-10004600"/>
    <x v="1"/>
    <x v="8"/>
    <x v="1477"/>
    <n v="735.98"/>
    <n v="2"/>
    <n v="0"/>
    <n v="331.19099999999997"/>
  </r>
  <r>
    <n v="9970"/>
    <x v="4996"/>
    <x v="3"/>
    <x v="157"/>
    <d v="2014-12-18T00:00:00"/>
    <s v="Standard Class"/>
    <s v="RB-19435"/>
    <s v="Richard Bierner"/>
    <x v="0"/>
    <s v="United States"/>
    <s v="Plainfield"/>
    <x v="30"/>
    <n v="7060"/>
    <x v="3"/>
    <s v="OFF-AP-10003622"/>
    <x v="1"/>
    <x v="9"/>
    <x v="188"/>
    <n v="22.75"/>
    <n v="7"/>
    <n v="0"/>
    <n v="6.5974999999999993"/>
  </r>
  <r>
    <n v="9971"/>
    <x v="4997"/>
    <x v="1"/>
    <x v="1141"/>
    <d v="2012-07-02T00:00:00"/>
    <s v="Standard Class"/>
    <s v="MP-17470"/>
    <s v="Mark Packer"/>
    <x v="2"/>
    <s v="United States"/>
    <s v="Smyrna"/>
    <x v="32"/>
    <n v="30080"/>
    <x v="0"/>
    <s v="OFF-BI-10002867"/>
    <x v="1"/>
    <x v="8"/>
    <x v="963"/>
    <n v="119.56"/>
    <n v="2"/>
    <n v="0"/>
    <n v="54.997599999999991"/>
  </r>
  <r>
    <n v="9972"/>
    <x v="4997"/>
    <x v="1"/>
    <x v="1141"/>
    <d v="2012-07-02T00:00:00"/>
    <s v="Standard Class"/>
    <s v="MP-17470"/>
    <s v="Mark Packer"/>
    <x v="2"/>
    <s v="United States"/>
    <s v="Smyrna"/>
    <x v="32"/>
    <n v="30080"/>
    <x v="0"/>
    <s v="OFF-AR-10000538"/>
    <x v="1"/>
    <x v="6"/>
    <x v="1245"/>
    <n v="140.75"/>
    <n v="5"/>
    <n v="0"/>
    <n v="42.22499999999998"/>
  </r>
  <r>
    <n v="9973"/>
    <x v="4998"/>
    <x v="0"/>
    <x v="108"/>
    <d v="2013-09-18T00:00:00"/>
    <s v="Standard Class"/>
    <s v="RC-19960"/>
    <s v="Ryan Crowe"/>
    <x v="0"/>
    <s v="United States"/>
    <s v="Houston"/>
    <x v="5"/>
    <n v="77041"/>
    <x v="2"/>
    <s v="OFF-EN-10000056"/>
    <x v="1"/>
    <x v="12"/>
    <x v="627"/>
    <n v="99.567999999999998"/>
    <n v="2"/>
    <n v="0.2"/>
    <n v="33.604199999999992"/>
  </r>
  <r>
    <n v="9974"/>
    <x v="4999"/>
    <x v="0"/>
    <x v="409"/>
    <d v="2013-12-11T00:00:00"/>
    <s v="Standard Class"/>
    <s v="AP-10720"/>
    <s v="Anne Pryor"/>
    <x v="2"/>
    <s v="United States"/>
    <s v="Los Angeles"/>
    <x v="1"/>
    <n v="90032"/>
    <x v="1"/>
    <s v="TEC-PH-10004080"/>
    <x v="2"/>
    <x v="7"/>
    <x v="1768"/>
    <n v="271.95999999999998"/>
    <n v="5"/>
    <n v="0.2"/>
    <n v="27.195999999999998"/>
  </r>
  <r>
    <n v="9975"/>
    <x v="4999"/>
    <x v="0"/>
    <x v="409"/>
    <d v="2013-12-11T00:00:00"/>
    <s v="Standard Class"/>
    <s v="AP-10720"/>
    <s v="Anne Pryor"/>
    <x v="2"/>
    <s v="United States"/>
    <s v="Los Angeles"/>
    <x v="1"/>
    <n v="90032"/>
    <x v="1"/>
    <s v="OFF-AR-10004752"/>
    <x v="1"/>
    <x v="6"/>
    <x v="1105"/>
    <n v="18.689999999999998"/>
    <n v="7"/>
    <n v="0"/>
    <n v="5.2332000000000001"/>
  </r>
  <r>
    <n v="9976"/>
    <x v="4999"/>
    <x v="0"/>
    <x v="409"/>
    <d v="2013-12-11T00:00:00"/>
    <s v="Standard Class"/>
    <s v="AP-10720"/>
    <s v="Anne Pryor"/>
    <x v="2"/>
    <s v="United States"/>
    <s v="Los Angeles"/>
    <x v="1"/>
    <n v="90032"/>
    <x v="1"/>
    <s v="OFF-PA-10000743"/>
    <x v="1"/>
    <x v="10"/>
    <x v="573"/>
    <n v="13.36"/>
    <n v="2"/>
    <n v="0"/>
    <n v="6.4127999999999998"/>
  </r>
  <r>
    <n v="9977"/>
    <x v="4999"/>
    <x v="0"/>
    <x v="409"/>
    <d v="2013-12-11T00:00:00"/>
    <s v="Standard Class"/>
    <s v="AP-10720"/>
    <s v="Anne Pryor"/>
    <x v="2"/>
    <s v="United States"/>
    <s v="Los Angeles"/>
    <x v="1"/>
    <n v="90032"/>
    <x v="1"/>
    <s v="TEC-PH-10002496"/>
    <x v="2"/>
    <x v="7"/>
    <x v="490"/>
    <n v="249.58400000000003"/>
    <n v="2"/>
    <n v="0.2"/>
    <n v="31.197999999999986"/>
  </r>
  <r>
    <n v="9978"/>
    <x v="4999"/>
    <x v="0"/>
    <x v="409"/>
    <d v="2013-12-11T00:00:00"/>
    <s v="Standard Class"/>
    <s v="AP-10720"/>
    <s v="Anne Pryor"/>
    <x v="2"/>
    <s v="United States"/>
    <s v="Los Angeles"/>
    <x v="1"/>
    <n v="90032"/>
    <x v="1"/>
    <s v="OFF-FA-10003467"/>
    <x v="1"/>
    <x v="13"/>
    <x v="489"/>
    <n v="13.86"/>
    <n v="7"/>
    <n v="0"/>
    <n v="0"/>
  </r>
  <r>
    <n v="9979"/>
    <x v="4999"/>
    <x v="0"/>
    <x v="409"/>
    <d v="2013-12-11T00:00:00"/>
    <s v="Standard Class"/>
    <s v="AP-10720"/>
    <s v="Anne Pryor"/>
    <x v="2"/>
    <s v="United States"/>
    <s v="Los Angeles"/>
    <x v="1"/>
    <n v="90032"/>
    <x v="1"/>
    <s v="OFF-BI-10003727"/>
    <x v="1"/>
    <x v="8"/>
    <x v="797"/>
    <n v="13.375999999999999"/>
    <n v="4"/>
    <n v="0.2"/>
    <n v="4.6815999999999995"/>
  </r>
  <r>
    <n v="9980"/>
    <x v="4999"/>
    <x v="0"/>
    <x v="409"/>
    <d v="2013-12-11T00:00:00"/>
    <s v="Standard Class"/>
    <s v="AP-10720"/>
    <s v="Anne Pryor"/>
    <x v="2"/>
    <s v="United States"/>
    <s v="Los Angeles"/>
    <x v="1"/>
    <n v="90032"/>
    <x v="1"/>
    <s v="OFF-BI-10002026"/>
    <x v="1"/>
    <x v="8"/>
    <x v="1749"/>
    <n v="437.47200000000009"/>
    <n v="14"/>
    <n v="0.2"/>
    <n v="153.11519999999999"/>
  </r>
  <r>
    <n v="9981"/>
    <x v="5000"/>
    <x v="1"/>
    <x v="684"/>
    <d v="2012-09-09T00:00:00"/>
    <s v="Second Class"/>
    <s v="SW-20455"/>
    <s v="Shaun Weien"/>
    <x v="0"/>
    <s v="United States"/>
    <s v="Lafayette"/>
    <x v="28"/>
    <n v="70506"/>
    <x v="0"/>
    <s v="FUR-TA-10001039"/>
    <x v="0"/>
    <x v="3"/>
    <x v="824"/>
    <n v="85.98"/>
    <n v="1"/>
    <n v="0"/>
    <n v="22.354800000000004"/>
  </r>
  <r>
    <n v="9982"/>
    <x v="5001"/>
    <x v="3"/>
    <x v="646"/>
    <d v="2014-08-07T00:00:00"/>
    <s v="First Class"/>
    <s v="TB-21055"/>
    <s v="Ted Butterfield"/>
    <x v="0"/>
    <s v="United States"/>
    <s v="Fairfield"/>
    <x v="24"/>
    <n v="45014"/>
    <x v="3"/>
    <s v="OFF-LA-10004484"/>
    <x v="1"/>
    <x v="2"/>
    <x v="612"/>
    <n v="16.520000000000003"/>
    <n v="5"/>
    <n v="0.2"/>
    <n v="5.368999999999998"/>
  </r>
  <r>
    <n v="9983"/>
    <x v="5002"/>
    <x v="0"/>
    <x v="897"/>
    <d v="2013-09-29T00:00:00"/>
    <s v="Standard Class"/>
    <s v="RC-19960"/>
    <s v="Ryan Crowe"/>
    <x v="0"/>
    <s v="United States"/>
    <s v="Grand Rapids"/>
    <x v="12"/>
    <n v="49505"/>
    <x v="2"/>
    <s v="OFF-PA-10002195"/>
    <x v="1"/>
    <x v="10"/>
    <x v="719"/>
    <n v="35.56"/>
    <n v="7"/>
    <n v="0"/>
    <n v="16.713200000000001"/>
  </r>
  <r>
    <n v="9984"/>
    <x v="5002"/>
    <x v="0"/>
    <x v="897"/>
    <d v="2013-09-29T00:00:00"/>
    <s v="Standard Class"/>
    <s v="RC-19960"/>
    <s v="Ryan Crowe"/>
    <x v="0"/>
    <s v="United States"/>
    <s v="Grand Rapids"/>
    <x v="12"/>
    <n v="49505"/>
    <x v="2"/>
    <s v="TEC-PH-10001305"/>
    <x v="2"/>
    <x v="7"/>
    <x v="1671"/>
    <n v="97.98"/>
    <n v="2"/>
    <n v="0"/>
    <n v="27.434400000000011"/>
  </r>
  <r>
    <n v="9985"/>
    <x v="5003"/>
    <x v="1"/>
    <x v="961"/>
    <d v="2012-05-23T00:00:00"/>
    <s v="Standard Class"/>
    <s v="DV-13465"/>
    <s v="Dianna Vittorini"/>
    <x v="0"/>
    <s v="United States"/>
    <s v="Long Beach"/>
    <x v="15"/>
    <n v="11561"/>
    <x v="3"/>
    <s v="OFF-LA-10003766"/>
    <x v="1"/>
    <x v="2"/>
    <x v="360"/>
    <n v="31.5"/>
    <n v="10"/>
    <n v="0"/>
    <n v="15.120000000000001"/>
  </r>
  <r>
    <n v="9986"/>
    <x v="5003"/>
    <x v="1"/>
    <x v="961"/>
    <d v="2012-05-23T00:00:00"/>
    <s v="Standard Class"/>
    <s v="DV-13465"/>
    <s v="Dianna Vittorini"/>
    <x v="0"/>
    <s v="United States"/>
    <s v="Long Beach"/>
    <x v="15"/>
    <n v="11561"/>
    <x v="3"/>
    <s v="OFF-SU-10000898"/>
    <x v="1"/>
    <x v="14"/>
    <x v="1181"/>
    <n v="55.6"/>
    <n v="4"/>
    <n v="0"/>
    <n v="16.123999999999995"/>
  </r>
  <r>
    <n v="9987"/>
    <x v="5004"/>
    <x v="0"/>
    <x v="321"/>
    <d v="2013-10-04T00:00:00"/>
    <s v="Standard Class"/>
    <s v="ML-17410"/>
    <s v="Maris LaWare"/>
    <x v="0"/>
    <s v="United States"/>
    <s v="Los Angeles"/>
    <x v="1"/>
    <n v="90008"/>
    <x v="1"/>
    <s v="TEC-AC-10003399"/>
    <x v="2"/>
    <x v="11"/>
    <x v="1497"/>
    <n v="36.24"/>
    <n v="1"/>
    <n v="0"/>
    <n v="15.220800000000001"/>
  </r>
  <r>
    <n v="9988"/>
    <x v="5005"/>
    <x v="3"/>
    <x v="701"/>
    <d v="2014-11-22T00:00:00"/>
    <s v="Standard Class"/>
    <s v="RA-19885"/>
    <s v="Ruben Ausman"/>
    <x v="1"/>
    <s v="United States"/>
    <s v="Athens"/>
    <x v="32"/>
    <n v="30605"/>
    <x v="0"/>
    <s v="TEC-AC-10001539"/>
    <x v="2"/>
    <x v="11"/>
    <x v="1576"/>
    <n v="79.989999999999995"/>
    <n v="1"/>
    <n v="0"/>
    <n v="28.796399999999998"/>
  </r>
  <r>
    <n v="9989"/>
    <x v="5005"/>
    <x v="3"/>
    <x v="701"/>
    <d v="2014-11-22T00:00:00"/>
    <s v="Standard Class"/>
    <s v="RA-19885"/>
    <s v="Ruben Ausman"/>
    <x v="1"/>
    <s v="United States"/>
    <s v="Athens"/>
    <x v="32"/>
    <n v="30605"/>
    <x v="0"/>
    <s v="TEC-PH-10004006"/>
    <x v="2"/>
    <x v="7"/>
    <x v="1764"/>
    <n v="206.1"/>
    <n v="5"/>
    <n v="0"/>
    <n v="55.647000000000006"/>
  </r>
  <r>
    <n v="9990"/>
    <x v="5006"/>
    <x v="2"/>
    <x v="1237"/>
    <d v="2011-01-24T00:00:00"/>
    <s v="Second Class"/>
    <s v="TB-21400"/>
    <s v="Tom Boeckenhauer"/>
    <x v="0"/>
    <s v="United States"/>
    <s v="Miami"/>
    <x v="2"/>
    <n v="33180"/>
    <x v="0"/>
    <s v="FUR-FU-10001889"/>
    <x v="0"/>
    <x v="5"/>
    <x v="1149"/>
    <n v="25.248000000000001"/>
    <n v="3"/>
    <n v="0.2"/>
    <n v="4.1027999999999993"/>
  </r>
  <r>
    <n v="9991"/>
    <x v="5007"/>
    <x v="3"/>
    <x v="425"/>
    <d v="2014-03-04T00:00:00"/>
    <s v="Standard Class"/>
    <s v="DB-13060"/>
    <s v="Dave Brooks"/>
    <x v="0"/>
    <s v="United States"/>
    <s v="Costa Mesa"/>
    <x v="1"/>
    <n v="92627"/>
    <x v="1"/>
    <s v="FUR-FU-10000747"/>
    <x v="0"/>
    <x v="5"/>
    <x v="1742"/>
    <n v="91.96"/>
    <n v="2"/>
    <n v="0"/>
    <n v="15.633199999999988"/>
  </r>
  <r>
    <n v="9992"/>
    <x v="5007"/>
    <x v="3"/>
    <x v="425"/>
    <d v="2014-03-04T00:00:00"/>
    <s v="Standard Class"/>
    <s v="DB-13060"/>
    <s v="Dave Brooks"/>
    <x v="0"/>
    <s v="United States"/>
    <s v="Costa Mesa"/>
    <x v="1"/>
    <n v="92627"/>
    <x v="1"/>
    <s v="TEC-PH-10003645"/>
    <x v="2"/>
    <x v="7"/>
    <x v="294"/>
    <n v="258.57600000000002"/>
    <n v="2"/>
    <n v="0.2"/>
    <n v="19.393200000000007"/>
  </r>
  <r>
    <n v="9993"/>
    <x v="5007"/>
    <x v="3"/>
    <x v="425"/>
    <d v="2014-03-04T00:00:00"/>
    <s v="Standard Class"/>
    <s v="DB-13060"/>
    <s v="Dave Brooks"/>
    <x v="0"/>
    <s v="United States"/>
    <s v="Costa Mesa"/>
    <x v="1"/>
    <n v="92627"/>
    <x v="1"/>
    <s v="OFF-PA-10004041"/>
    <x v="1"/>
    <x v="10"/>
    <x v="940"/>
    <n v="29.6"/>
    <n v="4"/>
    <n v="0"/>
    <n v="13.32"/>
  </r>
  <r>
    <n v="9994"/>
    <x v="5008"/>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C74830-AF29-4EB8-AE75-70F228F872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890D5F-533F-4B73-BB35-B0E1064C7C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i>
    <i>
      <x v="1"/>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6A4E10-ADB3-48D6-B1D3-845CC6E4A90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368379-59F7-4DD5-A214-EA19B6BC8B2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5"/>
    </i>
    <i>
      <x v="6"/>
    </i>
    <i>
      <x v="7"/>
    </i>
    <i>
      <x v="18"/>
    </i>
    <i>
      <x v="19"/>
    </i>
    <i>
      <x v="28"/>
    </i>
    <i>
      <x v="30"/>
    </i>
    <i>
      <x v="33"/>
    </i>
    <i>
      <x v="36"/>
    </i>
    <i>
      <x v="3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73C7A0-D6C4-4B04-BA60-E4139F495CF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4"/>
    </i>
    <i>
      <x v="6"/>
    </i>
    <i>
      <x v="11"/>
    </i>
    <i>
      <x v="5"/>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 chart="3" format="4">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FEB850-D17B-4A39-8C30-90795794BC6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D1EE7F-AC86-4072-BC88-63B031682C1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484018-A8AF-435B-8DF5-443C0B09AFE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E13E94-A97E-4554-B549-C7DD6E01ED6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71CDB1-6F0F-4B5E-B887-DF7E27C2F51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AF7374-9364-4EAC-9E9D-EF48C531595B}"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1E784A-06E0-4EE4-A29E-01E75D21E6F6}" sourceName="Year">
  <pivotTables>
    <pivotTable tabId="4" name="PivotTable2"/>
    <pivotTable tabId="3" name="PivotTable1"/>
    <pivotTable tabId="12" name="PivotTable10"/>
    <pivotTable tabId="12" name="PivotTable11"/>
    <pivotTable tabId="12" name="PivotTable12"/>
    <pivotTable tabId="12" name="PivotTable13"/>
    <pivotTable tabId="12" name="PivotTable9"/>
    <pivotTable tabId="6" name="PivotTable4"/>
    <pivotTable tabId="5" name="PivotTable3"/>
    <pivotTable tabId="9" name="PivotTable6"/>
  </pivotTables>
  <data>
    <tabular pivotCacheId="514755486">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E384B31-AB7D-44E2-80CC-F44F4123E422}" sourceName="Segment">
  <pivotTables>
    <pivotTable tabId="4" name="PivotTable2"/>
    <pivotTable tabId="3" name="PivotTable1"/>
    <pivotTable tabId="12" name="PivotTable10"/>
    <pivotTable tabId="12" name="PivotTable11"/>
    <pivotTable tabId="12" name="PivotTable12"/>
    <pivotTable tabId="12" name="PivotTable13"/>
    <pivotTable tabId="12" name="PivotTable9"/>
    <pivotTable tabId="13" name="PivotTable14"/>
    <pivotTable tabId="6" name="PivotTable4"/>
    <pivotTable tabId="5" name="PivotTable3"/>
    <pivotTable tabId="9" name="PivotTable6"/>
  </pivotTables>
  <data>
    <tabular pivotCacheId="514755486">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64C216-9A16-48F1-B8B6-B37907FA22D9}" sourceName="Region">
  <pivotTables>
    <pivotTable tabId="4" name="PivotTable2"/>
    <pivotTable tabId="3" name="PivotTable1"/>
    <pivotTable tabId="12" name="PivotTable10"/>
    <pivotTable tabId="12" name="PivotTable11"/>
    <pivotTable tabId="12" name="PivotTable12"/>
    <pivotTable tabId="12" name="PivotTable13"/>
    <pivotTable tabId="12" name="PivotTable9"/>
    <pivotTable tabId="13" name="PivotTable14"/>
    <pivotTable tabId="6" name="PivotTable4"/>
    <pivotTable tabId="9" name="PivotTable6"/>
  </pivotTables>
  <data>
    <tabular pivotCacheId="514755486">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77AF22-52F4-4374-9281-40FD76CF451E}" cache="Slicer_Year" caption="Year" rowHeight="234950"/>
  <slicer name="Segment" xr10:uid="{7578DC22-CAFA-4D29-9616-BE374246FF96}" cache="Slicer_Segment" caption="Segment" rowHeight="234950"/>
  <slicer name="Region" xr10:uid="{7C5B3B6D-520E-4ACC-8A5A-0E7B8EFABEF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BAECD8E-6483-4C51-87B4-F3BE48ADB846}" cache="Slicer_Year" caption="Year" style="AB" rowHeight="234950"/>
  <slicer name="Segment 1" xr10:uid="{C8E7525E-9409-4115-8687-F58F8A71A8BD}" cache="Slicer_Segment" caption="Segment" style="AB" rowHeight="234950"/>
  <slicer name="Region 1" xr10:uid="{23609072-EF76-4A3B-BCB8-46C128A2362A}"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80F1B-B038-401D-BC9C-B11A548CD07C}">
  <dimension ref="A3:C16"/>
  <sheetViews>
    <sheetView workbookViewId="0">
      <selection activeCell="C23" sqref="C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10938</v>
      </c>
      <c r="C3" s="11" t="s">
        <v>10948</v>
      </c>
    </row>
    <row r="4" spans="1:3" x14ac:dyDescent="0.3">
      <c r="A4" s="8" t="s">
        <v>10935</v>
      </c>
      <c r="B4" s="12">
        <v>341.86899999999997</v>
      </c>
      <c r="C4" s="13">
        <v>47.7318</v>
      </c>
    </row>
    <row r="5" spans="1:3" x14ac:dyDescent="0.3">
      <c r="A5" s="10" t="s">
        <v>10936</v>
      </c>
      <c r="B5" s="14">
        <v>2369.1810000000005</v>
      </c>
      <c r="C5" s="15">
        <v>337.24249999999995</v>
      </c>
    </row>
    <row r="6" spans="1:3" x14ac:dyDescent="0.3">
      <c r="A6" s="10" t="s">
        <v>10937</v>
      </c>
      <c r="B6" s="14">
        <v>12177.538999999999</v>
      </c>
      <c r="C6" s="15">
        <v>3288.6287999999995</v>
      </c>
    </row>
    <row r="7" spans="1:3" x14ac:dyDescent="0.3">
      <c r="A7" s="10" t="s">
        <v>10939</v>
      </c>
      <c r="B7" s="14">
        <v>5884.8280000000013</v>
      </c>
      <c r="C7" s="15">
        <v>526.07860000000005</v>
      </c>
    </row>
    <row r="8" spans="1:3" x14ac:dyDescent="0.3">
      <c r="A8" s="10" t="s">
        <v>10940</v>
      </c>
      <c r="B8" s="14">
        <v>19219.674999999996</v>
      </c>
      <c r="C8" s="15">
        <v>2927.5146999999988</v>
      </c>
    </row>
    <row r="9" spans="1:3" x14ac:dyDescent="0.3">
      <c r="A9" s="10" t="s">
        <v>10941</v>
      </c>
      <c r="B9" s="14">
        <v>7645.7119999999986</v>
      </c>
      <c r="C9" s="15">
        <v>1679.5901999999996</v>
      </c>
    </row>
    <row r="10" spans="1:3" x14ac:dyDescent="0.3">
      <c r="A10" s="10" t="s">
        <v>10942</v>
      </c>
      <c r="B10" s="14">
        <v>3833.828</v>
      </c>
      <c r="C10" s="15">
        <v>-866.9479</v>
      </c>
    </row>
    <row r="11" spans="1:3" x14ac:dyDescent="0.3">
      <c r="A11" s="10" t="s">
        <v>10943</v>
      </c>
      <c r="B11" s="14">
        <v>4950.588999999999</v>
      </c>
      <c r="C11" s="15">
        <v>357.04799999999966</v>
      </c>
    </row>
    <row r="12" spans="1:3" x14ac:dyDescent="0.3">
      <c r="A12" s="10" t="s">
        <v>10944</v>
      </c>
      <c r="B12" s="14">
        <v>7459.7979999999989</v>
      </c>
      <c r="C12" s="15">
        <v>1254.9732999999999</v>
      </c>
    </row>
    <row r="13" spans="1:3" x14ac:dyDescent="0.3">
      <c r="A13" s="10" t="s">
        <v>10945</v>
      </c>
      <c r="B13" s="14">
        <v>3034.7379999999998</v>
      </c>
      <c r="C13" s="15">
        <v>174.01329999999999</v>
      </c>
    </row>
    <row r="14" spans="1:3" x14ac:dyDescent="0.3">
      <c r="A14" s="10" t="s">
        <v>10946</v>
      </c>
      <c r="B14" s="14">
        <v>15159.050999999994</v>
      </c>
      <c r="C14" s="15">
        <v>-5954.1289000000015</v>
      </c>
    </row>
    <row r="15" spans="1:3" x14ac:dyDescent="0.3">
      <c r="A15" s="10" t="s">
        <v>10947</v>
      </c>
      <c r="B15" s="14">
        <v>11684.646000000001</v>
      </c>
      <c r="C15" s="15">
        <v>2371.5818000000004</v>
      </c>
    </row>
    <row r="16" spans="1:3" x14ac:dyDescent="0.3">
      <c r="A16" s="9" t="s">
        <v>10934</v>
      </c>
      <c r="B16" s="31">
        <v>93761.453999999998</v>
      </c>
      <c r="C16" s="32">
        <v>6143.3261999999959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C2FC6-3C6B-479F-A594-4785D5E5B37B}">
  <dimension ref="A3:E7"/>
  <sheetViews>
    <sheetView workbookViewId="0">
      <selection activeCell="B5" sqref="B5"/>
    </sheetView>
  </sheetViews>
  <sheetFormatPr defaultRowHeight="14.4" x14ac:dyDescent="0.3"/>
  <cols>
    <col min="1" max="1" width="13.109375" bestFit="1" customWidth="1"/>
    <col min="2" max="2" width="11.6640625" bestFit="1" customWidth="1"/>
    <col min="5" max="5" width="12.88671875" customWidth="1"/>
  </cols>
  <sheetData>
    <row r="3" spans="1:5" x14ac:dyDescent="0.3">
      <c r="A3" s="6" t="s">
        <v>10933</v>
      </c>
      <c r="B3" s="7" t="s">
        <v>10948</v>
      </c>
      <c r="D3" s="16" t="s">
        <v>15</v>
      </c>
      <c r="E3" s="16" t="s">
        <v>21</v>
      </c>
    </row>
    <row r="4" spans="1:5" x14ac:dyDescent="0.3">
      <c r="A4" s="8" t="s">
        <v>71</v>
      </c>
      <c r="B4" s="7">
        <v>-238.7986000000017</v>
      </c>
      <c r="D4" t="str">
        <f>A4</f>
        <v>Technology</v>
      </c>
      <c r="E4" s="17">
        <f>GETPIVOTDATA("Profit",$A$3,"Category",A4)</f>
        <v>-238.7986000000017</v>
      </c>
    </row>
    <row r="5" spans="1:5" x14ac:dyDescent="0.3">
      <c r="A5" s="10" t="s">
        <v>32</v>
      </c>
      <c r="B5" s="27">
        <v>1391.4354999999989</v>
      </c>
      <c r="D5" t="str">
        <f t="shared" ref="D5:D7" si="0">A5</f>
        <v>Furniture</v>
      </c>
      <c r="E5" s="17">
        <f t="shared" ref="E5:E6" si="1">GETPIVOTDATA("Profit",$A$3,"Category",A5)</f>
        <v>1391.4354999999989</v>
      </c>
    </row>
    <row r="6" spans="1:5" x14ac:dyDescent="0.3">
      <c r="A6" s="10" t="s">
        <v>46</v>
      </c>
      <c r="B6" s="27">
        <v>4990.6892999999945</v>
      </c>
      <c r="D6" t="str">
        <f t="shared" si="0"/>
        <v>Office Supplies</v>
      </c>
      <c r="E6" s="17">
        <f t="shared" si="1"/>
        <v>4990.6892999999945</v>
      </c>
    </row>
    <row r="7" spans="1:5" x14ac:dyDescent="0.3">
      <c r="A7" s="9" t="s">
        <v>10934</v>
      </c>
      <c r="B7" s="28">
        <v>6143.3261999999913</v>
      </c>
      <c r="D7" t="str">
        <f t="shared" si="0"/>
        <v>Grand Total</v>
      </c>
      <c r="E7" s="17">
        <f>GETPIVOTDATA("Profit",$A$3)</f>
        <v>6143.3261999999913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1FA4E-1D63-4D0A-8762-01FBE0E5A805}">
  <dimension ref="A3:B7"/>
  <sheetViews>
    <sheetView workbookViewId="0">
      <selection activeCell="P10" sqref="P10"/>
    </sheetView>
  </sheetViews>
  <sheetFormatPr defaultRowHeight="14.4" x14ac:dyDescent="0.3"/>
  <cols>
    <col min="1" max="1" width="13.109375" bestFit="1" customWidth="1"/>
    <col min="2" max="2" width="11.21875" bestFit="1" customWidth="1"/>
  </cols>
  <sheetData>
    <row r="3" spans="1:2" x14ac:dyDescent="0.3">
      <c r="A3" s="6" t="s">
        <v>10933</v>
      </c>
      <c r="B3" s="7" t="s">
        <v>10938</v>
      </c>
    </row>
    <row r="4" spans="1:2" x14ac:dyDescent="0.3">
      <c r="A4" s="8" t="s">
        <v>32</v>
      </c>
      <c r="B4" s="18">
        <v>0.33871884291938736</v>
      </c>
    </row>
    <row r="5" spans="1:2" x14ac:dyDescent="0.3">
      <c r="A5" s="10" t="s">
        <v>46</v>
      </c>
      <c r="B5" s="19">
        <v>0.29026203105254161</v>
      </c>
    </row>
    <row r="6" spans="1:2" x14ac:dyDescent="0.3">
      <c r="A6" s="10" t="s">
        <v>71</v>
      </c>
      <c r="B6" s="19">
        <v>0.37101912602807108</v>
      </c>
    </row>
    <row r="7" spans="1:2" x14ac:dyDescent="0.3">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ABE2-4601-4DA7-96EC-206991F7CC8F}">
  <dimension ref="A3:F53"/>
  <sheetViews>
    <sheetView workbookViewId="0">
      <selection activeCell="J8" sqref="J8"/>
    </sheetView>
  </sheetViews>
  <sheetFormatPr defaultRowHeight="14.4" x14ac:dyDescent="0.3"/>
  <cols>
    <col min="1" max="1" width="17.33203125" bestFit="1" customWidth="1"/>
    <col min="2" max="2" width="11.21875" bestFit="1" customWidth="1"/>
    <col min="4" max="4" width="16.88671875" customWidth="1"/>
    <col min="5" max="5" width="12.109375" customWidth="1"/>
  </cols>
  <sheetData>
    <row r="3" spans="1:6" x14ac:dyDescent="0.3">
      <c r="A3" s="6" t="s">
        <v>10933</v>
      </c>
      <c r="B3" s="7" t="s">
        <v>10938</v>
      </c>
      <c r="D3" s="16" t="s">
        <v>10949</v>
      </c>
      <c r="E3" s="16" t="s">
        <v>10950</v>
      </c>
      <c r="F3" s="16"/>
    </row>
    <row r="4" spans="1:6" x14ac:dyDescent="0.3">
      <c r="A4" s="8" t="s">
        <v>747</v>
      </c>
      <c r="B4" s="7">
        <v>1901.867</v>
      </c>
      <c r="D4" t="str">
        <f>A4</f>
        <v>Connecticut</v>
      </c>
      <c r="E4" s="17">
        <f>GETPIVOTDATA("Sales",$A$3,"State",A4)</f>
        <v>1901.867</v>
      </c>
    </row>
    <row r="5" spans="1:6" x14ac:dyDescent="0.3">
      <c r="A5" s="10" t="s">
        <v>245</v>
      </c>
      <c r="B5" s="27">
        <v>2371.77</v>
      </c>
      <c r="D5" t="str">
        <f t="shared" ref="D5:D52" si="0">A5</f>
        <v>Delaware</v>
      </c>
      <c r="E5" s="17">
        <f t="shared" ref="E5:E52" si="1">GETPIVOTDATA("Sales",$A$3,"State",A5)</f>
        <v>2371.77</v>
      </c>
    </row>
    <row r="6" spans="1:6" x14ac:dyDescent="0.3">
      <c r="A6" s="10" t="s">
        <v>3034</v>
      </c>
      <c r="B6" s="27">
        <v>83.149999999999991</v>
      </c>
      <c r="D6" t="str">
        <f t="shared" si="0"/>
        <v>District of Columbia</v>
      </c>
      <c r="E6" s="17">
        <f t="shared" si="1"/>
        <v>83.149999999999991</v>
      </c>
    </row>
    <row r="7" spans="1:6" x14ac:dyDescent="0.3">
      <c r="A7" s="10" t="s">
        <v>2735</v>
      </c>
      <c r="B7" s="27">
        <v>3973.5429999999997</v>
      </c>
      <c r="D7" t="str">
        <f t="shared" si="0"/>
        <v>Maryland</v>
      </c>
      <c r="E7" s="17">
        <f t="shared" si="1"/>
        <v>3973.5429999999997</v>
      </c>
    </row>
    <row r="8" spans="1:6" x14ac:dyDescent="0.3">
      <c r="A8" s="10" t="s">
        <v>1245</v>
      </c>
      <c r="B8" s="27">
        <v>3589.1039999999989</v>
      </c>
      <c r="D8" t="str">
        <f t="shared" si="0"/>
        <v>Massachusetts</v>
      </c>
      <c r="E8" s="17">
        <f t="shared" si="1"/>
        <v>3589.1039999999989</v>
      </c>
    </row>
    <row r="9" spans="1:6" x14ac:dyDescent="0.3">
      <c r="A9" s="10" t="s">
        <v>788</v>
      </c>
      <c r="B9" s="27">
        <v>3314.8620000000001</v>
      </c>
      <c r="D9" t="str">
        <f t="shared" si="0"/>
        <v>New Jersey</v>
      </c>
      <c r="E9" s="17">
        <f t="shared" si="1"/>
        <v>3314.8620000000001</v>
      </c>
    </row>
    <row r="10" spans="1:6" x14ac:dyDescent="0.3">
      <c r="A10" s="10" t="s">
        <v>267</v>
      </c>
      <c r="B10" s="27">
        <v>43595.673999999999</v>
      </c>
      <c r="D10" t="str">
        <f t="shared" si="0"/>
        <v>New York</v>
      </c>
      <c r="E10" s="17">
        <f t="shared" si="1"/>
        <v>43595.673999999999</v>
      </c>
    </row>
    <row r="11" spans="1:6" x14ac:dyDescent="0.3">
      <c r="A11" s="10" t="s">
        <v>498</v>
      </c>
      <c r="B11" s="27">
        <v>16414.079999999998</v>
      </c>
      <c r="D11" t="str">
        <f t="shared" si="0"/>
        <v>Ohio</v>
      </c>
      <c r="E11" s="17">
        <f t="shared" si="1"/>
        <v>16414.079999999998</v>
      </c>
    </row>
    <row r="12" spans="1:6" x14ac:dyDescent="0.3">
      <c r="A12" s="10" t="s">
        <v>147</v>
      </c>
      <c r="B12" s="27">
        <v>18432.983999999997</v>
      </c>
      <c r="D12" t="str">
        <f t="shared" si="0"/>
        <v>Pennsylvania</v>
      </c>
      <c r="E12" s="17">
        <f t="shared" si="1"/>
        <v>18432.983999999997</v>
      </c>
    </row>
    <row r="13" spans="1:6" x14ac:dyDescent="0.3">
      <c r="A13" s="10" t="s">
        <v>1399</v>
      </c>
      <c r="B13" s="27">
        <v>84.42</v>
      </c>
      <c r="D13" t="str">
        <f t="shared" si="0"/>
        <v>Rhode Island</v>
      </c>
      <c r="E13" s="17">
        <f t="shared" si="1"/>
        <v>84.42</v>
      </c>
    </row>
    <row r="14" spans="1:6" x14ac:dyDescent="0.3">
      <c r="A14" s="9" t="s">
        <v>10934</v>
      </c>
      <c r="B14" s="28">
        <v>93761.453999999998</v>
      </c>
      <c r="D14" t="str">
        <f t="shared" si="0"/>
        <v>Grand Total</v>
      </c>
      <c r="E14" s="17" t="e">
        <f t="shared" si="1"/>
        <v>#REF!</v>
      </c>
    </row>
    <row r="15" spans="1:6" x14ac:dyDescent="0.3">
      <c r="D15">
        <f t="shared" si="0"/>
        <v>0</v>
      </c>
      <c r="E15" s="17" t="e">
        <f t="shared" si="1"/>
        <v>#REF!</v>
      </c>
    </row>
    <row r="16" spans="1:6" x14ac:dyDescent="0.3">
      <c r="D16">
        <f t="shared" si="0"/>
        <v>0</v>
      </c>
      <c r="E16" s="17" t="e">
        <f t="shared" si="1"/>
        <v>#REF!</v>
      </c>
    </row>
    <row r="17" spans="4:5" x14ac:dyDescent="0.3">
      <c r="D17">
        <f t="shared" si="0"/>
        <v>0</v>
      </c>
      <c r="E17" s="17" t="e">
        <f t="shared" si="1"/>
        <v>#REF!</v>
      </c>
    </row>
    <row r="18" spans="4:5" x14ac:dyDescent="0.3">
      <c r="D18">
        <f t="shared" si="0"/>
        <v>0</v>
      </c>
      <c r="E18" s="17" t="e">
        <f t="shared" si="1"/>
        <v>#REF!</v>
      </c>
    </row>
    <row r="19" spans="4:5" x14ac:dyDescent="0.3">
      <c r="D19">
        <f t="shared" si="0"/>
        <v>0</v>
      </c>
      <c r="E19" s="17" t="e">
        <f t="shared" si="1"/>
        <v>#REF!</v>
      </c>
    </row>
    <row r="20" spans="4:5" x14ac:dyDescent="0.3">
      <c r="D20">
        <f t="shared" si="0"/>
        <v>0</v>
      </c>
      <c r="E20" s="17" t="e">
        <f t="shared" si="1"/>
        <v>#REF!</v>
      </c>
    </row>
    <row r="21" spans="4:5" x14ac:dyDescent="0.3">
      <c r="D21">
        <f t="shared" si="0"/>
        <v>0</v>
      </c>
      <c r="E21" s="17" t="e">
        <f t="shared" si="1"/>
        <v>#REF!</v>
      </c>
    </row>
    <row r="22" spans="4:5" x14ac:dyDescent="0.3">
      <c r="D22">
        <f t="shared" si="0"/>
        <v>0</v>
      </c>
      <c r="E22" s="17" t="e">
        <f t="shared" si="1"/>
        <v>#REF!</v>
      </c>
    </row>
    <row r="23" spans="4:5" x14ac:dyDescent="0.3">
      <c r="D23">
        <f t="shared" si="0"/>
        <v>0</v>
      </c>
      <c r="E23" s="17" t="e">
        <f t="shared" si="1"/>
        <v>#REF!</v>
      </c>
    </row>
    <row r="24" spans="4:5" x14ac:dyDescent="0.3">
      <c r="D24">
        <f t="shared" si="0"/>
        <v>0</v>
      </c>
      <c r="E24" s="17" t="e">
        <f t="shared" si="1"/>
        <v>#REF!</v>
      </c>
    </row>
    <row r="25" spans="4:5" x14ac:dyDescent="0.3">
      <c r="D25">
        <f t="shared" si="0"/>
        <v>0</v>
      </c>
      <c r="E25" s="17" t="e">
        <f t="shared" si="1"/>
        <v>#REF!</v>
      </c>
    </row>
    <row r="26" spans="4:5" x14ac:dyDescent="0.3">
      <c r="D26">
        <f t="shared" si="0"/>
        <v>0</v>
      </c>
      <c r="E26" s="17" t="e">
        <f t="shared" si="1"/>
        <v>#REF!</v>
      </c>
    </row>
    <row r="27" spans="4:5" x14ac:dyDescent="0.3">
      <c r="D27">
        <f t="shared" si="0"/>
        <v>0</v>
      </c>
      <c r="E27" s="17" t="e">
        <f t="shared" si="1"/>
        <v>#REF!</v>
      </c>
    </row>
    <row r="28" spans="4:5" x14ac:dyDescent="0.3">
      <c r="D28">
        <f t="shared" si="0"/>
        <v>0</v>
      </c>
      <c r="E28" s="17" t="e">
        <f t="shared" si="1"/>
        <v>#REF!</v>
      </c>
    </row>
    <row r="29" spans="4:5" x14ac:dyDescent="0.3">
      <c r="D29">
        <f t="shared" si="0"/>
        <v>0</v>
      </c>
      <c r="E29" s="17" t="e">
        <f t="shared" si="1"/>
        <v>#REF!</v>
      </c>
    </row>
    <row r="30" spans="4:5" x14ac:dyDescent="0.3">
      <c r="D30">
        <f t="shared" si="0"/>
        <v>0</v>
      </c>
      <c r="E30" s="17" t="e">
        <f t="shared" si="1"/>
        <v>#REF!</v>
      </c>
    </row>
    <row r="31" spans="4:5" x14ac:dyDescent="0.3">
      <c r="D31">
        <f t="shared" si="0"/>
        <v>0</v>
      </c>
      <c r="E31" s="17" t="e">
        <f t="shared" si="1"/>
        <v>#REF!</v>
      </c>
    </row>
    <row r="32" spans="4:5" x14ac:dyDescent="0.3">
      <c r="D32">
        <f t="shared" si="0"/>
        <v>0</v>
      </c>
      <c r="E32" s="17" t="e">
        <f t="shared" si="1"/>
        <v>#REF!</v>
      </c>
    </row>
    <row r="33" spans="4:5" x14ac:dyDescent="0.3">
      <c r="D33">
        <f t="shared" si="0"/>
        <v>0</v>
      </c>
      <c r="E33" s="17" t="e">
        <f t="shared" si="1"/>
        <v>#REF!</v>
      </c>
    </row>
    <row r="34" spans="4:5" x14ac:dyDescent="0.3">
      <c r="D34">
        <f t="shared" si="0"/>
        <v>0</v>
      </c>
      <c r="E34" s="17" t="e">
        <f t="shared" si="1"/>
        <v>#REF!</v>
      </c>
    </row>
    <row r="35" spans="4:5" x14ac:dyDescent="0.3">
      <c r="D35">
        <f t="shared" si="0"/>
        <v>0</v>
      </c>
      <c r="E35" s="17" t="e">
        <f t="shared" si="1"/>
        <v>#REF!</v>
      </c>
    </row>
    <row r="36" spans="4:5" x14ac:dyDescent="0.3">
      <c r="D36">
        <f t="shared" si="0"/>
        <v>0</v>
      </c>
      <c r="E36" s="17" t="e">
        <f t="shared" si="1"/>
        <v>#REF!</v>
      </c>
    </row>
    <row r="37" spans="4:5" x14ac:dyDescent="0.3">
      <c r="D37">
        <f t="shared" si="0"/>
        <v>0</v>
      </c>
      <c r="E37" s="17" t="e">
        <f t="shared" si="1"/>
        <v>#REF!</v>
      </c>
    </row>
    <row r="38" spans="4:5" x14ac:dyDescent="0.3">
      <c r="D38">
        <f t="shared" si="0"/>
        <v>0</v>
      </c>
      <c r="E38" s="17" t="e">
        <f t="shared" si="1"/>
        <v>#REF!</v>
      </c>
    </row>
    <row r="39" spans="4:5" x14ac:dyDescent="0.3">
      <c r="D39">
        <f t="shared" si="0"/>
        <v>0</v>
      </c>
      <c r="E39" s="17" t="e">
        <f t="shared" si="1"/>
        <v>#REF!</v>
      </c>
    </row>
    <row r="40" spans="4:5" x14ac:dyDescent="0.3">
      <c r="D40">
        <f t="shared" si="0"/>
        <v>0</v>
      </c>
      <c r="E40" s="17" t="e">
        <f t="shared" si="1"/>
        <v>#REF!</v>
      </c>
    </row>
    <row r="41" spans="4:5" x14ac:dyDescent="0.3">
      <c r="D41">
        <f t="shared" si="0"/>
        <v>0</v>
      </c>
      <c r="E41" s="17" t="e">
        <f t="shared" si="1"/>
        <v>#REF!</v>
      </c>
    </row>
    <row r="42" spans="4:5" x14ac:dyDescent="0.3">
      <c r="D42">
        <f t="shared" si="0"/>
        <v>0</v>
      </c>
      <c r="E42" s="17" t="e">
        <f t="shared" si="1"/>
        <v>#REF!</v>
      </c>
    </row>
    <row r="43" spans="4:5" x14ac:dyDescent="0.3">
      <c r="D43">
        <f t="shared" si="0"/>
        <v>0</v>
      </c>
      <c r="E43" s="17" t="e">
        <f t="shared" si="1"/>
        <v>#REF!</v>
      </c>
    </row>
    <row r="44" spans="4:5" x14ac:dyDescent="0.3">
      <c r="D44">
        <f t="shared" si="0"/>
        <v>0</v>
      </c>
      <c r="E44" s="17" t="e">
        <f t="shared" si="1"/>
        <v>#REF!</v>
      </c>
    </row>
    <row r="45" spans="4:5" x14ac:dyDescent="0.3">
      <c r="D45">
        <f t="shared" si="0"/>
        <v>0</v>
      </c>
      <c r="E45" s="17" t="e">
        <f t="shared" si="1"/>
        <v>#REF!</v>
      </c>
    </row>
    <row r="46" spans="4:5" x14ac:dyDescent="0.3">
      <c r="D46">
        <f t="shared" si="0"/>
        <v>0</v>
      </c>
      <c r="E46" s="17" t="e">
        <f t="shared" si="1"/>
        <v>#REF!</v>
      </c>
    </row>
    <row r="47" spans="4:5" x14ac:dyDescent="0.3">
      <c r="D47">
        <f t="shared" si="0"/>
        <v>0</v>
      </c>
      <c r="E47" s="17" t="e">
        <f t="shared" si="1"/>
        <v>#REF!</v>
      </c>
    </row>
    <row r="48" spans="4:5" x14ac:dyDescent="0.3">
      <c r="D48">
        <f t="shared" si="0"/>
        <v>0</v>
      </c>
      <c r="E48" s="17" t="e">
        <f t="shared" si="1"/>
        <v>#REF!</v>
      </c>
    </row>
    <row r="49" spans="4:5" x14ac:dyDescent="0.3">
      <c r="D49">
        <f t="shared" si="0"/>
        <v>0</v>
      </c>
      <c r="E49" s="17" t="e">
        <f t="shared" si="1"/>
        <v>#REF!</v>
      </c>
    </row>
    <row r="50" spans="4:5" x14ac:dyDescent="0.3">
      <c r="D50">
        <f t="shared" si="0"/>
        <v>0</v>
      </c>
      <c r="E50" s="17" t="e">
        <f t="shared" si="1"/>
        <v>#REF!</v>
      </c>
    </row>
    <row r="51" spans="4:5" x14ac:dyDescent="0.3">
      <c r="D51">
        <f t="shared" si="0"/>
        <v>0</v>
      </c>
      <c r="E51" s="17" t="e">
        <f t="shared" si="1"/>
        <v>#REF!</v>
      </c>
    </row>
    <row r="52" spans="4:5" x14ac:dyDescent="0.3">
      <c r="D52">
        <f t="shared" si="0"/>
        <v>0</v>
      </c>
      <c r="E52" s="17" t="e">
        <f t="shared" si="1"/>
        <v>#REF!</v>
      </c>
    </row>
    <row r="53" spans="4:5" x14ac:dyDescent="0.3">
      <c r="D53">
        <f>A53</f>
        <v>0</v>
      </c>
      <c r="E53" s="17">
        <f>GETPIVOTDATA("Sales",$A$3)</f>
        <v>93761.453999999998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14358-6922-4D15-865E-F2CD1A8BF24B}">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938E-6A99-4189-935C-49D18157E4C4}">
  <dimension ref="A3:B9"/>
  <sheetViews>
    <sheetView workbookViewId="0">
      <selection activeCell="N8" sqref="N8"/>
    </sheetView>
  </sheetViews>
  <sheetFormatPr defaultRowHeight="14.4" x14ac:dyDescent="0.3"/>
  <cols>
    <col min="1" max="1" width="12.44140625" bestFit="1" customWidth="1"/>
    <col min="2" max="2" width="11.21875" bestFit="1" customWidth="1"/>
  </cols>
  <sheetData>
    <row r="3" spans="1:2" x14ac:dyDescent="0.3">
      <c r="A3" s="6" t="s">
        <v>10933</v>
      </c>
      <c r="B3" s="7" t="s">
        <v>10938</v>
      </c>
    </row>
    <row r="4" spans="1:2" x14ac:dyDescent="0.3">
      <c r="A4" s="8" t="s">
        <v>75</v>
      </c>
      <c r="B4" s="7">
        <v>8129.9840000000022</v>
      </c>
    </row>
    <row r="5" spans="1:2" x14ac:dyDescent="0.3">
      <c r="A5" s="10" t="s">
        <v>59</v>
      </c>
      <c r="B5" s="27">
        <v>9404.9699999999957</v>
      </c>
    </row>
    <row r="6" spans="1:2" x14ac:dyDescent="0.3">
      <c r="A6" s="10" t="s">
        <v>1216</v>
      </c>
      <c r="B6" s="27">
        <v>11039.928</v>
      </c>
    </row>
    <row r="7" spans="1:2" x14ac:dyDescent="0.3">
      <c r="A7" s="10" t="s">
        <v>682</v>
      </c>
      <c r="B7" s="27">
        <v>15004.996999999999</v>
      </c>
    </row>
    <row r="8" spans="1:2" x14ac:dyDescent="0.3">
      <c r="A8" s="10" t="s">
        <v>36</v>
      </c>
      <c r="B8" s="27">
        <v>16826.879999999994</v>
      </c>
    </row>
    <row r="9" spans="1:2" x14ac:dyDescent="0.3">
      <c r="A9" s="9" t="s">
        <v>10934</v>
      </c>
      <c r="B9" s="28">
        <v>60406.758999999984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21F76-A5B9-4B3E-9A47-757F33FAEE08}">
  <dimension ref="A3:N17"/>
  <sheetViews>
    <sheetView topLeftCell="V1" workbookViewId="0">
      <selection activeCell="W3" sqref="W3"/>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5546875" bestFit="1" customWidth="1"/>
  </cols>
  <sheetData>
    <row r="3" spans="1:14" x14ac:dyDescent="0.3">
      <c r="A3" s="6" t="s">
        <v>10933</v>
      </c>
      <c r="B3" s="7" t="s">
        <v>10938</v>
      </c>
      <c r="D3" s="6" t="s">
        <v>10933</v>
      </c>
      <c r="E3" s="7" t="s">
        <v>10948</v>
      </c>
      <c r="G3" s="6" t="s">
        <v>10933</v>
      </c>
      <c r="H3" s="7" t="s">
        <v>10951</v>
      </c>
      <c r="J3" s="6" t="s">
        <v>10933</v>
      </c>
      <c r="K3" s="7" t="s">
        <v>10952</v>
      </c>
      <c r="M3" s="6" t="s">
        <v>10933</v>
      </c>
      <c r="N3" s="7" t="s">
        <v>10953</v>
      </c>
    </row>
    <row r="4" spans="1:14" x14ac:dyDescent="0.3">
      <c r="A4" s="8" t="s">
        <v>10935</v>
      </c>
      <c r="B4" s="7">
        <v>341.86899999999997</v>
      </c>
      <c r="D4" s="8" t="s">
        <v>10935</v>
      </c>
      <c r="E4" s="7">
        <v>47.7318</v>
      </c>
      <c r="G4" s="8" t="s">
        <v>10935</v>
      </c>
      <c r="H4" s="7">
        <v>27</v>
      </c>
      <c r="J4" s="8" t="s">
        <v>10935</v>
      </c>
      <c r="K4" s="7">
        <v>6</v>
      </c>
      <c r="M4" s="8" t="s">
        <v>10935</v>
      </c>
      <c r="N4" s="7">
        <v>0.13962014689837338</v>
      </c>
    </row>
    <row r="5" spans="1:14" x14ac:dyDescent="0.3">
      <c r="A5" s="10" t="s">
        <v>10936</v>
      </c>
      <c r="B5" s="27">
        <v>2369.1810000000005</v>
      </c>
      <c r="D5" s="10" t="s">
        <v>10936</v>
      </c>
      <c r="E5" s="27">
        <v>337.24249999999995</v>
      </c>
      <c r="G5" s="10" t="s">
        <v>10936</v>
      </c>
      <c r="H5" s="27">
        <v>47</v>
      </c>
      <c r="J5" s="10" t="s">
        <v>10936</v>
      </c>
      <c r="K5" s="27">
        <v>16</v>
      </c>
      <c r="M5" s="10" t="s">
        <v>10936</v>
      </c>
      <c r="N5" s="27">
        <v>0.14234560381836586</v>
      </c>
    </row>
    <row r="6" spans="1:14" x14ac:dyDescent="0.3">
      <c r="A6" s="10" t="s">
        <v>10937</v>
      </c>
      <c r="B6" s="27">
        <v>12177.538999999999</v>
      </c>
      <c r="D6" s="10" t="s">
        <v>10937</v>
      </c>
      <c r="E6" s="27">
        <v>3288.6287999999995</v>
      </c>
      <c r="G6" s="10" t="s">
        <v>10937</v>
      </c>
      <c r="H6" s="27">
        <v>143</v>
      </c>
      <c r="J6" s="10" t="s">
        <v>10937</v>
      </c>
      <c r="K6" s="27">
        <v>38</v>
      </c>
      <c r="M6" s="10" t="s">
        <v>10937</v>
      </c>
      <c r="N6" s="27">
        <v>0.27005693022210808</v>
      </c>
    </row>
    <row r="7" spans="1:14" x14ac:dyDescent="0.3">
      <c r="A7" s="10" t="s">
        <v>10939</v>
      </c>
      <c r="B7" s="27">
        <v>5884.8280000000013</v>
      </c>
      <c r="D7" s="10" t="s">
        <v>10939</v>
      </c>
      <c r="E7" s="27">
        <v>526.07860000000005</v>
      </c>
      <c r="G7" s="10" t="s">
        <v>10939</v>
      </c>
      <c r="H7" s="27">
        <v>157</v>
      </c>
      <c r="J7" s="10" t="s">
        <v>10939</v>
      </c>
      <c r="K7" s="27">
        <v>42</v>
      </c>
      <c r="M7" s="10" t="s">
        <v>10939</v>
      </c>
      <c r="N7" s="27">
        <v>8.9395747845136667E-2</v>
      </c>
    </row>
    <row r="8" spans="1:14" x14ac:dyDescent="0.3">
      <c r="A8" s="10" t="s">
        <v>10940</v>
      </c>
      <c r="B8" s="27">
        <v>19219.674999999996</v>
      </c>
      <c r="D8" s="10" t="s">
        <v>10940</v>
      </c>
      <c r="E8" s="27">
        <v>2927.5146999999988</v>
      </c>
      <c r="G8" s="10" t="s">
        <v>10940</v>
      </c>
      <c r="H8" s="27">
        <v>177</v>
      </c>
      <c r="J8" s="10" t="s">
        <v>10940</v>
      </c>
      <c r="K8" s="27">
        <v>49</v>
      </c>
      <c r="M8" s="10" t="s">
        <v>10940</v>
      </c>
      <c r="N8" s="27">
        <v>0.15231863702169779</v>
      </c>
    </row>
    <row r="9" spans="1:14" x14ac:dyDescent="0.3">
      <c r="A9" s="10" t="s">
        <v>10941</v>
      </c>
      <c r="B9" s="27">
        <v>7645.7119999999986</v>
      </c>
      <c r="D9" s="10" t="s">
        <v>10941</v>
      </c>
      <c r="E9" s="27">
        <v>1679.5901999999996</v>
      </c>
      <c r="G9" s="10" t="s">
        <v>10941</v>
      </c>
      <c r="H9" s="27">
        <v>184</v>
      </c>
      <c r="J9" s="10" t="s">
        <v>10941</v>
      </c>
      <c r="K9" s="27">
        <v>49</v>
      </c>
      <c r="M9" s="10" t="s">
        <v>10941</v>
      </c>
      <c r="N9" s="27">
        <v>0.21967740872269317</v>
      </c>
    </row>
    <row r="10" spans="1:14" x14ac:dyDescent="0.3">
      <c r="A10" s="10" t="s">
        <v>10942</v>
      </c>
      <c r="B10" s="27">
        <v>3833.828</v>
      </c>
      <c r="D10" s="10" t="s">
        <v>10942</v>
      </c>
      <c r="E10" s="27">
        <v>-866.9479</v>
      </c>
      <c r="G10" s="10" t="s">
        <v>10942</v>
      </c>
      <c r="H10" s="27">
        <v>49</v>
      </c>
      <c r="J10" s="10" t="s">
        <v>10942</v>
      </c>
      <c r="K10" s="27">
        <v>13</v>
      </c>
      <c r="M10" s="10" t="s">
        <v>10942</v>
      </c>
      <c r="N10" s="27">
        <v>-0.22613114099015397</v>
      </c>
    </row>
    <row r="11" spans="1:14" x14ac:dyDescent="0.3">
      <c r="A11" s="10" t="s">
        <v>10943</v>
      </c>
      <c r="B11" s="27">
        <v>4950.588999999999</v>
      </c>
      <c r="D11" s="10" t="s">
        <v>10943</v>
      </c>
      <c r="E11" s="27">
        <v>357.04799999999966</v>
      </c>
      <c r="G11" s="10" t="s">
        <v>10943</v>
      </c>
      <c r="H11" s="27">
        <v>95</v>
      </c>
      <c r="J11" s="10" t="s">
        <v>10943</v>
      </c>
      <c r="K11" s="27">
        <v>22</v>
      </c>
      <c r="M11" s="10" t="s">
        <v>10943</v>
      </c>
      <c r="N11" s="27">
        <v>7.2122327262473154E-2</v>
      </c>
    </row>
    <row r="12" spans="1:14" x14ac:dyDescent="0.3">
      <c r="A12" s="10" t="s">
        <v>10944</v>
      </c>
      <c r="B12" s="27">
        <v>7459.7979999999989</v>
      </c>
      <c r="D12" s="10" t="s">
        <v>10944</v>
      </c>
      <c r="E12" s="27">
        <v>1254.9732999999999</v>
      </c>
      <c r="G12" s="10" t="s">
        <v>10944</v>
      </c>
      <c r="H12" s="27">
        <v>138</v>
      </c>
      <c r="J12" s="10" t="s">
        <v>10944</v>
      </c>
      <c r="K12" s="27">
        <v>45</v>
      </c>
      <c r="M12" s="10" t="s">
        <v>10944</v>
      </c>
      <c r="N12" s="27">
        <v>0.16823153924543266</v>
      </c>
    </row>
    <row r="13" spans="1:14" x14ac:dyDescent="0.3">
      <c r="A13" s="10" t="s">
        <v>10945</v>
      </c>
      <c r="B13" s="27">
        <v>3034.7379999999998</v>
      </c>
      <c r="D13" s="10" t="s">
        <v>10945</v>
      </c>
      <c r="E13" s="27">
        <v>174.01329999999999</v>
      </c>
      <c r="G13" s="10" t="s">
        <v>10945</v>
      </c>
      <c r="H13" s="27">
        <v>64</v>
      </c>
      <c r="J13" s="10" t="s">
        <v>10945</v>
      </c>
      <c r="K13" s="27">
        <v>15</v>
      </c>
      <c r="M13" s="10" t="s">
        <v>10945</v>
      </c>
      <c r="N13" s="27">
        <v>5.7340468930102036E-2</v>
      </c>
    </row>
    <row r="14" spans="1:14" x14ac:dyDescent="0.3">
      <c r="A14" s="10" t="s">
        <v>10946</v>
      </c>
      <c r="B14" s="27">
        <v>15159.050999999994</v>
      </c>
      <c r="D14" s="10" t="s">
        <v>10946</v>
      </c>
      <c r="E14" s="27">
        <v>-5954.1289000000015</v>
      </c>
      <c r="G14" s="10" t="s">
        <v>10946</v>
      </c>
      <c r="H14" s="27">
        <v>199</v>
      </c>
      <c r="J14" s="10" t="s">
        <v>10946</v>
      </c>
      <c r="K14" s="27">
        <v>56</v>
      </c>
      <c r="M14" s="10" t="s">
        <v>10946</v>
      </c>
      <c r="N14" s="27">
        <v>-0.39277715339832314</v>
      </c>
    </row>
    <row r="15" spans="1:14" x14ac:dyDescent="0.3">
      <c r="A15" s="10" t="s">
        <v>10947</v>
      </c>
      <c r="B15" s="27">
        <v>11684.646000000001</v>
      </c>
      <c r="D15" s="10" t="s">
        <v>10947</v>
      </c>
      <c r="E15" s="27">
        <v>2371.5818000000004</v>
      </c>
      <c r="G15" s="10" t="s">
        <v>10947</v>
      </c>
      <c r="H15" s="27">
        <v>163</v>
      </c>
      <c r="J15" s="10" t="s">
        <v>10947</v>
      </c>
      <c r="K15" s="27">
        <v>50</v>
      </c>
      <c r="M15" s="10" t="s">
        <v>10947</v>
      </c>
      <c r="N15" s="27">
        <v>0.20296565253239168</v>
      </c>
    </row>
    <row r="16" spans="1:14" x14ac:dyDescent="0.3">
      <c r="A16" s="9" t="s">
        <v>10934</v>
      </c>
      <c r="B16" s="28">
        <v>93761.453999999998</v>
      </c>
      <c r="D16" s="9" t="s">
        <v>10934</v>
      </c>
      <c r="E16" s="28">
        <v>6143.3261999999959</v>
      </c>
      <c r="G16" s="9" t="s">
        <v>10934</v>
      </c>
      <c r="H16" s="28">
        <v>1443</v>
      </c>
      <c r="J16" s="9" t="s">
        <v>10934</v>
      </c>
      <c r="K16" s="28">
        <v>401</v>
      </c>
      <c r="M16" s="9" t="s">
        <v>10934</v>
      </c>
      <c r="N16" s="28">
        <v>6.5520807729794642E-2</v>
      </c>
    </row>
    <row r="17" spans="2:14" x14ac:dyDescent="0.3">
      <c r="B17" s="21">
        <f>GETPIVOTDATA("Sales",$A$3)</f>
        <v>93761.453999999998</v>
      </c>
      <c r="E17" s="21">
        <f>GETPIVOTDATA("Profit",$D$3)</f>
        <v>6143.3261999999959</v>
      </c>
      <c r="H17" s="22">
        <f>GETPIVOTDATA("Quantity",$G$3)</f>
        <v>1443</v>
      </c>
      <c r="K17" s="22">
        <f>GETPIVOTDATA("Order ID",$J$3)</f>
        <v>401</v>
      </c>
      <c r="N17" s="23">
        <f>GETPIVOTDATA("proffit margin",$M$3)</f>
        <v>6.5520807729794642E-2</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9E03-C003-4D1A-8A99-36776DB01940}">
  <dimension ref="Y27"/>
  <sheetViews>
    <sheetView showGridLines="0" showRowColHeaders="0" tabSelected="1" zoomScale="96" zoomScaleNormal="96" workbookViewId="0">
      <selection activeCell="Y27" sqref="Y27"/>
    </sheetView>
  </sheetViews>
  <sheetFormatPr defaultRowHeight="14.4" x14ac:dyDescent="0.3"/>
  <sheetData>
    <row r="27" spans="25:25" x14ac:dyDescent="0.3">
      <c r="Y27">
        <v>7</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1F992-0C3D-4D99-9D2F-B98F09663B71}">
  <dimension ref="A3:L8"/>
  <sheetViews>
    <sheetView workbookViewId="0">
      <selection activeCell="L8" sqref="L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5546875" bestFit="1" customWidth="1"/>
    <col min="8" max="8" width="11.44140625" customWidth="1"/>
    <col min="9" max="9" width="11" customWidth="1"/>
    <col min="10" max="10" width="10.77734375" customWidth="1"/>
    <col min="11" max="11" width="10.6640625" customWidth="1"/>
    <col min="12" max="12" width="9" customWidth="1"/>
  </cols>
  <sheetData>
    <row r="3" spans="1:12" x14ac:dyDescent="0.3">
      <c r="A3" s="6" t="s">
        <v>10933</v>
      </c>
      <c r="B3" s="5" t="s">
        <v>10938</v>
      </c>
      <c r="C3" s="24" t="s">
        <v>10948</v>
      </c>
      <c r="D3" s="24" t="s">
        <v>10951</v>
      </c>
      <c r="E3" s="24" t="s">
        <v>10952</v>
      </c>
      <c r="F3" s="11" t="s">
        <v>10953</v>
      </c>
    </row>
    <row r="4" spans="1:12" x14ac:dyDescent="0.3">
      <c r="A4" s="8">
        <v>2011</v>
      </c>
      <c r="B4" s="5">
        <v>76503.563999999969</v>
      </c>
      <c r="C4" s="24">
        <v>11420.91319999999</v>
      </c>
      <c r="D4" s="24">
        <v>1049</v>
      </c>
      <c r="E4" s="24">
        <v>291</v>
      </c>
      <c r="F4" s="11">
        <v>0.1492860280339357</v>
      </c>
    </row>
    <row r="5" spans="1:12" x14ac:dyDescent="0.3">
      <c r="A5" s="10">
        <v>2012</v>
      </c>
      <c r="B5" s="29">
        <v>85033.257999999987</v>
      </c>
      <c r="C5" s="33">
        <v>10041.217200000008</v>
      </c>
      <c r="D5" s="33">
        <v>1168</v>
      </c>
      <c r="E5" s="33">
        <v>313</v>
      </c>
      <c r="F5" s="30">
        <v>0.11808576357264836</v>
      </c>
    </row>
    <row r="6" spans="1:12" x14ac:dyDescent="0.3">
      <c r="A6" s="10">
        <v>2013</v>
      </c>
      <c r="B6" s="29">
        <v>93761.453999999911</v>
      </c>
      <c r="C6" s="33">
        <v>6143.326199999995</v>
      </c>
      <c r="D6" s="33">
        <v>1443</v>
      </c>
      <c r="E6" s="33">
        <v>401</v>
      </c>
      <c r="F6" s="30">
        <v>6.5520807729794808E-2</v>
      </c>
    </row>
    <row r="7" spans="1:12" x14ac:dyDescent="0.3">
      <c r="A7" s="25">
        <v>2014</v>
      </c>
      <c r="B7" s="34">
        <v>95609.891000000047</v>
      </c>
      <c r="C7" s="35">
        <v>13585.52770000001</v>
      </c>
      <c r="D7" s="35">
        <v>1687</v>
      </c>
      <c r="E7" s="35">
        <v>464</v>
      </c>
      <c r="F7" s="36">
        <v>0.14209332902596869</v>
      </c>
    </row>
    <row r="8" spans="1:12" ht="16.8" x14ac:dyDescent="0.4">
      <c r="H8" s="26">
        <f>(GETPIVOTDATA("Sum of Sales",$A$3,"Year",2014)/GETPIVOTDATA("Sum of Sales",$A$3,"Year",2013))-1</f>
        <v>1.971425272479399E-2</v>
      </c>
      <c r="I8" s="26">
        <f>(GETPIVOTDATA("Sum of Profit",$A$3,"Year",2014)/GETPIVOTDATA("Sum of Profit",$A$3,"Year",2013))-1</f>
        <v>1.2114286719790366</v>
      </c>
      <c r="J8" s="26">
        <f>(GETPIVOTDATA("Sum of Quantity",$A$3,"Year",2014)/GETPIVOTDATA("Sum of Quantity",$A$3,"Year",2013))-1</f>
        <v>0.16909216909216918</v>
      </c>
      <c r="K8" s="26">
        <f>(GETPIVOTDATA("Count of Order ID",$A$3,"Year",2014)/GETPIVOTDATA("Count of Order ID",$A$3,"Year",2013))-1</f>
        <v>0.1571072319201996</v>
      </c>
      <c r="L8" s="26">
        <f>(GETPIVOTDATA("Sum of proffit margin",$A$3,"Year",2014)/GETPIVOTDATA("Sum of proffit margin",$A$3,"Year",2013))-1</f>
        <v>1.16867486756201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U13" sqref="U13"/>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 Chart</vt:lpstr>
      <vt:lpstr>Sheet12</vt:lpstr>
      <vt:lpstr>top  5</vt:lpstr>
      <vt:lpstr>KPI</vt:lpstr>
      <vt:lpstr>Dashboard</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Arpita Mohanty</cp:lastModifiedBy>
  <dcterms:created xsi:type="dcterms:W3CDTF">2015-06-05T18:17:20Z</dcterms:created>
  <dcterms:modified xsi:type="dcterms:W3CDTF">2025-03-24T06:18:27Z</dcterms:modified>
</cp:coreProperties>
</file>