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dell\Desktop\New folder (3)\"/>
    </mc:Choice>
  </mc:AlternateContent>
  <xr:revisionPtr revIDLastSave="0" documentId="8_{97778B44-97F1-47FA-BA7A-C317898BCFAF}" xr6:coauthVersionLast="47" xr6:coauthVersionMax="47" xr10:uidLastSave="{00000000-0000-0000-0000-000000000000}"/>
  <bookViews>
    <workbookView xWindow="-120" yWindow="-120" windowWidth="24240" windowHeight="13020" activeTab="8" xr2:uid="{00000000-000D-0000-FFFF-FFFF00000000}"/>
  </bookViews>
  <sheets>
    <sheet name="Expense" sheetId="1" r:id="rId1"/>
    <sheet name="Tasks" sheetId="2" r:id="rId2"/>
    <sheet name="Sheet1" sheetId="3" r:id="rId3"/>
    <sheet name=" SHEET2&amp; SHEET4" sheetId="4" r:id="rId4"/>
    <sheet name="Sheet3" sheetId="5" r:id="rId5"/>
    <sheet name="SHEET5" sheetId="6" r:id="rId6"/>
    <sheet name="SHEET6" sheetId="7" r:id="rId7"/>
    <sheet name="Sheet7" sheetId="8" r:id="rId8"/>
    <sheet name="sheet 8" sheetId="11" r:id="rId9"/>
  </sheets>
  <definedNames>
    <definedName name="_xlnm._FilterDatabase" localSheetId="0" hidden="1">Expense!$A$1:$C$51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 i="8" l="1" a="1"/>
  <c r="D6" i="8" s="1"/>
  <c r="B14" i="4"/>
  <c r="B6" i="6"/>
  <c r="B5" i="6"/>
  <c r="B4" i="6"/>
  <c r="B13" i="4"/>
  <c r="B12" i="4"/>
  <c r="B11" i="4"/>
  <c r="B10" i="4"/>
  <c r="B9" i="4"/>
  <c r="B8" i="4"/>
  <c r="B7" i="4"/>
  <c r="B6" i="4"/>
  <c r="B5" i="4"/>
  <c r="B4" i="4"/>
  <c r="C6" i="3"/>
  <c r="C5" i="3"/>
  <c r="C4" i="3"/>
  <c r="C52" i="1"/>
  <c r="A3" i="7"/>
  <c r="A3" i="7" a="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<sst xmlns="http://schemas.openxmlformats.org/spreadsheetml/2006/main" count="239" uniqueCount="57">
  <si>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</si>
  <si>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</si>
  <si>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</si>
  <si>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</si>
  <si>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</si>
  <si>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</si>
  <si>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</si>
  <si>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</si>
  <si>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</si>
  <si>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</si>
  <si>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</si>
  <si>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</si>
  <si>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</si>
  <si>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</si>
  <si>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</si>
  <si>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</si>
  <si>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</si>
  <si>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</si>
  <si>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</si>
  <si>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</si>
  <si>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</si>
  <si>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</si>
  <si>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</si>
  <si>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</si>
  <si>
    <t xml:space="preserve">Gifts </t>
  </si>
  <si>
    <t>ITEM</t>
  </si>
  <si>
    <t xml:space="preserve">Online Shopping </t>
  </si>
  <si>
    <t xml:space="preserve">Other essential items </t>
  </si>
  <si>
    <t>Vegetable&amp; Fruits</t>
  </si>
  <si>
    <t xml:space="preserve">Fish and Chicken </t>
  </si>
  <si>
    <t>Ordering Foods</t>
  </si>
  <si>
    <t xml:space="preserve">Movie with friends </t>
  </si>
  <si>
    <t xml:space="preserve">cab to office </t>
  </si>
  <si>
    <t xml:space="preserve">Amount </t>
  </si>
  <si>
    <t>02)Calculate the total expenses against each distinct item.</t>
  </si>
  <si>
    <t>04)Present the item-wise total expense through a chart that shows the expense of each item as a percentage of the total expense. Don’t take trip expenses into consideration.</t>
  </si>
  <si>
    <t>EXPENSE</t>
  </si>
  <si>
    <t>AMOUNT</t>
  </si>
  <si>
    <t>01)How many times has Priya done transactions on online shopping, ordering food and gifts?</t>
  </si>
  <si>
    <t>04)Arrange the item-wise total expense in descending order.</t>
  </si>
  <si>
    <t>04)Present the expense pattern visually over 3 months.</t>
  </si>
  <si>
    <t>MONTH</t>
  </si>
  <si>
    <t xml:space="preserve">October </t>
  </si>
  <si>
    <t>November</t>
  </si>
  <si>
    <t>December</t>
  </si>
  <si>
    <t>06)Add a new column to the data table, name it as “Category” and apply data validation with drop-down fields as “Essentials” and “Non-essentials”. Fill in the column.</t>
  </si>
  <si>
    <t>Mobile bill payment</t>
  </si>
  <si>
    <t>mobile bill payment</t>
  </si>
  <si>
    <t>Category</t>
  </si>
  <si>
    <t>Cost Type</t>
  </si>
  <si>
    <t>06)Add another new column and name it as “Cost Type”. For each item, if the expense is more than 2000, tag it as “Over budget”, else, tag it as “Within budget”.</t>
  </si>
  <si>
    <t>"essential"</t>
  </si>
  <si>
    <t xml:space="preserve"> 1) she can control her expenses in online shopping and other essential items </t>
  </si>
  <si>
    <t xml:space="preserve">2) she can also reduce her expenses in buying gifts </t>
  </si>
  <si>
    <t xml:space="preserve">ying gifts </t>
  </si>
  <si>
    <t xml:space="preserve"> for health and will reduce some expenses in medicine.</t>
  </si>
  <si>
    <t xml:space="preserve">3) eating homemade food rather spending in ordering food for out  can be more beneficial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</si>
</sst>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sz val="24"/>
      <color theme="1"/>
      <name val="Calibri"/>
      <family val="2"/>
      <scheme val="minor"/>
    </font>
    <font>
      <b/>
      <sz val="11"/>
      <color theme="1"/>
      <name val="Calibri"/>
      <family val="2"/>
      <scheme val="minor"/>
    </font>
    <font>
      <sz val="10"/>
      <color theme="1"/>
      <name val="Calibri"/>
      <family val="2"/>
      <scheme val="minor"/>
    </font>
    <font>
      <sz val="14"/>
      <color theme="4" tint="-0.249977111117893"/>
      <name val="Calibri"/>
      <family val="2"/>
      <scheme val="minor"/>
    </font>
  </fonts>
  <fills count="10">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5" fillId="5" borderId="1" xfId="0" applyFont="1" applyFill="1" applyBorder="1" applyAlignment="1">
      <alignment horizontal="center"/>
    </xf>
    <xf numFmtId="0" fontId="0" fillId="0" borderId="1" xfId="0" applyBorder="1" applyAlignment="1">
      <alignment vertical="center" wrapText="1"/>
    </xf>
    <xf numFmtId="0" fontId="0" fillId="0" borderId="1" xfId="0" applyBorder="1"/>
    <xf numFmtId="0" fontId="6" fillId="0" borderId="1" xfId="0" applyFont="1" applyBorder="1"/>
    <xf numFmtId="4" fontId="0" fillId="0" borderId="1" xfId="0" applyNumberFormat="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0" borderId="1" xfId="0" applyFill="1" applyBorder="1"/>
    <xf numFmtId="0" fontId="0" fillId="0" borderId="2" xfId="0" applyBorder="1"/>
    <xf numFmtId="0" fontId="7"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strRef>
              <c:f>' SHEET2&amp; SHEET4'!$B$3</c:f>
              <c:strCache>
                <c:ptCount val="1"/>
                <c:pt idx="0">
                  <c:v>Amount </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Pt>
            <c:idx val="5"/>
            <c:bubble3D val="0"/>
            <c:spPr>
              <a:solidFill>
                <a:schemeClr val="accent6"/>
              </a:solidFill>
              <a:ln>
                <a:noFill/>
              </a:ln>
              <a:effectLst>
                <a:outerShdw blurRad="254000" sx="102000" sy="102000" algn="ctr" rotWithShape="0">
                  <a:prstClr val="black">
                    <a:alpha val="20000"/>
                  </a:prstClr>
                </a:outerShdw>
              </a:effectLst>
            </c:spPr>
          </c:dPt>
          <c:dPt>
            <c:idx val="6"/>
            <c:bubble3D val="0"/>
            <c:spPr>
              <a:solidFill>
                <a:schemeClr val="accent1">
                  <a:lumMod val="60000"/>
                </a:schemeClr>
              </a:solidFill>
              <a:ln>
                <a:noFill/>
              </a:ln>
              <a:effectLst>
                <a:outerShdw blurRad="254000" sx="102000" sy="102000" algn="ctr" rotWithShape="0">
                  <a:prstClr val="black">
                    <a:alpha val="20000"/>
                  </a:prstClr>
                </a:outerShdw>
              </a:effectLst>
            </c:spPr>
          </c:dPt>
          <c:dPt>
            <c:idx val="7"/>
            <c:bubble3D val="0"/>
            <c:spPr>
              <a:solidFill>
                <a:schemeClr val="accent2">
                  <a:lumMod val="60000"/>
                </a:schemeClr>
              </a:solidFill>
              <a:ln>
                <a:noFill/>
              </a:ln>
              <a:effectLst>
                <a:outerShdw blurRad="254000" sx="102000" sy="102000" algn="ctr" rotWithShape="0">
                  <a:prstClr val="black">
                    <a:alpha val="20000"/>
                  </a:prstClr>
                </a:outerShdw>
              </a:effectLst>
            </c:spPr>
          </c:dPt>
          <c:dPt>
            <c:idx val="8"/>
            <c:bubble3D val="0"/>
            <c:spPr>
              <a:solidFill>
                <a:schemeClr val="accent3">
                  <a:lumMod val="60000"/>
                </a:schemeClr>
              </a:solidFill>
              <a:ln>
                <a:noFill/>
              </a:ln>
              <a:effectLst>
                <a:outerShdw blurRad="254000" sx="102000" sy="102000" algn="ctr" rotWithShape="0">
                  <a:prstClr val="black">
                    <a:alpha val="20000"/>
                  </a:prstClr>
                </a:outerShdw>
              </a:effectLst>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 SHEET2&amp; SHEET4'!$A$4:$A$12</c:f>
              <c:strCache>
                <c:ptCount val="9"/>
                <c:pt idx="0">
                  <c:v>Medicine</c:v>
                </c:pt>
                <c:pt idx="1">
                  <c:v>Online Shopping </c:v>
                </c:pt>
                <c:pt idx="2">
                  <c:v>Other essential items </c:v>
                </c:pt>
                <c:pt idx="3">
                  <c:v>Vegetable&amp; Fruits</c:v>
                </c:pt>
                <c:pt idx="4">
                  <c:v>Fish and Chicken </c:v>
                </c:pt>
                <c:pt idx="5">
                  <c:v>Gifts</c:v>
                </c:pt>
                <c:pt idx="6">
                  <c:v>Ordering Foods</c:v>
                </c:pt>
                <c:pt idx="7">
                  <c:v>Movie with friends </c:v>
                </c:pt>
                <c:pt idx="8">
                  <c:v>cab to office </c:v>
                </c:pt>
              </c:strCache>
            </c:strRef>
          </c:cat>
          <c:val>
            <c:numRef>
              <c:f>' SHEET2&amp; SHEET4'!$B$4:$B$12</c:f>
              <c:numCache>
                <c:formatCode>General</c:formatCode>
                <c:ptCount val="9"/>
                <c:pt idx="0">
                  <c:v>7775</c:v>
                </c:pt>
                <c:pt idx="1">
                  <c:v>7464</c:v>
                </c:pt>
                <c:pt idx="2">
                  <c:v>10194.1</c:v>
                </c:pt>
                <c:pt idx="3">
                  <c:v>3217</c:v>
                </c:pt>
                <c:pt idx="4">
                  <c:v>3342</c:v>
                </c:pt>
                <c:pt idx="5">
                  <c:v>5688</c:v>
                </c:pt>
                <c:pt idx="6">
                  <c:v>1857</c:v>
                </c:pt>
                <c:pt idx="7">
                  <c:v>2586</c:v>
                </c:pt>
                <c:pt idx="8">
                  <c:v>1510.9099999999999</c:v>
                </c:pt>
              </c:numCache>
            </c:numRef>
          </c:val>
          <c:extLst>
            <c:ext xmlns:c16="http://schemas.microsoft.com/office/drawing/2014/chart" uri="{C3380CC4-5D6E-409C-BE32-E72D297353CC}">
              <c16:uniqueId val="{00000000-C6B2-4D26-89F4-F12A24BEA035}"/>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SHEET5!$B$3</c:f>
              <c:strCache>
                <c:ptCount val="1"/>
                <c:pt idx="0">
                  <c:v>EXPENSE</c:v>
                </c:pt>
              </c:strCache>
            </c:strRef>
          </c:tx>
          <c:spPr>
            <a:ln w="28575" cap="rnd">
              <a:solidFill>
                <a:schemeClr val="accent1"/>
              </a:solidFill>
              <a:round/>
            </a:ln>
            <a:effectLst/>
          </c:spPr>
          <c:marker>
            <c:symbol val="none"/>
          </c:marker>
          <c:cat>
            <c:strRef>
              <c:f>SHEET5!$A$4:$A$6</c:f>
              <c:strCache>
                <c:ptCount val="3"/>
                <c:pt idx="0">
                  <c:v>October </c:v>
                </c:pt>
                <c:pt idx="1">
                  <c:v>November</c:v>
                </c:pt>
                <c:pt idx="2">
                  <c:v>December</c:v>
                </c:pt>
              </c:strCache>
            </c:strRef>
          </c:cat>
          <c:val>
            <c:numRef>
              <c:f>SHEET5!$B$4:$B$6</c:f>
              <c:numCache>
                <c:formatCode>#,##0.00</c:formatCode>
                <c:ptCount val="3"/>
                <c:pt idx="0" formatCode="General">
                  <c:v>17443.37</c:v>
                </c:pt>
                <c:pt idx="1">
                  <c:v>18764.269999999997</c:v>
                </c:pt>
                <c:pt idx="2">
                  <c:v>20837.63</c:v>
                </c:pt>
              </c:numCache>
            </c:numRef>
          </c:val>
          <c:smooth val="0"/>
          <c:extLst>
            <c:ext xmlns:c16="http://schemas.microsoft.com/office/drawing/2014/chart" uri="{C3380CC4-5D6E-409C-BE32-E72D297353CC}">
              <c16:uniqueId val="{00000000-020A-49CD-AE5E-913693AE93C9}"/>
            </c:ext>
          </c:extLst>
        </c:ser>
        <c:dLbls>
          <c:showLegendKey val="0"/>
          <c:showVal val="0"/>
          <c:showCatName val="0"/>
          <c:showSerName val="0"/>
          <c:showPercent val="0"/>
          <c:showBubbleSize val="0"/>
        </c:dLbls>
        <c:smooth val="0"/>
        <c:axId val="207482928"/>
        <c:axId val="207481968"/>
      </c:lineChart>
      <c:catAx>
        <c:axId val="207482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481968"/>
        <c:crosses val="autoZero"/>
        <c:auto val="1"/>
        <c:lblAlgn val="ctr"/>
        <c:lblOffset val="100"/>
        <c:noMultiLvlLbl val="0"/>
      </c:catAx>
      <c:valAx>
        <c:axId val="207481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482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8</xdr:col>
      <xdr:colOff>28575</xdr:colOff>
      <xdr:row>5</xdr:row>
      <xdr:rowOff>9526</xdr:rowOff>
    </xdr:from>
    <xdr:to>
      <xdr:col>18</xdr:col>
      <xdr:colOff>9525</xdr:colOff>
      <xdr:row>23</xdr:row>
      <xdr:rowOff>9526</xdr:rowOff>
    </xdr:to>
    <xdr:graphicFrame macro="">
      <xdr:nvGraphicFramePr>
        <xdr:cNvPr id="2" name="Chart 1">
          <a:extLst>
            <a:ext uri="{FF2B5EF4-FFF2-40B4-BE49-F238E27FC236}">
              <a16:creationId xmlns:a16="http://schemas.microsoft.com/office/drawing/2014/main" id="{89197CAD-57D3-621C-BCCE-EC4AABA62A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133350</xdr:colOff>
      <xdr:row>7</xdr:row>
      <xdr:rowOff>52387</xdr:rowOff>
    </xdr:from>
    <xdr:to>
      <xdr:col>15</xdr:col>
      <xdr:colOff>438150</xdr:colOff>
      <xdr:row>21</xdr:row>
      <xdr:rowOff>128587</xdr:rowOff>
    </xdr:to>
    <xdr:graphicFrame macro="">
      <xdr:nvGraphicFramePr>
        <xdr:cNvPr id="3" name="Chart 2">
          <a:extLst>
            <a:ext uri="{FF2B5EF4-FFF2-40B4-BE49-F238E27FC236}">
              <a16:creationId xmlns:a16="http://schemas.microsoft.com/office/drawing/2014/main" id="{A7249FA7-615E-2857-CD92-94D06F18F3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45" zoomScaleNormal="145" workbookViewId="0">
      <selection activeCell="D6" sqref="D6"/>
    </sheetView>
  </sheetViews>
  <sheetFormatPr defaultRowHeight="15" x14ac:dyDescent="0.25"/>
  <cols>
    <col min="1" max="1" width="17.140625" customWidth="1"/>
    <col min="2" max="2" width="24.5703125" customWidth="1"/>
    <col min="3" max="3" width="14.42578125" style="11" customWidth="1"/>
  </cols>
  <sheetData>
    <row r="1" spans="1:3" ht="13.9" customHeight="1" x14ac:dyDescent="0.25">
      <c r="A1" s="3" t="s">
        <v>0</v>
      </c>
      <c r="B1" s="3" t="s">
        <v>14</v>
      </c>
      <c r="C1" s="8" t="s">
        <v>1</v>
      </c>
    </row>
    <row r="2" spans="1:3" ht="18" customHeight="1" x14ac:dyDescent="0.25">
      <c r="A2" s="4">
        <v>44470</v>
      </c>
      <c r="B2" s="5" t="s">
        <v>2</v>
      </c>
      <c r="C2" s="9">
        <v>2300</v>
      </c>
    </row>
    <row r="3" spans="1:3" x14ac:dyDescent="0.25">
      <c r="A3" s="6">
        <v>44470</v>
      </c>
      <c r="B3" s="7" t="s">
        <v>3</v>
      </c>
      <c r="C3" s="9">
        <v>767</v>
      </c>
    </row>
    <row r="4" spans="1:3" x14ac:dyDescent="0.25">
      <c r="A4" s="6">
        <v>44470</v>
      </c>
      <c r="B4" s="7" t="s">
        <v>4</v>
      </c>
      <c r="C4" s="10">
        <v>2500</v>
      </c>
    </row>
    <row r="5" spans="1:3" x14ac:dyDescent="0.25">
      <c r="A5" s="6">
        <v>44473</v>
      </c>
      <c r="B5" s="7" t="s">
        <v>5</v>
      </c>
      <c r="C5" s="9">
        <v>710</v>
      </c>
    </row>
    <row r="6" spans="1:3" x14ac:dyDescent="0.25">
      <c r="A6" s="4">
        <v>44473</v>
      </c>
      <c r="B6" s="5" t="s">
        <v>6</v>
      </c>
      <c r="C6" s="9">
        <v>760</v>
      </c>
    </row>
    <row r="7" spans="1:3" x14ac:dyDescent="0.25">
      <c r="A7" s="6">
        <v>44476</v>
      </c>
      <c r="B7" s="7" t="s">
        <v>10</v>
      </c>
      <c r="C7" s="10">
        <v>1900</v>
      </c>
    </row>
    <row r="8" spans="1:3" x14ac:dyDescent="0.25">
      <c r="A8" s="4">
        <v>44477</v>
      </c>
      <c r="B8" s="5" t="s">
        <v>7</v>
      </c>
      <c r="C8" s="9">
        <v>450</v>
      </c>
    </row>
    <row r="9" spans="1:3" x14ac:dyDescent="0.25">
      <c r="A9" s="6">
        <v>44484</v>
      </c>
      <c r="B9" s="7" t="s">
        <v>8</v>
      </c>
      <c r="C9" s="9">
        <v>620</v>
      </c>
    </row>
    <row r="10" spans="1:3" x14ac:dyDescent="0.25">
      <c r="A10" s="6">
        <v>44485</v>
      </c>
      <c r="B10" s="7" t="s">
        <v>11</v>
      </c>
      <c r="C10" s="9">
        <v>470</v>
      </c>
    </row>
    <row r="11" spans="1:3" x14ac:dyDescent="0.25">
      <c r="A11" s="6">
        <v>44487</v>
      </c>
      <c r="B11" s="7" t="s">
        <v>3</v>
      </c>
      <c r="C11" s="9">
        <v>970</v>
      </c>
    </row>
    <row r="12" spans="1:3" x14ac:dyDescent="0.25">
      <c r="A12" s="6">
        <v>44487</v>
      </c>
      <c r="B12" s="5" t="s">
        <v>2</v>
      </c>
      <c r="C12" s="10">
        <v>1075</v>
      </c>
    </row>
    <row r="13" spans="1:3" x14ac:dyDescent="0.25">
      <c r="A13" s="6">
        <v>44488</v>
      </c>
      <c r="B13" s="7" t="s">
        <v>7</v>
      </c>
      <c r="C13" s="9">
        <v>489</v>
      </c>
    </row>
    <row r="14" spans="1:3" x14ac:dyDescent="0.25">
      <c r="A14" s="6">
        <v>44491</v>
      </c>
      <c r="B14" s="7" t="s">
        <v>4</v>
      </c>
      <c r="C14" s="10">
        <v>1574.1</v>
      </c>
    </row>
    <row r="15" spans="1:3" x14ac:dyDescent="0.25">
      <c r="A15" s="6">
        <v>44491</v>
      </c>
      <c r="B15" s="7" t="s">
        <v>6</v>
      </c>
      <c r="C15" s="9">
        <v>550</v>
      </c>
    </row>
    <row r="16" spans="1:3" x14ac:dyDescent="0.25">
      <c r="A16" s="6">
        <v>44494</v>
      </c>
      <c r="B16" s="7" t="s">
        <v>9</v>
      </c>
      <c r="C16" s="9">
        <v>423</v>
      </c>
    </row>
    <row r="17" spans="1:3" x14ac:dyDescent="0.25">
      <c r="A17" s="6">
        <v>44496</v>
      </c>
      <c r="B17" s="7" t="s">
        <v>9</v>
      </c>
      <c r="C17" s="9">
        <v>358.22</v>
      </c>
    </row>
    <row r="18" spans="1:3" x14ac:dyDescent="0.25">
      <c r="A18" s="6">
        <v>44496</v>
      </c>
      <c r="B18" s="7" t="s">
        <v>8</v>
      </c>
      <c r="C18" s="9">
        <v>520</v>
      </c>
    </row>
    <row r="19" spans="1:3" x14ac:dyDescent="0.25">
      <c r="A19" s="4">
        <v>44497</v>
      </c>
      <c r="B19" s="5" t="s">
        <v>5</v>
      </c>
      <c r="C19" s="9">
        <v>300</v>
      </c>
    </row>
    <row r="20" spans="1:3" x14ac:dyDescent="0.25">
      <c r="A20" s="4">
        <v>44498</v>
      </c>
      <c r="B20" s="5" t="s">
        <v>9</v>
      </c>
      <c r="C20" s="9">
        <v>407.05</v>
      </c>
    </row>
    <row r="21" spans="1:3" x14ac:dyDescent="0.25">
      <c r="A21" s="4">
        <v>44499</v>
      </c>
      <c r="B21" s="5" t="s">
        <v>4</v>
      </c>
      <c r="C21" s="9">
        <v>300</v>
      </c>
    </row>
    <row r="22" spans="1:3" x14ac:dyDescent="0.25">
      <c r="A22" s="6">
        <v>44501</v>
      </c>
      <c r="B22" s="7" t="s">
        <v>3</v>
      </c>
      <c r="C22" s="10">
        <v>2327</v>
      </c>
    </row>
    <row r="23" spans="1:3" x14ac:dyDescent="0.25">
      <c r="A23" s="6">
        <v>44502</v>
      </c>
      <c r="B23" s="7" t="s">
        <v>10</v>
      </c>
      <c r="C23" s="9">
        <v>1150</v>
      </c>
    </row>
    <row r="24" spans="1:3" x14ac:dyDescent="0.25">
      <c r="A24" s="6">
        <v>44504</v>
      </c>
      <c r="B24" s="7" t="s">
        <v>10</v>
      </c>
      <c r="C24" s="10">
        <v>1138</v>
      </c>
    </row>
    <row r="25" spans="1:3" x14ac:dyDescent="0.25">
      <c r="A25" s="4">
        <v>44505</v>
      </c>
      <c r="B25" s="5" t="s">
        <v>13</v>
      </c>
      <c r="C25" s="9">
        <v>500</v>
      </c>
    </row>
    <row r="26" spans="1:3" x14ac:dyDescent="0.25">
      <c r="A26" s="4">
        <v>44508</v>
      </c>
      <c r="B26" s="5" t="s">
        <v>6</v>
      </c>
      <c r="C26" s="9">
        <v>702</v>
      </c>
    </row>
    <row r="27" spans="1:3" x14ac:dyDescent="0.25">
      <c r="A27" s="6">
        <v>44509</v>
      </c>
      <c r="B27" s="7" t="s">
        <v>4</v>
      </c>
      <c r="C27" s="10">
        <v>1600</v>
      </c>
    </row>
    <row r="28" spans="1:3" x14ac:dyDescent="0.25">
      <c r="A28" s="6">
        <v>44512</v>
      </c>
      <c r="B28" s="7" t="s">
        <v>5</v>
      </c>
      <c r="C28" s="9">
        <v>600</v>
      </c>
    </row>
    <row r="29" spans="1:3" ht="19.149999999999999" customHeight="1" x14ac:dyDescent="0.25">
      <c r="A29" s="4">
        <v>44515</v>
      </c>
      <c r="B29" s="5" t="s">
        <v>13</v>
      </c>
      <c r="C29" s="9">
        <v>900</v>
      </c>
    </row>
    <row r="30" spans="1:3" x14ac:dyDescent="0.25">
      <c r="A30" s="6">
        <v>44515</v>
      </c>
      <c r="B30" s="5" t="s">
        <v>6</v>
      </c>
      <c r="C30" s="9">
        <v>150</v>
      </c>
    </row>
    <row r="31" spans="1:3" x14ac:dyDescent="0.25">
      <c r="A31" s="4">
        <v>44515</v>
      </c>
      <c r="B31" s="5" t="s">
        <v>2</v>
      </c>
      <c r="C31" s="9">
        <v>2100</v>
      </c>
    </row>
    <row r="32" spans="1:3" x14ac:dyDescent="0.25">
      <c r="A32" s="4">
        <v>44517</v>
      </c>
      <c r="B32" s="5" t="s">
        <v>11</v>
      </c>
      <c r="C32" s="9">
        <v>470.63</v>
      </c>
    </row>
    <row r="33" spans="1:3" x14ac:dyDescent="0.25">
      <c r="A33" s="4">
        <v>44517</v>
      </c>
      <c r="B33" s="5" t="s">
        <v>9</v>
      </c>
      <c r="C33" s="9">
        <v>322.64</v>
      </c>
    </row>
    <row r="34" spans="1:3" x14ac:dyDescent="0.25">
      <c r="A34" s="4">
        <v>44518</v>
      </c>
      <c r="B34" s="7" t="s">
        <v>8</v>
      </c>
      <c r="C34" s="9">
        <v>428</v>
      </c>
    </row>
    <row r="35" spans="1:3" x14ac:dyDescent="0.25">
      <c r="A35" s="4">
        <v>44519</v>
      </c>
      <c r="B35" s="5" t="s">
        <v>5</v>
      </c>
      <c r="C35" s="9">
        <v>447</v>
      </c>
    </row>
    <row r="36" spans="1:3" x14ac:dyDescent="0.25">
      <c r="A36" s="4">
        <v>44522</v>
      </c>
      <c r="B36" s="5" t="s">
        <v>4</v>
      </c>
      <c r="C36" s="10">
        <v>1720</v>
      </c>
    </row>
    <row r="37" spans="1:3" x14ac:dyDescent="0.25">
      <c r="A37" s="6">
        <v>44524</v>
      </c>
      <c r="B37" s="7" t="s">
        <v>6</v>
      </c>
      <c r="C37" s="9">
        <v>540</v>
      </c>
    </row>
    <row r="38" spans="1:3" x14ac:dyDescent="0.25">
      <c r="A38" s="4">
        <v>44525</v>
      </c>
      <c r="B38" s="5" t="s">
        <v>7</v>
      </c>
      <c r="C38" s="9">
        <v>314</v>
      </c>
    </row>
    <row r="39" spans="1:3" ht="18" customHeight="1" x14ac:dyDescent="0.25">
      <c r="A39" s="4">
        <v>44526</v>
      </c>
      <c r="B39" s="5" t="s">
        <v>8</v>
      </c>
      <c r="C39" s="9">
        <v>518</v>
      </c>
    </row>
    <row r="40" spans="1:3" ht="15.6" customHeight="1" x14ac:dyDescent="0.25">
      <c r="A40" s="4">
        <v>44526</v>
      </c>
      <c r="B40" s="7" t="s">
        <v>3</v>
      </c>
      <c r="C40" s="10">
        <v>2000</v>
      </c>
    </row>
    <row r="41" spans="1:3" x14ac:dyDescent="0.25">
      <c r="A41" s="6">
        <v>44529</v>
      </c>
      <c r="B41" s="7" t="s">
        <v>7</v>
      </c>
      <c r="C41" s="9">
        <v>337</v>
      </c>
    </row>
    <row r="42" spans="1:3" x14ac:dyDescent="0.25">
      <c r="A42" s="4">
        <v>44530</v>
      </c>
      <c r="B42" s="5" t="s">
        <v>8</v>
      </c>
      <c r="C42" s="9">
        <v>500</v>
      </c>
    </row>
    <row r="43" spans="1:3" x14ac:dyDescent="0.25">
      <c r="A43" s="4">
        <v>44531</v>
      </c>
      <c r="B43" s="5" t="s">
        <v>4</v>
      </c>
      <c r="C43" s="10">
        <v>2500</v>
      </c>
    </row>
    <row r="44" spans="1:3" x14ac:dyDescent="0.25">
      <c r="A44" s="6">
        <v>44534</v>
      </c>
      <c r="B44" s="7" t="s">
        <v>5</v>
      </c>
      <c r="C44" s="9">
        <v>710</v>
      </c>
    </row>
    <row r="45" spans="1:3" x14ac:dyDescent="0.25">
      <c r="A45" s="4">
        <v>44537</v>
      </c>
      <c r="B45" s="5" t="s">
        <v>2</v>
      </c>
      <c r="C45" s="9">
        <v>2300</v>
      </c>
    </row>
    <row r="46" spans="1:3" x14ac:dyDescent="0.25">
      <c r="A46" s="4">
        <v>44539</v>
      </c>
      <c r="B46" s="5" t="s">
        <v>12</v>
      </c>
      <c r="C46" s="9">
        <v>12000</v>
      </c>
    </row>
    <row r="47" spans="1:3" x14ac:dyDescent="0.25">
      <c r="A47" s="4">
        <v>44545</v>
      </c>
      <c r="B47" s="7" t="s">
        <v>10</v>
      </c>
      <c r="C47" s="9">
        <v>1500</v>
      </c>
    </row>
    <row r="48" spans="1:3" x14ac:dyDescent="0.25">
      <c r="A48" s="4">
        <v>44547</v>
      </c>
      <c r="B48" s="5" t="s">
        <v>11</v>
      </c>
      <c r="C48" s="9">
        <v>470.63</v>
      </c>
    </row>
    <row r="49" spans="1:3" x14ac:dyDescent="0.25">
      <c r="A49" s="4">
        <v>44550</v>
      </c>
      <c r="B49" s="5" t="s">
        <v>7</v>
      </c>
      <c r="C49" s="9">
        <v>267</v>
      </c>
    </row>
    <row r="50" spans="1:3" x14ac:dyDescent="0.25">
      <c r="A50" s="4">
        <v>44553</v>
      </c>
      <c r="B50" s="5" t="s">
        <v>6</v>
      </c>
      <c r="C50" s="9">
        <v>640</v>
      </c>
    </row>
    <row r="51" spans="1:3" x14ac:dyDescent="0.25">
      <c r="A51" s="4">
        <v>44553</v>
      </c>
      <c r="B51" s="5" t="s">
        <v>5</v>
      </c>
      <c r="C51" s="9">
        <v>450</v>
      </c>
    </row>
    <row r="52" spans="1:3" ht="31.5" x14ac:dyDescent="0.25">
      <c r="A52" s="2"/>
      <c r="C52" s="11">
        <f>SUM(C2:C51)</f>
        <v>57045.27</v>
      </c>
    </row>
    <row r="53" spans="1:3" ht="15.75" x14ac:dyDescent="0.25">
      <c r="A53"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78ED-C982-4EE1-A532-7979B17BFC17}">
  <dimension ref="B1:B9"/>
  <sheetViews>
    <sheetView workbookViewId="0">
      <selection activeCell="B9" sqref="B9"/>
    </sheetView>
  </sheetViews>
  <sheetFormatPr defaultRowHeight="15" x14ac:dyDescent="0.25"/>
  <cols>
    <col min="2" max="2" width="61.42578125" customWidth="1"/>
  </cols>
  <sheetData>
    <row r="1" spans="2:2" x14ac:dyDescent="0.25">
      <c r="B1" s="12" t="s">
        <v>23</v>
      </c>
    </row>
    <row r="2" spans="2:2" ht="39" customHeight="1" x14ac:dyDescent="0.25">
      <c r="B2" s="13" t="s">
        <v>15</v>
      </c>
    </row>
    <row r="3" spans="2:2" ht="25.15" customHeight="1" x14ac:dyDescent="0.25">
      <c r="B3" s="13" t="s">
        <v>16</v>
      </c>
    </row>
    <row r="4" spans="2:2" ht="37.15" customHeight="1" x14ac:dyDescent="0.25">
      <c r="B4" s="13" t="s">
        <v>17</v>
      </c>
    </row>
    <row r="5" spans="2:2" ht="41.45" customHeight="1" x14ac:dyDescent="0.25">
      <c r="B5" s="13" t="s">
        <v>18</v>
      </c>
    </row>
    <row r="6" spans="2:2" ht="32.450000000000003" customHeight="1" x14ac:dyDescent="0.25">
      <c r="B6" s="13" t="s">
        <v>19</v>
      </c>
    </row>
    <row r="7" spans="2:2" ht="51" customHeight="1" x14ac:dyDescent="0.25">
      <c r="B7" s="13" t="s">
        <v>20</v>
      </c>
    </row>
    <row r="8" spans="2:2" ht="42" customHeight="1" x14ac:dyDescent="0.25">
      <c r="B8" s="13" t="s">
        <v>21</v>
      </c>
    </row>
    <row r="9" spans="2:2" ht="31.15" customHeight="1" x14ac:dyDescent="0.25">
      <c r="B9" s="13"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6D252-3024-497C-B296-7C4BB8C8DE89}">
  <dimension ref="A1:C6"/>
  <sheetViews>
    <sheetView workbookViewId="0">
      <selection activeCell="A3" sqref="A3:C3"/>
    </sheetView>
  </sheetViews>
  <sheetFormatPr defaultRowHeight="15" x14ac:dyDescent="0.25"/>
  <sheetData>
    <row r="1" spans="1:3" x14ac:dyDescent="0.25">
      <c r="A1" t="s">
        <v>38</v>
      </c>
    </row>
    <row r="3" spans="1:3" x14ac:dyDescent="0.25">
      <c r="A3" s="17" t="s">
        <v>36</v>
      </c>
      <c r="B3" s="17"/>
      <c r="C3" s="17" t="s">
        <v>37</v>
      </c>
    </row>
    <row r="4" spans="1:3" x14ac:dyDescent="0.25">
      <c r="A4" s="14" t="s">
        <v>3</v>
      </c>
      <c r="B4" s="14"/>
      <c r="C4" s="14">
        <f>COUNTIF(Expense!B2:C51,Expense!B3)</f>
        <v>6</v>
      </c>
    </row>
    <row r="5" spans="1:3" x14ac:dyDescent="0.25">
      <c r="A5" s="14" t="s">
        <v>7</v>
      </c>
      <c r="B5" s="14"/>
      <c r="C5" s="14">
        <f>COUNTIF(Expense!B2:C51,Expense!B8)</f>
        <v>5</v>
      </c>
    </row>
    <row r="6" spans="1:3" x14ac:dyDescent="0.25">
      <c r="A6" s="14" t="s">
        <v>24</v>
      </c>
      <c r="B6" s="14"/>
      <c r="C6" s="14">
        <f>COUNTIF(Expense!B2:B51,Expense!B7)</f>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75CBE-D19A-44C5-9393-09F263092CCA}">
  <dimension ref="A1:G14"/>
  <sheetViews>
    <sheetView topLeftCell="B1" workbookViewId="0">
      <selection activeCell="U5" sqref="U5"/>
    </sheetView>
  </sheetViews>
  <sheetFormatPr defaultRowHeight="15" x14ac:dyDescent="0.25"/>
  <cols>
    <col min="1" max="1" width="50.85546875" bestFit="1" customWidth="1"/>
    <col min="5" max="5" width="5.7109375" customWidth="1"/>
    <col min="6" max="6" width="21.42578125" customWidth="1"/>
  </cols>
  <sheetData>
    <row r="1" spans="1:7" x14ac:dyDescent="0.25">
      <c r="A1" t="s">
        <v>34</v>
      </c>
      <c r="E1" t="s">
        <v>35</v>
      </c>
    </row>
    <row r="3" spans="1:7" x14ac:dyDescent="0.25">
      <c r="A3" s="18" t="s">
        <v>25</v>
      </c>
      <c r="B3" s="18" t="s">
        <v>33</v>
      </c>
    </row>
    <row r="4" spans="1:7" x14ac:dyDescent="0.25">
      <c r="A4" s="14" t="s">
        <v>2</v>
      </c>
      <c r="B4" s="14">
        <f>SUMIF(Expense!B2:B51,Expense!B2,Expense!C2:C51)</f>
        <v>7775</v>
      </c>
      <c r="F4" s="18" t="s">
        <v>25</v>
      </c>
      <c r="G4" s="18" t="s">
        <v>33</v>
      </c>
    </row>
    <row r="5" spans="1:7" x14ac:dyDescent="0.25">
      <c r="A5" s="14" t="s">
        <v>26</v>
      </c>
      <c r="B5" s="14">
        <f>SUMIF(Expense!B2:B51,Expense!B3,Expense!C2:C51)</f>
        <v>7464</v>
      </c>
      <c r="F5" s="14" t="s">
        <v>2</v>
      </c>
      <c r="G5" s="14">
        <v>7775</v>
      </c>
    </row>
    <row r="6" spans="1:7" x14ac:dyDescent="0.25">
      <c r="A6" s="14" t="s">
        <v>27</v>
      </c>
      <c r="B6" s="14">
        <f>SUMIF(Expense!B2:B50,Expense!B4,Expense!C2:C51)</f>
        <v>10194.1</v>
      </c>
      <c r="F6" s="14" t="s">
        <v>26</v>
      </c>
      <c r="G6" s="14">
        <v>7464</v>
      </c>
    </row>
    <row r="7" spans="1:7" x14ac:dyDescent="0.25">
      <c r="A7" s="14" t="s">
        <v>28</v>
      </c>
      <c r="B7" s="14">
        <f>SUMIF(Expense!B2:B51,Expense!B5,Expense!C2:C51)</f>
        <v>3217</v>
      </c>
      <c r="F7" s="14" t="s">
        <v>27</v>
      </c>
      <c r="G7" s="14">
        <v>10194.1</v>
      </c>
    </row>
    <row r="8" spans="1:7" x14ac:dyDescent="0.25">
      <c r="A8" s="14" t="s">
        <v>29</v>
      </c>
      <c r="B8" s="14">
        <f>SUMIF(Expense!B2:B51,Expense!B6,Expense!C2:C51)</f>
        <v>3342</v>
      </c>
      <c r="F8" s="14" t="s">
        <v>28</v>
      </c>
      <c r="G8" s="14">
        <v>3217</v>
      </c>
    </row>
    <row r="9" spans="1:7" x14ac:dyDescent="0.25">
      <c r="A9" s="14" t="s">
        <v>10</v>
      </c>
      <c r="B9" s="14">
        <f>SUMIF(Expense!B2:B51,Expense!B7,Expense!C2:C51)</f>
        <v>5688</v>
      </c>
      <c r="F9" s="14" t="s">
        <v>29</v>
      </c>
      <c r="G9" s="14">
        <v>3342</v>
      </c>
    </row>
    <row r="10" spans="1:7" x14ac:dyDescent="0.25">
      <c r="A10" s="14" t="s">
        <v>30</v>
      </c>
      <c r="B10" s="14">
        <f>SUMIF(Expense!B2:B51,Expense!B13,Expense!C2:C51)</f>
        <v>1857</v>
      </c>
      <c r="F10" s="14" t="s">
        <v>10</v>
      </c>
      <c r="G10" s="14">
        <v>5688</v>
      </c>
    </row>
    <row r="11" spans="1:7" x14ac:dyDescent="0.25">
      <c r="A11" s="14" t="s">
        <v>31</v>
      </c>
      <c r="B11" s="14">
        <f>SUMIF(Expense!B2:B51,Expense!B9,Expense!C2:C51)</f>
        <v>2586</v>
      </c>
      <c r="F11" s="14" t="s">
        <v>30</v>
      </c>
      <c r="G11" s="14">
        <v>1857</v>
      </c>
    </row>
    <row r="12" spans="1:7" x14ac:dyDescent="0.25">
      <c r="A12" s="14" t="s">
        <v>32</v>
      </c>
      <c r="B12" s="14">
        <f>SUMIF(Expense!B2:B51,Expense!B16, Expense!C2:C51)</f>
        <v>1510.9099999999999</v>
      </c>
      <c r="F12" s="14" t="s">
        <v>31</v>
      </c>
      <c r="G12" s="14">
        <v>2586</v>
      </c>
    </row>
    <row r="13" spans="1:7" x14ac:dyDescent="0.25">
      <c r="A13" s="14" t="s">
        <v>12</v>
      </c>
      <c r="B13" s="14">
        <f>SUMIF(Expense!B2:B51,Expense!B46,Expense!C2:C51)</f>
        <v>12000</v>
      </c>
      <c r="F13" s="14" t="s">
        <v>32</v>
      </c>
      <c r="G13" s="14">
        <v>1510.9099999999999</v>
      </c>
    </row>
    <row r="14" spans="1:7" x14ac:dyDescent="0.25">
      <c r="A14" s="21" t="s">
        <v>46</v>
      </c>
      <c r="B14" s="22">
        <f ca="1">SUMIF(Expense!B2:B51,Expense!B10,Expense!C5:C51)</f>
        <v>1386</v>
      </c>
      <c r="F14" s="21" t="s">
        <v>47</v>
      </c>
      <c r="G14" s="21">
        <v>1386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C07FE-C339-469F-A147-774B11FD1D34}">
  <dimension ref="A1:B14"/>
  <sheetViews>
    <sheetView workbookViewId="0">
      <selection activeCell="A4" sqref="A4:B4"/>
    </sheetView>
  </sheetViews>
  <sheetFormatPr defaultRowHeight="15" x14ac:dyDescent="0.25"/>
  <cols>
    <col min="1" max="1" width="56.28515625" bestFit="1" customWidth="1"/>
  </cols>
  <sheetData>
    <row r="1" spans="1:2" x14ac:dyDescent="0.25">
      <c r="A1" t="s">
        <v>39</v>
      </c>
    </row>
    <row r="4" spans="1:2" x14ac:dyDescent="0.25">
      <c r="A4" s="19" t="s">
        <v>25</v>
      </c>
      <c r="B4" s="19" t="s">
        <v>33</v>
      </c>
    </row>
    <row r="5" spans="1:2" x14ac:dyDescent="0.25">
      <c r="A5" s="14" t="s">
        <v>2</v>
      </c>
      <c r="B5" s="15">
        <v>12000</v>
      </c>
    </row>
    <row r="6" spans="1:2" x14ac:dyDescent="0.25">
      <c r="A6" s="14" t="s">
        <v>26</v>
      </c>
      <c r="B6" s="15">
        <v>10194.1</v>
      </c>
    </row>
    <row r="7" spans="1:2" x14ac:dyDescent="0.25">
      <c r="A7" s="14" t="s">
        <v>27</v>
      </c>
      <c r="B7" s="15">
        <v>7775</v>
      </c>
    </row>
    <row r="8" spans="1:2" x14ac:dyDescent="0.25">
      <c r="A8" s="14" t="s">
        <v>28</v>
      </c>
      <c r="B8" s="15">
        <v>7464</v>
      </c>
    </row>
    <row r="9" spans="1:2" x14ac:dyDescent="0.25">
      <c r="A9" s="14" t="s">
        <v>29</v>
      </c>
      <c r="B9" s="15">
        <v>5688</v>
      </c>
    </row>
    <row r="10" spans="1:2" x14ac:dyDescent="0.25">
      <c r="A10" s="14" t="s">
        <v>10</v>
      </c>
      <c r="B10" s="15">
        <v>3342</v>
      </c>
    </row>
    <row r="11" spans="1:2" x14ac:dyDescent="0.25">
      <c r="A11" s="14" t="s">
        <v>30</v>
      </c>
      <c r="B11" s="15">
        <v>3217</v>
      </c>
    </row>
    <row r="12" spans="1:2" x14ac:dyDescent="0.25">
      <c r="A12" s="14" t="s">
        <v>31</v>
      </c>
      <c r="B12" s="15">
        <v>2586</v>
      </c>
    </row>
    <row r="13" spans="1:2" x14ac:dyDescent="0.25">
      <c r="A13" s="14" t="s">
        <v>32</v>
      </c>
      <c r="B13" s="15">
        <v>1857</v>
      </c>
    </row>
    <row r="14" spans="1:2" x14ac:dyDescent="0.25">
      <c r="A14" s="14" t="s">
        <v>12</v>
      </c>
      <c r="B14" s="15">
        <v>1510.9099999999999</v>
      </c>
    </row>
  </sheetData>
  <sortState xmlns:xlrd2="http://schemas.microsoft.com/office/spreadsheetml/2017/richdata2" ref="B5:B14">
    <sortCondition descending="1" ref="B14"/>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879B-9E7A-45DF-A450-9AD196BDF7CE}">
  <dimension ref="A1:B6"/>
  <sheetViews>
    <sheetView workbookViewId="0">
      <selection activeCell="H10" sqref="H10"/>
    </sheetView>
  </sheetViews>
  <sheetFormatPr defaultRowHeight="15" x14ac:dyDescent="0.25"/>
  <cols>
    <col min="1" max="1" width="10.5703125" customWidth="1"/>
  </cols>
  <sheetData>
    <row r="1" spans="1:2" x14ac:dyDescent="0.25">
      <c r="A1" t="s">
        <v>40</v>
      </c>
    </row>
    <row r="3" spans="1:2" x14ac:dyDescent="0.25">
      <c r="A3" s="20" t="s">
        <v>41</v>
      </c>
      <c r="B3" s="20" t="s">
        <v>36</v>
      </c>
    </row>
    <row r="4" spans="1:2" x14ac:dyDescent="0.25">
      <c r="A4" s="14" t="s">
        <v>42</v>
      </c>
      <c r="B4" s="14">
        <f>SUM(Expense!C2:C21)</f>
        <v>17443.37</v>
      </c>
    </row>
    <row r="5" spans="1:2" x14ac:dyDescent="0.25">
      <c r="A5" s="14" t="s">
        <v>43</v>
      </c>
      <c r="B5" s="16">
        <f>SUM(Expense!C22:C42)</f>
        <v>18764.269999999997</v>
      </c>
    </row>
    <row r="6" spans="1:2" x14ac:dyDescent="0.25">
      <c r="A6" s="14" t="s">
        <v>44</v>
      </c>
      <c r="B6" s="16">
        <f>SUM(Expense!C43:C51)</f>
        <v>20837.63</v>
      </c>
    </row>
  </sheetData>
  <pageMargins left="0.7" right="0.7" top="0.75" bottom="0.75" header="0.3" footer="0.3"/>
  <drawing r:id="rId1"/>
  <extLst>
    <ext xmlns:x14="http://schemas.microsoft.com/office/spreadsheetml/2009/9/main" uri="{05C60535-1F16-4fd2-B633-F4F36F0B64E0}">
      <x14:sparklineGroups xmlns:xm="http://schemas.microsoft.com/office/excel/2006/main">
        <x14:sparklineGroup displayEmptyCellsAs="gap" xr2:uid="{0F22A112-8459-4959-B435-32FDCC0E36A6}">
          <x14:colorSeries rgb="FF323232"/>
          <x14:colorNegative rgb="FFD00000"/>
          <x14:colorAxis rgb="FF000000"/>
          <x14:colorMarkers rgb="FFD00000"/>
          <x14:colorFirst rgb="FFD00000"/>
          <x14:colorLast rgb="FFD00000"/>
          <x14:colorHigh rgb="FFD00000"/>
          <x14:colorLow rgb="FFD00000"/>
          <x14:sparklines>
            <x14:sparkline>
              <xm:f>SHEET5!B5:B7</xm:f>
              <xm:sqref>G16</xm:sqref>
            </x14:sparkline>
            <x14:sparkline>
              <xm:f>SHEET5!B6:B8</xm:f>
              <xm:sqref>G17</xm:sqref>
            </x14:sparkline>
            <x14:sparkline>
              <xm:f>SHEET5!B7:B9</xm:f>
              <xm:sqref>G18</xm:sqref>
            </x14:sparkline>
            <x14:sparkline>
              <xm:f>SHEET5!B8:B10</xm:f>
              <xm:sqref>G19</xm:sqref>
            </x14:sparkline>
            <x14:sparkline>
              <xm:f>SHEET5!B9:B11</xm:f>
              <xm:sqref>G20</xm:sqref>
            </x14:sparkline>
            <x14:sparkline>
              <xm:f>SHEET5!B10:B12</xm:f>
              <xm:sqref>G21</xm:sqref>
            </x14:sparkline>
            <x14:sparkline>
              <xm:f>SHEET5!B11:B13</xm:f>
              <xm:sqref>G22</xm:sqref>
            </x14:sparkline>
            <x14:sparkline>
              <xm:f>SHEET5!B12:B14</xm:f>
              <xm:sqref>G23</xm:sqref>
            </x14:sparkline>
            <x14:sparkline>
              <xm:f>SHEET5!B13:B15</xm:f>
              <xm:sqref>G24</xm:sqref>
            </x14:sparkline>
            <x14:sparkline>
              <xm:f>SHEET5!B14:B16</xm:f>
              <xm:sqref>G25</xm:sqref>
            </x14:sparkline>
            <x14:sparkline>
              <xm:f>SHEET5!B15:B17</xm:f>
              <xm:sqref>G26</xm:sqref>
            </x14:sparkline>
            <x14:sparkline>
              <xm:f>SHEET5!B16:B18</xm:f>
              <xm:sqref>G27</xm:sqref>
            </x14:sparkline>
            <x14:sparkline>
              <xm:f>SHEET5!B17:B19</xm:f>
              <xm:sqref>G28</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37BA8-737F-4410-A632-19489E4E2408}">
  <dimension ref="A1:D52"/>
  <sheetViews>
    <sheetView workbookViewId="0">
      <selection activeCell="D11" sqref="D11:E11"/>
    </sheetView>
  </sheetViews>
  <sheetFormatPr defaultRowHeight="15" x14ac:dyDescent="0.25"/>
  <cols>
    <col min="1" max="1" width="23.7109375" customWidth="1"/>
    <col min="2" max="2" width="25" customWidth="1"/>
    <col min="3" max="3" width="11.28515625" bestFit="1" customWidth="1"/>
    <col min="4" max="4" width="13.42578125" customWidth="1"/>
  </cols>
  <sheetData>
    <row r="1" spans="1:4" x14ac:dyDescent="0.25">
      <c r="A1" t="s">
        <v>45</v>
      </c>
    </row>
    <row r="2" spans="1:4" x14ac:dyDescent="0.25">
      <c r="A2" s="3" t="s">
        <v>0</v>
      </c>
      <c r="B2" s="3" t="s">
        <v>14</v>
      </c>
      <c r="C2" s="8" t="s">
        <v>1</v>
      </c>
      <c r="D2" s="14" t="s">
        <v>48</v>
      </c>
    </row>
    <row r="3" spans="1:4" x14ac:dyDescent="0.25">
      <c r="A3" s="4" cm="1">
        <f t="array" aca="1" ref="A3" ca="1">A3:C4201-10-2021</f>
        <v>0</v>
      </c>
      <c r="B3" s="5" t="s">
        <v>2</v>
      </c>
      <c r="C3" s="9">
        <v>2300</v>
      </c>
      <c r="D3" s="14" t="s">
        <v>51</v>
      </c>
    </row>
    <row r="4" spans="1:4" x14ac:dyDescent="0.25">
      <c r="A4" s="6">
        <v>44470</v>
      </c>
      <c r="B4" s="7" t="s">
        <v>3</v>
      </c>
      <c r="C4" s="9">
        <v>767</v>
      </c>
      <c r="D4" s="14" t="s">
        <v>51</v>
      </c>
    </row>
    <row r="5" spans="1:4" x14ac:dyDescent="0.25">
      <c r="A5" s="6">
        <v>44470</v>
      </c>
      <c r="B5" s="7" t="s">
        <v>4</v>
      </c>
      <c r="C5" s="10">
        <v>2500</v>
      </c>
      <c r="D5" s="14" t="s">
        <v>51</v>
      </c>
    </row>
    <row r="6" spans="1:4" x14ac:dyDescent="0.25">
      <c r="A6" s="6">
        <v>44473</v>
      </c>
      <c r="B6" s="7" t="s">
        <v>5</v>
      </c>
      <c r="C6" s="9">
        <v>710</v>
      </c>
      <c r="D6" s="14" t="s">
        <v>51</v>
      </c>
    </row>
    <row r="7" spans="1:4" x14ac:dyDescent="0.25">
      <c r="A7" s="4">
        <v>44473</v>
      </c>
      <c r="B7" s="5" t="s">
        <v>6</v>
      </c>
      <c r="C7" s="9">
        <v>760</v>
      </c>
      <c r="D7" s="14" t="s">
        <v>51</v>
      </c>
    </row>
    <row r="8" spans="1:4" x14ac:dyDescent="0.25">
      <c r="A8" s="6">
        <v>44476</v>
      </c>
      <c r="B8" s="7" t="s">
        <v>10</v>
      </c>
      <c r="C8" s="10">
        <v>1900</v>
      </c>
      <c r="D8" s="14" t="s">
        <v>51</v>
      </c>
    </row>
    <row r="9" spans="1:4" x14ac:dyDescent="0.25">
      <c r="A9" s="4">
        <v>44477</v>
      </c>
      <c r="B9" s="5" t="s">
        <v>7</v>
      </c>
      <c r="C9" s="9">
        <v>450</v>
      </c>
      <c r="D9" s="14" t="s">
        <v>51</v>
      </c>
    </row>
    <row r="10" spans="1:4" x14ac:dyDescent="0.25">
      <c r="A10" s="6">
        <v>44484</v>
      </c>
      <c r="B10" s="7" t="s">
        <v>8</v>
      </c>
      <c r="C10" s="9">
        <v>620</v>
      </c>
      <c r="D10" s="14" t="s">
        <v>51</v>
      </c>
    </row>
    <row r="11" spans="1:4" x14ac:dyDescent="0.25">
      <c r="A11" s="6">
        <v>44485</v>
      </c>
      <c r="B11" s="7" t="s">
        <v>11</v>
      </c>
      <c r="C11" s="9">
        <v>470</v>
      </c>
      <c r="D11" s="14" t="s">
        <v>51</v>
      </c>
    </row>
    <row r="12" spans="1:4" x14ac:dyDescent="0.25">
      <c r="A12" s="6">
        <v>44487</v>
      </c>
      <c r="B12" s="7" t="s">
        <v>3</v>
      </c>
      <c r="C12" s="9">
        <v>970</v>
      </c>
      <c r="D12" s="14"/>
    </row>
    <row r="13" spans="1:4" x14ac:dyDescent="0.25">
      <c r="A13" s="6">
        <v>44487</v>
      </c>
      <c r="B13" s="5" t="s">
        <v>2</v>
      </c>
      <c r="C13" s="10">
        <v>1075</v>
      </c>
      <c r="D13" s="14"/>
    </row>
    <row r="14" spans="1:4" x14ac:dyDescent="0.25">
      <c r="A14" s="6">
        <v>44488</v>
      </c>
      <c r="B14" s="7" t="s">
        <v>7</v>
      </c>
      <c r="C14" s="9">
        <v>489</v>
      </c>
      <c r="D14" s="14"/>
    </row>
    <row r="15" spans="1:4" x14ac:dyDescent="0.25">
      <c r="A15" s="6">
        <v>44491</v>
      </c>
      <c r="B15" s="7" t="s">
        <v>4</v>
      </c>
      <c r="C15" s="10">
        <v>1574.1</v>
      </c>
      <c r="D15" s="14"/>
    </row>
    <row r="16" spans="1:4" x14ac:dyDescent="0.25">
      <c r="A16" s="6">
        <v>44491</v>
      </c>
      <c r="B16" s="7" t="s">
        <v>6</v>
      </c>
      <c r="C16" s="9">
        <v>550</v>
      </c>
      <c r="D16" s="14"/>
    </row>
    <row r="17" spans="1:4" x14ac:dyDescent="0.25">
      <c r="A17" s="6">
        <v>44494</v>
      </c>
      <c r="B17" s="7" t="s">
        <v>9</v>
      </c>
      <c r="C17" s="9">
        <v>423</v>
      </c>
      <c r="D17" s="14"/>
    </row>
    <row r="18" spans="1:4" x14ac:dyDescent="0.25">
      <c r="A18" s="6">
        <v>44496</v>
      </c>
      <c r="B18" s="7" t="s">
        <v>9</v>
      </c>
      <c r="C18" s="9">
        <v>358.22</v>
      </c>
      <c r="D18" s="14"/>
    </row>
    <row r="19" spans="1:4" x14ac:dyDescent="0.25">
      <c r="A19" s="6">
        <v>44496</v>
      </c>
      <c r="B19" s="7" t="s">
        <v>8</v>
      </c>
      <c r="C19" s="9">
        <v>520</v>
      </c>
      <c r="D19" s="14"/>
    </row>
    <row r="20" spans="1:4" x14ac:dyDescent="0.25">
      <c r="A20" s="4">
        <v>44497</v>
      </c>
      <c r="B20" s="5" t="s">
        <v>5</v>
      </c>
      <c r="C20" s="9">
        <v>300</v>
      </c>
      <c r="D20" s="14"/>
    </row>
    <row r="21" spans="1:4" x14ac:dyDescent="0.25">
      <c r="A21" s="4">
        <v>44498</v>
      </c>
      <c r="B21" s="5" t="s">
        <v>9</v>
      </c>
      <c r="C21" s="9">
        <v>407.05</v>
      </c>
      <c r="D21" s="14"/>
    </row>
    <row r="22" spans="1:4" x14ac:dyDescent="0.25">
      <c r="A22" s="4">
        <v>44499</v>
      </c>
      <c r="B22" s="5" t="s">
        <v>4</v>
      </c>
      <c r="C22" s="9">
        <v>300</v>
      </c>
      <c r="D22" s="14"/>
    </row>
    <row r="23" spans="1:4" x14ac:dyDescent="0.25">
      <c r="A23" s="6">
        <v>44501</v>
      </c>
      <c r="B23" s="7" t="s">
        <v>3</v>
      </c>
      <c r="C23" s="10">
        <v>2327</v>
      </c>
      <c r="D23" s="14"/>
    </row>
    <row r="24" spans="1:4" x14ac:dyDescent="0.25">
      <c r="A24" s="6">
        <v>44502</v>
      </c>
      <c r="B24" s="7" t="s">
        <v>10</v>
      </c>
      <c r="C24" s="9">
        <v>1150</v>
      </c>
      <c r="D24" s="14"/>
    </row>
    <row r="25" spans="1:4" x14ac:dyDescent="0.25">
      <c r="A25" s="6">
        <v>44504</v>
      </c>
      <c r="B25" s="7" t="s">
        <v>10</v>
      </c>
      <c r="C25" s="10">
        <v>1138</v>
      </c>
      <c r="D25" s="14"/>
    </row>
    <row r="26" spans="1:4" x14ac:dyDescent="0.25">
      <c r="A26" s="4">
        <v>44505</v>
      </c>
      <c r="B26" s="5" t="s">
        <v>13</v>
      </c>
      <c r="C26" s="9">
        <v>500</v>
      </c>
      <c r="D26" s="14"/>
    </row>
    <row r="27" spans="1:4" x14ac:dyDescent="0.25">
      <c r="A27" s="4">
        <v>44508</v>
      </c>
      <c r="B27" s="5" t="s">
        <v>6</v>
      </c>
      <c r="C27" s="9">
        <v>702</v>
      </c>
      <c r="D27" s="14"/>
    </row>
    <row r="28" spans="1:4" x14ac:dyDescent="0.25">
      <c r="A28" s="6">
        <v>44509</v>
      </c>
      <c r="B28" s="7" t="s">
        <v>4</v>
      </c>
      <c r="C28" s="10">
        <v>1600</v>
      </c>
      <c r="D28" s="14"/>
    </row>
    <row r="29" spans="1:4" x14ac:dyDescent="0.25">
      <c r="A29" s="6">
        <v>44512</v>
      </c>
      <c r="B29" s="7" t="s">
        <v>5</v>
      </c>
      <c r="C29" s="9">
        <v>600</v>
      </c>
      <c r="D29" s="14"/>
    </row>
    <row r="30" spans="1:4" x14ac:dyDescent="0.25">
      <c r="A30" s="4">
        <v>44515</v>
      </c>
      <c r="B30" s="5" t="s">
        <v>13</v>
      </c>
      <c r="C30" s="9">
        <v>900</v>
      </c>
      <c r="D30" s="14"/>
    </row>
    <row r="31" spans="1:4" x14ac:dyDescent="0.25">
      <c r="A31" s="6">
        <v>44515</v>
      </c>
      <c r="B31" s="5" t="s">
        <v>6</v>
      </c>
      <c r="C31" s="9">
        <v>150</v>
      </c>
      <c r="D31" s="14"/>
    </row>
    <row r="32" spans="1:4" x14ac:dyDescent="0.25">
      <c r="A32" s="4">
        <v>44515</v>
      </c>
      <c r="B32" s="5" t="s">
        <v>2</v>
      </c>
      <c r="C32" s="9">
        <v>2100</v>
      </c>
      <c r="D32" s="14"/>
    </row>
    <row r="33" spans="1:4" x14ac:dyDescent="0.25">
      <c r="A33" s="4">
        <v>44517</v>
      </c>
      <c r="B33" s="5" t="s">
        <v>11</v>
      </c>
      <c r="C33" s="9">
        <v>470.63</v>
      </c>
      <c r="D33" s="14"/>
    </row>
    <row r="34" spans="1:4" x14ac:dyDescent="0.25">
      <c r="A34" s="4">
        <v>44517</v>
      </c>
      <c r="B34" s="5" t="s">
        <v>9</v>
      </c>
      <c r="C34" s="9">
        <v>322.64</v>
      </c>
      <c r="D34" s="14"/>
    </row>
    <row r="35" spans="1:4" x14ac:dyDescent="0.25">
      <c r="A35" s="4">
        <v>44518</v>
      </c>
      <c r="B35" s="7" t="s">
        <v>8</v>
      </c>
      <c r="C35" s="9">
        <v>428</v>
      </c>
      <c r="D35" s="14"/>
    </row>
    <row r="36" spans="1:4" x14ac:dyDescent="0.25">
      <c r="A36" s="4">
        <v>44519</v>
      </c>
      <c r="B36" s="5" t="s">
        <v>5</v>
      </c>
      <c r="C36" s="9">
        <v>447</v>
      </c>
      <c r="D36" s="14"/>
    </row>
    <row r="37" spans="1:4" x14ac:dyDescent="0.25">
      <c r="A37" s="4">
        <v>44522</v>
      </c>
      <c r="B37" s="5" t="s">
        <v>4</v>
      </c>
      <c r="C37" s="10">
        <v>1720</v>
      </c>
      <c r="D37" s="14"/>
    </row>
    <row r="38" spans="1:4" x14ac:dyDescent="0.25">
      <c r="A38" s="6">
        <v>44524</v>
      </c>
      <c r="B38" s="7" t="s">
        <v>6</v>
      </c>
      <c r="C38" s="9">
        <v>540</v>
      </c>
      <c r="D38" s="14"/>
    </row>
    <row r="39" spans="1:4" x14ac:dyDescent="0.25">
      <c r="A39" s="4">
        <v>44525</v>
      </c>
      <c r="B39" s="5" t="s">
        <v>7</v>
      </c>
      <c r="C39" s="9">
        <v>314</v>
      </c>
      <c r="D39" s="14"/>
    </row>
    <row r="40" spans="1:4" x14ac:dyDescent="0.25">
      <c r="A40" s="4">
        <v>44526</v>
      </c>
      <c r="B40" s="5" t="s">
        <v>8</v>
      </c>
      <c r="C40" s="9">
        <v>518</v>
      </c>
      <c r="D40" s="14"/>
    </row>
    <row r="41" spans="1:4" x14ac:dyDescent="0.25">
      <c r="A41" s="4">
        <v>44526</v>
      </c>
      <c r="B41" s="7" t="s">
        <v>3</v>
      </c>
      <c r="C41" s="10">
        <v>2000</v>
      </c>
      <c r="D41" s="14"/>
    </row>
    <row r="42" spans="1:4" x14ac:dyDescent="0.25">
      <c r="A42" s="6">
        <v>44529</v>
      </c>
      <c r="B42" s="7" t="s">
        <v>7</v>
      </c>
      <c r="C42" s="9">
        <v>337</v>
      </c>
      <c r="D42" s="14"/>
    </row>
    <row r="43" spans="1:4" x14ac:dyDescent="0.25">
      <c r="A43" s="4">
        <v>44530</v>
      </c>
      <c r="B43" s="5" t="s">
        <v>8</v>
      </c>
      <c r="C43" s="9">
        <v>500</v>
      </c>
      <c r="D43" s="14"/>
    </row>
    <row r="44" spans="1:4" x14ac:dyDescent="0.25">
      <c r="A44" s="4">
        <v>44531</v>
      </c>
      <c r="B44" s="5" t="s">
        <v>4</v>
      </c>
      <c r="C44" s="10">
        <v>2500</v>
      </c>
      <c r="D44" s="14"/>
    </row>
    <row r="45" spans="1:4" x14ac:dyDescent="0.25">
      <c r="A45" s="6">
        <v>44534</v>
      </c>
      <c r="B45" s="7" t="s">
        <v>5</v>
      </c>
      <c r="C45" s="9">
        <v>710</v>
      </c>
      <c r="D45" s="14"/>
    </row>
    <row r="46" spans="1:4" x14ac:dyDescent="0.25">
      <c r="A46" s="4">
        <v>44537</v>
      </c>
      <c r="B46" s="5" t="s">
        <v>2</v>
      </c>
      <c r="C46" s="9">
        <v>2300</v>
      </c>
      <c r="D46" s="14"/>
    </row>
    <row r="47" spans="1:4" x14ac:dyDescent="0.25">
      <c r="A47" s="4">
        <v>44539</v>
      </c>
      <c r="B47" s="5" t="s">
        <v>12</v>
      </c>
      <c r="C47" s="9">
        <v>12000</v>
      </c>
      <c r="D47" s="14"/>
    </row>
    <row r="48" spans="1:4" x14ac:dyDescent="0.25">
      <c r="A48" s="4">
        <v>44545</v>
      </c>
      <c r="B48" s="7" t="s">
        <v>10</v>
      </c>
      <c r="C48" s="9">
        <v>1500</v>
      </c>
      <c r="D48" s="14"/>
    </row>
    <row r="49" spans="1:4" x14ac:dyDescent="0.25">
      <c r="A49" s="4">
        <v>44547</v>
      </c>
      <c r="B49" s="5" t="s">
        <v>11</v>
      </c>
      <c r="C49" s="9">
        <v>470.63</v>
      </c>
      <c r="D49" s="14"/>
    </row>
    <row r="50" spans="1:4" x14ac:dyDescent="0.25">
      <c r="A50" s="4">
        <v>44550</v>
      </c>
      <c r="B50" s="5" t="s">
        <v>7</v>
      </c>
      <c r="C50" s="9">
        <v>267</v>
      </c>
      <c r="D50" s="14"/>
    </row>
    <row r="51" spans="1:4" x14ac:dyDescent="0.25">
      <c r="A51" s="4">
        <v>44553</v>
      </c>
      <c r="B51" s="5" t="s">
        <v>6</v>
      </c>
      <c r="C51" s="9">
        <v>640</v>
      </c>
      <c r="D51" s="14"/>
    </row>
    <row r="52" spans="1:4" x14ac:dyDescent="0.25">
      <c r="A52" s="4">
        <v>44553</v>
      </c>
      <c r="B52" s="5" t="s">
        <v>5</v>
      </c>
      <c r="C52" s="9">
        <v>450</v>
      </c>
      <c r="D52" s="14"/>
    </row>
  </sheetData>
  <dataValidations count="1">
    <dataValidation type="list" allowBlank="1" showInputMessage="1" showErrorMessage="1" sqref="B3:C52 D2:D52" xr:uid="{BDCE3A20-E7E4-4B9A-94FC-70C7CF360C48}">
      <formula1>"""essential"", ""non essential"""</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1928B-DD68-4B61-BAFC-13153E1777A8}">
  <dimension ref="A2:D55"/>
  <sheetViews>
    <sheetView workbookViewId="0">
      <selection activeCell="E9" sqref="E9"/>
    </sheetView>
  </sheetViews>
  <sheetFormatPr defaultRowHeight="15" x14ac:dyDescent="0.25"/>
  <cols>
    <col min="1" max="1" width="15.28515625" customWidth="1"/>
    <col min="2" max="2" width="18.85546875" customWidth="1"/>
    <col min="3" max="3" width="15.42578125" customWidth="1"/>
    <col min="4" max="4" width="15.5703125" customWidth="1"/>
  </cols>
  <sheetData>
    <row r="2" spans="1:4" x14ac:dyDescent="0.25">
      <c r="A2" t="s">
        <v>50</v>
      </c>
    </row>
    <row r="5" spans="1:4" ht="18.75" x14ac:dyDescent="0.3">
      <c r="A5" s="3" t="s">
        <v>0</v>
      </c>
      <c r="B5" s="3" t="s">
        <v>14</v>
      </c>
      <c r="C5" s="8" t="s">
        <v>1</v>
      </c>
      <c r="D5" s="23" t="s">
        <v>49</v>
      </c>
    </row>
    <row r="6" spans="1:4" x14ac:dyDescent="0.25">
      <c r="A6" s="4">
        <v>44470</v>
      </c>
      <c r="B6" s="5" t="s">
        <v>2</v>
      </c>
      <c r="C6" s="9">
        <v>2300</v>
      </c>
      <c r="D6" s="14" t="str" cm="1">
        <f t="array" ref="D6:D55">IF(C6:C55&gt;2000, "over  budget", "Within budget")</f>
        <v>over  budget</v>
      </c>
    </row>
    <row r="7" spans="1:4" ht="15" customHeight="1" x14ac:dyDescent="0.25">
      <c r="A7" s="6">
        <v>44470</v>
      </c>
      <c r="B7" s="7" t="s">
        <v>3</v>
      </c>
      <c r="C7" s="9">
        <v>767</v>
      </c>
      <c r="D7" s="14" t="str">
        <v>Within budget</v>
      </c>
    </row>
    <row r="8" spans="1:4" ht="30" customHeight="1" x14ac:dyDescent="0.25">
      <c r="A8" s="6">
        <v>44470</v>
      </c>
      <c r="B8" s="7" t="s">
        <v>4</v>
      </c>
      <c r="C8" s="10">
        <v>2500</v>
      </c>
      <c r="D8" s="14" t="str">
        <v>over  budget</v>
      </c>
    </row>
    <row r="9" spans="1:4" ht="30" customHeight="1" x14ac:dyDescent="0.25">
      <c r="A9" s="6">
        <v>44473</v>
      </c>
      <c r="B9" s="7" t="s">
        <v>5</v>
      </c>
      <c r="C9" s="9">
        <v>710</v>
      </c>
      <c r="D9" s="14" t="str">
        <v>Within budget</v>
      </c>
    </row>
    <row r="10" spans="1:4" ht="20.25" customHeight="1" x14ac:dyDescent="0.25">
      <c r="A10" s="4">
        <v>44473</v>
      </c>
      <c r="B10" s="5" t="s">
        <v>6</v>
      </c>
      <c r="C10" s="9">
        <v>760</v>
      </c>
      <c r="D10" s="14" t="str">
        <v>Within budget</v>
      </c>
    </row>
    <row r="11" spans="1:4" x14ac:dyDescent="0.25">
      <c r="A11" s="6">
        <v>44476</v>
      </c>
      <c r="B11" s="7" t="s">
        <v>10</v>
      </c>
      <c r="C11" s="10">
        <v>1900</v>
      </c>
      <c r="D11" s="14" t="str">
        <v>Within budget</v>
      </c>
    </row>
    <row r="12" spans="1:4" ht="28.5" x14ac:dyDescent="0.25">
      <c r="A12" s="4">
        <v>44477</v>
      </c>
      <c r="B12" s="5" t="s">
        <v>7</v>
      </c>
      <c r="C12" s="9">
        <v>450</v>
      </c>
      <c r="D12" s="14" t="str">
        <v>Within budget</v>
      </c>
    </row>
    <row r="13" spans="1:4" ht="42.75" x14ac:dyDescent="0.25">
      <c r="A13" s="6">
        <v>44484</v>
      </c>
      <c r="B13" s="7" t="s">
        <v>8</v>
      </c>
      <c r="C13" s="9">
        <v>620</v>
      </c>
      <c r="D13" s="14" t="str">
        <v>Within budget</v>
      </c>
    </row>
    <row r="14" spans="1:4" ht="37.5" customHeight="1" x14ac:dyDescent="0.25">
      <c r="A14" s="6">
        <v>44485</v>
      </c>
      <c r="B14" s="7" t="s">
        <v>11</v>
      </c>
      <c r="C14" s="9">
        <v>470</v>
      </c>
      <c r="D14" s="14" t="str">
        <v>Within budget</v>
      </c>
    </row>
    <row r="15" spans="1:4" ht="21.75" customHeight="1" x14ac:dyDescent="0.25">
      <c r="A15" s="6">
        <v>44487</v>
      </c>
      <c r="B15" s="7" t="s">
        <v>3</v>
      </c>
      <c r="C15" s="9">
        <v>970</v>
      </c>
      <c r="D15" s="14" t="str">
        <v>Within budget</v>
      </c>
    </row>
    <row r="16" spans="1:4" ht="21.75" customHeight="1" x14ac:dyDescent="0.25">
      <c r="A16" s="6">
        <v>44487</v>
      </c>
      <c r="B16" s="5" t="s">
        <v>2</v>
      </c>
      <c r="C16" s="10">
        <v>1075</v>
      </c>
      <c r="D16" s="14" t="str">
        <v>Within budget</v>
      </c>
    </row>
    <row r="17" spans="1:4" ht="21.75" customHeight="1" x14ac:dyDescent="0.25">
      <c r="A17" s="6">
        <v>44488</v>
      </c>
      <c r="B17" s="7" t="s">
        <v>7</v>
      </c>
      <c r="C17" s="9">
        <v>489</v>
      </c>
      <c r="D17" s="14" t="str">
        <v>Within budget</v>
      </c>
    </row>
    <row r="18" spans="1:4" ht="57" x14ac:dyDescent="0.25">
      <c r="A18" s="6">
        <v>44491</v>
      </c>
      <c r="B18" s="7" t="s">
        <v>4</v>
      </c>
      <c r="C18" s="10">
        <v>1574.1</v>
      </c>
      <c r="D18" s="14" t="str">
        <v>Within budget</v>
      </c>
    </row>
    <row r="19" spans="1:4" ht="42.75" x14ac:dyDescent="0.25">
      <c r="A19" s="6">
        <v>44491</v>
      </c>
      <c r="B19" s="7" t="s">
        <v>6</v>
      </c>
      <c r="C19" s="9">
        <v>550</v>
      </c>
      <c r="D19" s="14" t="str">
        <v>Within budget</v>
      </c>
    </row>
    <row r="20" spans="1:4" ht="28.5" x14ac:dyDescent="0.25">
      <c r="A20" s="6">
        <v>44494</v>
      </c>
      <c r="B20" s="7" t="s">
        <v>9</v>
      </c>
      <c r="C20" s="9">
        <v>423</v>
      </c>
      <c r="D20" s="14" t="str">
        <v>Within budget</v>
      </c>
    </row>
    <row r="21" spans="1:4" ht="28.5" x14ac:dyDescent="0.25">
      <c r="A21" s="6">
        <v>44496</v>
      </c>
      <c r="B21" s="7" t="s">
        <v>9</v>
      </c>
      <c r="C21" s="9">
        <v>358.22</v>
      </c>
      <c r="D21" s="14" t="str">
        <v>Within budget</v>
      </c>
    </row>
    <row r="22" spans="1:4" ht="42.75" x14ac:dyDescent="0.25">
      <c r="A22" s="6">
        <v>44496</v>
      </c>
      <c r="B22" s="7" t="s">
        <v>8</v>
      </c>
      <c r="C22" s="9">
        <v>520</v>
      </c>
      <c r="D22" s="14" t="str">
        <v>Within budget</v>
      </c>
    </row>
    <row r="23" spans="1:4" ht="42.75" x14ac:dyDescent="0.25">
      <c r="A23" s="4">
        <v>44497</v>
      </c>
      <c r="B23" s="5" t="s">
        <v>5</v>
      </c>
      <c r="C23" s="9">
        <v>300</v>
      </c>
      <c r="D23" s="14" t="str">
        <v>Within budget</v>
      </c>
    </row>
    <row r="24" spans="1:4" ht="28.5" x14ac:dyDescent="0.25">
      <c r="A24" s="4">
        <v>44498</v>
      </c>
      <c r="B24" s="5" t="s">
        <v>9</v>
      </c>
      <c r="C24" s="9">
        <v>407.05</v>
      </c>
      <c r="D24" s="14" t="str">
        <v>Within budget</v>
      </c>
    </row>
    <row r="25" spans="1:4" ht="57" x14ac:dyDescent="0.25">
      <c r="A25" s="4">
        <v>44499</v>
      </c>
      <c r="B25" s="5" t="s">
        <v>4</v>
      </c>
      <c r="C25" s="9">
        <v>300</v>
      </c>
      <c r="D25" s="14" t="str">
        <v>Within budget</v>
      </c>
    </row>
    <row r="26" spans="1:4" ht="36" customHeight="1" x14ac:dyDescent="0.25">
      <c r="A26" s="6">
        <v>44501</v>
      </c>
      <c r="B26" s="7" t="s">
        <v>3</v>
      </c>
      <c r="C26" s="10">
        <v>2327</v>
      </c>
      <c r="D26" s="14" t="str">
        <v>over  budget</v>
      </c>
    </row>
    <row r="27" spans="1:4" ht="29.25" customHeight="1" x14ac:dyDescent="0.25">
      <c r="A27" s="6">
        <v>44502</v>
      </c>
      <c r="B27" s="7" t="s">
        <v>10</v>
      </c>
      <c r="C27" s="9">
        <v>1150</v>
      </c>
      <c r="D27" s="14" t="str">
        <v>Within budget</v>
      </c>
    </row>
    <row r="28" spans="1:4" ht="36.75" customHeight="1" x14ac:dyDescent="0.25">
      <c r="A28" s="6">
        <v>44504</v>
      </c>
      <c r="B28" s="7" t="s">
        <v>10</v>
      </c>
      <c r="C28" s="10">
        <v>1138</v>
      </c>
      <c r="D28" s="14" t="str">
        <v>Within budget</v>
      </c>
    </row>
    <row r="29" spans="1:4" ht="42.75" x14ac:dyDescent="0.25">
      <c r="A29" s="4">
        <v>44505</v>
      </c>
      <c r="B29" s="5" t="s">
        <v>13</v>
      </c>
      <c r="C29" s="9">
        <v>500</v>
      </c>
      <c r="D29" s="14" t="str">
        <v>Within budget</v>
      </c>
    </row>
    <row r="30" spans="1:4" ht="42.75" x14ac:dyDescent="0.25">
      <c r="A30" s="4">
        <v>44508</v>
      </c>
      <c r="B30" s="5" t="s">
        <v>6</v>
      </c>
      <c r="C30" s="9">
        <v>702</v>
      </c>
      <c r="D30" s="14" t="str">
        <v>Within budget</v>
      </c>
    </row>
    <row r="31" spans="1:4" ht="57" x14ac:dyDescent="0.25">
      <c r="A31" s="6">
        <v>44509</v>
      </c>
      <c r="B31" s="7" t="s">
        <v>4</v>
      </c>
      <c r="C31" s="10">
        <v>1600</v>
      </c>
      <c r="D31" s="14" t="str">
        <v>Within budget</v>
      </c>
    </row>
    <row r="32" spans="1:4" ht="42.75" x14ac:dyDescent="0.25">
      <c r="A32" s="6">
        <v>44512</v>
      </c>
      <c r="B32" s="7" t="s">
        <v>5</v>
      </c>
      <c r="C32" s="9">
        <v>600</v>
      </c>
      <c r="D32" s="14" t="str">
        <v>Within budget</v>
      </c>
    </row>
    <row r="33" spans="1:4" ht="42.75" x14ac:dyDescent="0.25">
      <c r="A33" s="4">
        <v>44515</v>
      </c>
      <c r="B33" s="5" t="s">
        <v>13</v>
      </c>
      <c r="C33" s="9">
        <v>900</v>
      </c>
      <c r="D33" s="14" t="str">
        <v>Within budget</v>
      </c>
    </row>
    <row r="34" spans="1:4" ht="42.75" x14ac:dyDescent="0.25">
      <c r="A34" s="6">
        <v>44515</v>
      </c>
      <c r="B34" s="5" t="s">
        <v>6</v>
      </c>
      <c r="C34" s="9">
        <v>150</v>
      </c>
      <c r="D34" s="14" t="str">
        <v>Within budget</v>
      </c>
    </row>
    <row r="35" spans="1:4" ht="28.5" x14ac:dyDescent="0.25">
      <c r="A35" s="4">
        <v>44515</v>
      </c>
      <c r="B35" s="5" t="s">
        <v>2</v>
      </c>
      <c r="C35" s="9">
        <v>2100</v>
      </c>
      <c r="D35" s="14" t="str">
        <v>over  budget</v>
      </c>
    </row>
    <row r="36" spans="1:4" ht="57" x14ac:dyDescent="0.25">
      <c r="A36" s="4">
        <v>44517</v>
      </c>
      <c r="B36" s="5" t="s">
        <v>11</v>
      </c>
      <c r="C36" s="9">
        <v>470.63</v>
      </c>
      <c r="D36" s="14" t="str">
        <v>Within budget</v>
      </c>
    </row>
    <row r="37" spans="1:4" ht="28.5" x14ac:dyDescent="0.25">
      <c r="A37" s="4">
        <v>44517</v>
      </c>
      <c r="B37" s="5" t="s">
        <v>9</v>
      </c>
      <c r="C37" s="9">
        <v>322.64</v>
      </c>
      <c r="D37" s="14" t="str">
        <v>Within budget</v>
      </c>
    </row>
    <row r="38" spans="1:4" ht="42.75" x14ac:dyDescent="0.25">
      <c r="A38" s="4">
        <v>44518</v>
      </c>
      <c r="B38" s="7" t="s">
        <v>8</v>
      </c>
      <c r="C38" s="9">
        <v>428</v>
      </c>
      <c r="D38" s="14" t="str">
        <v>Within budget</v>
      </c>
    </row>
    <row r="39" spans="1:4" ht="42.75" x14ac:dyDescent="0.25">
      <c r="A39" s="4">
        <v>44519</v>
      </c>
      <c r="B39" s="5" t="s">
        <v>5</v>
      </c>
      <c r="C39" s="9">
        <v>447</v>
      </c>
      <c r="D39" s="14" t="str">
        <v>Within budget</v>
      </c>
    </row>
    <row r="40" spans="1:4" ht="40.5" customHeight="1" x14ac:dyDescent="0.25">
      <c r="A40" s="4">
        <v>44522</v>
      </c>
      <c r="B40" s="5" t="s">
        <v>4</v>
      </c>
      <c r="C40" s="10">
        <v>1720</v>
      </c>
      <c r="D40" s="14" t="str">
        <v>Within budget</v>
      </c>
    </row>
    <row r="41" spans="1:4" ht="29.25" customHeight="1" x14ac:dyDescent="0.25">
      <c r="A41" s="6">
        <v>44524</v>
      </c>
      <c r="B41" s="7" t="s">
        <v>6</v>
      </c>
      <c r="C41" s="9">
        <v>540</v>
      </c>
      <c r="D41" s="14" t="str">
        <v>Within budget</v>
      </c>
    </row>
    <row r="42" spans="1:4" ht="28.5" x14ac:dyDescent="0.25">
      <c r="A42" s="4">
        <v>44525</v>
      </c>
      <c r="B42" s="5" t="s">
        <v>7</v>
      </c>
      <c r="C42" s="9">
        <v>314</v>
      </c>
      <c r="D42" s="14" t="str">
        <v>Within budget</v>
      </c>
    </row>
    <row r="43" spans="1:4" ht="27.75" customHeight="1" x14ac:dyDescent="0.25">
      <c r="A43" s="4">
        <v>44526</v>
      </c>
      <c r="B43" s="5" t="s">
        <v>8</v>
      </c>
      <c r="C43" s="9">
        <v>518</v>
      </c>
      <c r="D43" s="14" t="str">
        <v>Within budget</v>
      </c>
    </row>
    <row r="44" spans="1:4" ht="34.5" customHeight="1" x14ac:dyDescent="0.25">
      <c r="A44" s="4">
        <v>44526</v>
      </c>
      <c r="B44" s="7" t="s">
        <v>3</v>
      </c>
      <c r="C44" s="10">
        <v>2000</v>
      </c>
      <c r="D44" s="14" t="str">
        <v>Within budget</v>
      </c>
    </row>
    <row r="45" spans="1:4" ht="28.5" x14ac:dyDescent="0.25">
      <c r="A45" s="6">
        <v>44529</v>
      </c>
      <c r="B45" s="7" t="s">
        <v>7</v>
      </c>
      <c r="C45" s="9">
        <v>337</v>
      </c>
      <c r="D45" s="14" t="str">
        <v>Within budget</v>
      </c>
    </row>
    <row r="46" spans="1:4" ht="30" customHeight="1" x14ac:dyDescent="0.25">
      <c r="A46" s="4">
        <v>44530</v>
      </c>
      <c r="B46" s="5" t="s">
        <v>8</v>
      </c>
      <c r="C46" s="9">
        <v>500</v>
      </c>
      <c r="D46" s="14" t="str">
        <v>Within budget</v>
      </c>
    </row>
    <row r="47" spans="1:4" ht="25.5" customHeight="1" x14ac:dyDescent="0.25">
      <c r="A47" s="4">
        <v>44531</v>
      </c>
      <c r="B47" s="5" t="s">
        <v>4</v>
      </c>
      <c r="C47" s="10">
        <v>2500</v>
      </c>
      <c r="D47" s="14" t="str">
        <v>over  budget</v>
      </c>
    </row>
    <row r="48" spans="1:4" ht="26.25" customHeight="1" x14ac:dyDescent="0.25">
      <c r="A48" s="6">
        <v>44534</v>
      </c>
      <c r="B48" s="7" t="s">
        <v>5</v>
      </c>
      <c r="C48" s="9">
        <v>710</v>
      </c>
      <c r="D48" s="14" t="str">
        <v>Within budget</v>
      </c>
    </row>
    <row r="49" spans="1:4" ht="21" customHeight="1" x14ac:dyDescent="0.25">
      <c r="A49" s="4">
        <v>44537</v>
      </c>
      <c r="B49" s="5" t="s">
        <v>2</v>
      </c>
      <c r="C49" s="9">
        <v>2300</v>
      </c>
      <c r="D49" s="14" t="str">
        <v>over  budget</v>
      </c>
    </row>
    <row r="50" spans="1:4" ht="21" customHeight="1" x14ac:dyDescent="0.25">
      <c r="A50" s="4">
        <v>44539</v>
      </c>
      <c r="B50" s="5" t="s">
        <v>12</v>
      </c>
      <c r="C50" s="9">
        <v>12000</v>
      </c>
      <c r="D50" s="14" t="str">
        <v>over  budget</v>
      </c>
    </row>
    <row r="51" spans="1:4" ht="25.5" customHeight="1" x14ac:dyDescent="0.25">
      <c r="A51" s="4">
        <v>44545</v>
      </c>
      <c r="B51" s="7" t="s">
        <v>10</v>
      </c>
      <c r="C51" s="9">
        <v>1500</v>
      </c>
      <c r="D51" s="14" t="str">
        <v>Within budget</v>
      </c>
    </row>
    <row r="52" spans="1:4" ht="27" customHeight="1" x14ac:dyDescent="0.25">
      <c r="A52" s="4">
        <v>44547</v>
      </c>
      <c r="B52" s="5" t="s">
        <v>11</v>
      </c>
      <c r="C52" s="9">
        <v>470.63</v>
      </c>
      <c r="D52" s="14" t="str">
        <v>Within budget</v>
      </c>
    </row>
    <row r="53" spans="1:4" ht="30.75" customHeight="1" x14ac:dyDescent="0.25">
      <c r="A53" s="4">
        <v>44550</v>
      </c>
      <c r="B53" s="5" t="s">
        <v>7</v>
      </c>
      <c r="C53" s="9">
        <v>267</v>
      </c>
      <c r="D53" s="14" t="str">
        <v>Within budget</v>
      </c>
    </row>
    <row r="54" spans="1:4" ht="25.5" customHeight="1" x14ac:dyDescent="0.25">
      <c r="A54" s="4">
        <v>44553</v>
      </c>
      <c r="B54" s="5" t="s">
        <v>6</v>
      </c>
      <c r="C54" s="9">
        <v>640</v>
      </c>
      <c r="D54" s="14" t="str">
        <v>Within budget</v>
      </c>
    </row>
    <row r="55" spans="1:4" ht="32.25" customHeight="1" x14ac:dyDescent="0.25">
      <c r="A55" s="4">
        <v>44553</v>
      </c>
      <c r="B55" s="5" t="s">
        <v>5</v>
      </c>
      <c r="C55" s="9">
        <v>450</v>
      </c>
      <c r="D55" s="14" t="str">
        <v>Within budget</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BB726-40A5-411D-B26D-A560929B6E61}">
  <dimension ref="A1:I4"/>
  <sheetViews>
    <sheetView tabSelected="1" workbookViewId="0">
      <selection activeCell="I13" sqref="I13"/>
    </sheetView>
  </sheetViews>
  <sheetFormatPr defaultRowHeight="15" x14ac:dyDescent="0.25"/>
  <cols>
    <col min="8" max="8" width="16.42578125" customWidth="1"/>
  </cols>
  <sheetData>
    <row r="1" spans="1:9" x14ac:dyDescent="0.25">
      <c r="A1" t="s">
        <v>22</v>
      </c>
    </row>
    <row r="2" spans="1:9" x14ac:dyDescent="0.25">
      <c r="A2" t="s">
        <v>52</v>
      </c>
    </row>
    <row r="3" spans="1:9" x14ac:dyDescent="0.25">
      <c r="A3" t="s">
        <v>53</v>
      </c>
      <c r="E3" t="s">
        <v>54</v>
      </c>
    </row>
    <row r="4" spans="1:9" x14ac:dyDescent="0.25">
      <c r="A4" t="s">
        <v>56</v>
      </c>
      <c r="I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Expense</vt:lpstr>
      <vt:lpstr>Tasks</vt:lpstr>
      <vt:lpstr>Sheet1</vt:lpstr>
      <vt:lpstr> SHEET2&amp; SHEET4</vt:lpstr>
      <vt:lpstr>Sheet3</vt:lpstr>
      <vt:lpstr>SHEET5</vt:lpstr>
      <vt:lpstr>SHEET6</vt:lpstr>
      <vt:lpstr>Sheet7</vt:lpstr>
      <vt:lpstr>sheet 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Aarya Sharma</cp:lastModifiedBy>
  <dcterms:created xsi:type="dcterms:W3CDTF">2015-06-05T18:17:20Z</dcterms:created>
  <dcterms:modified xsi:type="dcterms:W3CDTF">2024-08-07T12:01:41Z</dcterms:modified>
</cp:coreProperties>
</file>