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legio\Curso 2016-2017\Programaciones\"/>
    </mc:Choice>
  </mc:AlternateContent>
  <bookViews>
    <workbookView xWindow="270" yWindow="525" windowWidth="21015" windowHeight="9405"/>
  </bookViews>
  <sheets>
    <sheet name="Criterios de evaluación" sheetId="1" r:id="rId1"/>
    <sheet name="Cálculo de evaluaciones" sheetId="2" r:id="rId2"/>
  </sheets>
  <calcPr calcId="162913"/>
</workbook>
</file>

<file path=xl/calcChain.xml><?xml version="1.0" encoding="utf-8"?>
<calcChain xmlns="http://schemas.openxmlformats.org/spreadsheetml/2006/main">
  <c r="F57" i="1" l="1"/>
  <c r="H57" i="1"/>
  <c r="H56" i="1"/>
  <c r="H38" i="1"/>
  <c r="H29" i="1" l="1"/>
  <c r="K65" i="1"/>
  <c r="K53" i="1" l="1"/>
  <c r="K51" i="1"/>
  <c r="K44" i="1"/>
  <c r="K41" i="1"/>
  <c r="K37" i="1"/>
  <c r="K34" i="1"/>
  <c r="K24" i="1"/>
  <c r="K21" i="1"/>
  <c r="K19" i="1"/>
  <c r="K15" i="1"/>
  <c r="K13" i="1"/>
  <c r="K6" i="1"/>
  <c r="K11" i="1"/>
  <c r="K9" i="1"/>
  <c r="K55" i="1"/>
  <c r="K46" i="1"/>
  <c r="K28" i="1" l="1"/>
  <c r="P7" i="2" l="1"/>
  <c r="P6" i="2"/>
  <c r="P5" i="2"/>
</calcChain>
</file>

<file path=xl/sharedStrings.xml><?xml version="1.0" encoding="utf-8"?>
<sst xmlns="http://schemas.openxmlformats.org/spreadsheetml/2006/main" count="299" uniqueCount="208">
  <si>
    <t>Procedimientos de evaluación</t>
  </si>
  <si>
    <t>Evaluación</t>
  </si>
  <si>
    <t>Unidades</t>
  </si>
  <si>
    <t>Peso %</t>
  </si>
  <si>
    <t>Exámenes</t>
  </si>
  <si>
    <t>Tareas</t>
  </si>
  <si>
    <t>1ª Evaluación</t>
  </si>
  <si>
    <t>2ª Evaluación</t>
  </si>
  <si>
    <t>Criterios Comunes</t>
  </si>
  <si>
    <t>Se expresa correctamente y con creatividad tanto oralmente como por escrito.</t>
  </si>
  <si>
    <t>SUBTOTAL CRITERIOS COMUNES DE EVALUACIÓN</t>
  </si>
  <si>
    <t>PE*: Producciones escritas: exámenes, trabajos....</t>
  </si>
  <si>
    <t>PO*: Producciones orales: presentaciones.</t>
  </si>
  <si>
    <t>Criterios comunes del centro</t>
  </si>
  <si>
    <t>Total</t>
  </si>
  <si>
    <t>Final</t>
  </si>
  <si>
    <t>Criterios de Evaluación</t>
  </si>
  <si>
    <t>Estándares de aprendizaje evaluables</t>
  </si>
  <si>
    <t>SUBTOTAL DEL CRITERIO DE EVALUACIÓN</t>
  </si>
  <si>
    <t>3ª Evaluación</t>
  </si>
  <si>
    <t>E1</t>
  </si>
  <si>
    <t>E2</t>
  </si>
  <si>
    <t>RE: Relación de ejercicios</t>
  </si>
  <si>
    <t>TI: Trabajo de investigación</t>
  </si>
  <si>
    <t>E: Exámenes</t>
  </si>
  <si>
    <t>B1-C1</t>
  </si>
  <si>
    <t>B: Bloque</t>
  </si>
  <si>
    <t>C: Criterio</t>
  </si>
  <si>
    <t>B2-C1</t>
  </si>
  <si>
    <t>B2-C2</t>
  </si>
  <si>
    <t>B3-C1</t>
  </si>
  <si>
    <t>[E1.1]-[E1.2]-[E1.4]</t>
  </si>
  <si>
    <t>[E1.3 ]-[E1.5]-E[1.6]</t>
  </si>
  <si>
    <t>B4-C1</t>
  </si>
  <si>
    <t>B4-C2</t>
  </si>
  <si>
    <t>B4-C3</t>
  </si>
  <si>
    <t>B5-C1</t>
  </si>
  <si>
    <t>B5-C2</t>
  </si>
  <si>
    <t>B5-C3</t>
  </si>
  <si>
    <t>B5-C4</t>
  </si>
  <si>
    <t>B5-C5</t>
  </si>
  <si>
    <t>ANEXO I: Criterios de evaluación y Estándares de aprendizaje de TIC. 4º ESO</t>
  </si>
  <si>
    <t>Analiza y conoce diversos componentes físicos de un ordenador, sus características técnicas y su conexionado</t>
  </si>
  <si>
    <t>Realiza operaciones básicas de organización y almacenamiento de la información</t>
  </si>
  <si>
    <t>Configura elementos básicos del sistema operativo y accesibilidad del equipo informático</t>
  </si>
  <si>
    <t>Resuelve problemas vinculados a los sistemas operativos y los programas y aplicaciones vinculados a los mismos</t>
  </si>
  <si>
    <t>Administra el equipo con responsabilidad y conoce aplicaciones de comunicación entre dispositivos</t>
  </si>
  <si>
    <t>Describe las diferentes formas de conexión en la comunicación entre dispositivos digitales.</t>
  </si>
  <si>
    <t>BLOQUE 2. Ordenadores, sistemas operativos y redes.</t>
  </si>
  <si>
    <t>Interactúa con hábitos adecuados en entornos virtuales</t>
  </si>
  <si>
    <t>Aplica políticas seguras de utilización de contraseñas para la protección de la información personal</t>
  </si>
  <si>
    <t>Realiza actividades con responsabilidad sobre conceptos como la propiedad y el intercambio de información</t>
  </si>
  <si>
    <t>Consulta distintas fuentes y navega conociendo la importancia de la identidad digital y los tipos de fraude de la web</t>
  </si>
  <si>
    <t>Diferencia el concepto de materiales sujetos a derechos de autor y materiales de libre distribución</t>
  </si>
  <si>
    <t>Analiza y conoce diversos dispositivos físicos y las características técnicas, de conexionado e intercambio de información entre ellos</t>
  </si>
  <si>
    <t>Conoce los riesgos de seguridad y emplea hábitos de protección adecuados</t>
  </si>
  <si>
    <t>Describe la importancia de la actualización del software, el empleo de antivirus y de cortafuegos para garantizar la seguridad</t>
  </si>
  <si>
    <t>BLOQUE 3. Organización, diseño y producción de información digital.</t>
  </si>
  <si>
    <t>Elabora y maqueta documentos de texto con aplicaciones informáticas que facilitan la inclusión de tablas, imágenes, fórmulas, gráficos, así como otras posibilidades de diseño e interactúa con otras características del programa</t>
  </si>
  <si>
    <t>Produce informes que requieren el empleo de hojas de cálculo, que incluyan resultados textuales, numéricos y gráficos</t>
  </si>
  <si>
    <t>Elabora bases de datos sencillas y utiliza su funcionalidad para consultar datos, organizar la información y generar documentos</t>
  </si>
  <si>
    <t>Integra elementos multimedia, imagen y texto en la elaboración de presentaciones adecuando el diseño y maquetación al mensaje y al público objetivo al que va dirigido</t>
  </si>
  <si>
    <t>Emplea dispositivos de captura de imagen, audio y video y mediante software específico edita la información y crea nuevos materiales en diversos formatos</t>
  </si>
  <si>
    <t>BLOQUE 5. Publicación y difusión de contenidos.</t>
  </si>
  <si>
    <t>Realiza actividades que requieren compartir recursos en redes locales y virtuales.</t>
  </si>
  <si>
    <t>Integra y organiza elementos textuales y gráficos en estructuras hipertextuales</t>
  </si>
  <si>
    <t>Diseña páginas web y conoce los protocolos de publicación, bajo estándares adecuados y con respeto a los derechos de propiedad</t>
  </si>
  <si>
    <t>Participa colaborativamente en diversas herramientas TIC de carácter social y gestiona los propios.</t>
  </si>
  <si>
    <t>BLOQUE 6. Internet, redes sociales, hiperconexión.</t>
  </si>
  <si>
    <t>1. Desarrollar hábitos en el uso de herramientas que permitan la accesibilidad a las producciones desde diversos dispositivos móviles</t>
  </si>
  <si>
    <t>Elabora materiales para la web que permiten la accesibilidad a la información multiplataforma</t>
  </si>
  <si>
    <t>Realiza intercambio de información en distintas plataformas en las que está registrado y que ofrecen servicios de formación, ocio, etc.</t>
  </si>
  <si>
    <t>Participa activamente en redes sociales con criterios de seguridad</t>
  </si>
  <si>
    <t>Sincroniza la información entre un dispositivo móvil y otro dispositivo</t>
  </si>
  <si>
    <t>3. Publicar y relacionar mediante hiperenlaces información en canales de contenidos multimedia, presentaciones, imagen, audio y video</t>
  </si>
  <si>
    <t>Emplea canales de distribución de contenidos multimedia para alojar materiales propios y enlazarlos en otras producciones</t>
  </si>
  <si>
    <t>2. Emplear el sentido crítico y desarrollar hábitos adecuados en el uso e intercambio de la información a través de redes sociales y plataformas</t>
  </si>
  <si>
    <t>RE2</t>
  </si>
  <si>
    <t>RE3</t>
  </si>
  <si>
    <t>RE5</t>
  </si>
  <si>
    <t>E5</t>
  </si>
  <si>
    <t>RE6</t>
  </si>
  <si>
    <t>RE7</t>
  </si>
  <si>
    <t>RE8</t>
  </si>
  <si>
    <t>Objetivos</t>
  </si>
  <si>
    <t>Competencias clave</t>
  </si>
  <si>
    <t>1. Utilizar ordenadores y dispositivos digitales en red, conociendo su estructura hardware, componentes y funcionamiento, realizando tareas básicas de configuración de los sistemas operativos, gestionando el software de aplicación y resolviendo problemas sencillos derivados de su uso.</t>
  </si>
  <si>
    <t>2. Utilizar aplicaciones informáticas de escritorio para crear, organizar, almacenar, manipular y recuperar contenidos digitales en forma de documentos, presentaciones, hojas de cálculo, bases de datos, imágenes, audio y vídeo.
3. Seleccionar, usar y combinar aplicaciones informáticas para crear contenidos digitales que cumplan unos determinados objetivos, entre los que se incluyan la recogida, el análisis, la evaluación y presentación de datos e información.</t>
  </si>
  <si>
    <t>4. Comprender el funcionamiento de Internet, conocer sus múltiples servicios, entre ellos la world wide web o el correo electrónico, y las oportunidades que ofrece a nivel de comunicación y colaboración.
6. Emplear las tecnologías de búsqueda en Internet de forma efectiva, apreciando cómo se seleccionan y organizan los resultados y evaluando de forma crítica los recursos obtenidos.</t>
  </si>
  <si>
    <t>7. Utilizar una herramienta de publicación para elaborar y compartir contenidos web, aplicando criterios de usabilidad y accesibilidad, fomentando hábitos adecuados en el uso de las redes sociales.</t>
  </si>
  <si>
    <t>CD, CMC</t>
  </si>
  <si>
    <t>CD, CCL, CSC</t>
  </si>
  <si>
    <t>CD, CMCT</t>
  </si>
  <si>
    <t>CD, CMCT, CCL</t>
  </si>
  <si>
    <t>CD, CMCT, CSC</t>
  </si>
  <si>
    <t>CD, CSC</t>
  </si>
  <si>
    <t>CD, CSC, CAA</t>
  </si>
  <si>
    <t>CD, SIEP, CSC</t>
  </si>
  <si>
    <t>CD, CCL, CMCT</t>
  </si>
  <si>
    <t>CD, CCL, CEC</t>
  </si>
  <si>
    <t>CD, SIEP, CEC</t>
  </si>
  <si>
    <t>Registro clase</t>
  </si>
  <si>
    <t>PE</t>
  </si>
  <si>
    <t>PO</t>
  </si>
  <si>
    <t>CSC</t>
  </si>
  <si>
    <t>CC1</t>
  </si>
  <si>
    <t>Cumple a diario las normas de funcionamiento del Centro, con atención a su obligación de asistir a clase y hacerlo con puntualidad, y demuestra igualmente la capacidad del alumnado de relacionarse respetuosamente con otras personas y de trabajar en grupo, sin prejuicios y aceptando a las personas. (SOLIDARIDAD, ASISTENCIA Y COMPARTAMIENTO)</t>
  </si>
  <si>
    <t>CAA, CSC, SIEP</t>
  </si>
  <si>
    <t>CC2</t>
  </si>
  <si>
    <t>Cumple el trabajo diario, mantiene la atención, interés y motivación en clase, y la participación individual o en trabajos en equipo. (TRABAJO, MOTIVACIÓN, ATENCIÓN Y PARTICIPACIÓN)</t>
  </si>
  <si>
    <t>CC3</t>
  </si>
  <si>
    <t>Mantiene actitudes respetuosas hacia todos los miembros de la comunidad escolar y el rechazo de la violencia de cualquier tipo. (RESPETO)</t>
  </si>
  <si>
    <t>CAA, CL, CMCT, SIEP, CSC, CD</t>
  </si>
  <si>
    <t>CC4</t>
  </si>
  <si>
    <t>Demostrar su destreza y responsabilidad en el uso de las diferentes fuentes de información, especialmente en las TIC. (Uso de las TIC)</t>
  </si>
  <si>
    <t>CAA, CL, CMCT, SIEP</t>
  </si>
  <si>
    <t>CC5</t>
  </si>
  <si>
    <t>Aprende a planificarse de manera autónoma y responsable, trabaja en equipo, tiene iniciativa y sentido crítico. (TAREAS, INICIATIVA Y RESPONSABILIDAD)</t>
  </si>
  <si>
    <t>CL-CEC</t>
  </si>
  <si>
    <t>CC6</t>
  </si>
  <si>
    <t>CMCT, CSC</t>
  </si>
  <si>
    <t>CC7</t>
  </si>
  <si>
    <t>Mantiene buenos hábitos relacionados con la salud y conservación del medio ambiente. (SALUD E HIGIENE Y RESPETO AL MEDIO AMBIENTE)</t>
  </si>
  <si>
    <t>Competencias clave de la LOMCE</t>
  </si>
  <si>
    <t>CCL</t>
  </si>
  <si>
    <t>Competencia en comunicación lingüística</t>
  </si>
  <si>
    <t>CMCT</t>
  </si>
  <si>
    <t>Competencia matemática y competencias básicas en ciencia y tecnología</t>
  </si>
  <si>
    <t>CD</t>
  </si>
  <si>
    <t>Competencia digital</t>
  </si>
  <si>
    <t>CAA</t>
  </si>
  <si>
    <t>Competencia en aprender a aprender</t>
  </si>
  <si>
    <t>Competencias sociales y cívicas</t>
  </si>
  <si>
    <t>SIEP</t>
  </si>
  <si>
    <t>Sentido de iniciativa y espíritu emprendedor</t>
  </si>
  <si>
    <t>Competencia en conciencia y expresiones culturales</t>
  </si>
  <si>
    <t>CEC</t>
  </si>
  <si>
    <t>Anexo II: Cálculo de las calificaciones de evaluaciones TIC 4º ESO</t>
  </si>
  <si>
    <t>U1 Arquitectura de ordenadores 
(12 horas)</t>
  </si>
  <si>
    <t>U2 Sistemas operativos y redes
(15 horas)</t>
  </si>
  <si>
    <t>BLOQUE 1. Ética y estética en la interacción en red. BLOQUE 4. Seguridad Informática.</t>
  </si>
  <si>
    <t>5. Usar Internet de forma segura, responsable y respetuosa, sin difundir información privada, conociendo los protocolos de actuación a seguir en caso de tener problemas debidos a contactos, conductas o contenidos inapropiados.
8. Comprender la importancia de mantener la información segura, conociendo los riesgos existentes, y aplicar medidas de seguridad activa y pasiva en la protección de datos y en el intercambio de información.</t>
  </si>
  <si>
    <t>E3</t>
  </si>
  <si>
    <t>U3 Seguridad Informática y ética en Internet
(12 horas)</t>
  </si>
  <si>
    <t>U4 Edición de documentos digitales
(24 horas)</t>
  </si>
  <si>
    <t>U6 Diseño de páginas web
(27 horas)</t>
  </si>
  <si>
    <t>U7 Hiperconexión
(3 horas)</t>
  </si>
  <si>
    <t>U5 Multimedia
(15 horas)</t>
  </si>
  <si>
    <t>TI1</t>
  </si>
  <si>
    <t>E: Estándar de aprendizaje</t>
  </si>
  <si>
    <t>RE4</t>
  </si>
  <si>
    <t>E4</t>
  </si>
  <si>
    <t>E6</t>
  </si>
  <si>
    <t>E7</t>
  </si>
  <si>
    <t>E8</t>
  </si>
  <si>
    <t>RE9</t>
  </si>
  <si>
    <t>E9</t>
  </si>
  <si>
    <t>RE10</t>
  </si>
  <si>
    <t>% Global</t>
  </si>
  <si>
    <t>% 1ª Ev</t>
  </si>
  <si>
    <t>% 2ª Ev</t>
  </si>
  <si>
    <t>% 3ª Ev</t>
  </si>
  <si>
    <t>2.4. Conocer la arquitectura de un ordenador, identificando sus componentes básicos y describiendo sus características</t>
  </si>
  <si>
    <t>2.1. Utilizar y configurar equipos informáticos identificando los elementos que los configuran y su función en el conjunto</t>
  </si>
  <si>
    <t>2.2. Gestionar la instalación y eliminación de software de propósito general</t>
  </si>
  <si>
    <t>2.3. Utilizar software de comunicación entre equipos y sistemas</t>
  </si>
  <si>
    <t>2.5. Analizar los elementos y sistemas que configuran la comunicación alámbrica e inalámbrica</t>
  </si>
  <si>
    <t>2.4.1</t>
  </si>
  <si>
    <t>2.1.1</t>
  </si>
  <si>
    <t>2.1.2</t>
  </si>
  <si>
    <t>2.2.1</t>
  </si>
  <si>
    <t>2.3.1</t>
  </si>
  <si>
    <t>2.5.1</t>
  </si>
  <si>
    <t>1.1. Adoptar conductas y hábitos que permitan la protección del individuo en su interacción en la red</t>
  </si>
  <si>
    <t>1.2. Acceder a servicios de intercambio y publicación de información digital con criterios de seguridad y uso responsable</t>
  </si>
  <si>
    <t>1.3. Reconocer y comprender los derechos de los materiales alojados en la web</t>
  </si>
  <si>
    <t>4.1. Adoptar conductas de seguridad activa y pasiva en la protección de datos y en el intercambio de información</t>
  </si>
  <si>
    <t>1.1.1</t>
  </si>
  <si>
    <t>1.1.2</t>
  </si>
  <si>
    <t>1.2.1</t>
  </si>
  <si>
    <t>1.3.1</t>
  </si>
  <si>
    <t>1.3.2</t>
  </si>
  <si>
    <t>4.1.1</t>
  </si>
  <si>
    <t>4.1.2</t>
  </si>
  <si>
    <t>4.1.3</t>
  </si>
  <si>
    <t>3.1. Utilizar aplicaciones informáticas de escritorio para la producción de documentos</t>
  </si>
  <si>
    <t>3.2. Elaborar contenidos de imagen, audio y video y desarrollar capacidades para integrarlos en diversas producciones</t>
  </si>
  <si>
    <t>3.1.1</t>
  </si>
  <si>
    <t>3.1.2</t>
  </si>
  <si>
    <t>3.1.3</t>
  </si>
  <si>
    <t>3.2.1</t>
  </si>
  <si>
    <t>3.2.2</t>
  </si>
  <si>
    <t>5.1. Utilizar diversos dispositivos de intercambio de información conociendo las características y la comunicación o conexión entre ellos.</t>
  </si>
  <si>
    <t>5.2. Elaborar y publicar contenidos en la web integrando información textual, numérica, sonora y gráfica</t>
  </si>
  <si>
    <t>5.3. Conocer los estándares de publicación y emplearlos en la producción de páginas web y herramientas TIC de carácter social</t>
  </si>
  <si>
    <t>5.1.1</t>
  </si>
  <si>
    <t>5.2.1</t>
  </si>
  <si>
    <t>5.2.2</t>
  </si>
  <si>
    <t>5.3.1</t>
  </si>
  <si>
    <t>6.1.1</t>
  </si>
  <si>
    <t>6.1.2</t>
  </si>
  <si>
    <t>6.1.3</t>
  </si>
  <si>
    <t>6.2.1</t>
  </si>
  <si>
    <t>6.3.1</t>
  </si>
  <si>
    <t>SUBTOTAL DE LA EVALUACIÓN 1ª</t>
  </si>
  <si>
    <t>SUBTOTAL DE LA EVALUACIÓN 2ª</t>
  </si>
  <si>
    <t>SUBTOTAL DE LA EVALUACIÓN 3ª</t>
  </si>
  <si>
    <t>TOTAL DE LA EVALUACIÓN ORDINARIA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</si>
</sst>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</font>
    <font>
      <sz val="10"/>
      <name val="Arial"/>
      <family val="2"/>
    </font>
    <font>
      <sz val="10"/>
      <color rgb="FF444444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8"/>
      <name val="Arial"/>
      <family val="2"/>
    </font>
    <font>
      <sz val="10"/>
      <color rgb="FF000000"/>
      <name val="Arial"/>
    </font>
    <font>
      <b/>
      <sz val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4A86E8"/>
        <bgColor rgb="FF4A86E8"/>
      </patternFill>
    </fill>
    <fill>
      <patternFill patternType="solid">
        <fgColor theme="4" tint="0.79998168889431442"/>
        <bgColor rgb="FF6FA8DC"/>
      </patternFill>
    </fill>
    <fill>
      <patternFill patternType="solid">
        <fgColor theme="3" tint="0.79998168889431442"/>
        <bgColor rgb="FFF4CCCC"/>
      </patternFill>
    </fill>
    <fill>
      <patternFill patternType="solid">
        <fgColor rgb="FFFFC000"/>
        <bgColor rgb="FF4A86E8"/>
      </patternFill>
    </fill>
    <fill>
      <patternFill patternType="solid">
        <fgColor rgb="FFC00000"/>
        <bgColor rgb="FF4A86E8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93C47D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81">
    <xf numFmtId="0" fontId="0" fillId="0" borderId="0" xfId="0" applyFont="1" applyAlignment="1"/>
    <xf numFmtId="9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/>
    <xf numFmtId="9" fontId="1" fillId="0" borderId="2" xfId="0" applyNumberFormat="1" applyFont="1" applyBorder="1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3" fillId="8" borderId="2" xfId="0" applyFont="1" applyFill="1" applyBorder="1" applyAlignment="1"/>
    <xf numFmtId="0" fontId="3" fillId="8" borderId="5" xfId="0" applyFont="1" applyFill="1" applyBorder="1" applyAlignment="1"/>
    <xf numFmtId="0" fontId="3" fillId="8" borderId="2" xfId="0" applyFont="1" applyFill="1" applyBorder="1" applyAlignment="1">
      <alignment horizontal="center"/>
    </xf>
    <xf numFmtId="9" fontId="4" fillId="0" borderId="2" xfId="0" applyNumberFormat="1" applyFont="1" applyBorder="1" applyAlignment="1"/>
    <xf numFmtId="9" fontId="1" fillId="0" borderId="2" xfId="0" applyNumberFormat="1" applyFont="1" applyBorder="1"/>
    <xf numFmtId="9" fontId="1" fillId="0" borderId="5" xfId="0" applyNumberFormat="1" applyFont="1" applyBorder="1" applyAlignment="1"/>
    <xf numFmtId="0" fontId="0" fillId="0" borderId="0" xfId="0" applyFont="1" applyAlignment="1"/>
    <xf numFmtId="0" fontId="0" fillId="0" borderId="0" xfId="0" applyFont="1" applyAlignment="1"/>
    <xf numFmtId="9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9" fontId="1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/>
    <xf numFmtId="0" fontId="6" fillId="8" borderId="2" xfId="0" applyFont="1" applyFill="1" applyBorder="1" applyAlignment="1"/>
    <xf numFmtId="0" fontId="3" fillId="11" borderId="2" xfId="0" applyFont="1" applyFill="1" applyBorder="1" applyAlignment="1"/>
    <xf numFmtId="0" fontId="3" fillId="12" borderId="2" xfId="0" applyFont="1" applyFill="1" applyBorder="1" applyAlignment="1"/>
    <xf numFmtId="9" fontId="1" fillId="0" borderId="3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9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9" fontId="1" fillId="13" borderId="12" xfId="0" applyNumberFormat="1" applyFont="1" applyFill="1" applyBorder="1" applyAlignment="1">
      <alignment horizontal="center" vertical="center"/>
    </xf>
    <xf numFmtId="9" fontId="1" fillId="0" borderId="12" xfId="0" applyNumberFormat="1" applyFont="1" applyFill="1" applyBorder="1" applyAlignment="1">
      <alignment horizontal="center" vertical="center"/>
    </xf>
    <xf numFmtId="9" fontId="1" fillId="6" borderId="12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9" fontId="1" fillId="6" borderId="10" xfId="0" applyNumberFormat="1" applyFont="1" applyFill="1" applyBorder="1" applyAlignment="1">
      <alignment horizontal="center" vertical="center"/>
    </xf>
    <xf numFmtId="9" fontId="1" fillId="6" borderId="21" xfId="0" applyNumberFormat="1" applyFont="1" applyFill="1" applyBorder="1" applyAlignment="1">
      <alignment horizontal="center" vertical="center"/>
    </xf>
    <xf numFmtId="9" fontId="1" fillId="6" borderId="13" xfId="0" applyNumberFormat="1" applyFont="1" applyFill="1" applyBorder="1" applyAlignment="1">
      <alignment horizontal="center" vertical="center"/>
    </xf>
    <xf numFmtId="9" fontId="1" fillId="6" borderId="32" xfId="0" applyNumberFormat="1" applyFont="1" applyFill="1" applyBorder="1" applyAlignment="1">
      <alignment horizontal="center" vertical="center"/>
    </xf>
    <xf numFmtId="9" fontId="1" fillId="0" borderId="13" xfId="0" applyNumberFormat="1" applyFont="1" applyFill="1" applyBorder="1" applyAlignment="1">
      <alignment horizontal="center" vertical="center"/>
    </xf>
    <xf numFmtId="9" fontId="1" fillId="0" borderId="22" xfId="0" applyNumberFormat="1" applyFont="1" applyBorder="1" applyAlignment="1">
      <alignment horizontal="center" vertical="center"/>
    </xf>
    <xf numFmtId="9" fontId="1" fillId="0" borderId="13" xfId="0" applyNumberFormat="1" applyFont="1" applyBorder="1" applyAlignment="1">
      <alignment horizontal="center" vertical="center"/>
    </xf>
    <xf numFmtId="9" fontId="1" fillId="0" borderId="0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9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wrapText="1"/>
    </xf>
    <xf numFmtId="9" fontId="1" fillId="0" borderId="0" xfId="0" applyNumberFormat="1" applyFont="1" applyFill="1" applyBorder="1" applyAlignment="1">
      <alignment horizontal="center"/>
    </xf>
    <xf numFmtId="0" fontId="7" fillId="0" borderId="0" xfId="0" applyFont="1" applyAlignment="1"/>
    <xf numFmtId="0" fontId="8" fillId="0" borderId="0" xfId="0" applyFont="1" applyAlignment="1"/>
    <xf numFmtId="0" fontId="2" fillId="2" borderId="0" xfId="0" applyFont="1" applyFill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 wrapText="1"/>
    </xf>
    <xf numFmtId="0" fontId="2" fillId="10" borderId="14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0" borderId="17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 vertical="center" wrapText="1"/>
    </xf>
    <xf numFmtId="0" fontId="2" fillId="14" borderId="21" xfId="0" applyFont="1" applyFill="1" applyBorder="1" applyAlignment="1">
      <alignment horizontal="center" vertical="center" wrapText="1"/>
    </xf>
    <xf numFmtId="9" fontId="2" fillId="14" borderId="21" xfId="0" applyNumberFormat="1" applyFont="1" applyFill="1" applyBorder="1" applyAlignment="1">
      <alignment horizontal="center" vertical="center" wrapText="1"/>
    </xf>
    <xf numFmtId="0" fontId="1" fillId="19" borderId="7" xfId="0" applyFont="1" applyFill="1" applyBorder="1" applyAlignment="1">
      <alignment horizontal="left" wrapText="1"/>
    </xf>
    <xf numFmtId="0" fontId="1" fillId="18" borderId="11" xfId="0" applyFont="1" applyFill="1" applyBorder="1"/>
    <xf numFmtId="9" fontId="1" fillId="18" borderId="2" xfId="0" applyNumberFormat="1" applyFont="1" applyFill="1" applyBorder="1" applyAlignment="1">
      <alignment horizontal="center" vertical="center"/>
    </xf>
    <xf numFmtId="9" fontId="1" fillId="18" borderId="2" xfId="0" applyNumberFormat="1" applyFont="1" applyFill="1" applyBorder="1" applyAlignment="1">
      <alignment horizontal="center"/>
    </xf>
    <xf numFmtId="9" fontId="1" fillId="18" borderId="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2" fillId="7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5" fillId="0" borderId="12" xfId="0" applyFont="1" applyBorder="1" applyAlignment="1"/>
    <xf numFmtId="9" fontId="1" fillId="0" borderId="5" xfId="0" applyNumberFormat="1" applyFont="1" applyBorder="1" applyAlignment="1">
      <alignment horizontal="center" vertical="center"/>
    </xf>
    <xf numFmtId="9" fontId="5" fillId="0" borderId="12" xfId="0" applyNumberFormat="1" applyFont="1" applyBorder="1" applyAlignment="1">
      <alignment horizontal="center" vertical="center"/>
    </xf>
    <xf numFmtId="9" fontId="1" fillId="6" borderId="2" xfId="0" applyNumberFormat="1" applyFont="1" applyFill="1" applyBorder="1" applyAlignment="1">
      <alignment horizontal="center" vertical="center"/>
    </xf>
    <xf numFmtId="9" fontId="1" fillId="6" borderId="2" xfId="0" applyNumberFormat="1" applyFont="1" applyFill="1" applyBorder="1" applyAlignment="1">
      <alignment horizontal="center"/>
    </xf>
    <xf numFmtId="9" fontId="1" fillId="6" borderId="5" xfId="0" applyNumberFormat="1" applyFont="1" applyFill="1" applyBorder="1" applyAlignment="1">
      <alignment horizontal="center"/>
    </xf>
    <xf numFmtId="9" fontId="1" fillId="6" borderId="1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Alignment="1"/>
    <xf numFmtId="0" fontId="5" fillId="4" borderId="12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1" fillId="0" borderId="15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 wrapText="1"/>
    </xf>
    <xf numFmtId="9" fontId="1" fillId="6" borderId="12" xfId="1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wrapText="1"/>
    </xf>
    <xf numFmtId="0" fontId="2" fillId="0" borderId="33" xfId="0" applyFont="1" applyFill="1" applyBorder="1" applyAlignment="1">
      <alignment horizontal="center" wrapText="1"/>
    </xf>
    <xf numFmtId="0" fontId="2" fillId="5" borderId="27" xfId="0" applyFont="1" applyFill="1" applyBorder="1" applyAlignment="1">
      <alignment horizontal="right" wrapText="1"/>
    </xf>
    <xf numFmtId="0" fontId="2" fillId="5" borderId="33" xfId="0" applyFont="1" applyFill="1" applyBorder="1" applyAlignment="1">
      <alignment horizontal="right" wrapText="1"/>
    </xf>
    <xf numFmtId="0" fontId="2" fillId="5" borderId="30" xfId="0" applyFont="1" applyFill="1" applyBorder="1" applyAlignment="1">
      <alignment horizontal="right" wrapText="1"/>
    </xf>
    <xf numFmtId="0" fontId="2" fillId="5" borderId="12" xfId="0" applyFont="1" applyFill="1" applyBorder="1" applyAlignment="1">
      <alignment horizontal="right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22" xfId="0" applyFont="1" applyFill="1" applyBorder="1" applyAlignment="1">
      <alignment horizontal="left" vertical="center" wrapText="1"/>
    </xf>
    <xf numFmtId="0" fontId="2" fillId="2" borderId="21" xfId="0" applyFont="1" applyFill="1" applyBorder="1" applyAlignment="1">
      <alignment horizontal="left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9" fontId="1" fillId="0" borderId="13" xfId="0" applyNumberFormat="1" applyFont="1" applyBorder="1" applyAlignment="1">
      <alignment horizontal="center" vertical="center"/>
    </xf>
    <xf numFmtId="9" fontId="1" fillId="0" borderId="22" xfId="0" applyNumberFormat="1" applyFont="1" applyBorder="1" applyAlignment="1">
      <alignment horizontal="center" vertical="center"/>
    </xf>
    <xf numFmtId="9" fontId="1" fillId="0" borderId="21" xfId="0" applyNumberFormat="1" applyFont="1" applyBorder="1" applyAlignment="1">
      <alignment horizontal="center" vertical="center"/>
    </xf>
    <xf numFmtId="0" fontId="2" fillId="2" borderId="36" xfId="0" applyFont="1" applyFill="1" applyBorder="1" applyAlignment="1">
      <alignment horizontal="left" vertical="center" wrapText="1"/>
    </xf>
    <xf numFmtId="0" fontId="2" fillId="2" borderId="24" xfId="0" applyFont="1" applyFill="1" applyBorder="1" applyAlignment="1">
      <alignment horizontal="left" vertical="center" wrapText="1"/>
    </xf>
    <xf numFmtId="0" fontId="2" fillId="2" borderId="25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  <xf numFmtId="0" fontId="2" fillId="2" borderId="27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left" vertical="center" wrapText="1"/>
    </xf>
    <xf numFmtId="0" fontId="2" fillId="2" borderId="26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5" borderId="16" xfId="0" applyFont="1" applyFill="1" applyBorder="1" applyAlignment="1">
      <alignment horizontal="left" wrapText="1"/>
    </xf>
    <xf numFmtId="0" fontId="1" fillId="0" borderId="10" xfId="0" applyFont="1" applyBorder="1"/>
    <xf numFmtId="0" fontId="2" fillId="15" borderId="17" xfId="0" applyFont="1" applyFill="1" applyBorder="1" applyAlignment="1">
      <alignment horizontal="center" vertical="center" wrapText="1"/>
    </xf>
    <xf numFmtId="0" fontId="2" fillId="15" borderId="15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9" fontId="2" fillId="2" borderId="24" xfId="0" applyNumberFormat="1" applyFont="1" applyFill="1" applyBorder="1" applyAlignment="1">
      <alignment horizontal="left" vertical="center" wrapText="1"/>
    </xf>
    <xf numFmtId="9" fontId="2" fillId="2" borderId="25" xfId="0" applyNumberFormat="1" applyFont="1" applyFill="1" applyBorder="1" applyAlignment="1">
      <alignment horizontal="left" vertical="center" wrapText="1"/>
    </xf>
    <xf numFmtId="9" fontId="2" fillId="2" borderId="29" xfId="0" applyNumberFormat="1" applyFont="1" applyFill="1" applyBorder="1" applyAlignment="1">
      <alignment horizontal="left" vertical="center" wrapText="1"/>
    </xf>
    <xf numFmtId="9" fontId="2" fillId="2" borderId="27" xfId="0" applyNumberFormat="1" applyFont="1" applyFill="1" applyBorder="1" applyAlignment="1">
      <alignment horizontal="left" vertical="center" wrapText="1"/>
    </xf>
    <xf numFmtId="9" fontId="2" fillId="2" borderId="33" xfId="0" applyNumberFormat="1" applyFont="1" applyFill="1" applyBorder="1" applyAlignment="1">
      <alignment horizontal="left" vertical="center" wrapText="1"/>
    </xf>
    <xf numFmtId="9" fontId="2" fillId="2" borderId="34" xfId="0" applyNumberFormat="1" applyFont="1" applyFill="1" applyBorder="1" applyAlignment="1">
      <alignment horizontal="left" vertical="center" wrapText="1"/>
    </xf>
    <xf numFmtId="0" fontId="2" fillId="0" borderId="24" xfId="0" applyFont="1" applyFill="1" applyBorder="1" applyAlignment="1">
      <alignment horizontal="left" vertical="center" wrapText="1"/>
    </xf>
    <xf numFmtId="0" fontId="2" fillId="0" borderId="25" xfId="0" applyFont="1" applyFill="1" applyBorder="1" applyAlignment="1">
      <alignment horizontal="left" vertical="center" wrapText="1"/>
    </xf>
    <xf numFmtId="0" fontId="2" fillId="0" borderId="26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27" xfId="0" applyFont="1" applyFill="1" applyBorder="1" applyAlignment="1">
      <alignment horizontal="left" vertical="center" wrapText="1"/>
    </xf>
    <xf numFmtId="0" fontId="2" fillId="0" borderId="33" xfId="0" applyFont="1" applyFill="1" applyBorder="1" applyAlignment="1">
      <alignment horizontal="left" vertical="center" wrapText="1"/>
    </xf>
    <xf numFmtId="0" fontId="2" fillId="2" borderId="28" xfId="0" applyFont="1" applyFill="1" applyBorder="1" applyAlignment="1">
      <alignment horizontal="left" vertical="center" wrapText="1"/>
    </xf>
    <xf numFmtId="0" fontId="5" fillId="0" borderId="15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2" fillId="5" borderId="23" xfId="0" applyFont="1" applyFill="1" applyBorder="1" applyAlignment="1">
      <alignment horizontal="left" wrapText="1"/>
    </xf>
    <xf numFmtId="0" fontId="2" fillId="5" borderId="6" xfId="0" applyFont="1" applyFill="1" applyBorder="1" applyAlignment="1">
      <alignment horizontal="left" wrapText="1"/>
    </xf>
    <xf numFmtId="0" fontId="2" fillId="2" borderId="12" xfId="0" applyFont="1" applyFill="1" applyBorder="1" applyAlignment="1">
      <alignment horizontal="center" vertical="center" wrapText="1"/>
    </xf>
    <xf numFmtId="0" fontId="2" fillId="17" borderId="29" xfId="0" applyFont="1" applyFill="1" applyBorder="1" applyAlignment="1">
      <alignment horizontal="center" vertical="center" wrapText="1"/>
    </xf>
    <xf numFmtId="0" fontId="2" fillId="17" borderId="28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left" wrapText="1"/>
    </xf>
    <xf numFmtId="0" fontId="1" fillId="0" borderId="21" xfId="0" applyFont="1" applyBorder="1"/>
    <xf numFmtId="0" fontId="1" fillId="0" borderId="8" xfId="0" applyFont="1" applyBorder="1"/>
    <xf numFmtId="0" fontId="2" fillId="2" borderId="17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5" borderId="0" xfId="0" applyFont="1" applyFill="1" applyBorder="1" applyAlignment="1">
      <alignment horizontal="left" wrapText="1"/>
    </xf>
    <xf numFmtId="0" fontId="1" fillId="0" borderId="23" xfId="0" applyFont="1" applyBorder="1"/>
    <xf numFmtId="0" fontId="2" fillId="2" borderId="20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1" fillId="0" borderId="31" xfId="0" applyFont="1" applyBorder="1"/>
    <xf numFmtId="0" fontId="2" fillId="16" borderId="17" xfId="0" applyFont="1" applyFill="1" applyBorder="1" applyAlignment="1">
      <alignment horizontal="center" vertical="center" wrapText="1"/>
    </xf>
    <xf numFmtId="0" fontId="2" fillId="16" borderId="15" xfId="0" applyFont="1" applyFill="1" applyBorder="1" applyAlignment="1">
      <alignment horizontal="center" vertical="center" wrapText="1"/>
    </xf>
    <xf numFmtId="0" fontId="2" fillId="16" borderId="14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5" fillId="0" borderId="0" xfId="0" applyFont="1" applyAlignment="1"/>
    <xf numFmtId="0" fontId="3" fillId="3" borderId="0" xfId="0" applyFont="1" applyFill="1" applyBorder="1" applyAlignment="1">
      <alignment horizontal="center"/>
    </xf>
    <xf numFmtId="0" fontId="1" fillId="0" borderId="0" xfId="0" applyFont="1" applyBorder="1"/>
    <xf numFmtId="0" fontId="3" fillId="3" borderId="12" xfId="0" applyFont="1" applyFill="1" applyBorder="1" applyAlignment="1">
      <alignment horizontal="center" vertical="center"/>
    </xf>
    <xf numFmtId="0" fontId="1" fillId="0" borderId="12" xfId="0" applyFont="1" applyBorder="1"/>
    <xf numFmtId="0" fontId="10" fillId="9" borderId="13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1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5"/>
  <sheetViews>
    <sheetView tabSelected="1" zoomScale="80" zoomScaleNormal="80" workbookViewId="0">
      <selection activeCell="I29" sqref="A29:XFD32"/>
    </sheetView>
  </sheetViews>
  <sheetFormatPr baseColWidth="10" defaultColWidth="14.42578125" defaultRowHeight="15.75" customHeight="1" x14ac:dyDescent="0.2"/>
  <cols>
    <col min="1" max="1" width="13.7109375" style="19" customWidth="1"/>
    <col min="2" max="2" width="20.5703125" style="19" customWidth="1"/>
    <col min="3" max="3" width="32.140625" style="19" customWidth="1"/>
    <col min="4" max="4" width="20.7109375" style="19" customWidth="1"/>
    <col min="5" max="8" width="11.42578125" style="19" customWidth="1"/>
    <col min="9" max="9" width="5.140625" style="19" customWidth="1"/>
    <col min="10" max="10" width="51.85546875" style="19" customWidth="1"/>
    <col min="11" max="11" width="9" style="19" customWidth="1"/>
    <col min="12" max="13" width="15" style="19" customWidth="1"/>
    <col min="14" max="16384" width="14.42578125" style="19"/>
  </cols>
  <sheetData>
    <row r="1" spans="1:14" ht="35.25" customHeight="1" x14ac:dyDescent="0.2">
      <c r="A1" s="172" t="s">
        <v>41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</row>
    <row r="2" spans="1:14" ht="17.25" customHeight="1" x14ac:dyDescent="0.2">
      <c r="A2" s="51"/>
      <c r="B2" s="51"/>
      <c r="C2" s="51"/>
      <c r="D2" s="51"/>
      <c r="E2" s="51"/>
      <c r="F2" s="51"/>
      <c r="G2" s="51"/>
      <c r="H2" s="174"/>
      <c r="I2" s="175"/>
      <c r="J2" s="175"/>
      <c r="K2" s="175"/>
      <c r="L2" s="174" t="s">
        <v>0</v>
      </c>
      <c r="M2" s="175"/>
    </row>
    <row r="3" spans="1:14" ht="15.75" customHeight="1" x14ac:dyDescent="0.2">
      <c r="A3" s="52" t="s">
        <v>1</v>
      </c>
      <c r="B3" s="53" t="s">
        <v>2</v>
      </c>
      <c r="C3" s="53" t="s">
        <v>84</v>
      </c>
      <c r="D3" s="53" t="s">
        <v>85</v>
      </c>
      <c r="E3" s="128" t="s">
        <v>16</v>
      </c>
      <c r="F3" s="129"/>
      <c r="G3" s="129"/>
      <c r="H3" s="130"/>
      <c r="I3" s="176" t="s">
        <v>17</v>
      </c>
      <c r="J3" s="177"/>
      <c r="K3" s="53" t="s">
        <v>3</v>
      </c>
      <c r="L3" s="79" t="s">
        <v>4</v>
      </c>
      <c r="M3" s="79" t="s">
        <v>5</v>
      </c>
    </row>
    <row r="4" spans="1:14" ht="12.75" x14ac:dyDescent="0.2">
      <c r="A4" s="178" t="s">
        <v>48</v>
      </c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80"/>
    </row>
    <row r="5" spans="1:14" ht="51" customHeight="1" x14ac:dyDescent="0.2">
      <c r="A5" s="125" t="s">
        <v>6</v>
      </c>
      <c r="B5" s="159" t="s">
        <v>138</v>
      </c>
      <c r="C5" s="116" t="s">
        <v>86</v>
      </c>
      <c r="D5" s="159" t="s">
        <v>90</v>
      </c>
      <c r="E5" s="115" t="s">
        <v>162</v>
      </c>
      <c r="F5" s="116"/>
      <c r="G5" s="116"/>
      <c r="H5" s="117"/>
      <c r="I5" s="48" t="s">
        <v>167</v>
      </c>
      <c r="J5" s="80" t="s">
        <v>42</v>
      </c>
      <c r="K5" s="23">
        <v>1</v>
      </c>
      <c r="L5" s="47" t="s">
        <v>20</v>
      </c>
      <c r="M5" s="47" t="s">
        <v>148</v>
      </c>
    </row>
    <row r="6" spans="1:14" ht="12.75" x14ac:dyDescent="0.2">
      <c r="A6" s="126"/>
      <c r="B6" s="160"/>
      <c r="C6" s="122"/>
      <c r="D6" s="161"/>
      <c r="E6" s="29" t="s">
        <v>158</v>
      </c>
      <c r="F6" s="29">
        <v>0.05</v>
      </c>
      <c r="G6" s="29" t="s">
        <v>159</v>
      </c>
      <c r="H6" s="93">
        <v>0.15</v>
      </c>
      <c r="I6" s="163" t="s">
        <v>18</v>
      </c>
      <c r="J6" s="164"/>
      <c r="K6" s="29">
        <f>SUM(K5)</f>
        <v>1</v>
      </c>
      <c r="L6" s="29">
        <v>0.6</v>
      </c>
      <c r="M6" s="29">
        <v>0.4</v>
      </c>
      <c r="N6" s="19">
        <v>3</v>
      </c>
    </row>
    <row r="7" spans="1:14" ht="28.5" customHeight="1" x14ac:dyDescent="0.2">
      <c r="A7" s="126"/>
      <c r="B7" s="165" t="s">
        <v>139</v>
      </c>
      <c r="C7" s="122"/>
      <c r="D7" s="150" t="s">
        <v>93</v>
      </c>
      <c r="E7" s="115" t="s">
        <v>163</v>
      </c>
      <c r="F7" s="116"/>
      <c r="G7" s="116"/>
      <c r="H7" s="117"/>
      <c r="I7" s="48" t="s">
        <v>168</v>
      </c>
      <c r="J7" s="81" t="s">
        <v>43</v>
      </c>
      <c r="K7" s="23">
        <v>0.5</v>
      </c>
      <c r="L7" s="30" t="s">
        <v>21</v>
      </c>
      <c r="M7" s="30" t="s">
        <v>77</v>
      </c>
    </row>
    <row r="8" spans="1:14" ht="25.5" x14ac:dyDescent="0.2">
      <c r="A8" s="126"/>
      <c r="B8" s="166"/>
      <c r="C8" s="122"/>
      <c r="D8" s="150"/>
      <c r="E8" s="121"/>
      <c r="F8" s="122"/>
      <c r="G8" s="122"/>
      <c r="H8" s="143"/>
      <c r="I8" s="48" t="s">
        <v>169</v>
      </c>
      <c r="J8" s="82" t="s">
        <v>44</v>
      </c>
      <c r="K8" s="25">
        <v>0.5</v>
      </c>
      <c r="L8" s="26" t="s">
        <v>21</v>
      </c>
      <c r="M8" s="26" t="s">
        <v>77</v>
      </c>
    </row>
    <row r="9" spans="1:14" ht="12.75" x14ac:dyDescent="0.2">
      <c r="A9" s="126"/>
      <c r="B9" s="166"/>
      <c r="C9" s="122"/>
      <c r="D9" s="150"/>
      <c r="E9" s="29" t="s">
        <v>158</v>
      </c>
      <c r="F9" s="29">
        <v>0.02</v>
      </c>
      <c r="G9" s="29" t="s">
        <v>159</v>
      </c>
      <c r="H9" s="93">
        <v>0.1</v>
      </c>
      <c r="I9" s="156" t="s">
        <v>18</v>
      </c>
      <c r="J9" s="157"/>
      <c r="K9" s="29">
        <f>SUM(K7:K8)</f>
        <v>1</v>
      </c>
      <c r="L9" s="29">
        <v>0.4</v>
      </c>
      <c r="M9" s="29">
        <v>0.6</v>
      </c>
    </row>
    <row r="10" spans="1:14" ht="28.5" customHeight="1" x14ac:dyDescent="0.2">
      <c r="A10" s="126"/>
      <c r="B10" s="166"/>
      <c r="C10" s="122"/>
      <c r="D10" s="150" t="s">
        <v>92</v>
      </c>
      <c r="E10" s="115" t="s">
        <v>164</v>
      </c>
      <c r="F10" s="116"/>
      <c r="G10" s="116"/>
      <c r="H10" s="117"/>
      <c r="I10" s="49" t="s">
        <v>170</v>
      </c>
      <c r="J10" s="81" t="s">
        <v>45</v>
      </c>
      <c r="K10" s="23">
        <v>1</v>
      </c>
      <c r="L10" s="30" t="s">
        <v>21</v>
      </c>
      <c r="M10" s="26" t="s">
        <v>77</v>
      </c>
    </row>
    <row r="11" spans="1:14" ht="12.75" x14ac:dyDescent="0.2">
      <c r="A11" s="126"/>
      <c r="B11" s="166"/>
      <c r="C11" s="122"/>
      <c r="D11" s="150"/>
      <c r="E11" s="29" t="s">
        <v>158</v>
      </c>
      <c r="F11" s="29">
        <v>0.03</v>
      </c>
      <c r="G11" s="29" t="s">
        <v>159</v>
      </c>
      <c r="H11" s="93">
        <v>0.15</v>
      </c>
      <c r="I11" s="156" t="s">
        <v>18</v>
      </c>
      <c r="J11" s="157"/>
      <c r="K11" s="29">
        <f>SUM(K10)</f>
        <v>1</v>
      </c>
      <c r="L11" s="29">
        <v>0.4</v>
      </c>
      <c r="M11" s="29">
        <v>0.6</v>
      </c>
    </row>
    <row r="12" spans="1:14" ht="25.5" x14ac:dyDescent="0.2">
      <c r="A12" s="126"/>
      <c r="B12" s="166"/>
      <c r="C12" s="122"/>
      <c r="D12" s="150" t="s">
        <v>91</v>
      </c>
      <c r="E12" s="115" t="s">
        <v>165</v>
      </c>
      <c r="F12" s="116"/>
      <c r="G12" s="116"/>
      <c r="H12" s="117"/>
      <c r="I12" s="50" t="s">
        <v>171</v>
      </c>
      <c r="J12" s="81" t="s">
        <v>46</v>
      </c>
      <c r="K12" s="23">
        <v>1</v>
      </c>
      <c r="L12" s="30" t="s">
        <v>21</v>
      </c>
      <c r="M12" s="26" t="s">
        <v>77</v>
      </c>
    </row>
    <row r="13" spans="1:14" ht="12.75" x14ac:dyDescent="0.2">
      <c r="A13" s="126"/>
      <c r="B13" s="166"/>
      <c r="C13" s="122"/>
      <c r="D13" s="150"/>
      <c r="E13" s="29" t="s">
        <v>158</v>
      </c>
      <c r="F13" s="29">
        <v>0.02</v>
      </c>
      <c r="G13" s="29" t="s">
        <v>159</v>
      </c>
      <c r="H13" s="93">
        <v>0.05</v>
      </c>
      <c r="I13" s="123" t="s">
        <v>18</v>
      </c>
      <c r="J13" s="164"/>
      <c r="K13" s="27">
        <f>SUM(K12)</f>
        <v>1</v>
      </c>
      <c r="L13" s="29">
        <v>0.4</v>
      </c>
      <c r="M13" s="29">
        <v>0.6</v>
      </c>
    </row>
    <row r="14" spans="1:14" ht="37.5" customHeight="1" x14ac:dyDescent="0.2">
      <c r="A14" s="126"/>
      <c r="B14" s="166"/>
      <c r="C14" s="122"/>
      <c r="D14" s="150" t="s">
        <v>94</v>
      </c>
      <c r="E14" s="115" t="s">
        <v>166</v>
      </c>
      <c r="F14" s="116"/>
      <c r="G14" s="116"/>
      <c r="H14" s="117"/>
      <c r="I14" s="48" t="s">
        <v>172</v>
      </c>
      <c r="J14" s="81" t="s">
        <v>47</v>
      </c>
      <c r="K14" s="23">
        <v>1</v>
      </c>
      <c r="L14" s="30" t="s">
        <v>21</v>
      </c>
      <c r="M14" s="26" t="s">
        <v>77</v>
      </c>
    </row>
    <row r="15" spans="1:14" ht="12.75" x14ac:dyDescent="0.2">
      <c r="A15" s="127"/>
      <c r="B15" s="167"/>
      <c r="C15" s="119"/>
      <c r="D15" s="150"/>
      <c r="E15" s="29" t="s">
        <v>158</v>
      </c>
      <c r="F15" s="29">
        <v>0.03</v>
      </c>
      <c r="G15" s="29" t="s">
        <v>159</v>
      </c>
      <c r="H15" s="93">
        <v>0.15</v>
      </c>
      <c r="I15" s="123" t="s">
        <v>18</v>
      </c>
      <c r="J15" s="124"/>
      <c r="K15" s="18">
        <f>SUM(K14)</f>
        <v>1</v>
      </c>
      <c r="L15" s="18">
        <v>0.4</v>
      </c>
      <c r="M15" s="18">
        <v>0.6</v>
      </c>
    </row>
    <row r="16" spans="1:14" ht="12.75" x14ac:dyDescent="0.2">
      <c r="A16" s="178" t="s">
        <v>140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80"/>
    </row>
    <row r="17" spans="1:15" ht="32.25" customHeight="1" x14ac:dyDescent="0.2">
      <c r="A17" s="125" t="s">
        <v>6</v>
      </c>
      <c r="B17" s="150" t="s">
        <v>143</v>
      </c>
      <c r="C17" s="150" t="s">
        <v>141</v>
      </c>
      <c r="D17" s="150" t="s">
        <v>95</v>
      </c>
      <c r="E17" s="115" t="s">
        <v>173</v>
      </c>
      <c r="F17" s="116"/>
      <c r="G17" s="116"/>
      <c r="H17" s="117"/>
      <c r="I17" s="48" t="s">
        <v>177</v>
      </c>
      <c r="J17" s="82" t="s">
        <v>49</v>
      </c>
      <c r="K17" s="36">
        <v>0.5</v>
      </c>
      <c r="L17" s="2" t="s">
        <v>142</v>
      </c>
      <c r="M17" s="26" t="s">
        <v>78</v>
      </c>
    </row>
    <row r="18" spans="1:15" ht="39.75" customHeight="1" x14ac:dyDescent="0.2">
      <c r="A18" s="126"/>
      <c r="B18" s="150"/>
      <c r="C18" s="150"/>
      <c r="D18" s="150"/>
      <c r="E18" s="118"/>
      <c r="F18" s="119"/>
      <c r="G18" s="119"/>
      <c r="H18" s="120"/>
      <c r="I18" s="48" t="s">
        <v>178</v>
      </c>
      <c r="J18" s="82" t="s">
        <v>50</v>
      </c>
      <c r="K18" s="37">
        <v>0.5</v>
      </c>
      <c r="L18" s="2" t="s">
        <v>142</v>
      </c>
      <c r="M18" s="26" t="s">
        <v>78</v>
      </c>
    </row>
    <row r="19" spans="1:15" ht="12.75" x14ac:dyDescent="0.2">
      <c r="A19" s="126"/>
      <c r="B19" s="150"/>
      <c r="C19" s="150"/>
      <c r="D19" s="150"/>
      <c r="E19" s="29" t="s">
        <v>158</v>
      </c>
      <c r="F19" s="29">
        <v>0.02</v>
      </c>
      <c r="G19" s="29" t="s">
        <v>159</v>
      </c>
      <c r="H19" s="93">
        <v>0.05</v>
      </c>
      <c r="I19" s="123" t="s">
        <v>18</v>
      </c>
      <c r="J19" s="168"/>
      <c r="K19" s="33">
        <f>SUM(K17:K18)</f>
        <v>1</v>
      </c>
      <c r="L19" s="29"/>
      <c r="M19" s="29">
        <v>1</v>
      </c>
    </row>
    <row r="20" spans="1:15" ht="48.75" customHeight="1" x14ac:dyDescent="0.2">
      <c r="A20" s="126"/>
      <c r="B20" s="150"/>
      <c r="C20" s="150"/>
      <c r="D20" s="150" t="s">
        <v>96</v>
      </c>
      <c r="E20" s="100" t="s">
        <v>174</v>
      </c>
      <c r="F20" s="101"/>
      <c r="G20" s="101"/>
      <c r="H20" s="102"/>
      <c r="I20" s="48" t="s">
        <v>179</v>
      </c>
      <c r="J20" s="82" t="s">
        <v>51</v>
      </c>
      <c r="K20" s="38">
        <v>1</v>
      </c>
      <c r="L20" s="2" t="s">
        <v>142</v>
      </c>
      <c r="M20" s="26" t="s">
        <v>78</v>
      </c>
    </row>
    <row r="21" spans="1:15" ht="12.75" x14ac:dyDescent="0.2">
      <c r="A21" s="126"/>
      <c r="B21" s="150"/>
      <c r="C21" s="150"/>
      <c r="D21" s="150"/>
      <c r="E21" s="29" t="s">
        <v>158</v>
      </c>
      <c r="F21" s="29">
        <v>0.02</v>
      </c>
      <c r="G21" s="29" t="s">
        <v>159</v>
      </c>
      <c r="H21" s="93">
        <v>0.05</v>
      </c>
      <c r="I21" s="123" t="s">
        <v>18</v>
      </c>
      <c r="J21" s="158"/>
      <c r="K21" s="34">
        <f>SUM(K20)</f>
        <v>1</v>
      </c>
      <c r="L21" s="29"/>
      <c r="M21" s="29">
        <v>1</v>
      </c>
    </row>
    <row r="22" spans="1:15" ht="48" customHeight="1" x14ac:dyDescent="0.2">
      <c r="A22" s="126"/>
      <c r="B22" s="150"/>
      <c r="C22" s="150"/>
      <c r="D22" s="150" t="s">
        <v>97</v>
      </c>
      <c r="E22" s="131" t="s">
        <v>175</v>
      </c>
      <c r="F22" s="132"/>
      <c r="G22" s="132"/>
      <c r="H22" s="133"/>
      <c r="I22" s="48" t="s">
        <v>180</v>
      </c>
      <c r="J22" s="82" t="s">
        <v>52</v>
      </c>
      <c r="K22" s="35">
        <v>0.5</v>
      </c>
      <c r="L22" s="2" t="s">
        <v>142</v>
      </c>
      <c r="M22" s="28" t="s">
        <v>78</v>
      </c>
    </row>
    <row r="23" spans="1:15" ht="35.25" customHeight="1" x14ac:dyDescent="0.2">
      <c r="A23" s="126"/>
      <c r="B23" s="150"/>
      <c r="C23" s="150"/>
      <c r="D23" s="150"/>
      <c r="E23" s="134"/>
      <c r="F23" s="135"/>
      <c r="G23" s="135"/>
      <c r="H23" s="136"/>
      <c r="I23" s="48" t="s">
        <v>181</v>
      </c>
      <c r="J23" s="82" t="s">
        <v>53</v>
      </c>
      <c r="K23" s="35">
        <v>0.5</v>
      </c>
      <c r="L23" s="2" t="s">
        <v>142</v>
      </c>
      <c r="M23" s="28" t="s">
        <v>78</v>
      </c>
    </row>
    <row r="24" spans="1:15" ht="12.75" x14ac:dyDescent="0.2">
      <c r="A24" s="126"/>
      <c r="B24" s="150"/>
      <c r="C24" s="150"/>
      <c r="D24" s="150"/>
      <c r="E24" s="29" t="s">
        <v>158</v>
      </c>
      <c r="F24" s="29">
        <v>0.01</v>
      </c>
      <c r="G24" s="29" t="s">
        <v>159</v>
      </c>
      <c r="H24" s="93">
        <v>0.05</v>
      </c>
      <c r="I24" s="123" t="s">
        <v>18</v>
      </c>
      <c r="J24" s="158"/>
      <c r="K24" s="34">
        <f>SUM(K22:K23)</f>
        <v>1</v>
      </c>
      <c r="L24" s="29"/>
      <c r="M24" s="29">
        <v>1</v>
      </c>
    </row>
    <row r="25" spans="1:15" ht="45" customHeight="1" x14ac:dyDescent="0.2">
      <c r="A25" s="126"/>
      <c r="B25" s="150"/>
      <c r="C25" s="150"/>
      <c r="D25" s="150" t="s">
        <v>95</v>
      </c>
      <c r="E25" s="137" t="s">
        <v>176</v>
      </c>
      <c r="F25" s="138"/>
      <c r="G25" s="138"/>
      <c r="H25" s="138"/>
      <c r="I25" s="54" t="s">
        <v>182</v>
      </c>
      <c r="J25" s="83" t="s">
        <v>54</v>
      </c>
      <c r="K25" s="1">
        <v>0.33</v>
      </c>
      <c r="L25" s="2" t="s">
        <v>142</v>
      </c>
      <c r="M25" s="28" t="s">
        <v>78</v>
      </c>
      <c r="O25" s="45"/>
    </row>
    <row r="26" spans="1:15" ht="25.5" x14ac:dyDescent="0.2">
      <c r="A26" s="126"/>
      <c r="B26" s="150"/>
      <c r="C26" s="150"/>
      <c r="D26" s="150"/>
      <c r="E26" s="139"/>
      <c r="F26" s="140"/>
      <c r="G26" s="140"/>
      <c r="H26" s="140"/>
      <c r="I26" s="55" t="s">
        <v>183</v>
      </c>
      <c r="J26" s="83" t="s">
        <v>55</v>
      </c>
      <c r="K26" s="1">
        <v>0.33</v>
      </c>
      <c r="L26" s="2" t="s">
        <v>142</v>
      </c>
      <c r="M26" s="28" t="s">
        <v>78</v>
      </c>
      <c r="O26" s="45"/>
    </row>
    <row r="27" spans="1:15" ht="38.25" x14ac:dyDescent="0.2">
      <c r="A27" s="126"/>
      <c r="B27" s="150"/>
      <c r="C27" s="150"/>
      <c r="D27" s="150"/>
      <c r="E27" s="141"/>
      <c r="F27" s="142"/>
      <c r="G27" s="142"/>
      <c r="H27" s="142"/>
      <c r="I27" s="48" t="s">
        <v>184</v>
      </c>
      <c r="J27" s="84" t="s">
        <v>56</v>
      </c>
      <c r="K27" s="24">
        <v>0.34</v>
      </c>
      <c r="L27" s="2" t="s">
        <v>142</v>
      </c>
      <c r="M27" s="28" t="s">
        <v>78</v>
      </c>
      <c r="O27" s="45"/>
    </row>
    <row r="28" spans="1:15" ht="12.75" customHeight="1" x14ac:dyDescent="0.2">
      <c r="A28" s="126"/>
      <c r="B28" s="150"/>
      <c r="C28" s="150"/>
      <c r="D28" s="150"/>
      <c r="E28" s="29" t="s">
        <v>158</v>
      </c>
      <c r="F28" s="29">
        <v>0.05</v>
      </c>
      <c r="G28" s="29" t="s">
        <v>159</v>
      </c>
      <c r="H28" s="93">
        <v>0.15</v>
      </c>
      <c r="I28" s="123" t="s">
        <v>18</v>
      </c>
      <c r="J28" s="124"/>
      <c r="K28" s="18">
        <f>SUM(K25:K27)</f>
        <v>1</v>
      </c>
      <c r="L28" s="18">
        <v>0.3</v>
      </c>
      <c r="M28" s="18">
        <v>0.7</v>
      </c>
    </row>
    <row r="29" spans="1:15" ht="12.75" customHeight="1" x14ac:dyDescent="0.2">
      <c r="A29" s="127"/>
      <c r="B29" s="96" t="s">
        <v>204</v>
      </c>
      <c r="C29" s="97"/>
      <c r="D29" s="97"/>
      <c r="E29" s="97"/>
      <c r="F29" s="97"/>
      <c r="G29" s="98"/>
      <c r="H29" s="18">
        <f>H6+H9+H11+H13+H15+H19+H21+H24+H28</f>
        <v>0.90000000000000013</v>
      </c>
      <c r="I29" s="94"/>
      <c r="J29" s="95"/>
      <c r="K29" s="95"/>
      <c r="L29" s="95"/>
      <c r="M29" s="95"/>
    </row>
    <row r="30" spans="1:15" ht="12.75" customHeight="1" x14ac:dyDescent="0.2">
      <c r="A30" s="153" t="s">
        <v>57</v>
      </c>
      <c r="B30" s="153"/>
      <c r="C30" s="153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1:15" ht="51" customHeight="1" x14ac:dyDescent="0.2">
      <c r="A31" s="169" t="s">
        <v>7</v>
      </c>
      <c r="B31" s="159" t="s">
        <v>144</v>
      </c>
      <c r="C31" s="115" t="s">
        <v>87</v>
      </c>
      <c r="D31" s="150" t="s">
        <v>98</v>
      </c>
      <c r="E31" s="115" t="s">
        <v>185</v>
      </c>
      <c r="F31" s="116"/>
      <c r="G31" s="116"/>
      <c r="H31" s="116"/>
      <c r="I31" s="56" t="s">
        <v>187</v>
      </c>
      <c r="J31" s="85" t="s">
        <v>58</v>
      </c>
      <c r="K31" s="16">
        <v>0.6</v>
      </c>
      <c r="L31" s="17" t="s">
        <v>151</v>
      </c>
      <c r="M31" s="17" t="s">
        <v>150</v>
      </c>
    </row>
    <row r="32" spans="1:15" ht="52.5" customHeight="1" x14ac:dyDescent="0.2">
      <c r="A32" s="170"/>
      <c r="B32" s="160"/>
      <c r="C32" s="121"/>
      <c r="D32" s="150"/>
      <c r="E32" s="121"/>
      <c r="F32" s="122"/>
      <c r="G32" s="122"/>
      <c r="H32" s="122"/>
      <c r="I32" s="48" t="s">
        <v>188</v>
      </c>
      <c r="J32" s="86" t="s">
        <v>59</v>
      </c>
      <c r="K32" s="23">
        <v>0.3</v>
      </c>
      <c r="L32" s="30" t="s">
        <v>80</v>
      </c>
      <c r="M32" s="30" t="s">
        <v>79</v>
      </c>
    </row>
    <row r="33" spans="1:13" ht="52.5" customHeight="1" x14ac:dyDescent="0.2">
      <c r="A33" s="170"/>
      <c r="B33" s="160"/>
      <c r="C33" s="121"/>
      <c r="D33" s="150"/>
      <c r="E33" s="118"/>
      <c r="F33" s="119"/>
      <c r="G33" s="119"/>
      <c r="H33" s="119"/>
      <c r="I33" s="48" t="s">
        <v>189</v>
      </c>
      <c r="J33" s="87" t="s">
        <v>60</v>
      </c>
      <c r="K33" s="25">
        <v>0.1</v>
      </c>
      <c r="L33" s="26" t="s">
        <v>152</v>
      </c>
      <c r="M33" s="26" t="s">
        <v>81</v>
      </c>
    </row>
    <row r="34" spans="1:13" ht="12.75" customHeight="1" x14ac:dyDescent="0.2">
      <c r="A34" s="170"/>
      <c r="B34" s="161"/>
      <c r="C34" s="121"/>
      <c r="D34" s="150"/>
      <c r="E34" s="29" t="s">
        <v>158</v>
      </c>
      <c r="F34" s="29">
        <v>0.25</v>
      </c>
      <c r="G34" s="29" t="s">
        <v>160</v>
      </c>
      <c r="H34" s="93">
        <v>0.5</v>
      </c>
      <c r="I34" s="156" t="s">
        <v>18</v>
      </c>
      <c r="J34" s="157"/>
      <c r="K34" s="29">
        <f>SUM(K31:K33)</f>
        <v>0.99999999999999989</v>
      </c>
      <c r="L34" s="29">
        <v>0.3</v>
      </c>
      <c r="M34" s="29">
        <v>0.7</v>
      </c>
    </row>
    <row r="35" spans="1:13" ht="51" customHeight="1" x14ac:dyDescent="0.2">
      <c r="A35" s="170"/>
      <c r="B35" s="159" t="s">
        <v>147</v>
      </c>
      <c r="C35" s="121"/>
      <c r="D35" s="150" t="s">
        <v>99</v>
      </c>
      <c r="E35" s="115" t="s">
        <v>186</v>
      </c>
      <c r="F35" s="116"/>
      <c r="G35" s="116"/>
      <c r="H35" s="116"/>
      <c r="I35" s="56" t="s">
        <v>190</v>
      </c>
      <c r="J35" s="85" t="s">
        <v>61</v>
      </c>
      <c r="K35" s="16">
        <v>0.5</v>
      </c>
      <c r="L35" s="17" t="s">
        <v>153</v>
      </c>
      <c r="M35" s="17" t="s">
        <v>82</v>
      </c>
    </row>
    <row r="36" spans="1:13" ht="38.25" x14ac:dyDescent="0.2">
      <c r="A36" s="170"/>
      <c r="B36" s="160"/>
      <c r="C36" s="121"/>
      <c r="D36" s="150"/>
      <c r="E36" s="118"/>
      <c r="F36" s="119"/>
      <c r="G36" s="119"/>
      <c r="H36" s="119"/>
      <c r="I36" s="57" t="s">
        <v>191</v>
      </c>
      <c r="J36" s="86" t="s">
        <v>62</v>
      </c>
      <c r="K36" s="23">
        <v>0.5</v>
      </c>
      <c r="L36" s="30" t="s">
        <v>154</v>
      </c>
      <c r="M36" s="30" t="s">
        <v>83</v>
      </c>
    </row>
    <row r="37" spans="1:13" ht="12.75" customHeight="1" x14ac:dyDescent="0.2">
      <c r="A37" s="171"/>
      <c r="B37" s="161"/>
      <c r="C37" s="118"/>
      <c r="D37" s="150"/>
      <c r="E37" s="29" t="s">
        <v>158</v>
      </c>
      <c r="F37" s="29">
        <v>0.15</v>
      </c>
      <c r="G37" s="29" t="s">
        <v>160</v>
      </c>
      <c r="H37" s="93">
        <v>0.4</v>
      </c>
      <c r="I37" s="156" t="s">
        <v>18</v>
      </c>
      <c r="J37" s="157"/>
      <c r="K37" s="31">
        <f>SUM(K35:K36)</f>
        <v>1</v>
      </c>
      <c r="L37" s="29">
        <v>0.3</v>
      </c>
      <c r="M37" s="18">
        <v>0.7</v>
      </c>
    </row>
    <row r="38" spans="1:13" ht="12.75" customHeight="1" x14ac:dyDescent="0.2">
      <c r="A38" s="92"/>
      <c r="B38" s="96" t="s">
        <v>205</v>
      </c>
      <c r="C38" s="97"/>
      <c r="D38" s="97"/>
      <c r="E38" s="97"/>
      <c r="F38" s="97"/>
      <c r="G38" s="98"/>
      <c r="H38" s="18">
        <f>H34+H37</f>
        <v>0.9</v>
      </c>
      <c r="I38" s="94"/>
      <c r="J38" s="95"/>
      <c r="K38" s="95"/>
      <c r="L38" s="95"/>
      <c r="M38" s="95"/>
    </row>
    <row r="39" spans="1:13" ht="12.75" customHeight="1" x14ac:dyDescent="0.2">
      <c r="A39" s="153" t="s">
        <v>63</v>
      </c>
      <c r="B39" s="153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3"/>
    </row>
    <row r="40" spans="1:13" ht="51" customHeight="1" x14ac:dyDescent="0.2">
      <c r="A40" s="151" t="s">
        <v>19</v>
      </c>
      <c r="B40" s="154" t="s">
        <v>145</v>
      </c>
      <c r="C40" s="162" t="s">
        <v>89</v>
      </c>
      <c r="D40" s="150" t="s">
        <v>91</v>
      </c>
      <c r="E40" s="100" t="s">
        <v>192</v>
      </c>
      <c r="F40" s="101"/>
      <c r="G40" s="101"/>
      <c r="H40" s="114"/>
      <c r="I40" s="56" t="s">
        <v>195</v>
      </c>
      <c r="J40" s="88" t="s">
        <v>64</v>
      </c>
      <c r="K40" s="23">
        <v>1</v>
      </c>
      <c r="L40" s="30" t="s">
        <v>156</v>
      </c>
      <c r="M40" s="30" t="s">
        <v>155</v>
      </c>
    </row>
    <row r="41" spans="1:13" ht="12.75" customHeight="1" x14ac:dyDescent="0.2">
      <c r="A41" s="152"/>
      <c r="B41" s="155"/>
      <c r="C41" s="162"/>
      <c r="D41" s="150"/>
      <c r="E41" s="29" t="s">
        <v>158</v>
      </c>
      <c r="F41" s="29">
        <v>0.05</v>
      </c>
      <c r="G41" s="29" t="s">
        <v>161</v>
      </c>
      <c r="H41" s="93">
        <v>0.1</v>
      </c>
      <c r="I41" s="156" t="s">
        <v>18</v>
      </c>
      <c r="J41" s="157"/>
      <c r="K41" s="29">
        <f>SUM(K40)</f>
        <v>1</v>
      </c>
      <c r="L41" s="29">
        <v>0.3</v>
      </c>
      <c r="M41" s="29">
        <v>0.7</v>
      </c>
    </row>
    <row r="42" spans="1:13" ht="25.5" customHeight="1" x14ac:dyDescent="0.2">
      <c r="A42" s="152"/>
      <c r="B42" s="155"/>
      <c r="C42" s="162"/>
      <c r="D42" s="150" t="s">
        <v>93</v>
      </c>
      <c r="E42" s="115" t="s">
        <v>193</v>
      </c>
      <c r="F42" s="116"/>
      <c r="G42" s="116"/>
      <c r="H42" s="117"/>
      <c r="I42" s="50" t="s">
        <v>196</v>
      </c>
      <c r="J42" s="86" t="s">
        <v>65</v>
      </c>
      <c r="K42" s="23">
        <v>0.5</v>
      </c>
      <c r="L42" s="46" t="s">
        <v>156</v>
      </c>
      <c r="M42" s="46" t="s">
        <v>155</v>
      </c>
    </row>
    <row r="43" spans="1:13" ht="38.25" x14ac:dyDescent="0.2">
      <c r="A43" s="152"/>
      <c r="B43" s="155"/>
      <c r="C43" s="162"/>
      <c r="D43" s="150"/>
      <c r="E43" s="118"/>
      <c r="F43" s="119"/>
      <c r="G43" s="119"/>
      <c r="H43" s="120"/>
      <c r="I43" s="48" t="s">
        <v>197</v>
      </c>
      <c r="J43" s="87" t="s">
        <v>66</v>
      </c>
      <c r="K43" s="25">
        <v>0.5</v>
      </c>
      <c r="L43" s="26" t="s">
        <v>156</v>
      </c>
      <c r="M43" s="26" t="s">
        <v>155</v>
      </c>
    </row>
    <row r="44" spans="1:13" ht="12.75" customHeight="1" x14ac:dyDescent="0.2">
      <c r="A44" s="152"/>
      <c r="B44" s="155"/>
      <c r="C44" s="162"/>
      <c r="D44" s="150"/>
      <c r="E44" s="29" t="s">
        <v>158</v>
      </c>
      <c r="F44" s="29">
        <v>0.1</v>
      </c>
      <c r="G44" s="29" t="s">
        <v>161</v>
      </c>
      <c r="H44" s="93">
        <v>0.35</v>
      </c>
      <c r="I44" s="156" t="s">
        <v>18</v>
      </c>
      <c r="J44" s="157"/>
      <c r="K44" s="29">
        <f>SUM(K42:K43)</f>
        <v>1</v>
      </c>
      <c r="L44" s="29">
        <v>0.3</v>
      </c>
      <c r="M44" s="29">
        <v>0.7</v>
      </c>
    </row>
    <row r="45" spans="1:13" ht="51.75" customHeight="1" x14ac:dyDescent="0.2">
      <c r="A45" s="152"/>
      <c r="B45" s="155"/>
      <c r="C45" s="162"/>
      <c r="D45" s="150" t="s">
        <v>95</v>
      </c>
      <c r="E45" s="100" t="s">
        <v>194</v>
      </c>
      <c r="F45" s="101"/>
      <c r="G45" s="101"/>
      <c r="H45" s="102"/>
      <c r="I45" s="58" t="s">
        <v>198</v>
      </c>
      <c r="J45" s="88" t="s">
        <v>67</v>
      </c>
      <c r="K45" s="16">
        <v>1</v>
      </c>
      <c r="L45" s="17" t="s">
        <v>156</v>
      </c>
      <c r="M45" s="17" t="s">
        <v>155</v>
      </c>
    </row>
    <row r="46" spans="1:13" ht="12.75" customHeight="1" x14ac:dyDescent="0.2">
      <c r="A46" s="152"/>
      <c r="B46" s="155"/>
      <c r="C46" s="162"/>
      <c r="D46" s="150"/>
      <c r="E46" s="29" t="s">
        <v>158</v>
      </c>
      <c r="F46" s="29">
        <v>0.05</v>
      </c>
      <c r="G46" s="29" t="s">
        <v>161</v>
      </c>
      <c r="H46" s="93">
        <v>0.2</v>
      </c>
      <c r="I46" s="156" t="s">
        <v>18</v>
      </c>
      <c r="J46" s="157"/>
      <c r="K46" s="31">
        <f>SUM(K45:K45)</f>
        <v>1</v>
      </c>
      <c r="L46" s="29">
        <v>0.3</v>
      </c>
      <c r="M46" s="29">
        <v>0.7</v>
      </c>
    </row>
    <row r="47" spans="1:13" ht="12.75" customHeight="1" x14ac:dyDescent="0.2">
      <c r="A47" s="153" t="s">
        <v>68</v>
      </c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</row>
    <row r="48" spans="1:13" ht="51" customHeight="1" x14ac:dyDescent="0.2">
      <c r="A48" s="151" t="s">
        <v>19</v>
      </c>
      <c r="B48" s="154" t="s">
        <v>146</v>
      </c>
      <c r="C48" s="162" t="s">
        <v>88</v>
      </c>
      <c r="D48" s="150" t="s">
        <v>95</v>
      </c>
      <c r="E48" s="115" t="s">
        <v>69</v>
      </c>
      <c r="F48" s="116"/>
      <c r="G48" s="116"/>
      <c r="H48" s="116"/>
      <c r="I48" s="56" t="s">
        <v>199</v>
      </c>
      <c r="J48" s="88" t="s">
        <v>70</v>
      </c>
      <c r="K48" s="23">
        <v>0.33</v>
      </c>
      <c r="L48" s="30"/>
      <c r="M48" s="30" t="s">
        <v>157</v>
      </c>
    </row>
    <row r="49" spans="1:14" ht="38.25" x14ac:dyDescent="0.2">
      <c r="A49" s="152"/>
      <c r="B49" s="155"/>
      <c r="C49" s="162"/>
      <c r="D49" s="150"/>
      <c r="E49" s="121"/>
      <c r="F49" s="122"/>
      <c r="G49" s="122"/>
      <c r="H49" s="122"/>
      <c r="I49" s="48" t="s">
        <v>200</v>
      </c>
      <c r="J49" s="87" t="s">
        <v>71</v>
      </c>
      <c r="K49" s="25">
        <v>0.33</v>
      </c>
      <c r="L49" s="26"/>
      <c r="M49" s="26" t="s">
        <v>157</v>
      </c>
    </row>
    <row r="50" spans="1:14" ht="25.5" x14ac:dyDescent="0.2">
      <c r="A50" s="152"/>
      <c r="B50" s="155"/>
      <c r="C50" s="162"/>
      <c r="D50" s="150"/>
      <c r="E50" s="118"/>
      <c r="F50" s="119"/>
      <c r="G50" s="119"/>
      <c r="H50" s="119"/>
      <c r="I50" s="57" t="s">
        <v>201</v>
      </c>
      <c r="J50" s="86" t="s">
        <v>73</v>
      </c>
      <c r="K50" s="23">
        <v>0.34</v>
      </c>
      <c r="L50" s="30"/>
      <c r="M50" s="26" t="s">
        <v>157</v>
      </c>
    </row>
    <row r="51" spans="1:14" ht="12.75" customHeight="1" x14ac:dyDescent="0.2">
      <c r="A51" s="152"/>
      <c r="B51" s="155"/>
      <c r="C51" s="162"/>
      <c r="D51" s="150"/>
      <c r="E51" s="29" t="s">
        <v>158</v>
      </c>
      <c r="F51" s="29">
        <v>0.02</v>
      </c>
      <c r="G51" s="29" t="s">
        <v>161</v>
      </c>
      <c r="H51" s="93">
        <v>0.1</v>
      </c>
      <c r="I51" s="156" t="s">
        <v>18</v>
      </c>
      <c r="J51" s="157"/>
      <c r="K51" s="32">
        <f>SUM(K48:K50)</f>
        <v>1</v>
      </c>
      <c r="L51" s="29"/>
      <c r="M51" s="29">
        <v>1</v>
      </c>
    </row>
    <row r="52" spans="1:14" ht="59.25" customHeight="1" x14ac:dyDescent="0.2">
      <c r="A52" s="152"/>
      <c r="B52" s="155"/>
      <c r="C52" s="162"/>
      <c r="D52" s="150" t="s">
        <v>95</v>
      </c>
      <c r="E52" s="100" t="s">
        <v>76</v>
      </c>
      <c r="F52" s="101"/>
      <c r="G52" s="101"/>
      <c r="H52" s="102"/>
      <c r="I52" s="49" t="s">
        <v>202</v>
      </c>
      <c r="J52" s="86" t="s">
        <v>72</v>
      </c>
      <c r="K52" s="23">
        <v>1</v>
      </c>
      <c r="L52" s="30"/>
      <c r="M52" s="26" t="s">
        <v>157</v>
      </c>
    </row>
    <row r="53" spans="1:14" ht="12.75" customHeight="1" x14ac:dyDescent="0.2">
      <c r="A53" s="152"/>
      <c r="B53" s="155"/>
      <c r="C53" s="162"/>
      <c r="D53" s="150"/>
      <c r="E53" s="29" t="s">
        <v>158</v>
      </c>
      <c r="F53" s="29">
        <v>0.02</v>
      </c>
      <c r="G53" s="29" t="s">
        <v>161</v>
      </c>
      <c r="H53" s="93">
        <v>0.1</v>
      </c>
      <c r="I53" s="156" t="s">
        <v>18</v>
      </c>
      <c r="J53" s="157"/>
      <c r="K53" s="32">
        <f>SUM(K52)</f>
        <v>1</v>
      </c>
      <c r="L53" s="29"/>
      <c r="M53" s="29">
        <v>1</v>
      </c>
    </row>
    <row r="54" spans="1:14" ht="49.5" customHeight="1" x14ac:dyDescent="0.2">
      <c r="A54" s="152"/>
      <c r="B54" s="155"/>
      <c r="C54" s="162"/>
      <c r="D54" s="150" t="s">
        <v>100</v>
      </c>
      <c r="E54" s="100" t="s">
        <v>74</v>
      </c>
      <c r="F54" s="101"/>
      <c r="G54" s="101"/>
      <c r="H54" s="102"/>
      <c r="I54" s="58" t="s">
        <v>203</v>
      </c>
      <c r="J54" s="88" t="s">
        <v>75</v>
      </c>
      <c r="K54" s="16">
        <v>1</v>
      </c>
      <c r="L54" s="17"/>
      <c r="M54" s="26" t="s">
        <v>157</v>
      </c>
    </row>
    <row r="55" spans="1:14" ht="12.75" customHeight="1" x14ac:dyDescent="0.2">
      <c r="A55" s="152"/>
      <c r="B55" s="155"/>
      <c r="C55" s="162"/>
      <c r="D55" s="150"/>
      <c r="E55" s="29" t="s">
        <v>158</v>
      </c>
      <c r="F55" s="29">
        <v>0.01</v>
      </c>
      <c r="G55" s="29" t="s">
        <v>161</v>
      </c>
      <c r="H55" s="93">
        <v>0.05</v>
      </c>
      <c r="I55" s="156" t="s">
        <v>18</v>
      </c>
      <c r="J55" s="157"/>
      <c r="K55" s="31">
        <f>SUM(K54:K54)</f>
        <v>1</v>
      </c>
      <c r="L55" s="18"/>
      <c r="M55" s="18">
        <v>1</v>
      </c>
    </row>
    <row r="56" spans="1:14" ht="12.75" customHeight="1" x14ac:dyDescent="0.2">
      <c r="A56" s="92"/>
      <c r="B56" s="96" t="s">
        <v>206</v>
      </c>
      <c r="C56" s="97"/>
      <c r="D56" s="97"/>
      <c r="E56" s="97"/>
      <c r="F56" s="97"/>
      <c r="G56" s="98"/>
      <c r="H56" s="18">
        <f>H51+H53+H55+H41+H44+H46</f>
        <v>0.89999999999999991</v>
      </c>
      <c r="I56" s="94"/>
      <c r="J56" s="95"/>
      <c r="K56" s="95"/>
      <c r="L56" s="95"/>
      <c r="M56" s="95"/>
    </row>
    <row r="57" spans="1:14" ht="12.75" customHeight="1" x14ac:dyDescent="0.2">
      <c r="A57" s="99" t="s">
        <v>207</v>
      </c>
      <c r="B57" s="99"/>
      <c r="C57" s="99"/>
      <c r="D57" s="99"/>
      <c r="E57" s="99"/>
      <c r="F57" s="60" t="e">
        <f>F55+F53+F51+F46+F44+F41+F37+F34+#REF!+F28+F24+F21+F19+F15+F13+F11+F9+F6</f>
        <v>#REF!</v>
      </c>
      <c r="G57" s="59"/>
      <c r="H57" s="60">
        <f>F55+F53+F51+F46+F44+F41+F37+F34+F28+F24+F21+F19+H15+H13+H11+H9+H6</f>
        <v>1.35</v>
      </c>
      <c r="I57" s="61"/>
      <c r="J57" s="62"/>
      <c r="K57" s="63"/>
      <c r="L57" s="64" t="s">
        <v>101</v>
      </c>
      <c r="M57" s="63" t="s">
        <v>102</v>
      </c>
      <c r="N57" s="65" t="s">
        <v>103</v>
      </c>
    </row>
    <row r="58" spans="1:14" ht="76.5" customHeight="1" x14ac:dyDescent="0.2">
      <c r="A58" s="144"/>
      <c r="B58" s="146"/>
      <c r="C58" s="89"/>
      <c r="D58" s="91" t="s">
        <v>104</v>
      </c>
      <c r="E58" s="103" t="s">
        <v>8</v>
      </c>
      <c r="F58" s="104"/>
      <c r="G58" s="104"/>
      <c r="H58" s="105"/>
      <c r="I58" s="67" t="s">
        <v>105</v>
      </c>
      <c r="J58" s="68" t="s">
        <v>106</v>
      </c>
      <c r="K58" s="1">
        <v>0.3</v>
      </c>
      <c r="L58" s="1">
        <v>1</v>
      </c>
      <c r="M58" s="69"/>
      <c r="N58" s="70"/>
    </row>
    <row r="59" spans="1:14" ht="51" x14ac:dyDescent="0.2">
      <c r="A59" s="144"/>
      <c r="B59" s="146"/>
      <c r="C59" s="89"/>
      <c r="D59" s="26" t="s">
        <v>107</v>
      </c>
      <c r="E59" s="103"/>
      <c r="F59" s="106"/>
      <c r="G59" s="106"/>
      <c r="H59" s="107"/>
      <c r="I59" s="67" t="s">
        <v>108</v>
      </c>
      <c r="J59" s="68" t="s">
        <v>109</v>
      </c>
      <c r="K59" s="1">
        <v>0.4</v>
      </c>
      <c r="L59" s="1">
        <v>1</v>
      </c>
      <c r="M59" s="69"/>
      <c r="N59" s="70"/>
    </row>
    <row r="60" spans="1:14" ht="38.25" x14ac:dyDescent="0.2">
      <c r="A60" s="144"/>
      <c r="B60" s="146"/>
      <c r="C60" s="89"/>
      <c r="D60" s="26" t="s">
        <v>104</v>
      </c>
      <c r="E60" s="103"/>
      <c r="F60" s="106"/>
      <c r="G60" s="106"/>
      <c r="H60" s="107"/>
      <c r="I60" s="67" t="s">
        <v>110</v>
      </c>
      <c r="J60" s="68" t="s">
        <v>111</v>
      </c>
      <c r="K60" s="1"/>
      <c r="L60" s="1">
        <v>1</v>
      </c>
      <c r="M60" s="69"/>
      <c r="N60" s="70"/>
    </row>
    <row r="61" spans="1:14" ht="38.25" x14ac:dyDescent="0.2">
      <c r="A61" s="144"/>
      <c r="B61" s="146"/>
      <c r="C61" s="89"/>
      <c r="D61" s="26" t="s">
        <v>112</v>
      </c>
      <c r="E61" s="103"/>
      <c r="F61" s="106"/>
      <c r="G61" s="106"/>
      <c r="H61" s="107"/>
      <c r="I61" s="67" t="s">
        <v>113</v>
      </c>
      <c r="J61" s="68" t="s">
        <v>114</v>
      </c>
      <c r="K61" s="1">
        <v>0</v>
      </c>
      <c r="L61" s="2"/>
      <c r="M61" s="69"/>
      <c r="N61" s="70"/>
    </row>
    <row r="62" spans="1:14" ht="38.25" x14ac:dyDescent="0.2">
      <c r="A62" s="144"/>
      <c r="B62" s="146"/>
      <c r="C62" s="89"/>
      <c r="D62" s="26" t="s">
        <v>115</v>
      </c>
      <c r="E62" s="103"/>
      <c r="F62" s="106"/>
      <c r="G62" s="106"/>
      <c r="H62" s="107"/>
      <c r="I62" s="67" t="s">
        <v>116</v>
      </c>
      <c r="J62" s="68" t="s">
        <v>117</v>
      </c>
      <c r="K62" s="1"/>
      <c r="L62" s="1">
        <v>1</v>
      </c>
      <c r="M62" s="69"/>
      <c r="N62" s="70"/>
    </row>
    <row r="63" spans="1:14" ht="25.5" x14ac:dyDescent="0.2">
      <c r="A63" s="144"/>
      <c r="B63" s="146"/>
      <c r="C63" s="89"/>
      <c r="D63" s="26" t="s">
        <v>118</v>
      </c>
      <c r="E63" s="103"/>
      <c r="F63" s="106"/>
      <c r="G63" s="106"/>
      <c r="H63" s="107"/>
      <c r="I63" s="67" t="s">
        <v>119</v>
      </c>
      <c r="J63" s="68" t="s">
        <v>9</v>
      </c>
      <c r="K63" s="1">
        <v>0.2</v>
      </c>
      <c r="L63" s="2"/>
      <c r="M63" s="71">
        <v>0.5</v>
      </c>
      <c r="N63" s="72">
        <v>0.5</v>
      </c>
    </row>
    <row r="64" spans="1:14" ht="38.25" x14ac:dyDescent="0.2">
      <c r="A64" s="144"/>
      <c r="B64" s="146"/>
      <c r="C64" s="90"/>
      <c r="D64" s="26" t="s">
        <v>120</v>
      </c>
      <c r="E64" s="108"/>
      <c r="F64" s="109"/>
      <c r="G64" s="109"/>
      <c r="H64" s="110"/>
      <c r="I64" s="67" t="s">
        <v>121</v>
      </c>
      <c r="J64" s="68" t="s">
        <v>122</v>
      </c>
      <c r="K64" s="1">
        <v>0.1</v>
      </c>
      <c r="L64" s="1">
        <v>1</v>
      </c>
      <c r="M64" s="69"/>
      <c r="N64" s="70"/>
    </row>
    <row r="65" spans="1:14" ht="12.75" customHeight="1" x14ac:dyDescent="0.2">
      <c r="A65" s="145"/>
      <c r="B65" s="147"/>
      <c r="C65" s="66"/>
      <c r="D65" s="66"/>
      <c r="E65" s="111">
        <v>0.1</v>
      </c>
      <c r="F65" s="112"/>
      <c r="G65" s="112"/>
      <c r="H65" s="113"/>
      <c r="I65" s="148" t="s">
        <v>10</v>
      </c>
      <c r="J65" s="149"/>
      <c r="K65" s="73">
        <f>SUM(K58:K64)</f>
        <v>0.99999999999999989</v>
      </c>
      <c r="L65" s="74"/>
      <c r="M65" s="75"/>
      <c r="N65" s="76"/>
    </row>
    <row r="66" spans="1:14" s="78" customFormat="1" ht="12.75" customHeight="1" x14ac:dyDescent="0.2">
      <c r="A66" s="77"/>
      <c r="B66" s="39"/>
      <c r="C66" s="39"/>
      <c r="D66" s="39"/>
      <c r="E66" s="39"/>
      <c r="F66" s="39"/>
      <c r="G66" s="39"/>
      <c r="H66" s="40"/>
      <c r="I66" s="41"/>
      <c r="J66" s="41"/>
      <c r="K66" s="40"/>
      <c r="L66" s="6" t="s">
        <v>11</v>
      </c>
      <c r="M66" s="42"/>
    </row>
    <row r="67" spans="1:14" s="78" customFormat="1" ht="12.75" customHeight="1" x14ac:dyDescent="0.2">
      <c r="A67" s="77"/>
      <c r="B67" s="39"/>
      <c r="C67" s="39"/>
      <c r="D67" s="39"/>
      <c r="E67" s="39"/>
      <c r="F67" s="39"/>
      <c r="G67" s="39"/>
      <c r="H67" s="40"/>
      <c r="I67" s="41"/>
      <c r="J67" s="41"/>
      <c r="K67" s="40"/>
      <c r="L67" s="6" t="s">
        <v>12</v>
      </c>
      <c r="M67" s="42"/>
    </row>
    <row r="68" spans="1:14" s="78" customFormat="1" ht="12.75" customHeight="1" x14ac:dyDescent="0.2">
      <c r="A68" s="19"/>
      <c r="B68" s="43" t="s">
        <v>123</v>
      </c>
      <c r="C68" s="19"/>
      <c r="D68" s="39"/>
      <c r="E68" s="39"/>
      <c r="F68" s="39"/>
      <c r="G68" s="39"/>
      <c r="H68" s="40"/>
      <c r="I68" s="41"/>
      <c r="J68" s="41"/>
      <c r="K68" s="40"/>
      <c r="L68" s="19" t="s">
        <v>22</v>
      </c>
      <c r="M68" s="42"/>
    </row>
    <row r="69" spans="1:14" s="78" customFormat="1" ht="12.75" customHeight="1" x14ac:dyDescent="0.2">
      <c r="A69" s="19">
        <v>1</v>
      </c>
      <c r="B69" s="19" t="s">
        <v>124</v>
      </c>
      <c r="C69" s="19" t="s">
        <v>125</v>
      </c>
      <c r="D69" s="39"/>
      <c r="E69" s="39"/>
      <c r="F69" s="39"/>
      <c r="G69" s="39"/>
      <c r="H69" s="40"/>
      <c r="I69" s="41"/>
      <c r="J69" s="41"/>
      <c r="K69" s="40"/>
      <c r="L69" s="19" t="s">
        <v>24</v>
      </c>
      <c r="M69" s="42"/>
    </row>
    <row r="70" spans="1:14" s="78" customFormat="1" ht="12.75" customHeight="1" x14ac:dyDescent="0.2">
      <c r="A70" s="19">
        <v>2</v>
      </c>
      <c r="B70" s="19" t="s">
        <v>126</v>
      </c>
      <c r="C70" s="19" t="s">
        <v>127</v>
      </c>
      <c r="D70" s="39"/>
      <c r="E70" s="39"/>
      <c r="F70" s="39"/>
      <c r="G70" s="39"/>
      <c r="H70" s="40"/>
      <c r="I70" s="41"/>
      <c r="J70" s="41"/>
      <c r="K70" s="40"/>
      <c r="L70" s="19" t="s">
        <v>23</v>
      </c>
      <c r="M70" s="42"/>
    </row>
    <row r="71" spans="1:14" ht="15" customHeight="1" x14ac:dyDescent="0.2">
      <c r="A71" s="19">
        <v>3</v>
      </c>
      <c r="B71" s="19" t="s">
        <v>128</v>
      </c>
      <c r="C71" s="19" t="s">
        <v>129</v>
      </c>
      <c r="K71" s="7"/>
    </row>
    <row r="72" spans="1:14" ht="12.75" x14ac:dyDescent="0.2">
      <c r="A72" s="19">
        <v>4</v>
      </c>
      <c r="B72" s="19" t="s">
        <v>130</v>
      </c>
      <c r="C72" s="19" t="s">
        <v>131</v>
      </c>
      <c r="K72" s="7"/>
    </row>
    <row r="73" spans="1:14" ht="15.75" customHeight="1" x14ac:dyDescent="0.2">
      <c r="A73" s="19">
        <v>5</v>
      </c>
      <c r="B73" s="19" t="s">
        <v>104</v>
      </c>
      <c r="C73" s="19" t="s">
        <v>132</v>
      </c>
    </row>
    <row r="74" spans="1:14" ht="15.75" customHeight="1" x14ac:dyDescent="0.2">
      <c r="A74" s="19">
        <v>6</v>
      </c>
      <c r="B74" s="19" t="s">
        <v>133</v>
      </c>
      <c r="C74" s="19" t="s">
        <v>134</v>
      </c>
    </row>
    <row r="75" spans="1:14" ht="15.75" customHeight="1" x14ac:dyDescent="0.2">
      <c r="A75" s="19">
        <v>7</v>
      </c>
      <c r="B75" s="19" t="s">
        <v>136</v>
      </c>
      <c r="C75" s="19" t="s">
        <v>135</v>
      </c>
    </row>
    <row r="79" spans="1:14" ht="12.75" customHeight="1" x14ac:dyDescent="0.2">
      <c r="K79" s="7"/>
    </row>
    <row r="80" spans="1:14" ht="12.75" x14ac:dyDescent="0.2">
      <c r="K80" s="7"/>
    </row>
    <row r="81" spans="11:11" ht="12.75" x14ac:dyDescent="0.2">
      <c r="K81" s="7"/>
    </row>
    <row r="82" spans="11:11" ht="12.75" x14ac:dyDescent="0.2">
      <c r="K82" s="7"/>
    </row>
    <row r="83" spans="11:11" ht="12.75" x14ac:dyDescent="0.2">
      <c r="K83" s="7"/>
    </row>
    <row r="84" spans="11:11" ht="12.75" x14ac:dyDescent="0.2">
      <c r="K84" s="7"/>
    </row>
    <row r="85" spans="11:11" ht="12.75" x14ac:dyDescent="0.2">
      <c r="K85" s="7"/>
    </row>
    <row r="86" spans="11:11" ht="12.75" x14ac:dyDescent="0.2">
      <c r="K86" s="7"/>
    </row>
    <row r="87" spans="11:11" ht="12.75" x14ac:dyDescent="0.2">
      <c r="K87" s="7"/>
    </row>
    <row r="88" spans="11:11" ht="12.75" x14ac:dyDescent="0.2">
      <c r="K88" s="7"/>
    </row>
    <row r="89" spans="11:11" ht="12.75" x14ac:dyDescent="0.2">
      <c r="K89" s="7"/>
    </row>
    <row r="90" spans="11:11" ht="12.75" x14ac:dyDescent="0.2">
      <c r="K90" s="7"/>
    </row>
    <row r="91" spans="11:11" ht="12.75" x14ac:dyDescent="0.2">
      <c r="K91" s="7"/>
    </row>
    <row r="92" spans="11:11" ht="12.75" x14ac:dyDescent="0.2">
      <c r="K92" s="7"/>
    </row>
    <row r="93" spans="11:11" ht="12.75" x14ac:dyDescent="0.2">
      <c r="K93" s="7"/>
    </row>
    <row r="94" spans="11:11" ht="12.75" x14ac:dyDescent="0.2">
      <c r="K94" s="7"/>
    </row>
    <row r="95" spans="11:11" ht="12.75" x14ac:dyDescent="0.2">
      <c r="K95" s="7"/>
    </row>
    <row r="96" spans="11:11" ht="12.75" x14ac:dyDescent="0.2">
      <c r="K96" s="7"/>
    </row>
    <row r="97" spans="11:11" ht="12.75" x14ac:dyDescent="0.2">
      <c r="K97" s="7"/>
    </row>
    <row r="98" spans="11:11" ht="12.75" x14ac:dyDescent="0.2">
      <c r="K98" s="7"/>
    </row>
    <row r="99" spans="11:11" ht="12.75" x14ac:dyDescent="0.2">
      <c r="K99" s="7"/>
    </row>
    <row r="100" spans="11:11" ht="12.75" x14ac:dyDescent="0.2">
      <c r="K100" s="7"/>
    </row>
    <row r="101" spans="11:11" ht="12.75" x14ac:dyDescent="0.2">
      <c r="K101" s="7"/>
    </row>
    <row r="102" spans="11:11" ht="12.75" x14ac:dyDescent="0.2">
      <c r="K102" s="7"/>
    </row>
    <row r="103" spans="11:11" ht="12.75" x14ac:dyDescent="0.2">
      <c r="K103" s="7"/>
    </row>
    <row r="104" spans="11:11" ht="12.75" x14ac:dyDescent="0.2">
      <c r="K104" s="7"/>
    </row>
    <row r="105" spans="11:11" ht="12.75" x14ac:dyDescent="0.2">
      <c r="K105" s="7"/>
    </row>
    <row r="106" spans="11:11" ht="12.75" x14ac:dyDescent="0.2">
      <c r="K106" s="7"/>
    </row>
    <row r="107" spans="11:11" ht="12.75" x14ac:dyDescent="0.2">
      <c r="K107" s="7"/>
    </row>
    <row r="108" spans="11:11" ht="12.75" x14ac:dyDescent="0.2">
      <c r="K108" s="7"/>
    </row>
    <row r="109" spans="11:11" ht="12.75" x14ac:dyDescent="0.2">
      <c r="K109" s="7"/>
    </row>
    <row r="110" spans="11:11" ht="12.75" x14ac:dyDescent="0.2">
      <c r="K110" s="7"/>
    </row>
    <row r="111" spans="11:11" ht="12.75" x14ac:dyDescent="0.2">
      <c r="K111" s="7"/>
    </row>
    <row r="112" spans="11:11" ht="12.75" x14ac:dyDescent="0.2">
      <c r="K112" s="7"/>
    </row>
    <row r="113" spans="11:11" ht="12.75" x14ac:dyDescent="0.2">
      <c r="K113" s="7"/>
    </row>
    <row r="114" spans="11:11" ht="12.75" x14ac:dyDescent="0.2">
      <c r="K114" s="7"/>
    </row>
    <row r="115" spans="11:11" ht="12.75" x14ac:dyDescent="0.2">
      <c r="K115" s="7"/>
    </row>
    <row r="116" spans="11:11" ht="12.75" x14ac:dyDescent="0.2">
      <c r="K116" s="7"/>
    </row>
    <row r="117" spans="11:11" ht="12.75" x14ac:dyDescent="0.2">
      <c r="K117" s="7"/>
    </row>
    <row r="118" spans="11:11" ht="12.75" x14ac:dyDescent="0.2">
      <c r="K118" s="7"/>
    </row>
    <row r="119" spans="11:11" ht="12.75" x14ac:dyDescent="0.2">
      <c r="K119" s="7"/>
    </row>
    <row r="120" spans="11:11" ht="12.75" x14ac:dyDescent="0.2">
      <c r="K120" s="7"/>
    </row>
    <row r="121" spans="11:11" ht="12.75" x14ac:dyDescent="0.2">
      <c r="K121" s="7"/>
    </row>
    <row r="122" spans="11:11" ht="12.75" x14ac:dyDescent="0.2">
      <c r="K122" s="7"/>
    </row>
    <row r="123" spans="11:11" ht="12.75" x14ac:dyDescent="0.2">
      <c r="K123" s="7"/>
    </row>
    <row r="124" spans="11:11" ht="12.75" x14ac:dyDescent="0.2">
      <c r="K124" s="7"/>
    </row>
    <row r="125" spans="11:11" ht="12.75" x14ac:dyDescent="0.2">
      <c r="K125" s="7"/>
    </row>
    <row r="126" spans="11:11" ht="12.75" x14ac:dyDescent="0.2">
      <c r="K126" s="7"/>
    </row>
    <row r="127" spans="11:11" ht="12.75" x14ac:dyDescent="0.2">
      <c r="K127" s="7"/>
    </row>
    <row r="128" spans="11:11" ht="12.75" x14ac:dyDescent="0.2">
      <c r="K128" s="7"/>
    </row>
    <row r="129" spans="11:11" ht="12.75" x14ac:dyDescent="0.2">
      <c r="K129" s="7"/>
    </row>
    <row r="130" spans="11:11" ht="12.75" x14ac:dyDescent="0.2">
      <c r="K130" s="7"/>
    </row>
    <row r="131" spans="11:11" ht="12.75" x14ac:dyDescent="0.2">
      <c r="K131" s="7"/>
    </row>
    <row r="132" spans="11:11" ht="12.75" x14ac:dyDescent="0.2">
      <c r="K132" s="7"/>
    </row>
    <row r="133" spans="11:11" ht="12.75" x14ac:dyDescent="0.2">
      <c r="K133" s="7"/>
    </row>
    <row r="134" spans="11:11" ht="12.75" x14ac:dyDescent="0.2">
      <c r="K134" s="7"/>
    </row>
    <row r="135" spans="11:11" ht="12.75" x14ac:dyDescent="0.2">
      <c r="K135" s="7"/>
    </row>
    <row r="136" spans="11:11" ht="12.75" x14ac:dyDescent="0.2">
      <c r="K136" s="7"/>
    </row>
    <row r="137" spans="11:11" ht="12.75" x14ac:dyDescent="0.2">
      <c r="K137" s="7"/>
    </row>
    <row r="138" spans="11:11" ht="12.75" x14ac:dyDescent="0.2">
      <c r="K138" s="7"/>
    </row>
    <row r="139" spans="11:11" ht="12.75" x14ac:dyDescent="0.2">
      <c r="K139" s="7"/>
    </row>
    <row r="140" spans="11:11" ht="12.75" x14ac:dyDescent="0.2">
      <c r="K140" s="7"/>
    </row>
    <row r="141" spans="11:11" ht="12.75" x14ac:dyDescent="0.2">
      <c r="K141" s="7"/>
    </row>
    <row r="142" spans="11:11" ht="12.75" x14ac:dyDescent="0.2">
      <c r="K142" s="7"/>
    </row>
    <row r="143" spans="11:11" ht="12.75" x14ac:dyDescent="0.2">
      <c r="K143" s="7"/>
    </row>
    <row r="144" spans="11:11" ht="12.75" x14ac:dyDescent="0.2">
      <c r="K144" s="7"/>
    </row>
    <row r="145" spans="11:11" ht="12.75" x14ac:dyDescent="0.2">
      <c r="K145" s="7"/>
    </row>
    <row r="146" spans="11:11" ht="12.75" x14ac:dyDescent="0.2">
      <c r="K146" s="7"/>
    </row>
    <row r="147" spans="11:11" ht="12.75" x14ac:dyDescent="0.2">
      <c r="K147" s="7"/>
    </row>
    <row r="148" spans="11:11" ht="12.75" x14ac:dyDescent="0.2">
      <c r="K148" s="7"/>
    </row>
    <row r="149" spans="11:11" ht="12.75" x14ac:dyDescent="0.2">
      <c r="K149" s="7"/>
    </row>
    <row r="150" spans="11:11" ht="12.75" x14ac:dyDescent="0.2">
      <c r="K150" s="7"/>
    </row>
    <row r="151" spans="11:11" ht="12.75" x14ac:dyDescent="0.2">
      <c r="K151" s="7"/>
    </row>
    <row r="152" spans="11:11" ht="12.75" x14ac:dyDescent="0.2">
      <c r="K152" s="7"/>
    </row>
    <row r="153" spans="11:11" ht="12.75" x14ac:dyDescent="0.2">
      <c r="K153" s="7"/>
    </row>
    <row r="154" spans="11:11" ht="12.75" x14ac:dyDescent="0.2">
      <c r="K154" s="7"/>
    </row>
    <row r="155" spans="11:11" ht="12.75" x14ac:dyDescent="0.2">
      <c r="K155" s="7"/>
    </row>
    <row r="156" spans="11:11" ht="12.75" x14ac:dyDescent="0.2">
      <c r="K156" s="7"/>
    </row>
    <row r="157" spans="11:11" ht="12.75" x14ac:dyDescent="0.2">
      <c r="K157" s="7"/>
    </row>
    <row r="158" spans="11:11" ht="12.75" x14ac:dyDescent="0.2">
      <c r="K158" s="7"/>
    </row>
    <row r="159" spans="11:11" ht="12.75" x14ac:dyDescent="0.2">
      <c r="K159" s="7"/>
    </row>
    <row r="160" spans="11:11" ht="12.75" x14ac:dyDescent="0.2">
      <c r="K160" s="7"/>
    </row>
    <row r="161" spans="11:11" ht="12.75" x14ac:dyDescent="0.2">
      <c r="K161" s="7"/>
    </row>
    <row r="162" spans="11:11" ht="12.75" x14ac:dyDescent="0.2">
      <c r="K162" s="7"/>
    </row>
    <row r="163" spans="11:11" ht="12.75" x14ac:dyDescent="0.2">
      <c r="K163" s="7"/>
    </row>
    <row r="164" spans="11:11" ht="12.75" x14ac:dyDescent="0.2">
      <c r="K164" s="7"/>
    </row>
    <row r="165" spans="11:11" ht="12.75" x14ac:dyDescent="0.2">
      <c r="K165" s="7"/>
    </row>
    <row r="166" spans="11:11" ht="12.75" x14ac:dyDescent="0.2">
      <c r="K166" s="7"/>
    </row>
    <row r="167" spans="11:11" ht="12.75" x14ac:dyDescent="0.2">
      <c r="K167" s="7"/>
    </row>
    <row r="168" spans="11:11" ht="12.75" x14ac:dyDescent="0.2">
      <c r="K168" s="7"/>
    </row>
    <row r="169" spans="11:11" ht="12.75" x14ac:dyDescent="0.2">
      <c r="K169" s="7"/>
    </row>
    <row r="170" spans="11:11" ht="12.75" x14ac:dyDescent="0.2">
      <c r="K170" s="7"/>
    </row>
    <row r="171" spans="11:11" ht="12.75" x14ac:dyDescent="0.2">
      <c r="K171" s="7"/>
    </row>
    <row r="172" spans="11:11" ht="12.75" x14ac:dyDescent="0.2">
      <c r="K172" s="7"/>
    </row>
    <row r="173" spans="11:11" ht="12.75" x14ac:dyDescent="0.2">
      <c r="K173" s="7"/>
    </row>
    <row r="174" spans="11:11" ht="12.75" x14ac:dyDescent="0.2">
      <c r="K174" s="7"/>
    </row>
    <row r="175" spans="11:11" ht="12.75" x14ac:dyDescent="0.2">
      <c r="K175" s="7"/>
    </row>
    <row r="176" spans="11:11" ht="12.75" x14ac:dyDescent="0.2">
      <c r="K176" s="7"/>
    </row>
    <row r="177" spans="11:11" ht="12.75" x14ac:dyDescent="0.2">
      <c r="K177" s="7"/>
    </row>
    <row r="178" spans="11:11" ht="12.75" x14ac:dyDescent="0.2">
      <c r="K178" s="7"/>
    </row>
    <row r="179" spans="11:11" ht="12.75" x14ac:dyDescent="0.2">
      <c r="K179" s="7"/>
    </row>
    <row r="180" spans="11:11" ht="12.75" x14ac:dyDescent="0.2">
      <c r="K180" s="7"/>
    </row>
    <row r="181" spans="11:11" ht="12.75" x14ac:dyDescent="0.2">
      <c r="K181" s="7"/>
    </row>
    <row r="182" spans="11:11" ht="12.75" x14ac:dyDescent="0.2">
      <c r="K182" s="7"/>
    </row>
    <row r="183" spans="11:11" ht="12.75" x14ac:dyDescent="0.2">
      <c r="K183" s="7"/>
    </row>
    <row r="184" spans="11:11" ht="12.75" x14ac:dyDescent="0.2">
      <c r="K184" s="7"/>
    </row>
    <row r="185" spans="11:11" ht="12.75" x14ac:dyDescent="0.2">
      <c r="K185" s="7"/>
    </row>
    <row r="186" spans="11:11" ht="12.75" x14ac:dyDescent="0.2">
      <c r="K186" s="7"/>
    </row>
    <row r="187" spans="11:11" ht="12.75" x14ac:dyDescent="0.2">
      <c r="K187" s="7"/>
    </row>
    <row r="188" spans="11:11" ht="12.75" x14ac:dyDescent="0.2">
      <c r="K188" s="7"/>
    </row>
    <row r="189" spans="11:11" ht="12.75" x14ac:dyDescent="0.2">
      <c r="K189" s="7"/>
    </row>
    <row r="190" spans="11:11" ht="12.75" x14ac:dyDescent="0.2">
      <c r="K190" s="7"/>
    </row>
    <row r="191" spans="11:11" ht="12.75" x14ac:dyDescent="0.2">
      <c r="K191" s="7"/>
    </row>
    <row r="192" spans="11:11" ht="12.75" x14ac:dyDescent="0.2">
      <c r="K192" s="7"/>
    </row>
    <row r="193" spans="11:11" ht="12.75" x14ac:dyDescent="0.2">
      <c r="K193" s="7"/>
    </row>
    <row r="194" spans="11:11" ht="12.75" x14ac:dyDescent="0.2">
      <c r="K194" s="7"/>
    </row>
    <row r="195" spans="11:11" ht="12.75" x14ac:dyDescent="0.2">
      <c r="K195" s="7"/>
    </row>
    <row r="196" spans="11:11" ht="12.75" x14ac:dyDescent="0.2">
      <c r="K196" s="7"/>
    </row>
    <row r="197" spans="11:11" ht="12.75" x14ac:dyDescent="0.2">
      <c r="K197" s="7"/>
    </row>
    <row r="198" spans="11:11" ht="12.75" x14ac:dyDescent="0.2">
      <c r="K198" s="7"/>
    </row>
    <row r="199" spans="11:11" ht="12.75" x14ac:dyDescent="0.2">
      <c r="K199" s="7"/>
    </row>
    <row r="200" spans="11:11" ht="12.75" x14ac:dyDescent="0.2">
      <c r="K200" s="7"/>
    </row>
    <row r="201" spans="11:11" ht="12.75" x14ac:dyDescent="0.2">
      <c r="K201" s="7"/>
    </row>
    <row r="202" spans="11:11" ht="12.75" x14ac:dyDescent="0.2">
      <c r="K202" s="7"/>
    </row>
    <row r="203" spans="11:11" ht="12.75" x14ac:dyDescent="0.2">
      <c r="K203" s="7"/>
    </row>
    <row r="204" spans="11:11" ht="12.75" x14ac:dyDescent="0.2">
      <c r="K204" s="7"/>
    </row>
    <row r="205" spans="11:11" ht="12.75" x14ac:dyDescent="0.2">
      <c r="K205" s="7"/>
    </row>
    <row r="206" spans="11:11" ht="12.75" x14ac:dyDescent="0.2">
      <c r="K206" s="7"/>
    </row>
    <row r="207" spans="11:11" ht="12.75" x14ac:dyDescent="0.2">
      <c r="K207" s="7"/>
    </row>
    <row r="208" spans="11:11" ht="12.75" x14ac:dyDescent="0.2">
      <c r="K208" s="7"/>
    </row>
    <row r="209" spans="11:11" ht="12.75" x14ac:dyDescent="0.2">
      <c r="K209" s="7"/>
    </row>
    <row r="210" spans="11:11" ht="12.75" x14ac:dyDescent="0.2">
      <c r="K210" s="7"/>
    </row>
    <row r="211" spans="11:11" ht="12.75" x14ac:dyDescent="0.2">
      <c r="K211" s="7"/>
    </row>
    <row r="212" spans="11:11" ht="12.75" x14ac:dyDescent="0.2">
      <c r="K212" s="7"/>
    </row>
    <row r="213" spans="11:11" ht="12.75" x14ac:dyDescent="0.2">
      <c r="K213" s="7"/>
    </row>
    <row r="214" spans="11:11" ht="12.75" x14ac:dyDescent="0.2">
      <c r="K214" s="7"/>
    </row>
    <row r="215" spans="11:11" ht="12.75" x14ac:dyDescent="0.2">
      <c r="K215" s="7"/>
    </row>
    <row r="216" spans="11:11" ht="12.75" x14ac:dyDescent="0.2">
      <c r="K216" s="7"/>
    </row>
    <row r="217" spans="11:11" ht="12.75" x14ac:dyDescent="0.2">
      <c r="K217" s="7"/>
    </row>
    <row r="218" spans="11:11" ht="12.75" x14ac:dyDescent="0.2">
      <c r="K218" s="7"/>
    </row>
    <row r="219" spans="11:11" ht="12.75" x14ac:dyDescent="0.2">
      <c r="K219" s="7"/>
    </row>
    <row r="220" spans="11:11" ht="12.75" x14ac:dyDescent="0.2">
      <c r="K220" s="7"/>
    </row>
    <row r="221" spans="11:11" ht="12.75" x14ac:dyDescent="0.2">
      <c r="K221" s="7"/>
    </row>
    <row r="222" spans="11:11" ht="12.75" x14ac:dyDescent="0.2">
      <c r="K222" s="7"/>
    </row>
    <row r="223" spans="11:11" ht="12.75" x14ac:dyDescent="0.2">
      <c r="K223" s="7"/>
    </row>
    <row r="224" spans="11:11" ht="12.75" x14ac:dyDescent="0.2">
      <c r="K224" s="7"/>
    </row>
    <row r="225" spans="11:11" ht="12.75" x14ac:dyDescent="0.2">
      <c r="K225" s="7"/>
    </row>
    <row r="226" spans="11:11" ht="12.75" x14ac:dyDescent="0.2">
      <c r="K226" s="7"/>
    </row>
    <row r="227" spans="11:11" ht="12.75" x14ac:dyDescent="0.2">
      <c r="K227" s="7"/>
    </row>
    <row r="228" spans="11:11" ht="12.75" x14ac:dyDescent="0.2">
      <c r="K228" s="7"/>
    </row>
    <row r="229" spans="11:11" ht="12.75" x14ac:dyDescent="0.2">
      <c r="K229" s="7"/>
    </row>
    <row r="230" spans="11:11" ht="12.75" x14ac:dyDescent="0.2">
      <c r="K230" s="7"/>
    </row>
    <row r="231" spans="11:11" ht="12.75" x14ac:dyDescent="0.2">
      <c r="K231" s="7"/>
    </row>
    <row r="232" spans="11:11" ht="12.75" x14ac:dyDescent="0.2">
      <c r="K232" s="7"/>
    </row>
    <row r="233" spans="11:11" ht="12.75" x14ac:dyDescent="0.2">
      <c r="K233" s="7"/>
    </row>
    <row r="234" spans="11:11" ht="12.75" x14ac:dyDescent="0.2">
      <c r="K234" s="7"/>
    </row>
    <row r="235" spans="11:11" ht="12.75" x14ac:dyDescent="0.2">
      <c r="K235" s="7"/>
    </row>
    <row r="236" spans="11:11" ht="12.75" x14ac:dyDescent="0.2">
      <c r="K236" s="7"/>
    </row>
    <row r="237" spans="11:11" ht="12.75" x14ac:dyDescent="0.2">
      <c r="K237" s="7"/>
    </row>
    <row r="238" spans="11:11" ht="12.75" x14ac:dyDescent="0.2">
      <c r="K238" s="7"/>
    </row>
    <row r="239" spans="11:11" ht="12.75" x14ac:dyDescent="0.2">
      <c r="K239" s="7"/>
    </row>
    <row r="240" spans="11:11" ht="12.75" x14ac:dyDescent="0.2">
      <c r="K240" s="7"/>
    </row>
    <row r="241" spans="11:11" ht="12.75" x14ac:dyDescent="0.2">
      <c r="K241" s="7"/>
    </row>
    <row r="242" spans="11:11" ht="12.75" x14ac:dyDescent="0.2">
      <c r="K242" s="7"/>
    </row>
    <row r="243" spans="11:11" ht="12.75" x14ac:dyDescent="0.2">
      <c r="K243" s="7"/>
    </row>
    <row r="244" spans="11:11" ht="12.75" x14ac:dyDescent="0.2">
      <c r="K244" s="7"/>
    </row>
    <row r="245" spans="11:11" ht="12.75" x14ac:dyDescent="0.2">
      <c r="K245" s="7"/>
    </row>
    <row r="246" spans="11:11" ht="12.75" x14ac:dyDescent="0.2">
      <c r="K246" s="7"/>
    </row>
    <row r="247" spans="11:11" ht="12.75" x14ac:dyDescent="0.2">
      <c r="K247" s="7"/>
    </row>
    <row r="248" spans="11:11" ht="12.75" x14ac:dyDescent="0.2">
      <c r="K248" s="7"/>
    </row>
    <row r="249" spans="11:11" ht="12.75" x14ac:dyDescent="0.2">
      <c r="K249" s="7"/>
    </row>
    <row r="250" spans="11:11" ht="12.75" x14ac:dyDescent="0.2">
      <c r="K250" s="7"/>
    </row>
    <row r="251" spans="11:11" ht="12.75" x14ac:dyDescent="0.2">
      <c r="K251" s="7"/>
    </row>
    <row r="252" spans="11:11" ht="12.75" x14ac:dyDescent="0.2">
      <c r="K252" s="7"/>
    </row>
    <row r="253" spans="11:11" ht="12.75" x14ac:dyDescent="0.2">
      <c r="K253" s="7"/>
    </row>
    <row r="254" spans="11:11" ht="12.75" x14ac:dyDescent="0.2">
      <c r="K254" s="7"/>
    </row>
    <row r="255" spans="11:11" ht="12.75" x14ac:dyDescent="0.2">
      <c r="K255" s="7"/>
    </row>
    <row r="256" spans="11:11" ht="12.75" x14ac:dyDescent="0.2">
      <c r="K256" s="7"/>
    </row>
    <row r="257" spans="11:11" ht="12.75" x14ac:dyDescent="0.2">
      <c r="K257" s="7"/>
    </row>
    <row r="258" spans="11:11" ht="12.75" x14ac:dyDescent="0.2">
      <c r="K258" s="7"/>
    </row>
    <row r="259" spans="11:11" ht="12.75" x14ac:dyDescent="0.2">
      <c r="K259" s="7"/>
    </row>
    <row r="260" spans="11:11" ht="12.75" x14ac:dyDescent="0.2">
      <c r="K260" s="7"/>
    </row>
    <row r="261" spans="11:11" ht="12.75" x14ac:dyDescent="0.2">
      <c r="K261" s="7"/>
    </row>
    <row r="262" spans="11:11" ht="12.75" x14ac:dyDescent="0.2">
      <c r="K262" s="7"/>
    </row>
    <row r="263" spans="11:11" ht="12.75" x14ac:dyDescent="0.2">
      <c r="K263" s="7"/>
    </row>
    <row r="264" spans="11:11" ht="12.75" x14ac:dyDescent="0.2">
      <c r="K264" s="7"/>
    </row>
    <row r="265" spans="11:11" ht="12.75" x14ac:dyDescent="0.2">
      <c r="K265" s="7"/>
    </row>
    <row r="266" spans="11:11" ht="12.75" x14ac:dyDescent="0.2">
      <c r="K266" s="7"/>
    </row>
    <row r="267" spans="11:11" ht="12.75" x14ac:dyDescent="0.2">
      <c r="K267" s="7"/>
    </row>
    <row r="268" spans="11:11" ht="12.75" x14ac:dyDescent="0.2">
      <c r="K268" s="7"/>
    </row>
    <row r="269" spans="11:11" ht="12.75" x14ac:dyDescent="0.2">
      <c r="K269" s="7"/>
    </row>
    <row r="270" spans="11:11" ht="12.75" x14ac:dyDescent="0.2">
      <c r="K270" s="7"/>
    </row>
    <row r="271" spans="11:11" ht="12.75" x14ac:dyDescent="0.2">
      <c r="K271" s="7"/>
    </row>
    <row r="272" spans="11:11" ht="12.75" x14ac:dyDescent="0.2">
      <c r="K272" s="7"/>
    </row>
    <row r="273" spans="11:11" ht="12.75" x14ac:dyDescent="0.2">
      <c r="K273" s="7"/>
    </row>
    <row r="274" spans="11:11" ht="12.75" x14ac:dyDescent="0.2">
      <c r="K274" s="7"/>
    </row>
    <row r="275" spans="11:11" ht="12.75" x14ac:dyDescent="0.2">
      <c r="K275" s="7"/>
    </row>
    <row r="276" spans="11:11" ht="12.75" x14ac:dyDescent="0.2">
      <c r="K276" s="7"/>
    </row>
    <row r="277" spans="11:11" ht="12.75" x14ac:dyDescent="0.2">
      <c r="K277" s="7"/>
    </row>
    <row r="278" spans="11:11" ht="12.75" x14ac:dyDescent="0.2">
      <c r="K278" s="7"/>
    </row>
    <row r="279" spans="11:11" ht="12.75" x14ac:dyDescent="0.2">
      <c r="K279" s="7"/>
    </row>
    <row r="280" spans="11:11" ht="12.75" x14ac:dyDescent="0.2">
      <c r="K280" s="7"/>
    </row>
    <row r="281" spans="11:11" ht="12.75" x14ac:dyDescent="0.2">
      <c r="K281" s="7"/>
    </row>
    <row r="282" spans="11:11" ht="12.75" x14ac:dyDescent="0.2">
      <c r="K282" s="7"/>
    </row>
    <row r="283" spans="11:11" ht="12.75" x14ac:dyDescent="0.2">
      <c r="K283" s="7"/>
    </row>
    <row r="284" spans="11:11" ht="12.75" x14ac:dyDescent="0.2">
      <c r="K284" s="7"/>
    </row>
    <row r="285" spans="11:11" ht="12.75" x14ac:dyDescent="0.2">
      <c r="K285" s="7"/>
    </row>
    <row r="286" spans="11:11" ht="12.75" x14ac:dyDescent="0.2">
      <c r="K286" s="7"/>
    </row>
    <row r="287" spans="11:11" ht="12.75" x14ac:dyDescent="0.2">
      <c r="K287" s="7"/>
    </row>
    <row r="288" spans="11:11" ht="12.75" x14ac:dyDescent="0.2">
      <c r="K288" s="7"/>
    </row>
    <row r="289" spans="11:11" ht="12.75" x14ac:dyDescent="0.2">
      <c r="K289" s="7"/>
    </row>
    <row r="290" spans="11:11" ht="12.75" x14ac:dyDescent="0.2">
      <c r="K290" s="7"/>
    </row>
    <row r="291" spans="11:11" ht="12.75" x14ac:dyDescent="0.2">
      <c r="K291" s="7"/>
    </row>
    <row r="292" spans="11:11" ht="12.75" x14ac:dyDescent="0.2">
      <c r="K292" s="7"/>
    </row>
    <row r="293" spans="11:11" ht="12.75" x14ac:dyDescent="0.2">
      <c r="K293" s="7"/>
    </row>
    <row r="294" spans="11:11" ht="12.75" x14ac:dyDescent="0.2">
      <c r="K294" s="7"/>
    </row>
    <row r="295" spans="11:11" ht="12.75" x14ac:dyDescent="0.2">
      <c r="K295" s="7"/>
    </row>
    <row r="296" spans="11:11" ht="12.75" x14ac:dyDescent="0.2">
      <c r="K296" s="7"/>
    </row>
    <row r="297" spans="11:11" ht="12.75" x14ac:dyDescent="0.2">
      <c r="K297" s="7"/>
    </row>
    <row r="298" spans="11:11" ht="12.75" x14ac:dyDescent="0.2">
      <c r="K298" s="7"/>
    </row>
    <row r="299" spans="11:11" ht="12.75" x14ac:dyDescent="0.2">
      <c r="K299" s="7"/>
    </row>
    <row r="300" spans="11:11" ht="12.75" x14ac:dyDescent="0.2">
      <c r="K300" s="7"/>
    </row>
    <row r="301" spans="11:11" ht="12.75" x14ac:dyDescent="0.2">
      <c r="K301" s="7"/>
    </row>
    <row r="302" spans="11:11" ht="12.75" x14ac:dyDescent="0.2">
      <c r="K302" s="7"/>
    </row>
    <row r="303" spans="11:11" ht="12.75" x14ac:dyDescent="0.2">
      <c r="K303" s="7"/>
    </row>
    <row r="304" spans="11:11" ht="12.75" x14ac:dyDescent="0.2">
      <c r="K304" s="7"/>
    </row>
    <row r="305" spans="11:11" ht="12.75" x14ac:dyDescent="0.2">
      <c r="K305" s="7"/>
    </row>
    <row r="306" spans="11:11" ht="12.75" x14ac:dyDescent="0.2">
      <c r="K306" s="7"/>
    </row>
    <row r="307" spans="11:11" ht="12.75" x14ac:dyDescent="0.2">
      <c r="K307" s="7"/>
    </row>
    <row r="308" spans="11:11" ht="12.75" x14ac:dyDescent="0.2">
      <c r="K308" s="7"/>
    </row>
    <row r="309" spans="11:11" ht="12.75" x14ac:dyDescent="0.2">
      <c r="K309" s="7"/>
    </row>
    <row r="310" spans="11:11" ht="12.75" x14ac:dyDescent="0.2">
      <c r="K310" s="7"/>
    </row>
    <row r="311" spans="11:11" ht="12.75" x14ac:dyDescent="0.2">
      <c r="K311" s="7"/>
    </row>
    <row r="312" spans="11:11" ht="12.75" x14ac:dyDescent="0.2">
      <c r="K312" s="7"/>
    </row>
    <row r="313" spans="11:11" ht="12.75" x14ac:dyDescent="0.2">
      <c r="K313" s="7"/>
    </row>
    <row r="314" spans="11:11" ht="12.75" x14ac:dyDescent="0.2">
      <c r="K314" s="7"/>
    </row>
    <row r="315" spans="11:11" ht="12.75" x14ac:dyDescent="0.2">
      <c r="K315" s="7"/>
    </row>
    <row r="316" spans="11:11" ht="12.75" x14ac:dyDescent="0.2">
      <c r="K316" s="7"/>
    </row>
    <row r="317" spans="11:11" ht="12.75" x14ac:dyDescent="0.2">
      <c r="K317" s="7"/>
    </row>
    <row r="318" spans="11:11" ht="12.75" x14ac:dyDescent="0.2">
      <c r="K318" s="7"/>
    </row>
    <row r="319" spans="11:11" ht="12.75" x14ac:dyDescent="0.2">
      <c r="K319" s="7"/>
    </row>
    <row r="320" spans="11:11" ht="12.75" x14ac:dyDescent="0.2">
      <c r="K320" s="7"/>
    </row>
    <row r="321" spans="11:11" ht="12.75" x14ac:dyDescent="0.2">
      <c r="K321" s="7"/>
    </row>
    <row r="322" spans="11:11" ht="12.75" x14ac:dyDescent="0.2">
      <c r="K322" s="7"/>
    </row>
    <row r="323" spans="11:11" ht="12.75" x14ac:dyDescent="0.2">
      <c r="K323" s="7"/>
    </row>
    <row r="324" spans="11:11" ht="12.75" x14ac:dyDescent="0.2">
      <c r="K324" s="7"/>
    </row>
    <row r="325" spans="11:11" ht="12.75" x14ac:dyDescent="0.2">
      <c r="K325" s="7"/>
    </row>
    <row r="326" spans="11:11" ht="12.75" x14ac:dyDescent="0.2">
      <c r="K326" s="7"/>
    </row>
    <row r="327" spans="11:11" ht="12.75" x14ac:dyDescent="0.2">
      <c r="K327" s="7"/>
    </row>
    <row r="328" spans="11:11" ht="12.75" x14ac:dyDescent="0.2">
      <c r="K328" s="7"/>
    </row>
    <row r="329" spans="11:11" ht="12.75" x14ac:dyDescent="0.2">
      <c r="K329" s="7"/>
    </row>
    <row r="330" spans="11:11" ht="12.75" x14ac:dyDescent="0.2">
      <c r="K330" s="7"/>
    </row>
    <row r="331" spans="11:11" ht="12.75" x14ac:dyDescent="0.2">
      <c r="K331" s="7"/>
    </row>
    <row r="332" spans="11:11" ht="12.75" x14ac:dyDescent="0.2">
      <c r="K332" s="7"/>
    </row>
    <row r="333" spans="11:11" ht="12.75" x14ac:dyDescent="0.2">
      <c r="K333" s="7"/>
    </row>
    <row r="334" spans="11:11" ht="12.75" x14ac:dyDescent="0.2">
      <c r="K334" s="7"/>
    </row>
    <row r="335" spans="11:11" ht="12.75" x14ac:dyDescent="0.2">
      <c r="K335" s="7"/>
    </row>
    <row r="336" spans="11:11" ht="12.75" x14ac:dyDescent="0.2">
      <c r="K336" s="7"/>
    </row>
    <row r="337" spans="11:11" ht="12.75" x14ac:dyDescent="0.2">
      <c r="K337" s="7"/>
    </row>
    <row r="338" spans="11:11" ht="12.75" x14ac:dyDescent="0.2">
      <c r="K338" s="7"/>
    </row>
    <row r="339" spans="11:11" ht="12.75" x14ac:dyDescent="0.2">
      <c r="K339" s="7"/>
    </row>
    <row r="340" spans="11:11" ht="12.75" x14ac:dyDescent="0.2">
      <c r="K340" s="7"/>
    </row>
    <row r="341" spans="11:11" ht="12.75" x14ac:dyDescent="0.2">
      <c r="K341" s="7"/>
    </row>
    <row r="342" spans="11:11" ht="12.75" x14ac:dyDescent="0.2">
      <c r="K342" s="7"/>
    </row>
    <row r="343" spans="11:11" ht="12.75" x14ac:dyDescent="0.2">
      <c r="K343" s="7"/>
    </row>
    <row r="344" spans="11:11" ht="12.75" x14ac:dyDescent="0.2">
      <c r="K344" s="7"/>
    </row>
    <row r="345" spans="11:11" ht="12.75" x14ac:dyDescent="0.2">
      <c r="K345" s="7"/>
    </row>
    <row r="346" spans="11:11" ht="12.75" x14ac:dyDescent="0.2">
      <c r="K346" s="7"/>
    </row>
    <row r="347" spans="11:11" ht="12.75" x14ac:dyDescent="0.2">
      <c r="K347" s="7"/>
    </row>
    <row r="348" spans="11:11" ht="12.75" x14ac:dyDescent="0.2">
      <c r="K348" s="7"/>
    </row>
    <row r="349" spans="11:11" ht="12.75" x14ac:dyDescent="0.2">
      <c r="K349" s="7"/>
    </row>
    <row r="350" spans="11:11" ht="12.75" x14ac:dyDescent="0.2">
      <c r="K350" s="7"/>
    </row>
    <row r="351" spans="11:11" ht="12.75" x14ac:dyDescent="0.2">
      <c r="K351" s="7"/>
    </row>
    <row r="352" spans="11:11" ht="12.75" x14ac:dyDescent="0.2">
      <c r="K352" s="7"/>
    </row>
    <row r="353" spans="11:11" ht="12.75" x14ac:dyDescent="0.2">
      <c r="K353" s="7"/>
    </row>
    <row r="354" spans="11:11" ht="12.75" x14ac:dyDescent="0.2">
      <c r="K354" s="7"/>
    </row>
    <row r="355" spans="11:11" ht="12.75" x14ac:dyDescent="0.2">
      <c r="K355" s="7"/>
    </row>
    <row r="356" spans="11:11" ht="12.75" x14ac:dyDescent="0.2">
      <c r="K356" s="7"/>
    </row>
    <row r="357" spans="11:11" ht="12.75" x14ac:dyDescent="0.2">
      <c r="K357" s="7"/>
    </row>
    <row r="358" spans="11:11" ht="12.75" x14ac:dyDescent="0.2">
      <c r="K358" s="7"/>
    </row>
    <row r="359" spans="11:11" ht="12.75" x14ac:dyDescent="0.2">
      <c r="K359" s="7"/>
    </row>
    <row r="360" spans="11:11" ht="12.75" x14ac:dyDescent="0.2">
      <c r="K360" s="7"/>
    </row>
    <row r="361" spans="11:11" ht="12.75" x14ac:dyDescent="0.2">
      <c r="K361" s="7"/>
    </row>
    <row r="362" spans="11:11" ht="12.75" x14ac:dyDescent="0.2">
      <c r="K362" s="7"/>
    </row>
    <row r="363" spans="11:11" ht="12.75" x14ac:dyDescent="0.2">
      <c r="K363" s="7"/>
    </row>
    <row r="364" spans="11:11" ht="12.75" x14ac:dyDescent="0.2">
      <c r="K364" s="7"/>
    </row>
    <row r="365" spans="11:11" ht="12.75" x14ac:dyDescent="0.2">
      <c r="K365" s="7"/>
    </row>
    <row r="366" spans="11:11" ht="12.75" x14ac:dyDescent="0.2">
      <c r="K366" s="7"/>
    </row>
    <row r="367" spans="11:11" ht="12.75" x14ac:dyDescent="0.2">
      <c r="K367" s="7"/>
    </row>
    <row r="368" spans="11:11" ht="12.75" x14ac:dyDescent="0.2">
      <c r="K368" s="7"/>
    </row>
    <row r="369" spans="11:11" ht="12.75" x14ac:dyDescent="0.2">
      <c r="K369" s="7"/>
    </row>
    <row r="370" spans="11:11" ht="12.75" x14ac:dyDescent="0.2">
      <c r="K370" s="7"/>
    </row>
    <row r="371" spans="11:11" ht="12.75" x14ac:dyDescent="0.2">
      <c r="K371" s="7"/>
    </row>
    <row r="372" spans="11:11" ht="12.75" x14ac:dyDescent="0.2">
      <c r="K372" s="7"/>
    </row>
    <row r="373" spans="11:11" ht="12.75" x14ac:dyDescent="0.2">
      <c r="K373" s="7"/>
    </row>
    <row r="374" spans="11:11" ht="12.75" x14ac:dyDescent="0.2">
      <c r="K374" s="7"/>
    </row>
    <row r="375" spans="11:11" ht="12.75" x14ac:dyDescent="0.2">
      <c r="K375" s="7"/>
    </row>
    <row r="376" spans="11:11" ht="12.75" x14ac:dyDescent="0.2">
      <c r="K376" s="7"/>
    </row>
    <row r="377" spans="11:11" ht="12.75" x14ac:dyDescent="0.2">
      <c r="K377" s="7"/>
    </row>
    <row r="378" spans="11:11" ht="12.75" x14ac:dyDescent="0.2">
      <c r="K378" s="7"/>
    </row>
    <row r="379" spans="11:11" ht="12.75" x14ac:dyDescent="0.2">
      <c r="K379" s="7"/>
    </row>
    <row r="380" spans="11:11" ht="12.75" x14ac:dyDescent="0.2">
      <c r="K380" s="7"/>
    </row>
    <row r="381" spans="11:11" ht="12.75" x14ac:dyDescent="0.2">
      <c r="K381" s="7"/>
    </row>
    <row r="382" spans="11:11" ht="12.75" x14ac:dyDescent="0.2">
      <c r="K382" s="7"/>
    </row>
    <row r="383" spans="11:11" ht="12.75" x14ac:dyDescent="0.2">
      <c r="K383" s="7"/>
    </row>
    <row r="384" spans="11:11" ht="12.75" x14ac:dyDescent="0.2">
      <c r="K384" s="7"/>
    </row>
    <row r="385" spans="11:11" ht="12.75" x14ac:dyDescent="0.2">
      <c r="K385" s="7"/>
    </row>
    <row r="386" spans="11:11" ht="12.75" x14ac:dyDescent="0.2">
      <c r="K386" s="7"/>
    </row>
    <row r="387" spans="11:11" ht="12.75" x14ac:dyDescent="0.2">
      <c r="K387" s="7"/>
    </row>
    <row r="388" spans="11:11" ht="12.75" x14ac:dyDescent="0.2">
      <c r="K388" s="7"/>
    </row>
    <row r="389" spans="11:11" ht="12.75" x14ac:dyDescent="0.2">
      <c r="K389" s="7"/>
    </row>
    <row r="390" spans="11:11" ht="12.75" x14ac:dyDescent="0.2">
      <c r="K390" s="7"/>
    </row>
    <row r="391" spans="11:11" ht="12.75" x14ac:dyDescent="0.2">
      <c r="K391" s="7"/>
    </row>
    <row r="392" spans="11:11" ht="12.75" x14ac:dyDescent="0.2">
      <c r="K392" s="7"/>
    </row>
    <row r="393" spans="11:11" ht="12.75" x14ac:dyDescent="0.2">
      <c r="K393" s="7"/>
    </row>
    <row r="394" spans="11:11" ht="12.75" x14ac:dyDescent="0.2">
      <c r="K394" s="7"/>
    </row>
    <row r="395" spans="11:11" ht="12.75" x14ac:dyDescent="0.2">
      <c r="K395" s="7"/>
    </row>
    <row r="396" spans="11:11" ht="12.75" x14ac:dyDescent="0.2">
      <c r="K396" s="7"/>
    </row>
    <row r="397" spans="11:11" ht="12.75" x14ac:dyDescent="0.2">
      <c r="K397" s="7"/>
    </row>
    <row r="398" spans="11:11" ht="12.75" x14ac:dyDescent="0.2">
      <c r="K398" s="7"/>
    </row>
    <row r="399" spans="11:11" ht="12.75" x14ac:dyDescent="0.2">
      <c r="K399" s="7"/>
    </row>
    <row r="400" spans="11:11" ht="12.75" x14ac:dyDescent="0.2">
      <c r="K400" s="7"/>
    </row>
    <row r="401" spans="11:11" ht="12.75" x14ac:dyDescent="0.2">
      <c r="K401" s="7"/>
    </row>
    <row r="402" spans="11:11" ht="12.75" x14ac:dyDescent="0.2">
      <c r="K402" s="7"/>
    </row>
    <row r="403" spans="11:11" ht="12.75" x14ac:dyDescent="0.2">
      <c r="K403" s="7"/>
    </row>
    <row r="404" spans="11:11" ht="12.75" x14ac:dyDescent="0.2">
      <c r="K404" s="7"/>
    </row>
    <row r="405" spans="11:11" ht="12.75" x14ac:dyDescent="0.2">
      <c r="K405" s="7"/>
    </row>
    <row r="406" spans="11:11" ht="12.75" x14ac:dyDescent="0.2">
      <c r="K406" s="7"/>
    </row>
    <row r="407" spans="11:11" ht="12.75" x14ac:dyDescent="0.2">
      <c r="K407" s="7"/>
    </row>
    <row r="408" spans="11:11" ht="12.75" x14ac:dyDescent="0.2">
      <c r="K408" s="7"/>
    </row>
    <row r="409" spans="11:11" ht="12.75" x14ac:dyDescent="0.2">
      <c r="K409" s="7"/>
    </row>
    <row r="410" spans="11:11" ht="12.75" x14ac:dyDescent="0.2">
      <c r="K410" s="7"/>
    </row>
    <row r="411" spans="11:11" ht="12.75" x14ac:dyDescent="0.2">
      <c r="K411" s="7"/>
    </row>
    <row r="412" spans="11:11" ht="12.75" x14ac:dyDescent="0.2">
      <c r="K412" s="7"/>
    </row>
    <row r="413" spans="11:11" ht="12.75" x14ac:dyDescent="0.2">
      <c r="K413" s="7"/>
    </row>
    <row r="414" spans="11:11" ht="12.75" x14ac:dyDescent="0.2">
      <c r="K414" s="7"/>
    </row>
    <row r="415" spans="11:11" ht="12.75" x14ac:dyDescent="0.2">
      <c r="K415" s="7"/>
    </row>
    <row r="416" spans="11:11" ht="12.75" x14ac:dyDescent="0.2">
      <c r="K416" s="7"/>
    </row>
    <row r="417" spans="11:11" ht="12.75" x14ac:dyDescent="0.2">
      <c r="K417" s="7"/>
    </row>
    <row r="418" spans="11:11" ht="12.75" x14ac:dyDescent="0.2">
      <c r="K418" s="7"/>
    </row>
    <row r="419" spans="11:11" ht="12.75" x14ac:dyDescent="0.2">
      <c r="K419" s="7"/>
    </row>
    <row r="420" spans="11:11" ht="12.75" x14ac:dyDescent="0.2">
      <c r="K420" s="7"/>
    </row>
    <row r="421" spans="11:11" ht="12.75" x14ac:dyDescent="0.2">
      <c r="K421" s="7"/>
    </row>
    <row r="422" spans="11:11" ht="12.75" x14ac:dyDescent="0.2">
      <c r="K422" s="7"/>
    </row>
    <row r="423" spans="11:11" ht="12.75" x14ac:dyDescent="0.2">
      <c r="K423" s="7"/>
    </row>
    <row r="424" spans="11:11" ht="12.75" x14ac:dyDescent="0.2">
      <c r="K424" s="7"/>
    </row>
    <row r="425" spans="11:11" ht="12.75" x14ac:dyDescent="0.2">
      <c r="K425" s="7"/>
    </row>
    <row r="426" spans="11:11" ht="12.75" x14ac:dyDescent="0.2">
      <c r="K426" s="7"/>
    </row>
    <row r="427" spans="11:11" ht="12.75" x14ac:dyDescent="0.2">
      <c r="K427" s="7"/>
    </row>
    <row r="428" spans="11:11" ht="12.75" x14ac:dyDescent="0.2">
      <c r="K428" s="7"/>
    </row>
    <row r="429" spans="11:11" ht="12.75" x14ac:dyDescent="0.2">
      <c r="K429" s="7"/>
    </row>
    <row r="430" spans="11:11" ht="12.75" x14ac:dyDescent="0.2">
      <c r="K430" s="7"/>
    </row>
    <row r="431" spans="11:11" ht="12.75" x14ac:dyDescent="0.2">
      <c r="K431" s="7"/>
    </row>
    <row r="432" spans="11:11" ht="12.75" x14ac:dyDescent="0.2">
      <c r="K432" s="7"/>
    </row>
    <row r="433" spans="11:11" ht="12.75" x14ac:dyDescent="0.2">
      <c r="K433" s="7"/>
    </row>
    <row r="434" spans="11:11" ht="12.75" x14ac:dyDescent="0.2">
      <c r="K434" s="7"/>
    </row>
    <row r="435" spans="11:11" ht="12.75" x14ac:dyDescent="0.2">
      <c r="K435" s="7"/>
    </row>
    <row r="436" spans="11:11" ht="12.75" x14ac:dyDescent="0.2">
      <c r="K436" s="7"/>
    </row>
    <row r="437" spans="11:11" ht="12.75" x14ac:dyDescent="0.2">
      <c r="K437" s="7"/>
    </row>
    <row r="438" spans="11:11" ht="12.75" x14ac:dyDescent="0.2">
      <c r="K438" s="7"/>
    </row>
    <row r="439" spans="11:11" ht="12.75" x14ac:dyDescent="0.2">
      <c r="K439" s="7"/>
    </row>
    <row r="440" spans="11:11" ht="12.75" x14ac:dyDescent="0.2">
      <c r="K440" s="7"/>
    </row>
    <row r="441" spans="11:11" ht="12.75" x14ac:dyDescent="0.2">
      <c r="K441" s="7"/>
    </row>
    <row r="442" spans="11:11" ht="12.75" x14ac:dyDescent="0.2">
      <c r="K442" s="7"/>
    </row>
    <row r="443" spans="11:11" ht="12.75" x14ac:dyDescent="0.2">
      <c r="K443" s="7"/>
    </row>
    <row r="444" spans="11:11" ht="12.75" x14ac:dyDescent="0.2">
      <c r="K444" s="7"/>
    </row>
    <row r="445" spans="11:11" ht="12.75" x14ac:dyDescent="0.2">
      <c r="K445" s="7"/>
    </row>
    <row r="446" spans="11:11" ht="12.75" x14ac:dyDescent="0.2">
      <c r="K446" s="7"/>
    </row>
    <row r="447" spans="11:11" ht="12.75" x14ac:dyDescent="0.2">
      <c r="K447" s="7"/>
    </row>
    <row r="448" spans="11:11" ht="12.75" x14ac:dyDescent="0.2">
      <c r="K448" s="7"/>
    </row>
    <row r="449" spans="11:11" ht="12.75" x14ac:dyDescent="0.2">
      <c r="K449" s="7"/>
    </row>
    <row r="450" spans="11:11" ht="12.75" x14ac:dyDescent="0.2">
      <c r="K450" s="7"/>
    </row>
    <row r="451" spans="11:11" ht="12.75" x14ac:dyDescent="0.2">
      <c r="K451" s="7"/>
    </row>
    <row r="452" spans="11:11" ht="12.75" x14ac:dyDescent="0.2">
      <c r="K452" s="7"/>
    </row>
    <row r="453" spans="11:11" ht="12.75" x14ac:dyDescent="0.2">
      <c r="K453" s="7"/>
    </row>
    <row r="454" spans="11:11" ht="12.75" x14ac:dyDescent="0.2">
      <c r="K454" s="7"/>
    </row>
    <row r="455" spans="11:11" ht="12.75" x14ac:dyDescent="0.2">
      <c r="K455" s="7"/>
    </row>
    <row r="456" spans="11:11" ht="12.75" x14ac:dyDescent="0.2">
      <c r="K456" s="7"/>
    </row>
    <row r="457" spans="11:11" ht="12.75" x14ac:dyDescent="0.2">
      <c r="K457" s="7"/>
    </row>
    <row r="458" spans="11:11" ht="12.75" x14ac:dyDescent="0.2">
      <c r="K458" s="7"/>
    </row>
    <row r="459" spans="11:11" ht="12.75" x14ac:dyDescent="0.2">
      <c r="K459" s="7"/>
    </row>
    <row r="460" spans="11:11" ht="12.75" x14ac:dyDescent="0.2">
      <c r="K460" s="7"/>
    </row>
    <row r="461" spans="11:11" ht="12.75" x14ac:dyDescent="0.2">
      <c r="K461" s="7"/>
    </row>
    <row r="462" spans="11:11" ht="12.75" x14ac:dyDescent="0.2">
      <c r="K462" s="7"/>
    </row>
    <row r="463" spans="11:11" ht="12.75" x14ac:dyDescent="0.2">
      <c r="K463" s="7"/>
    </row>
    <row r="464" spans="11:11" ht="12.75" x14ac:dyDescent="0.2">
      <c r="K464" s="7"/>
    </row>
    <row r="465" spans="11:11" ht="12.75" x14ac:dyDescent="0.2">
      <c r="K465" s="7"/>
    </row>
    <row r="466" spans="11:11" ht="12.75" x14ac:dyDescent="0.2">
      <c r="K466" s="7"/>
    </row>
    <row r="467" spans="11:11" ht="12.75" x14ac:dyDescent="0.2">
      <c r="K467" s="7"/>
    </row>
    <row r="468" spans="11:11" ht="12.75" x14ac:dyDescent="0.2">
      <c r="K468" s="7"/>
    </row>
    <row r="469" spans="11:11" ht="12.75" x14ac:dyDescent="0.2">
      <c r="K469" s="7"/>
    </row>
    <row r="470" spans="11:11" ht="12.75" x14ac:dyDescent="0.2">
      <c r="K470" s="7"/>
    </row>
    <row r="471" spans="11:11" ht="12.75" x14ac:dyDescent="0.2">
      <c r="K471" s="7"/>
    </row>
    <row r="472" spans="11:11" ht="12.75" x14ac:dyDescent="0.2">
      <c r="K472" s="7"/>
    </row>
    <row r="473" spans="11:11" ht="12.75" x14ac:dyDescent="0.2">
      <c r="K473" s="7"/>
    </row>
    <row r="474" spans="11:11" ht="12.75" x14ac:dyDescent="0.2">
      <c r="K474" s="7"/>
    </row>
    <row r="475" spans="11:11" ht="12.75" x14ac:dyDescent="0.2">
      <c r="K475" s="7"/>
    </row>
    <row r="476" spans="11:11" ht="12.75" x14ac:dyDescent="0.2">
      <c r="K476" s="7"/>
    </row>
    <row r="477" spans="11:11" ht="12.75" x14ac:dyDescent="0.2">
      <c r="K477" s="7"/>
    </row>
    <row r="478" spans="11:11" ht="12.75" x14ac:dyDescent="0.2">
      <c r="K478" s="7"/>
    </row>
    <row r="479" spans="11:11" ht="12.75" x14ac:dyDescent="0.2">
      <c r="K479" s="7"/>
    </row>
    <row r="480" spans="11:11" ht="12.75" x14ac:dyDescent="0.2">
      <c r="K480" s="7"/>
    </row>
    <row r="481" spans="11:11" ht="12.75" x14ac:dyDescent="0.2">
      <c r="K481" s="7"/>
    </row>
    <row r="482" spans="11:11" ht="12.75" x14ac:dyDescent="0.2">
      <c r="K482" s="7"/>
    </row>
    <row r="483" spans="11:11" ht="12.75" x14ac:dyDescent="0.2">
      <c r="K483" s="7"/>
    </row>
    <row r="484" spans="11:11" ht="12.75" x14ac:dyDescent="0.2">
      <c r="K484" s="7"/>
    </row>
    <row r="485" spans="11:11" ht="12.75" x14ac:dyDescent="0.2">
      <c r="K485" s="7"/>
    </row>
    <row r="486" spans="11:11" ht="12.75" x14ac:dyDescent="0.2">
      <c r="K486" s="7"/>
    </row>
    <row r="487" spans="11:11" ht="12.75" x14ac:dyDescent="0.2">
      <c r="K487" s="7"/>
    </row>
    <row r="488" spans="11:11" ht="12.75" x14ac:dyDescent="0.2">
      <c r="K488" s="7"/>
    </row>
    <row r="489" spans="11:11" ht="12.75" x14ac:dyDescent="0.2">
      <c r="K489" s="7"/>
    </row>
    <row r="490" spans="11:11" ht="12.75" x14ac:dyDescent="0.2">
      <c r="K490" s="7"/>
    </row>
    <row r="491" spans="11:11" ht="12.75" x14ac:dyDescent="0.2">
      <c r="K491" s="7"/>
    </row>
    <row r="492" spans="11:11" ht="12.75" x14ac:dyDescent="0.2">
      <c r="K492" s="7"/>
    </row>
    <row r="493" spans="11:11" ht="12.75" x14ac:dyDescent="0.2">
      <c r="K493" s="7"/>
    </row>
    <row r="494" spans="11:11" ht="12.75" x14ac:dyDescent="0.2">
      <c r="K494" s="7"/>
    </row>
    <row r="495" spans="11:11" ht="12.75" x14ac:dyDescent="0.2">
      <c r="K495" s="7"/>
    </row>
    <row r="496" spans="11:11" ht="12.75" x14ac:dyDescent="0.2">
      <c r="K496" s="7"/>
    </row>
    <row r="497" spans="11:11" ht="12.75" x14ac:dyDescent="0.2">
      <c r="K497" s="7"/>
    </row>
    <row r="498" spans="11:11" ht="12.75" x14ac:dyDescent="0.2">
      <c r="K498" s="7"/>
    </row>
    <row r="499" spans="11:11" ht="12.75" x14ac:dyDescent="0.2">
      <c r="K499" s="7"/>
    </row>
    <row r="500" spans="11:11" ht="12.75" x14ac:dyDescent="0.2">
      <c r="K500" s="7"/>
    </row>
    <row r="501" spans="11:11" ht="12.75" x14ac:dyDescent="0.2">
      <c r="K501" s="7"/>
    </row>
    <row r="502" spans="11:11" ht="12.75" x14ac:dyDescent="0.2">
      <c r="K502" s="7"/>
    </row>
    <row r="503" spans="11:11" ht="12.75" x14ac:dyDescent="0.2">
      <c r="K503" s="7"/>
    </row>
    <row r="504" spans="11:11" ht="12.75" x14ac:dyDescent="0.2">
      <c r="K504" s="7"/>
    </row>
    <row r="505" spans="11:11" ht="12.75" x14ac:dyDescent="0.2">
      <c r="K505" s="7"/>
    </row>
    <row r="506" spans="11:11" ht="12.75" x14ac:dyDescent="0.2">
      <c r="K506" s="7"/>
    </row>
    <row r="507" spans="11:11" ht="12.75" x14ac:dyDescent="0.2">
      <c r="K507" s="7"/>
    </row>
    <row r="508" spans="11:11" ht="12.75" x14ac:dyDescent="0.2">
      <c r="K508" s="7"/>
    </row>
    <row r="509" spans="11:11" ht="12.75" x14ac:dyDescent="0.2">
      <c r="K509" s="7"/>
    </row>
    <row r="510" spans="11:11" ht="12.75" x14ac:dyDescent="0.2">
      <c r="K510" s="7"/>
    </row>
    <row r="511" spans="11:11" ht="12.75" x14ac:dyDescent="0.2">
      <c r="K511" s="7"/>
    </row>
    <row r="512" spans="11:11" ht="12.75" x14ac:dyDescent="0.2">
      <c r="K512" s="7"/>
    </row>
    <row r="513" spans="11:11" ht="12.75" x14ac:dyDescent="0.2">
      <c r="K513" s="7"/>
    </row>
    <row r="514" spans="11:11" ht="12.75" x14ac:dyDescent="0.2">
      <c r="K514" s="7"/>
    </row>
    <row r="515" spans="11:11" ht="12.75" x14ac:dyDescent="0.2">
      <c r="K515" s="7"/>
    </row>
    <row r="516" spans="11:11" ht="12.75" x14ac:dyDescent="0.2">
      <c r="K516" s="7"/>
    </row>
    <row r="517" spans="11:11" ht="12.75" x14ac:dyDescent="0.2">
      <c r="K517" s="7"/>
    </row>
    <row r="518" spans="11:11" ht="12.75" x14ac:dyDescent="0.2">
      <c r="K518" s="7"/>
    </row>
    <row r="519" spans="11:11" ht="12.75" x14ac:dyDescent="0.2">
      <c r="K519" s="7"/>
    </row>
    <row r="520" spans="11:11" ht="12.75" x14ac:dyDescent="0.2">
      <c r="K520" s="7"/>
    </row>
    <row r="521" spans="11:11" ht="12.75" x14ac:dyDescent="0.2">
      <c r="K521" s="7"/>
    </row>
    <row r="522" spans="11:11" ht="12.75" x14ac:dyDescent="0.2">
      <c r="K522" s="7"/>
    </row>
    <row r="523" spans="11:11" ht="12.75" x14ac:dyDescent="0.2">
      <c r="K523" s="7"/>
    </row>
    <row r="524" spans="11:11" ht="12.75" x14ac:dyDescent="0.2">
      <c r="K524" s="7"/>
    </row>
    <row r="525" spans="11:11" ht="12.75" x14ac:dyDescent="0.2">
      <c r="K525" s="7"/>
    </row>
    <row r="526" spans="11:11" ht="12.75" x14ac:dyDescent="0.2">
      <c r="K526" s="7"/>
    </row>
    <row r="527" spans="11:11" ht="12.75" x14ac:dyDescent="0.2">
      <c r="K527" s="7"/>
    </row>
    <row r="528" spans="11:11" ht="12.75" x14ac:dyDescent="0.2">
      <c r="K528" s="7"/>
    </row>
    <row r="529" spans="11:11" ht="12.75" x14ac:dyDescent="0.2">
      <c r="K529" s="7"/>
    </row>
    <row r="530" spans="11:11" ht="12.75" x14ac:dyDescent="0.2">
      <c r="K530" s="7"/>
    </row>
    <row r="531" spans="11:11" ht="12.75" x14ac:dyDescent="0.2">
      <c r="K531" s="7"/>
    </row>
    <row r="532" spans="11:11" ht="12.75" x14ac:dyDescent="0.2">
      <c r="K532" s="7"/>
    </row>
    <row r="533" spans="11:11" ht="12.75" x14ac:dyDescent="0.2">
      <c r="K533" s="7"/>
    </row>
    <row r="534" spans="11:11" ht="12.75" x14ac:dyDescent="0.2">
      <c r="K534" s="7"/>
    </row>
    <row r="535" spans="11:11" ht="12.75" x14ac:dyDescent="0.2">
      <c r="K535" s="7"/>
    </row>
    <row r="536" spans="11:11" ht="12.75" x14ac:dyDescent="0.2">
      <c r="K536" s="7"/>
    </row>
    <row r="537" spans="11:11" ht="12.75" x14ac:dyDescent="0.2">
      <c r="K537" s="7"/>
    </row>
    <row r="538" spans="11:11" ht="12.75" x14ac:dyDescent="0.2">
      <c r="K538" s="7"/>
    </row>
    <row r="539" spans="11:11" ht="12.75" x14ac:dyDescent="0.2">
      <c r="K539" s="7"/>
    </row>
    <row r="540" spans="11:11" ht="12.75" x14ac:dyDescent="0.2">
      <c r="K540" s="7"/>
    </row>
    <row r="541" spans="11:11" ht="12.75" x14ac:dyDescent="0.2">
      <c r="K541" s="7"/>
    </row>
    <row r="542" spans="11:11" ht="12.75" x14ac:dyDescent="0.2">
      <c r="K542" s="7"/>
    </row>
    <row r="543" spans="11:11" ht="12.75" x14ac:dyDescent="0.2">
      <c r="K543" s="7"/>
    </row>
    <row r="544" spans="11:11" ht="12.75" x14ac:dyDescent="0.2">
      <c r="K544" s="7"/>
    </row>
    <row r="545" spans="11:11" ht="12.75" x14ac:dyDescent="0.2">
      <c r="K545" s="7"/>
    </row>
    <row r="546" spans="11:11" ht="12.75" x14ac:dyDescent="0.2">
      <c r="K546" s="7"/>
    </row>
    <row r="547" spans="11:11" ht="12.75" x14ac:dyDescent="0.2">
      <c r="K547" s="7"/>
    </row>
    <row r="548" spans="11:11" ht="12.75" x14ac:dyDescent="0.2">
      <c r="K548" s="7"/>
    </row>
    <row r="549" spans="11:11" ht="12.75" x14ac:dyDescent="0.2">
      <c r="K549" s="7"/>
    </row>
    <row r="550" spans="11:11" ht="12.75" x14ac:dyDescent="0.2">
      <c r="K550" s="7"/>
    </row>
    <row r="551" spans="11:11" ht="12.75" x14ac:dyDescent="0.2">
      <c r="K551" s="7"/>
    </row>
    <row r="552" spans="11:11" ht="12.75" x14ac:dyDescent="0.2">
      <c r="K552" s="7"/>
    </row>
    <row r="553" spans="11:11" ht="12.75" x14ac:dyDescent="0.2">
      <c r="K553" s="7"/>
    </row>
    <row r="554" spans="11:11" ht="12.75" x14ac:dyDescent="0.2">
      <c r="K554" s="7"/>
    </row>
    <row r="555" spans="11:11" ht="12.75" x14ac:dyDescent="0.2">
      <c r="K555" s="7"/>
    </row>
    <row r="556" spans="11:11" ht="12.75" x14ac:dyDescent="0.2">
      <c r="K556" s="7"/>
    </row>
    <row r="557" spans="11:11" ht="12.75" x14ac:dyDescent="0.2">
      <c r="K557" s="7"/>
    </row>
    <row r="558" spans="11:11" ht="12.75" x14ac:dyDescent="0.2">
      <c r="K558" s="7"/>
    </row>
    <row r="559" spans="11:11" ht="12.75" x14ac:dyDescent="0.2">
      <c r="K559" s="7"/>
    </row>
    <row r="560" spans="11:11" ht="12.75" x14ac:dyDescent="0.2">
      <c r="K560" s="7"/>
    </row>
    <row r="561" spans="11:11" ht="12.75" x14ac:dyDescent="0.2">
      <c r="K561" s="7"/>
    </row>
    <row r="562" spans="11:11" ht="12.75" x14ac:dyDescent="0.2">
      <c r="K562" s="7"/>
    </row>
    <row r="563" spans="11:11" ht="12.75" x14ac:dyDescent="0.2">
      <c r="K563" s="7"/>
    </row>
    <row r="564" spans="11:11" ht="12.75" x14ac:dyDescent="0.2">
      <c r="K564" s="7"/>
    </row>
    <row r="565" spans="11:11" ht="12.75" x14ac:dyDescent="0.2">
      <c r="K565" s="7"/>
    </row>
    <row r="566" spans="11:11" ht="12.75" x14ac:dyDescent="0.2">
      <c r="K566" s="7"/>
    </row>
    <row r="567" spans="11:11" ht="12.75" x14ac:dyDescent="0.2">
      <c r="K567" s="7"/>
    </row>
    <row r="568" spans="11:11" ht="12.75" x14ac:dyDescent="0.2">
      <c r="K568" s="7"/>
    </row>
    <row r="569" spans="11:11" ht="12.75" x14ac:dyDescent="0.2">
      <c r="K569" s="7"/>
    </row>
    <row r="570" spans="11:11" ht="12.75" x14ac:dyDescent="0.2">
      <c r="K570" s="7"/>
    </row>
    <row r="571" spans="11:11" ht="12.75" x14ac:dyDescent="0.2">
      <c r="K571" s="7"/>
    </row>
    <row r="572" spans="11:11" ht="12.75" x14ac:dyDescent="0.2">
      <c r="K572" s="7"/>
    </row>
    <row r="573" spans="11:11" ht="12.75" x14ac:dyDescent="0.2">
      <c r="K573" s="7"/>
    </row>
    <row r="574" spans="11:11" ht="12.75" x14ac:dyDescent="0.2">
      <c r="K574" s="7"/>
    </row>
    <row r="575" spans="11:11" ht="12.75" x14ac:dyDescent="0.2">
      <c r="K575" s="7"/>
    </row>
    <row r="576" spans="11:11" ht="12.75" x14ac:dyDescent="0.2">
      <c r="K576" s="7"/>
    </row>
    <row r="577" spans="11:11" ht="12.75" x14ac:dyDescent="0.2">
      <c r="K577" s="7"/>
    </row>
    <row r="578" spans="11:11" ht="12.75" x14ac:dyDescent="0.2">
      <c r="K578" s="7"/>
    </row>
    <row r="579" spans="11:11" ht="12.75" x14ac:dyDescent="0.2">
      <c r="K579" s="7"/>
    </row>
    <row r="580" spans="11:11" ht="12.75" x14ac:dyDescent="0.2">
      <c r="K580" s="7"/>
    </row>
    <row r="581" spans="11:11" ht="12.75" x14ac:dyDescent="0.2">
      <c r="K581" s="7"/>
    </row>
    <row r="582" spans="11:11" ht="12.75" x14ac:dyDescent="0.2">
      <c r="K582" s="7"/>
    </row>
    <row r="583" spans="11:11" ht="12.75" x14ac:dyDescent="0.2">
      <c r="K583" s="7"/>
    </row>
    <row r="584" spans="11:11" ht="12.75" x14ac:dyDescent="0.2">
      <c r="K584" s="7"/>
    </row>
    <row r="585" spans="11:11" ht="12.75" x14ac:dyDescent="0.2">
      <c r="K585" s="7"/>
    </row>
    <row r="586" spans="11:11" ht="12.75" x14ac:dyDescent="0.2">
      <c r="K586" s="7"/>
    </row>
    <row r="587" spans="11:11" ht="12.75" x14ac:dyDescent="0.2">
      <c r="K587" s="7"/>
    </row>
    <row r="588" spans="11:11" ht="12.75" x14ac:dyDescent="0.2">
      <c r="K588" s="7"/>
    </row>
    <row r="589" spans="11:11" ht="12.75" x14ac:dyDescent="0.2">
      <c r="K589" s="7"/>
    </row>
    <row r="590" spans="11:11" ht="12.75" x14ac:dyDescent="0.2">
      <c r="K590" s="7"/>
    </row>
    <row r="591" spans="11:11" ht="12.75" x14ac:dyDescent="0.2">
      <c r="K591" s="7"/>
    </row>
    <row r="592" spans="11:11" ht="12.75" x14ac:dyDescent="0.2">
      <c r="K592" s="7"/>
    </row>
    <row r="593" spans="11:11" ht="12.75" x14ac:dyDescent="0.2">
      <c r="K593" s="7"/>
    </row>
    <row r="594" spans="11:11" ht="12.75" x14ac:dyDescent="0.2">
      <c r="K594" s="7"/>
    </row>
    <row r="595" spans="11:11" ht="12.75" x14ac:dyDescent="0.2">
      <c r="K595" s="7"/>
    </row>
    <row r="596" spans="11:11" ht="12.75" x14ac:dyDescent="0.2">
      <c r="K596" s="7"/>
    </row>
    <row r="597" spans="11:11" ht="12.75" x14ac:dyDescent="0.2">
      <c r="K597" s="7"/>
    </row>
    <row r="598" spans="11:11" ht="12.75" x14ac:dyDescent="0.2">
      <c r="K598" s="7"/>
    </row>
    <row r="599" spans="11:11" ht="12.75" x14ac:dyDescent="0.2">
      <c r="K599" s="7"/>
    </row>
    <row r="600" spans="11:11" ht="12.75" x14ac:dyDescent="0.2">
      <c r="K600" s="7"/>
    </row>
    <row r="601" spans="11:11" ht="12.75" x14ac:dyDescent="0.2">
      <c r="K601" s="7"/>
    </row>
    <row r="602" spans="11:11" ht="12.75" x14ac:dyDescent="0.2">
      <c r="K602" s="7"/>
    </row>
    <row r="603" spans="11:11" ht="12.75" x14ac:dyDescent="0.2">
      <c r="K603" s="7"/>
    </row>
    <row r="604" spans="11:11" ht="12.75" x14ac:dyDescent="0.2">
      <c r="K604" s="7"/>
    </row>
    <row r="605" spans="11:11" ht="12.75" x14ac:dyDescent="0.2">
      <c r="K605" s="7"/>
    </row>
    <row r="606" spans="11:11" ht="12.75" x14ac:dyDescent="0.2">
      <c r="K606" s="7"/>
    </row>
    <row r="607" spans="11:11" ht="12.75" x14ac:dyDescent="0.2">
      <c r="K607" s="7"/>
    </row>
    <row r="608" spans="11:11" ht="12.75" x14ac:dyDescent="0.2">
      <c r="K608" s="7"/>
    </row>
    <row r="609" spans="11:11" ht="12.75" x14ac:dyDescent="0.2">
      <c r="K609" s="7"/>
    </row>
    <row r="610" spans="11:11" ht="12.75" x14ac:dyDescent="0.2">
      <c r="K610" s="7"/>
    </row>
    <row r="611" spans="11:11" ht="12.75" x14ac:dyDescent="0.2">
      <c r="K611" s="7"/>
    </row>
    <row r="612" spans="11:11" ht="12.75" x14ac:dyDescent="0.2">
      <c r="K612" s="7"/>
    </row>
    <row r="613" spans="11:11" ht="12.75" x14ac:dyDescent="0.2">
      <c r="K613" s="7"/>
    </row>
    <row r="614" spans="11:11" ht="12.75" x14ac:dyDescent="0.2">
      <c r="K614" s="7"/>
    </row>
    <row r="615" spans="11:11" ht="12.75" x14ac:dyDescent="0.2">
      <c r="K615" s="7"/>
    </row>
    <row r="616" spans="11:11" ht="12.75" x14ac:dyDescent="0.2">
      <c r="K616" s="7"/>
    </row>
    <row r="617" spans="11:11" ht="12.75" x14ac:dyDescent="0.2">
      <c r="K617" s="7"/>
    </row>
    <row r="618" spans="11:11" ht="12.75" x14ac:dyDescent="0.2">
      <c r="K618" s="7"/>
    </row>
    <row r="619" spans="11:11" ht="12.75" x14ac:dyDescent="0.2">
      <c r="K619" s="7"/>
    </row>
    <row r="620" spans="11:11" ht="12.75" x14ac:dyDescent="0.2">
      <c r="K620" s="7"/>
    </row>
    <row r="621" spans="11:11" ht="12.75" x14ac:dyDescent="0.2">
      <c r="K621" s="7"/>
    </row>
    <row r="622" spans="11:11" ht="12.75" x14ac:dyDescent="0.2">
      <c r="K622" s="7"/>
    </row>
    <row r="623" spans="11:11" ht="12.75" x14ac:dyDescent="0.2">
      <c r="K623" s="7"/>
    </row>
    <row r="624" spans="11:11" ht="12.75" x14ac:dyDescent="0.2">
      <c r="K624" s="7"/>
    </row>
    <row r="625" spans="11:11" ht="12.75" x14ac:dyDescent="0.2">
      <c r="K625" s="7"/>
    </row>
    <row r="626" spans="11:11" ht="12.75" x14ac:dyDescent="0.2">
      <c r="K626" s="7"/>
    </row>
    <row r="627" spans="11:11" ht="12.75" x14ac:dyDescent="0.2">
      <c r="K627" s="7"/>
    </row>
    <row r="628" spans="11:11" ht="12.75" x14ac:dyDescent="0.2">
      <c r="K628" s="7"/>
    </row>
    <row r="629" spans="11:11" ht="12.75" x14ac:dyDescent="0.2">
      <c r="K629" s="7"/>
    </row>
    <row r="630" spans="11:11" ht="12.75" x14ac:dyDescent="0.2">
      <c r="K630" s="7"/>
    </row>
    <row r="631" spans="11:11" ht="12.75" x14ac:dyDescent="0.2">
      <c r="K631" s="7"/>
    </row>
    <row r="632" spans="11:11" ht="12.75" x14ac:dyDescent="0.2">
      <c r="K632" s="7"/>
    </row>
    <row r="633" spans="11:11" ht="12.75" x14ac:dyDescent="0.2">
      <c r="K633" s="7"/>
    </row>
    <row r="634" spans="11:11" ht="12.75" x14ac:dyDescent="0.2">
      <c r="K634" s="7"/>
    </row>
    <row r="635" spans="11:11" ht="12.75" x14ac:dyDescent="0.2">
      <c r="K635" s="7"/>
    </row>
    <row r="636" spans="11:11" ht="12.75" x14ac:dyDescent="0.2">
      <c r="K636" s="7"/>
    </row>
    <row r="637" spans="11:11" ht="12.75" x14ac:dyDescent="0.2">
      <c r="K637" s="7"/>
    </row>
    <row r="638" spans="11:11" ht="12.75" x14ac:dyDescent="0.2">
      <c r="K638" s="7"/>
    </row>
    <row r="639" spans="11:11" ht="12.75" x14ac:dyDescent="0.2">
      <c r="K639" s="7"/>
    </row>
    <row r="640" spans="11:11" ht="12.75" x14ac:dyDescent="0.2">
      <c r="K640" s="7"/>
    </row>
    <row r="641" spans="11:11" ht="12.75" x14ac:dyDescent="0.2">
      <c r="K641" s="7"/>
    </row>
    <row r="642" spans="11:11" ht="12.75" x14ac:dyDescent="0.2">
      <c r="K642" s="7"/>
    </row>
    <row r="643" spans="11:11" ht="12.75" x14ac:dyDescent="0.2">
      <c r="K643" s="7"/>
    </row>
    <row r="644" spans="11:11" ht="12.75" x14ac:dyDescent="0.2">
      <c r="K644" s="7"/>
    </row>
    <row r="645" spans="11:11" ht="12.75" x14ac:dyDescent="0.2">
      <c r="K645" s="7"/>
    </row>
    <row r="646" spans="11:11" ht="12.75" x14ac:dyDescent="0.2">
      <c r="K646" s="7"/>
    </row>
    <row r="647" spans="11:11" ht="12.75" x14ac:dyDescent="0.2">
      <c r="K647" s="7"/>
    </row>
    <row r="648" spans="11:11" ht="12.75" x14ac:dyDescent="0.2">
      <c r="K648" s="7"/>
    </row>
    <row r="649" spans="11:11" ht="12.75" x14ac:dyDescent="0.2">
      <c r="K649" s="7"/>
    </row>
    <row r="650" spans="11:11" ht="12.75" x14ac:dyDescent="0.2">
      <c r="K650" s="7"/>
    </row>
    <row r="651" spans="11:11" ht="12.75" x14ac:dyDescent="0.2">
      <c r="K651" s="7"/>
    </row>
    <row r="652" spans="11:11" ht="12.75" x14ac:dyDescent="0.2">
      <c r="K652" s="7"/>
    </row>
    <row r="653" spans="11:11" ht="12.75" x14ac:dyDescent="0.2">
      <c r="K653" s="7"/>
    </row>
    <row r="654" spans="11:11" ht="12.75" x14ac:dyDescent="0.2">
      <c r="K654" s="7"/>
    </row>
    <row r="655" spans="11:11" ht="12.75" x14ac:dyDescent="0.2">
      <c r="K655" s="7"/>
    </row>
    <row r="656" spans="11:11" ht="12.75" x14ac:dyDescent="0.2">
      <c r="K656" s="7"/>
    </row>
    <row r="657" spans="11:11" ht="12.75" x14ac:dyDescent="0.2">
      <c r="K657" s="7"/>
    </row>
    <row r="658" spans="11:11" ht="12.75" x14ac:dyDescent="0.2">
      <c r="K658" s="7"/>
    </row>
    <row r="659" spans="11:11" ht="12.75" x14ac:dyDescent="0.2">
      <c r="K659" s="7"/>
    </row>
    <row r="660" spans="11:11" ht="12.75" x14ac:dyDescent="0.2">
      <c r="K660" s="7"/>
    </row>
    <row r="661" spans="11:11" ht="12.75" x14ac:dyDescent="0.2">
      <c r="K661" s="7"/>
    </row>
    <row r="662" spans="11:11" ht="12.75" x14ac:dyDescent="0.2">
      <c r="K662" s="7"/>
    </row>
    <row r="663" spans="11:11" ht="12.75" x14ac:dyDescent="0.2">
      <c r="K663" s="7"/>
    </row>
    <row r="664" spans="11:11" ht="12.75" x14ac:dyDescent="0.2">
      <c r="K664" s="7"/>
    </row>
    <row r="665" spans="11:11" ht="12.75" x14ac:dyDescent="0.2">
      <c r="K665" s="7"/>
    </row>
    <row r="666" spans="11:11" ht="12.75" x14ac:dyDescent="0.2">
      <c r="K666" s="7"/>
    </row>
    <row r="667" spans="11:11" ht="12.75" x14ac:dyDescent="0.2">
      <c r="K667" s="7"/>
    </row>
    <row r="668" spans="11:11" ht="12.75" x14ac:dyDescent="0.2">
      <c r="K668" s="7"/>
    </row>
    <row r="669" spans="11:11" ht="12.75" x14ac:dyDescent="0.2">
      <c r="K669" s="7"/>
    </row>
    <row r="670" spans="11:11" ht="12.75" x14ac:dyDescent="0.2">
      <c r="K670" s="7"/>
    </row>
    <row r="671" spans="11:11" ht="12.75" x14ac:dyDescent="0.2">
      <c r="K671" s="7"/>
    </row>
    <row r="672" spans="11:11" ht="12.75" x14ac:dyDescent="0.2">
      <c r="K672" s="7"/>
    </row>
    <row r="673" spans="11:11" ht="12.75" x14ac:dyDescent="0.2">
      <c r="K673" s="7"/>
    </row>
    <row r="674" spans="11:11" ht="12.75" x14ac:dyDescent="0.2">
      <c r="K674" s="7"/>
    </row>
    <row r="675" spans="11:11" ht="12.75" x14ac:dyDescent="0.2">
      <c r="K675" s="7"/>
    </row>
    <row r="676" spans="11:11" ht="12.75" x14ac:dyDescent="0.2">
      <c r="K676" s="7"/>
    </row>
    <row r="677" spans="11:11" ht="12.75" x14ac:dyDescent="0.2">
      <c r="K677" s="7"/>
    </row>
    <row r="678" spans="11:11" ht="12.75" x14ac:dyDescent="0.2">
      <c r="K678" s="7"/>
    </row>
    <row r="679" spans="11:11" ht="12.75" x14ac:dyDescent="0.2">
      <c r="K679" s="7"/>
    </row>
    <row r="680" spans="11:11" ht="12.75" x14ac:dyDescent="0.2">
      <c r="K680" s="7"/>
    </row>
    <row r="681" spans="11:11" ht="12.75" x14ac:dyDescent="0.2">
      <c r="K681" s="7"/>
    </row>
    <row r="682" spans="11:11" ht="12.75" x14ac:dyDescent="0.2">
      <c r="K682" s="7"/>
    </row>
    <row r="683" spans="11:11" ht="12.75" x14ac:dyDescent="0.2">
      <c r="K683" s="7"/>
    </row>
    <row r="684" spans="11:11" ht="12.75" x14ac:dyDescent="0.2">
      <c r="K684" s="7"/>
    </row>
    <row r="685" spans="11:11" ht="12.75" x14ac:dyDescent="0.2">
      <c r="K685" s="7"/>
    </row>
    <row r="686" spans="11:11" ht="12.75" x14ac:dyDescent="0.2">
      <c r="K686" s="7"/>
    </row>
    <row r="687" spans="11:11" ht="12.75" x14ac:dyDescent="0.2">
      <c r="K687" s="7"/>
    </row>
    <row r="688" spans="11:11" ht="12.75" x14ac:dyDescent="0.2">
      <c r="K688" s="7"/>
    </row>
    <row r="689" spans="11:11" ht="12.75" x14ac:dyDescent="0.2">
      <c r="K689" s="7"/>
    </row>
    <row r="690" spans="11:11" ht="12.75" x14ac:dyDescent="0.2">
      <c r="K690" s="7"/>
    </row>
    <row r="691" spans="11:11" ht="12.75" x14ac:dyDescent="0.2">
      <c r="K691" s="7"/>
    </row>
    <row r="692" spans="11:11" ht="12.75" x14ac:dyDescent="0.2">
      <c r="K692" s="7"/>
    </row>
    <row r="693" spans="11:11" ht="12.75" x14ac:dyDescent="0.2">
      <c r="K693" s="7"/>
    </row>
    <row r="694" spans="11:11" ht="12.75" x14ac:dyDescent="0.2">
      <c r="K694" s="7"/>
    </row>
    <row r="695" spans="11:11" ht="12.75" x14ac:dyDescent="0.2">
      <c r="K695" s="7"/>
    </row>
    <row r="696" spans="11:11" ht="12.75" x14ac:dyDescent="0.2">
      <c r="K696" s="7"/>
    </row>
    <row r="697" spans="11:11" ht="12.75" x14ac:dyDescent="0.2">
      <c r="K697" s="7"/>
    </row>
    <row r="698" spans="11:11" ht="12.75" x14ac:dyDescent="0.2">
      <c r="K698" s="7"/>
    </row>
    <row r="699" spans="11:11" ht="12.75" x14ac:dyDescent="0.2">
      <c r="K699" s="7"/>
    </row>
    <row r="700" spans="11:11" ht="12.75" x14ac:dyDescent="0.2">
      <c r="K700" s="7"/>
    </row>
    <row r="701" spans="11:11" ht="12.75" x14ac:dyDescent="0.2">
      <c r="K701" s="7"/>
    </row>
    <row r="702" spans="11:11" ht="12.75" x14ac:dyDescent="0.2">
      <c r="K702" s="7"/>
    </row>
    <row r="703" spans="11:11" ht="12.75" x14ac:dyDescent="0.2">
      <c r="K703" s="7"/>
    </row>
    <row r="704" spans="11:11" ht="12.75" x14ac:dyDescent="0.2">
      <c r="K704" s="7"/>
    </row>
    <row r="705" spans="11:11" ht="12.75" x14ac:dyDescent="0.2">
      <c r="K705" s="7"/>
    </row>
    <row r="706" spans="11:11" ht="12.75" x14ac:dyDescent="0.2">
      <c r="K706" s="7"/>
    </row>
    <row r="707" spans="11:11" ht="12.75" x14ac:dyDescent="0.2">
      <c r="K707" s="7"/>
    </row>
    <row r="708" spans="11:11" ht="12.75" x14ac:dyDescent="0.2">
      <c r="K708" s="7"/>
    </row>
    <row r="709" spans="11:11" ht="12.75" x14ac:dyDescent="0.2">
      <c r="K709" s="7"/>
    </row>
    <row r="710" spans="11:11" ht="12.75" x14ac:dyDescent="0.2">
      <c r="K710" s="7"/>
    </row>
    <row r="711" spans="11:11" ht="12.75" x14ac:dyDescent="0.2">
      <c r="K711" s="7"/>
    </row>
    <row r="712" spans="11:11" ht="12.75" x14ac:dyDescent="0.2">
      <c r="K712" s="7"/>
    </row>
    <row r="713" spans="11:11" ht="12.75" x14ac:dyDescent="0.2">
      <c r="K713" s="7"/>
    </row>
    <row r="714" spans="11:11" ht="12.75" x14ac:dyDescent="0.2">
      <c r="K714" s="7"/>
    </row>
    <row r="715" spans="11:11" ht="12.75" x14ac:dyDescent="0.2">
      <c r="K715" s="7"/>
    </row>
    <row r="716" spans="11:11" ht="12.75" x14ac:dyDescent="0.2">
      <c r="K716" s="7"/>
    </row>
    <row r="717" spans="11:11" ht="12.75" x14ac:dyDescent="0.2">
      <c r="K717" s="7"/>
    </row>
    <row r="718" spans="11:11" ht="12.75" x14ac:dyDescent="0.2">
      <c r="K718" s="7"/>
    </row>
    <row r="719" spans="11:11" ht="12.75" x14ac:dyDescent="0.2">
      <c r="K719" s="7"/>
    </row>
    <row r="720" spans="11:11" ht="12.75" x14ac:dyDescent="0.2">
      <c r="K720" s="7"/>
    </row>
    <row r="721" spans="11:11" ht="12.75" x14ac:dyDescent="0.2">
      <c r="K721" s="7"/>
    </row>
    <row r="722" spans="11:11" ht="12.75" x14ac:dyDescent="0.2">
      <c r="K722" s="7"/>
    </row>
    <row r="723" spans="11:11" ht="12.75" x14ac:dyDescent="0.2">
      <c r="K723" s="7"/>
    </row>
    <row r="724" spans="11:11" ht="12.75" x14ac:dyDescent="0.2">
      <c r="K724" s="7"/>
    </row>
    <row r="725" spans="11:11" ht="12.75" x14ac:dyDescent="0.2">
      <c r="K725" s="7"/>
    </row>
    <row r="726" spans="11:11" ht="12.75" x14ac:dyDescent="0.2">
      <c r="K726" s="7"/>
    </row>
    <row r="727" spans="11:11" ht="12.75" x14ac:dyDescent="0.2">
      <c r="K727" s="7"/>
    </row>
    <row r="728" spans="11:11" ht="12.75" x14ac:dyDescent="0.2">
      <c r="K728" s="7"/>
    </row>
    <row r="729" spans="11:11" ht="12.75" x14ac:dyDescent="0.2">
      <c r="K729" s="7"/>
    </row>
    <row r="730" spans="11:11" ht="12.75" x14ac:dyDescent="0.2">
      <c r="K730" s="7"/>
    </row>
    <row r="731" spans="11:11" ht="12.75" x14ac:dyDescent="0.2">
      <c r="K731" s="7"/>
    </row>
    <row r="732" spans="11:11" ht="12.75" x14ac:dyDescent="0.2">
      <c r="K732" s="7"/>
    </row>
    <row r="733" spans="11:11" ht="12.75" x14ac:dyDescent="0.2">
      <c r="K733" s="7"/>
    </row>
    <row r="734" spans="11:11" ht="12.75" x14ac:dyDescent="0.2">
      <c r="K734" s="7"/>
    </row>
    <row r="735" spans="11:11" ht="12.75" x14ac:dyDescent="0.2">
      <c r="K735" s="7"/>
    </row>
    <row r="736" spans="11:11" ht="12.75" x14ac:dyDescent="0.2">
      <c r="K736" s="7"/>
    </row>
    <row r="737" spans="11:11" ht="12.75" x14ac:dyDescent="0.2">
      <c r="K737" s="7"/>
    </row>
    <row r="738" spans="11:11" ht="12.75" x14ac:dyDescent="0.2">
      <c r="K738" s="7"/>
    </row>
    <row r="739" spans="11:11" ht="12.75" x14ac:dyDescent="0.2">
      <c r="K739" s="7"/>
    </row>
    <row r="740" spans="11:11" ht="12.75" x14ac:dyDescent="0.2">
      <c r="K740" s="7"/>
    </row>
    <row r="741" spans="11:11" ht="12.75" x14ac:dyDescent="0.2">
      <c r="K741" s="7"/>
    </row>
    <row r="742" spans="11:11" ht="12.75" x14ac:dyDescent="0.2">
      <c r="K742" s="7"/>
    </row>
    <row r="743" spans="11:11" ht="12.75" x14ac:dyDescent="0.2">
      <c r="K743" s="7"/>
    </row>
    <row r="744" spans="11:11" ht="12.75" x14ac:dyDescent="0.2">
      <c r="K744" s="7"/>
    </row>
    <row r="745" spans="11:11" ht="12.75" x14ac:dyDescent="0.2">
      <c r="K745" s="7"/>
    </row>
    <row r="746" spans="11:11" ht="12.75" x14ac:dyDescent="0.2">
      <c r="K746" s="7"/>
    </row>
    <row r="747" spans="11:11" ht="12.75" x14ac:dyDescent="0.2">
      <c r="K747" s="7"/>
    </row>
    <row r="748" spans="11:11" ht="12.75" x14ac:dyDescent="0.2">
      <c r="K748" s="7"/>
    </row>
    <row r="749" spans="11:11" ht="12.75" x14ac:dyDescent="0.2">
      <c r="K749" s="7"/>
    </row>
    <row r="750" spans="11:11" ht="12.75" x14ac:dyDescent="0.2">
      <c r="K750" s="7"/>
    </row>
    <row r="751" spans="11:11" ht="12.75" x14ac:dyDescent="0.2">
      <c r="K751" s="7"/>
    </row>
    <row r="752" spans="11:11" ht="12.75" x14ac:dyDescent="0.2">
      <c r="K752" s="7"/>
    </row>
    <row r="753" spans="11:11" ht="12.75" x14ac:dyDescent="0.2">
      <c r="K753" s="7"/>
    </row>
    <row r="754" spans="11:11" ht="12.75" x14ac:dyDescent="0.2">
      <c r="K754" s="7"/>
    </row>
    <row r="755" spans="11:11" ht="12.75" x14ac:dyDescent="0.2">
      <c r="K755" s="7"/>
    </row>
    <row r="756" spans="11:11" ht="12.75" x14ac:dyDescent="0.2">
      <c r="K756" s="7"/>
    </row>
    <row r="757" spans="11:11" ht="12.75" x14ac:dyDescent="0.2">
      <c r="K757" s="7"/>
    </row>
    <row r="758" spans="11:11" ht="12.75" x14ac:dyDescent="0.2">
      <c r="K758" s="7"/>
    </row>
    <row r="759" spans="11:11" ht="12.75" x14ac:dyDescent="0.2">
      <c r="K759" s="7"/>
    </row>
    <row r="760" spans="11:11" ht="12.75" x14ac:dyDescent="0.2">
      <c r="K760" s="7"/>
    </row>
    <row r="761" spans="11:11" ht="12.75" x14ac:dyDescent="0.2">
      <c r="K761" s="7"/>
    </row>
    <row r="762" spans="11:11" ht="12.75" x14ac:dyDescent="0.2">
      <c r="K762" s="7"/>
    </row>
    <row r="763" spans="11:11" ht="12.75" x14ac:dyDescent="0.2">
      <c r="K763" s="7"/>
    </row>
    <row r="764" spans="11:11" ht="12.75" x14ac:dyDescent="0.2">
      <c r="K764" s="7"/>
    </row>
    <row r="765" spans="11:11" ht="12.75" x14ac:dyDescent="0.2">
      <c r="K765" s="7"/>
    </row>
    <row r="766" spans="11:11" ht="12.75" x14ac:dyDescent="0.2">
      <c r="K766" s="7"/>
    </row>
    <row r="767" spans="11:11" ht="12.75" x14ac:dyDescent="0.2">
      <c r="K767" s="7"/>
    </row>
    <row r="768" spans="11:11" ht="12.75" x14ac:dyDescent="0.2">
      <c r="K768" s="7"/>
    </row>
    <row r="769" spans="11:11" ht="12.75" x14ac:dyDescent="0.2">
      <c r="K769" s="7"/>
    </row>
    <row r="770" spans="11:11" ht="12.75" x14ac:dyDescent="0.2">
      <c r="K770" s="7"/>
    </row>
    <row r="771" spans="11:11" ht="12.75" x14ac:dyDescent="0.2">
      <c r="K771" s="7"/>
    </row>
    <row r="772" spans="11:11" ht="12.75" x14ac:dyDescent="0.2">
      <c r="K772" s="7"/>
    </row>
    <row r="773" spans="11:11" ht="12.75" x14ac:dyDescent="0.2">
      <c r="K773" s="7"/>
    </row>
    <row r="774" spans="11:11" ht="12.75" x14ac:dyDescent="0.2">
      <c r="K774" s="7"/>
    </row>
    <row r="775" spans="11:11" ht="12.75" x14ac:dyDescent="0.2">
      <c r="K775" s="7"/>
    </row>
    <row r="776" spans="11:11" ht="12.75" x14ac:dyDescent="0.2">
      <c r="K776" s="7"/>
    </row>
    <row r="777" spans="11:11" ht="12.75" x14ac:dyDescent="0.2">
      <c r="K777" s="7"/>
    </row>
    <row r="778" spans="11:11" ht="12.75" x14ac:dyDescent="0.2">
      <c r="K778" s="7"/>
    </row>
    <row r="779" spans="11:11" ht="12.75" x14ac:dyDescent="0.2">
      <c r="K779" s="7"/>
    </row>
    <row r="780" spans="11:11" ht="12.75" x14ac:dyDescent="0.2">
      <c r="K780" s="7"/>
    </row>
    <row r="781" spans="11:11" ht="12.75" x14ac:dyDescent="0.2">
      <c r="K781" s="7"/>
    </row>
    <row r="782" spans="11:11" ht="12.75" x14ac:dyDescent="0.2">
      <c r="K782" s="7"/>
    </row>
    <row r="783" spans="11:11" ht="12.75" x14ac:dyDescent="0.2">
      <c r="K783" s="7"/>
    </row>
    <row r="784" spans="11:11" ht="12.75" x14ac:dyDescent="0.2">
      <c r="K784" s="7"/>
    </row>
    <row r="785" spans="11:11" ht="12.75" x14ac:dyDescent="0.2">
      <c r="K785" s="7"/>
    </row>
    <row r="786" spans="11:11" ht="12.75" x14ac:dyDescent="0.2">
      <c r="K786" s="7"/>
    </row>
    <row r="787" spans="11:11" ht="12.75" x14ac:dyDescent="0.2">
      <c r="K787" s="7"/>
    </row>
    <row r="788" spans="11:11" ht="12.75" x14ac:dyDescent="0.2">
      <c r="K788" s="7"/>
    </row>
    <row r="789" spans="11:11" ht="12.75" x14ac:dyDescent="0.2">
      <c r="K789" s="7"/>
    </row>
    <row r="790" spans="11:11" ht="12.75" x14ac:dyDescent="0.2">
      <c r="K790" s="7"/>
    </row>
    <row r="791" spans="11:11" ht="12.75" x14ac:dyDescent="0.2">
      <c r="K791" s="7"/>
    </row>
    <row r="792" spans="11:11" ht="12.75" x14ac:dyDescent="0.2">
      <c r="K792" s="7"/>
    </row>
    <row r="793" spans="11:11" ht="12.75" x14ac:dyDescent="0.2">
      <c r="K793" s="7"/>
    </row>
    <row r="794" spans="11:11" ht="12.75" x14ac:dyDescent="0.2">
      <c r="K794" s="7"/>
    </row>
    <row r="795" spans="11:11" ht="12.75" x14ac:dyDescent="0.2">
      <c r="K795" s="7"/>
    </row>
    <row r="796" spans="11:11" ht="12.75" x14ac:dyDescent="0.2">
      <c r="K796" s="7"/>
    </row>
    <row r="797" spans="11:11" ht="12.75" x14ac:dyDescent="0.2">
      <c r="K797" s="7"/>
    </row>
    <row r="798" spans="11:11" ht="12.75" x14ac:dyDescent="0.2">
      <c r="K798" s="7"/>
    </row>
    <row r="799" spans="11:11" ht="12.75" x14ac:dyDescent="0.2">
      <c r="K799" s="7"/>
    </row>
    <row r="800" spans="11:11" ht="12.75" x14ac:dyDescent="0.2">
      <c r="K800" s="7"/>
    </row>
    <row r="801" spans="11:11" ht="12.75" x14ac:dyDescent="0.2">
      <c r="K801" s="7"/>
    </row>
    <row r="802" spans="11:11" ht="12.75" x14ac:dyDescent="0.2">
      <c r="K802" s="7"/>
    </row>
    <row r="803" spans="11:11" ht="12.75" x14ac:dyDescent="0.2">
      <c r="K803" s="7"/>
    </row>
    <row r="804" spans="11:11" ht="12.75" x14ac:dyDescent="0.2">
      <c r="K804" s="7"/>
    </row>
    <row r="805" spans="11:11" ht="12.75" x14ac:dyDescent="0.2">
      <c r="K805" s="7"/>
    </row>
    <row r="806" spans="11:11" ht="12.75" x14ac:dyDescent="0.2">
      <c r="K806" s="7"/>
    </row>
    <row r="807" spans="11:11" ht="12.75" x14ac:dyDescent="0.2">
      <c r="K807" s="7"/>
    </row>
    <row r="808" spans="11:11" ht="12.75" x14ac:dyDescent="0.2">
      <c r="K808" s="7"/>
    </row>
    <row r="809" spans="11:11" ht="12.75" x14ac:dyDescent="0.2">
      <c r="K809" s="7"/>
    </row>
    <row r="810" spans="11:11" ht="12.75" x14ac:dyDescent="0.2">
      <c r="K810" s="7"/>
    </row>
    <row r="811" spans="11:11" ht="12.75" x14ac:dyDescent="0.2">
      <c r="K811" s="7"/>
    </row>
    <row r="812" spans="11:11" ht="12.75" x14ac:dyDescent="0.2">
      <c r="K812" s="7"/>
    </row>
    <row r="813" spans="11:11" ht="12.75" x14ac:dyDescent="0.2">
      <c r="K813" s="7"/>
    </row>
    <row r="814" spans="11:11" ht="12.75" x14ac:dyDescent="0.2">
      <c r="K814" s="7"/>
    </row>
    <row r="815" spans="11:11" ht="12.75" x14ac:dyDescent="0.2">
      <c r="K815" s="7"/>
    </row>
    <row r="816" spans="11:11" ht="12.75" x14ac:dyDescent="0.2">
      <c r="K816" s="7"/>
    </row>
    <row r="817" spans="11:11" ht="12.75" x14ac:dyDescent="0.2">
      <c r="K817" s="7"/>
    </row>
    <row r="818" spans="11:11" ht="12.75" x14ac:dyDescent="0.2">
      <c r="K818" s="7"/>
    </row>
    <row r="819" spans="11:11" ht="12.75" x14ac:dyDescent="0.2">
      <c r="K819" s="7"/>
    </row>
    <row r="820" spans="11:11" ht="12.75" x14ac:dyDescent="0.2">
      <c r="K820" s="7"/>
    </row>
    <row r="821" spans="11:11" ht="12.75" x14ac:dyDescent="0.2">
      <c r="K821" s="7"/>
    </row>
    <row r="822" spans="11:11" ht="12.75" x14ac:dyDescent="0.2">
      <c r="K822" s="7"/>
    </row>
    <row r="823" spans="11:11" ht="12.75" x14ac:dyDescent="0.2">
      <c r="K823" s="7"/>
    </row>
    <row r="824" spans="11:11" ht="12.75" x14ac:dyDescent="0.2">
      <c r="K824" s="7"/>
    </row>
    <row r="825" spans="11:11" ht="12.75" x14ac:dyDescent="0.2">
      <c r="K825" s="7"/>
    </row>
    <row r="826" spans="11:11" ht="12.75" x14ac:dyDescent="0.2">
      <c r="K826" s="7"/>
    </row>
    <row r="827" spans="11:11" ht="12.75" x14ac:dyDescent="0.2">
      <c r="K827" s="7"/>
    </row>
    <row r="828" spans="11:11" ht="12.75" x14ac:dyDescent="0.2">
      <c r="K828" s="7"/>
    </row>
    <row r="829" spans="11:11" ht="12.75" x14ac:dyDescent="0.2">
      <c r="K829" s="7"/>
    </row>
    <row r="830" spans="11:11" ht="12.75" x14ac:dyDescent="0.2">
      <c r="K830" s="7"/>
    </row>
    <row r="831" spans="11:11" ht="12.75" x14ac:dyDescent="0.2">
      <c r="K831" s="7"/>
    </row>
    <row r="832" spans="11:11" ht="12.75" x14ac:dyDescent="0.2">
      <c r="K832" s="7"/>
    </row>
    <row r="833" spans="11:11" ht="12.75" x14ac:dyDescent="0.2">
      <c r="K833" s="7"/>
    </row>
    <row r="834" spans="11:11" ht="12.75" x14ac:dyDescent="0.2">
      <c r="K834" s="7"/>
    </row>
    <row r="835" spans="11:11" ht="12.75" x14ac:dyDescent="0.2">
      <c r="K835" s="7"/>
    </row>
    <row r="836" spans="11:11" ht="12.75" x14ac:dyDescent="0.2">
      <c r="K836" s="7"/>
    </row>
    <row r="837" spans="11:11" ht="12.75" x14ac:dyDescent="0.2">
      <c r="K837" s="7"/>
    </row>
    <row r="838" spans="11:11" ht="12.75" x14ac:dyDescent="0.2">
      <c r="K838" s="7"/>
    </row>
    <row r="839" spans="11:11" ht="12.75" x14ac:dyDescent="0.2">
      <c r="K839" s="7"/>
    </row>
    <row r="840" spans="11:11" ht="12.75" x14ac:dyDescent="0.2">
      <c r="K840" s="7"/>
    </row>
    <row r="841" spans="11:11" ht="12.75" x14ac:dyDescent="0.2">
      <c r="K841" s="7"/>
    </row>
    <row r="842" spans="11:11" ht="12.75" x14ac:dyDescent="0.2">
      <c r="K842" s="7"/>
    </row>
    <row r="843" spans="11:11" ht="12.75" x14ac:dyDescent="0.2">
      <c r="K843" s="7"/>
    </row>
    <row r="844" spans="11:11" ht="12.75" x14ac:dyDescent="0.2">
      <c r="K844" s="7"/>
    </row>
    <row r="845" spans="11:11" ht="12.75" x14ac:dyDescent="0.2">
      <c r="K845" s="7"/>
    </row>
    <row r="846" spans="11:11" ht="12.75" x14ac:dyDescent="0.2">
      <c r="K846" s="7"/>
    </row>
    <row r="847" spans="11:11" ht="12.75" x14ac:dyDescent="0.2">
      <c r="K847" s="7"/>
    </row>
    <row r="848" spans="11:11" ht="12.75" x14ac:dyDescent="0.2">
      <c r="K848" s="7"/>
    </row>
    <row r="849" spans="11:11" ht="12.75" x14ac:dyDescent="0.2">
      <c r="K849" s="7"/>
    </row>
    <row r="850" spans="11:11" ht="12.75" x14ac:dyDescent="0.2">
      <c r="K850" s="7"/>
    </row>
    <row r="851" spans="11:11" ht="12.75" x14ac:dyDescent="0.2">
      <c r="K851" s="7"/>
    </row>
    <row r="852" spans="11:11" ht="12.75" x14ac:dyDescent="0.2">
      <c r="K852" s="7"/>
    </row>
    <row r="853" spans="11:11" ht="12.75" x14ac:dyDescent="0.2">
      <c r="K853" s="7"/>
    </row>
    <row r="854" spans="11:11" ht="12.75" x14ac:dyDescent="0.2">
      <c r="K854" s="7"/>
    </row>
    <row r="855" spans="11:11" ht="12.75" x14ac:dyDescent="0.2">
      <c r="K855" s="7"/>
    </row>
    <row r="856" spans="11:11" ht="12.75" x14ac:dyDescent="0.2">
      <c r="K856" s="7"/>
    </row>
    <row r="857" spans="11:11" ht="12.75" x14ac:dyDescent="0.2">
      <c r="K857" s="7"/>
    </row>
    <row r="858" spans="11:11" ht="12.75" x14ac:dyDescent="0.2">
      <c r="K858" s="7"/>
    </row>
    <row r="859" spans="11:11" ht="12.75" x14ac:dyDescent="0.2">
      <c r="K859" s="7"/>
    </row>
    <row r="860" spans="11:11" ht="12.75" x14ac:dyDescent="0.2">
      <c r="K860" s="7"/>
    </row>
    <row r="861" spans="11:11" ht="12.75" x14ac:dyDescent="0.2">
      <c r="K861" s="7"/>
    </row>
    <row r="862" spans="11:11" ht="12.75" x14ac:dyDescent="0.2">
      <c r="K862" s="7"/>
    </row>
    <row r="863" spans="11:11" ht="12.75" x14ac:dyDescent="0.2">
      <c r="K863" s="7"/>
    </row>
    <row r="864" spans="11:11" ht="12.75" x14ac:dyDescent="0.2">
      <c r="K864" s="7"/>
    </row>
    <row r="865" spans="11:11" ht="12.75" x14ac:dyDescent="0.2">
      <c r="K865" s="7"/>
    </row>
    <row r="866" spans="11:11" ht="12.75" x14ac:dyDescent="0.2">
      <c r="K866" s="7"/>
    </row>
    <row r="867" spans="11:11" ht="12.75" x14ac:dyDescent="0.2">
      <c r="K867" s="7"/>
    </row>
    <row r="868" spans="11:11" ht="12.75" x14ac:dyDescent="0.2">
      <c r="K868" s="7"/>
    </row>
    <row r="869" spans="11:11" ht="12.75" x14ac:dyDescent="0.2">
      <c r="K869" s="7"/>
    </row>
    <row r="870" spans="11:11" ht="12.75" x14ac:dyDescent="0.2">
      <c r="K870" s="7"/>
    </row>
    <row r="871" spans="11:11" ht="12.75" x14ac:dyDescent="0.2">
      <c r="K871" s="7"/>
    </row>
    <row r="872" spans="11:11" ht="12.75" x14ac:dyDescent="0.2">
      <c r="K872" s="7"/>
    </row>
    <row r="873" spans="11:11" ht="12.75" x14ac:dyDescent="0.2">
      <c r="K873" s="7"/>
    </row>
    <row r="874" spans="11:11" ht="12.75" x14ac:dyDescent="0.2">
      <c r="K874" s="7"/>
    </row>
    <row r="875" spans="11:11" ht="12.75" x14ac:dyDescent="0.2">
      <c r="K875" s="7"/>
    </row>
    <row r="876" spans="11:11" ht="12.75" x14ac:dyDescent="0.2">
      <c r="K876" s="7"/>
    </row>
    <row r="877" spans="11:11" ht="12.75" x14ac:dyDescent="0.2">
      <c r="K877" s="7"/>
    </row>
    <row r="878" spans="11:11" ht="12.75" x14ac:dyDescent="0.2">
      <c r="K878" s="7"/>
    </row>
    <row r="879" spans="11:11" ht="12.75" x14ac:dyDescent="0.2">
      <c r="K879" s="7"/>
    </row>
    <row r="880" spans="11:11" ht="12.75" x14ac:dyDescent="0.2">
      <c r="K880" s="7"/>
    </row>
    <row r="881" spans="11:11" ht="12.75" x14ac:dyDescent="0.2">
      <c r="K881" s="7"/>
    </row>
    <row r="882" spans="11:11" ht="12.75" x14ac:dyDescent="0.2">
      <c r="K882" s="7"/>
    </row>
    <row r="883" spans="11:11" ht="12.75" x14ac:dyDescent="0.2">
      <c r="K883" s="7"/>
    </row>
    <row r="884" spans="11:11" ht="12.75" x14ac:dyDescent="0.2">
      <c r="K884" s="7"/>
    </row>
    <row r="885" spans="11:11" ht="12.75" x14ac:dyDescent="0.2">
      <c r="K885" s="7"/>
    </row>
    <row r="886" spans="11:11" ht="12.75" x14ac:dyDescent="0.2">
      <c r="K886" s="7"/>
    </row>
    <row r="887" spans="11:11" ht="12.75" x14ac:dyDescent="0.2">
      <c r="K887" s="7"/>
    </row>
    <row r="888" spans="11:11" ht="12.75" x14ac:dyDescent="0.2">
      <c r="K888" s="7"/>
    </row>
    <row r="889" spans="11:11" ht="12.75" x14ac:dyDescent="0.2">
      <c r="K889" s="7"/>
    </row>
    <row r="890" spans="11:11" ht="12.75" x14ac:dyDescent="0.2">
      <c r="K890" s="7"/>
    </row>
    <row r="891" spans="11:11" ht="12.75" x14ac:dyDescent="0.2">
      <c r="K891" s="7"/>
    </row>
    <row r="892" spans="11:11" ht="12.75" x14ac:dyDescent="0.2">
      <c r="K892" s="7"/>
    </row>
    <row r="893" spans="11:11" ht="12.75" x14ac:dyDescent="0.2">
      <c r="K893" s="7"/>
    </row>
    <row r="894" spans="11:11" ht="12.75" x14ac:dyDescent="0.2">
      <c r="K894" s="7"/>
    </row>
    <row r="895" spans="11:11" ht="12.75" x14ac:dyDescent="0.2">
      <c r="K895" s="7"/>
    </row>
    <row r="896" spans="11:11" ht="12.75" x14ac:dyDescent="0.2">
      <c r="K896" s="7"/>
    </row>
    <row r="897" spans="11:11" ht="12.75" x14ac:dyDescent="0.2">
      <c r="K897" s="7"/>
    </row>
    <row r="898" spans="11:11" ht="12.75" x14ac:dyDescent="0.2">
      <c r="K898" s="7"/>
    </row>
    <row r="899" spans="11:11" ht="12.75" x14ac:dyDescent="0.2">
      <c r="K899" s="7"/>
    </row>
    <row r="900" spans="11:11" ht="12.75" x14ac:dyDescent="0.2">
      <c r="K900" s="7"/>
    </row>
    <row r="901" spans="11:11" ht="12.75" x14ac:dyDescent="0.2">
      <c r="K901" s="7"/>
    </row>
    <row r="902" spans="11:11" ht="12.75" x14ac:dyDescent="0.2">
      <c r="K902" s="7"/>
    </row>
    <row r="903" spans="11:11" ht="12.75" x14ac:dyDescent="0.2">
      <c r="K903" s="7"/>
    </row>
    <row r="904" spans="11:11" ht="12.75" x14ac:dyDescent="0.2">
      <c r="K904" s="7"/>
    </row>
    <row r="905" spans="11:11" ht="12.75" x14ac:dyDescent="0.2">
      <c r="K905" s="7"/>
    </row>
    <row r="906" spans="11:11" ht="12.75" x14ac:dyDescent="0.2">
      <c r="K906" s="7"/>
    </row>
    <row r="907" spans="11:11" ht="12.75" x14ac:dyDescent="0.2">
      <c r="K907" s="7"/>
    </row>
    <row r="908" spans="11:11" ht="12.75" x14ac:dyDescent="0.2">
      <c r="K908" s="7"/>
    </row>
    <row r="909" spans="11:11" ht="12.75" x14ac:dyDescent="0.2">
      <c r="K909" s="7"/>
    </row>
    <row r="910" spans="11:11" ht="12.75" x14ac:dyDescent="0.2">
      <c r="K910" s="7"/>
    </row>
    <row r="911" spans="11:11" ht="12.75" x14ac:dyDescent="0.2">
      <c r="K911" s="7"/>
    </row>
    <row r="912" spans="11:11" ht="12.75" x14ac:dyDescent="0.2">
      <c r="K912" s="7"/>
    </row>
    <row r="913" spans="11:11" ht="12.75" x14ac:dyDescent="0.2">
      <c r="K913" s="7"/>
    </row>
    <row r="914" spans="11:11" ht="12.75" x14ac:dyDescent="0.2">
      <c r="K914" s="7"/>
    </row>
    <row r="915" spans="11:11" ht="12.75" x14ac:dyDescent="0.2">
      <c r="K915" s="7"/>
    </row>
    <row r="916" spans="11:11" ht="12.75" x14ac:dyDescent="0.2">
      <c r="K916" s="7"/>
    </row>
    <row r="917" spans="11:11" ht="12.75" x14ac:dyDescent="0.2">
      <c r="K917" s="7"/>
    </row>
    <row r="918" spans="11:11" ht="12.75" x14ac:dyDescent="0.2">
      <c r="K918" s="7"/>
    </row>
    <row r="919" spans="11:11" ht="12.75" x14ac:dyDescent="0.2">
      <c r="K919" s="7"/>
    </row>
    <row r="920" spans="11:11" ht="12.75" x14ac:dyDescent="0.2">
      <c r="K920" s="7"/>
    </row>
    <row r="921" spans="11:11" ht="12.75" x14ac:dyDescent="0.2">
      <c r="K921" s="7"/>
    </row>
    <row r="922" spans="11:11" ht="12.75" x14ac:dyDescent="0.2">
      <c r="K922" s="7"/>
    </row>
    <row r="923" spans="11:11" ht="12.75" x14ac:dyDescent="0.2">
      <c r="K923" s="7"/>
    </row>
    <row r="924" spans="11:11" ht="12.75" x14ac:dyDescent="0.2">
      <c r="K924" s="7"/>
    </row>
    <row r="925" spans="11:11" ht="12.75" x14ac:dyDescent="0.2">
      <c r="K925" s="7"/>
    </row>
    <row r="926" spans="11:11" ht="12.75" x14ac:dyDescent="0.2">
      <c r="K926" s="7"/>
    </row>
    <row r="927" spans="11:11" ht="12.75" x14ac:dyDescent="0.2">
      <c r="K927" s="7"/>
    </row>
    <row r="928" spans="11:11" ht="12.75" x14ac:dyDescent="0.2">
      <c r="K928" s="7"/>
    </row>
    <row r="929" spans="11:11" ht="12.75" x14ac:dyDescent="0.2">
      <c r="K929" s="7"/>
    </row>
    <row r="930" spans="11:11" ht="12.75" x14ac:dyDescent="0.2">
      <c r="K930" s="7"/>
    </row>
    <row r="931" spans="11:11" ht="12.75" x14ac:dyDescent="0.2">
      <c r="K931" s="7"/>
    </row>
    <row r="932" spans="11:11" ht="12.75" x14ac:dyDescent="0.2">
      <c r="K932" s="7"/>
    </row>
    <row r="933" spans="11:11" ht="12.75" x14ac:dyDescent="0.2">
      <c r="K933" s="7"/>
    </row>
    <row r="934" spans="11:11" ht="12.75" x14ac:dyDescent="0.2">
      <c r="K934" s="7"/>
    </row>
    <row r="935" spans="11:11" ht="12.75" x14ac:dyDescent="0.2">
      <c r="K935" s="7"/>
    </row>
    <row r="936" spans="11:11" ht="12.75" x14ac:dyDescent="0.2">
      <c r="K936" s="7"/>
    </row>
    <row r="937" spans="11:11" ht="12.75" x14ac:dyDescent="0.2">
      <c r="K937" s="7"/>
    </row>
    <row r="938" spans="11:11" ht="12.75" x14ac:dyDescent="0.2">
      <c r="K938" s="7"/>
    </row>
    <row r="939" spans="11:11" ht="12.75" x14ac:dyDescent="0.2">
      <c r="K939" s="7"/>
    </row>
    <row r="940" spans="11:11" ht="12.75" x14ac:dyDescent="0.2">
      <c r="K940" s="7"/>
    </row>
    <row r="941" spans="11:11" ht="12.75" x14ac:dyDescent="0.2">
      <c r="K941" s="7"/>
    </row>
    <row r="942" spans="11:11" ht="12.75" x14ac:dyDescent="0.2">
      <c r="K942" s="7"/>
    </row>
    <row r="943" spans="11:11" ht="12.75" x14ac:dyDescent="0.2">
      <c r="K943" s="7"/>
    </row>
    <row r="944" spans="11:11" ht="12.75" x14ac:dyDescent="0.2">
      <c r="K944" s="7"/>
    </row>
    <row r="945" spans="11:11" ht="12.75" x14ac:dyDescent="0.2">
      <c r="K945" s="7"/>
    </row>
    <row r="946" spans="11:11" ht="12.75" x14ac:dyDescent="0.2">
      <c r="K946" s="7"/>
    </row>
    <row r="947" spans="11:11" ht="12.75" x14ac:dyDescent="0.2">
      <c r="K947" s="7"/>
    </row>
    <row r="948" spans="11:11" ht="12.75" x14ac:dyDescent="0.2">
      <c r="K948" s="7"/>
    </row>
    <row r="949" spans="11:11" ht="12.75" x14ac:dyDescent="0.2">
      <c r="K949" s="7"/>
    </row>
    <row r="950" spans="11:11" ht="12.75" x14ac:dyDescent="0.2">
      <c r="K950" s="7"/>
    </row>
    <row r="951" spans="11:11" ht="12.75" x14ac:dyDescent="0.2">
      <c r="K951" s="7"/>
    </row>
    <row r="952" spans="11:11" ht="12.75" x14ac:dyDescent="0.2">
      <c r="K952" s="7"/>
    </row>
    <row r="953" spans="11:11" ht="12.75" x14ac:dyDescent="0.2">
      <c r="K953" s="7"/>
    </row>
    <row r="954" spans="11:11" ht="12.75" x14ac:dyDescent="0.2">
      <c r="K954" s="7"/>
    </row>
    <row r="955" spans="11:11" ht="12.75" x14ac:dyDescent="0.2">
      <c r="K955" s="7"/>
    </row>
    <row r="956" spans="11:11" ht="12.75" x14ac:dyDescent="0.2">
      <c r="K956" s="7"/>
    </row>
    <row r="957" spans="11:11" ht="12.75" x14ac:dyDescent="0.2">
      <c r="K957" s="7"/>
    </row>
    <row r="958" spans="11:11" ht="12.75" x14ac:dyDescent="0.2">
      <c r="K958" s="7"/>
    </row>
    <row r="959" spans="11:11" ht="12.75" x14ac:dyDescent="0.2">
      <c r="K959" s="7"/>
    </row>
    <row r="960" spans="11:11" ht="12.75" x14ac:dyDescent="0.2">
      <c r="K960" s="7"/>
    </row>
    <row r="961" spans="11:11" ht="12.75" x14ac:dyDescent="0.2">
      <c r="K961" s="7"/>
    </row>
    <row r="962" spans="11:11" ht="12.75" x14ac:dyDescent="0.2">
      <c r="K962" s="7"/>
    </row>
    <row r="963" spans="11:11" ht="12.75" x14ac:dyDescent="0.2">
      <c r="K963" s="7"/>
    </row>
    <row r="964" spans="11:11" ht="12.75" x14ac:dyDescent="0.2">
      <c r="K964" s="7"/>
    </row>
    <row r="965" spans="11:11" ht="12.75" x14ac:dyDescent="0.2">
      <c r="K965" s="7"/>
    </row>
    <row r="966" spans="11:11" ht="12.75" x14ac:dyDescent="0.2">
      <c r="K966" s="7"/>
    </row>
    <row r="967" spans="11:11" ht="12.75" x14ac:dyDescent="0.2">
      <c r="K967" s="7"/>
    </row>
    <row r="968" spans="11:11" ht="12.75" x14ac:dyDescent="0.2">
      <c r="K968" s="7"/>
    </row>
    <row r="969" spans="11:11" ht="12.75" x14ac:dyDescent="0.2">
      <c r="K969" s="7"/>
    </row>
    <row r="970" spans="11:11" ht="12.75" x14ac:dyDescent="0.2">
      <c r="K970" s="7"/>
    </row>
    <row r="971" spans="11:11" ht="12.75" x14ac:dyDescent="0.2">
      <c r="K971" s="7"/>
    </row>
    <row r="972" spans="11:11" ht="12.75" x14ac:dyDescent="0.2">
      <c r="K972" s="7"/>
    </row>
    <row r="973" spans="11:11" ht="12.75" x14ac:dyDescent="0.2">
      <c r="K973" s="7"/>
    </row>
    <row r="974" spans="11:11" ht="12.75" x14ac:dyDescent="0.2">
      <c r="K974" s="7"/>
    </row>
    <row r="975" spans="11:11" ht="12.75" x14ac:dyDescent="0.2">
      <c r="K975" s="7"/>
    </row>
    <row r="976" spans="11:11" ht="12.75" x14ac:dyDescent="0.2">
      <c r="K976" s="7"/>
    </row>
    <row r="977" spans="11:11" ht="12.75" x14ac:dyDescent="0.2">
      <c r="K977" s="7"/>
    </row>
    <row r="978" spans="11:11" ht="12.75" x14ac:dyDescent="0.2">
      <c r="K978" s="7"/>
    </row>
    <row r="979" spans="11:11" ht="12.75" x14ac:dyDescent="0.2">
      <c r="K979" s="7"/>
    </row>
    <row r="980" spans="11:11" ht="12.75" x14ac:dyDescent="0.2">
      <c r="K980" s="7"/>
    </row>
    <row r="981" spans="11:11" ht="12.75" x14ac:dyDescent="0.2">
      <c r="K981" s="7"/>
    </row>
    <row r="982" spans="11:11" ht="12.75" x14ac:dyDescent="0.2">
      <c r="K982" s="7"/>
    </row>
    <row r="983" spans="11:11" ht="12.75" x14ac:dyDescent="0.2">
      <c r="K983" s="7"/>
    </row>
    <row r="984" spans="11:11" ht="12.75" x14ac:dyDescent="0.2">
      <c r="K984" s="7"/>
    </row>
    <row r="985" spans="11:11" ht="12.75" x14ac:dyDescent="0.2">
      <c r="K985" s="7"/>
    </row>
    <row r="986" spans="11:11" ht="12.75" x14ac:dyDescent="0.2">
      <c r="K986" s="7"/>
    </row>
    <row r="987" spans="11:11" ht="12.75" x14ac:dyDescent="0.2">
      <c r="K987" s="7"/>
    </row>
    <row r="988" spans="11:11" ht="12.75" x14ac:dyDescent="0.2">
      <c r="K988" s="7"/>
    </row>
    <row r="989" spans="11:11" ht="12.75" x14ac:dyDescent="0.2">
      <c r="K989" s="7"/>
    </row>
    <row r="990" spans="11:11" ht="12.75" x14ac:dyDescent="0.2">
      <c r="K990" s="7"/>
    </row>
    <row r="991" spans="11:11" ht="12.75" x14ac:dyDescent="0.2">
      <c r="K991" s="7"/>
    </row>
    <row r="992" spans="11:11" ht="12.75" x14ac:dyDescent="0.2">
      <c r="K992" s="7"/>
    </row>
    <row r="993" spans="11:11" ht="12.75" x14ac:dyDescent="0.2">
      <c r="K993" s="7"/>
    </row>
    <row r="994" spans="11:11" ht="12.75" x14ac:dyDescent="0.2">
      <c r="K994" s="7"/>
    </row>
    <row r="995" spans="11:11" ht="12.75" x14ac:dyDescent="0.2">
      <c r="K995" s="7"/>
    </row>
    <row r="996" spans="11:11" ht="12.75" x14ac:dyDescent="0.2">
      <c r="K996" s="7"/>
    </row>
    <row r="997" spans="11:11" ht="12.75" x14ac:dyDescent="0.2">
      <c r="K997" s="7"/>
    </row>
    <row r="998" spans="11:11" ht="12.75" x14ac:dyDescent="0.2">
      <c r="K998" s="7"/>
    </row>
    <row r="999" spans="11:11" ht="12.75" x14ac:dyDescent="0.2">
      <c r="K999" s="7"/>
    </row>
    <row r="1000" spans="11:11" ht="12.75" x14ac:dyDescent="0.2">
      <c r="K1000" s="7"/>
    </row>
    <row r="1001" spans="11:11" ht="12.75" x14ac:dyDescent="0.2">
      <c r="K1001" s="7"/>
    </row>
    <row r="1002" spans="11:11" ht="12.75" x14ac:dyDescent="0.2">
      <c r="K1002" s="7"/>
    </row>
    <row r="1003" spans="11:11" ht="12.75" x14ac:dyDescent="0.2">
      <c r="K1003" s="7"/>
    </row>
    <row r="1004" spans="11:11" ht="12.75" x14ac:dyDescent="0.2">
      <c r="K1004" s="7"/>
    </row>
    <row r="1005" spans="11:11" ht="12.75" x14ac:dyDescent="0.2">
      <c r="K1005" s="7"/>
    </row>
    <row r="1006" spans="11:11" ht="12.75" x14ac:dyDescent="0.2">
      <c r="K1006" s="7"/>
    </row>
    <row r="1007" spans="11:11" ht="12.75" x14ac:dyDescent="0.2">
      <c r="K1007" s="7"/>
    </row>
    <row r="1008" spans="11:11" ht="12.75" x14ac:dyDescent="0.2">
      <c r="K1008" s="7"/>
    </row>
    <row r="1009" spans="11:11" ht="12.75" x14ac:dyDescent="0.2">
      <c r="K1009" s="7"/>
    </row>
    <row r="1010" spans="11:11" ht="12.75" x14ac:dyDescent="0.2">
      <c r="K1010" s="7"/>
    </row>
    <row r="1011" spans="11:11" ht="12.75" x14ac:dyDescent="0.2">
      <c r="K1011" s="7"/>
    </row>
    <row r="1012" spans="11:11" ht="12.75" x14ac:dyDescent="0.2">
      <c r="K1012" s="7"/>
    </row>
    <row r="1013" spans="11:11" ht="12.75" x14ac:dyDescent="0.2">
      <c r="K1013" s="7"/>
    </row>
    <row r="1014" spans="11:11" ht="12.75" x14ac:dyDescent="0.2">
      <c r="K1014" s="7"/>
    </row>
    <row r="1015" spans="11:11" ht="12.75" x14ac:dyDescent="0.2">
      <c r="K1015" s="7"/>
    </row>
  </sheetData>
  <mergeCells count="90">
    <mergeCell ref="A5:A15"/>
    <mergeCell ref="C5:C15"/>
    <mergeCell ref="D5:D6"/>
    <mergeCell ref="A1:M1"/>
    <mergeCell ref="I21:J21"/>
    <mergeCell ref="L2:M2"/>
    <mergeCell ref="H2:K2"/>
    <mergeCell ref="I3:J3"/>
    <mergeCell ref="I15:J15"/>
    <mergeCell ref="I9:J9"/>
    <mergeCell ref="I11:J11"/>
    <mergeCell ref="I13:J13"/>
    <mergeCell ref="A16:M16"/>
    <mergeCell ref="A4:M4"/>
    <mergeCell ref="I6:J6"/>
    <mergeCell ref="B5:B6"/>
    <mergeCell ref="B7:B15"/>
    <mergeCell ref="I34:J34"/>
    <mergeCell ref="I19:J19"/>
    <mergeCell ref="I28:J28"/>
    <mergeCell ref="C31:C37"/>
    <mergeCell ref="D7:D9"/>
    <mergeCell ref="D10:D11"/>
    <mergeCell ref="D12:D13"/>
    <mergeCell ref="D14:D15"/>
    <mergeCell ref="D17:D19"/>
    <mergeCell ref="I37:J37"/>
    <mergeCell ref="B35:B37"/>
    <mergeCell ref="A39:M39"/>
    <mergeCell ref="D25:D28"/>
    <mergeCell ref="D31:D34"/>
    <mergeCell ref="D35:D37"/>
    <mergeCell ref="B29:G29"/>
    <mergeCell ref="I29:M29"/>
    <mergeCell ref="E31:H33"/>
    <mergeCell ref="E35:H36"/>
    <mergeCell ref="B38:G38"/>
    <mergeCell ref="B31:B34"/>
    <mergeCell ref="A30:M30"/>
    <mergeCell ref="A31:A37"/>
    <mergeCell ref="A58:A65"/>
    <mergeCell ref="B58:B65"/>
    <mergeCell ref="I65:J65"/>
    <mergeCell ref="D42:D44"/>
    <mergeCell ref="D45:D46"/>
    <mergeCell ref="D48:D51"/>
    <mergeCell ref="D52:D53"/>
    <mergeCell ref="D54:D55"/>
    <mergeCell ref="A40:A46"/>
    <mergeCell ref="A47:M47"/>
    <mergeCell ref="A48:A55"/>
    <mergeCell ref="B48:B55"/>
    <mergeCell ref="I51:J51"/>
    <mergeCell ref="I53:J53"/>
    <mergeCell ref="I55:J55"/>
    <mergeCell ref="I44:J44"/>
    <mergeCell ref="E3:H3"/>
    <mergeCell ref="E20:H20"/>
    <mergeCell ref="E22:H23"/>
    <mergeCell ref="E25:H27"/>
    <mergeCell ref="E5:H5"/>
    <mergeCell ref="E7:H8"/>
    <mergeCell ref="E10:H10"/>
    <mergeCell ref="E12:H12"/>
    <mergeCell ref="E14:H14"/>
    <mergeCell ref="A17:A29"/>
    <mergeCell ref="B17:B28"/>
    <mergeCell ref="C17:C28"/>
    <mergeCell ref="E17:H18"/>
    <mergeCell ref="I24:J24"/>
    <mergeCell ref="D20:D21"/>
    <mergeCell ref="D22:D24"/>
    <mergeCell ref="E58:H64"/>
    <mergeCell ref="E65:H65"/>
    <mergeCell ref="E40:H40"/>
    <mergeCell ref="E42:H43"/>
    <mergeCell ref="E45:H45"/>
    <mergeCell ref="E48:H50"/>
    <mergeCell ref="E52:H52"/>
    <mergeCell ref="I38:M38"/>
    <mergeCell ref="B56:G56"/>
    <mergeCell ref="I56:M56"/>
    <mergeCell ref="A57:E57"/>
    <mergeCell ref="E54:H54"/>
    <mergeCell ref="I46:J46"/>
    <mergeCell ref="I41:J41"/>
    <mergeCell ref="B40:B46"/>
    <mergeCell ref="C48:C55"/>
    <mergeCell ref="C40:C46"/>
    <mergeCell ref="D40:D4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E5" sqref="E5"/>
    </sheetView>
  </sheetViews>
  <sheetFormatPr baseColWidth="10" defaultColWidth="14.42578125" defaultRowHeight="15.75" customHeight="1" x14ac:dyDescent="0.2"/>
  <cols>
    <col min="2" max="2" width="12.140625" bestFit="1" customWidth="1"/>
    <col min="3" max="4" width="9.28515625" bestFit="1" customWidth="1"/>
    <col min="5" max="5" width="16.85546875" bestFit="1" customWidth="1"/>
    <col min="6" max="6" width="17.42578125" style="14" bestFit="1" customWidth="1"/>
    <col min="7" max="7" width="9.28515625" style="14" bestFit="1" customWidth="1"/>
    <col min="8" max="9" width="10.28515625" bestFit="1" customWidth="1"/>
    <col min="10" max="14" width="10.28515625" style="15" customWidth="1"/>
    <col min="15" max="15" width="26.85546875" customWidth="1"/>
  </cols>
  <sheetData>
    <row r="1" spans="1:16" ht="25.5" customHeight="1" x14ac:dyDescent="0.35">
      <c r="A1" s="44" t="s">
        <v>137</v>
      </c>
    </row>
    <row r="2" spans="1:16" ht="15.75" customHeight="1" x14ac:dyDescent="0.2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6" ht="15.75" customHeight="1" x14ac:dyDescent="0.2">
      <c r="A3" s="4"/>
      <c r="B3" s="20" t="s">
        <v>25</v>
      </c>
      <c r="C3" s="20" t="s">
        <v>28</v>
      </c>
      <c r="D3" s="20" t="s">
        <v>29</v>
      </c>
      <c r="E3" s="8" t="s">
        <v>30</v>
      </c>
      <c r="F3" s="22" t="s">
        <v>30</v>
      </c>
      <c r="G3" s="21" t="s">
        <v>33</v>
      </c>
      <c r="H3" s="21" t="s">
        <v>34</v>
      </c>
      <c r="I3" s="21" t="s">
        <v>35</v>
      </c>
      <c r="J3" s="21" t="s">
        <v>36</v>
      </c>
      <c r="K3" s="21" t="s">
        <v>37</v>
      </c>
      <c r="L3" s="21" t="s">
        <v>38</v>
      </c>
      <c r="M3" s="21" t="s">
        <v>39</v>
      </c>
      <c r="N3" s="21" t="s">
        <v>40</v>
      </c>
      <c r="O3" s="9" t="s">
        <v>13</v>
      </c>
      <c r="P3" s="10" t="s">
        <v>14</v>
      </c>
    </row>
    <row r="4" spans="1:16" s="15" customFormat="1" ht="15.75" customHeight="1" x14ac:dyDescent="0.2">
      <c r="A4" s="4"/>
      <c r="B4" s="20"/>
      <c r="C4" s="20"/>
      <c r="D4" s="20"/>
      <c r="E4" s="8" t="s">
        <v>31</v>
      </c>
      <c r="F4" s="22" t="s">
        <v>32</v>
      </c>
      <c r="G4" s="21"/>
      <c r="H4" s="21"/>
      <c r="I4" s="21"/>
      <c r="J4" s="21"/>
      <c r="K4" s="21"/>
      <c r="L4" s="21"/>
      <c r="M4" s="21"/>
      <c r="N4" s="21"/>
      <c r="O4" s="9"/>
      <c r="P4" s="10"/>
    </row>
    <row r="5" spans="1:16" ht="15.75" customHeight="1" x14ac:dyDescent="0.2">
      <c r="A5" s="3" t="s">
        <v>6</v>
      </c>
      <c r="B5" s="5">
        <v>0.1</v>
      </c>
      <c r="C5" s="5">
        <v>0.1</v>
      </c>
      <c r="D5" s="5">
        <v>0.1</v>
      </c>
      <c r="E5" s="5">
        <v>0.6</v>
      </c>
      <c r="F5" s="5"/>
      <c r="G5" s="5"/>
      <c r="H5" s="5"/>
      <c r="I5" s="11"/>
      <c r="J5" s="11"/>
      <c r="K5" s="11"/>
      <c r="L5" s="11"/>
      <c r="M5" s="11"/>
      <c r="N5" s="11"/>
      <c r="O5" s="5">
        <v>0.1</v>
      </c>
      <c r="P5" s="12">
        <f t="shared" ref="P5:P7" si="0">SUM(B5:O5)</f>
        <v>1</v>
      </c>
    </row>
    <row r="6" spans="1:16" ht="15.75" customHeight="1" x14ac:dyDescent="0.2">
      <c r="A6" s="3" t="s">
        <v>7</v>
      </c>
      <c r="B6" s="4"/>
      <c r="C6" s="4"/>
      <c r="D6" s="4"/>
      <c r="E6" s="5"/>
      <c r="F6" s="5">
        <v>0.9</v>
      </c>
      <c r="G6" s="5"/>
      <c r="H6" s="5"/>
      <c r="I6" s="13"/>
      <c r="J6" s="13"/>
      <c r="K6" s="13"/>
      <c r="L6" s="13"/>
      <c r="M6" s="13"/>
      <c r="N6" s="13"/>
      <c r="O6" s="13">
        <v>0.1</v>
      </c>
      <c r="P6" s="12">
        <f t="shared" si="0"/>
        <v>1</v>
      </c>
    </row>
    <row r="7" spans="1:16" ht="15.75" customHeight="1" x14ac:dyDescent="0.2">
      <c r="A7" s="3" t="s">
        <v>15</v>
      </c>
      <c r="B7" s="5"/>
      <c r="C7" s="5"/>
      <c r="D7" s="5"/>
      <c r="E7" s="5"/>
      <c r="F7" s="5"/>
      <c r="G7" s="5">
        <v>0.1</v>
      </c>
      <c r="H7" s="5">
        <v>0.1</v>
      </c>
      <c r="I7" s="13">
        <v>0.1</v>
      </c>
      <c r="J7" s="13">
        <v>0.1</v>
      </c>
      <c r="K7" s="13">
        <v>0.1</v>
      </c>
      <c r="L7" s="13">
        <v>0.1</v>
      </c>
      <c r="M7" s="13">
        <v>0.1</v>
      </c>
      <c r="N7" s="13">
        <v>0.2</v>
      </c>
      <c r="O7" s="13">
        <v>0.1</v>
      </c>
      <c r="P7" s="12">
        <f t="shared" si="0"/>
        <v>0.99999999999999989</v>
      </c>
    </row>
    <row r="9" spans="1:16" ht="15.75" customHeight="1" x14ac:dyDescent="0.2">
      <c r="B9" s="19" t="s">
        <v>26</v>
      </c>
    </row>
    <row r="10" spans="1:16" ht="15.75" customHeight="1" x14ac:dyDescent="0.2">
      <c r="B10" s="19" t="s">
        <v>27</v>
      </c>
    </row>
    <row r="11" spans="1:16" ht="15.75" customHeight="1" x14ac:dyDescent="0.2">
      <c r="B11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Criterios de evaluación</vt:lpstr>
      <vt:lpstr>Cálculo de evaluaciones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pc02</dc:creator>
  <cp:lastModifiedBy>Usuario</cp:lastModifiedBy>
  <cp:lastPrinted>2016-05-04T08:13:27Z</cp:lastPrinted>
  <dcterms:created xsi:type="dcterms:W3CDTF">2016-04-21T08:56:33Z</dcterms:created>
  <dcterms:modified xsi:type="dcterms:W3CDTF">2016-11-02T13:25:38Z</dcterms:modified>
</cp:coreProperties>
</file>