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Manipal Global Education Services Pvt Ltd\Official\MGAIT\AI &amp; DL\Module-3-Text Analytics\Slides\"/>
    </mc:Choice>
  </mc:AlternateContent>
  <bookViews>
    <workbookView xWindow="0" yWindow="0" windowWidth="20460" windowHeight="8880" activeTab="1"/>
  </bookViews>
  <sheets>
    <sheet name="Problem Statement" sheetId="2" r:id="rId1"/>
    <sheet name="Computations" sheetId="1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1" l="1"/>
  <c r="AA11" i="1"/>
  <c r="AA10" i="1"/>
  <c r="AA9" i="1"/>
  <c r="AA8" i="1"/>
  <c r="AA7" i="1"/>
  <c r="AA13" i="1" s="1"/>
  <c r="AC2" i="1"/>
  <c r="AH7" i="1" l="1"/>
  <c r="AH8" i="1"/>
  <c r="AH9" i="1"/>
  <c r="AH10" i="1"/>
  <c r="AH11" i="1"/>
  <c r="AH13" i="1" l="1"/>
  <c r="AA14" i="1" l="1"/>
  <c r="AH14" i="1"/>
  <c r="AA16" i="1" l="1"/>
</calcChain>
</file>

<file path=xl/sharedStrings.xml><?xml version="1.0" encoding="utf-8"?>
<sst xmlns="http://schemas.openxmlformats.org/spreadsheetml/2006/main" count="80" uniqueCount="54">
  <si>
    <t>great</t>
  </si>
  <si>
    <t>offer</t>
  </si>
  <si>
    <t>ends</t>
  </si>
  <si>
    <t>today</t>
  </si>
  <si>
    <t>your</t>
  </si>
  <si>
    <t>account</t>
  </si>
  <si>
    <t>won</t>
  </si>
  <si>
    <t>crores</t>
  </si>
  <si>
    <t>get</t>
  </si>
  <si>
    <t>expert</t>
  </si>
  <si>
    <t>opinion</t>
  </si>
  <si>
    <t>retirement</t>
  </si>
  <si>
    <t>congratulations</t>
  </si>
  <si>
    <t>coupon</t>
  </si>
  <si>
    <t>ipad</t>
  </si>
  <si>
    <t>twitter</t>
  </si>
  <si>
    <t>ready</t>
  </si>
  <si>
    <t>payment</t>
  </si>
  <si>
    <t>S</t>
  </si>
  <si>
    <t>NS</t>
  </si>
  <si>
    <t>Class</t>
  </si>
  <si>
    <t>ack</t>
  </si>
  <si>
    <t>you</t>
  </si>
  <si>
    <t>lottery</t>
  </si>
  <si>
    <t>worth</t>
  </si>
  <si>
    <t>Crores</t>
  </si>
  <si>
    <t>Total words in Spam = 15</t>
  </si>
  <si>
    <t>Total words in Not Spam = 6</t>
  </si>
  <si>
    <t>Total No. of words = 19</t>
  </si>
  <si>
    <t>p(won|spam) = (2+1)/(15+19)</t>
  </si>
  <si>
    <t>P(you|spam) = (0+1)/(15+19)</t>
  </si>
  <si>
    <t>P(lottery|spam) = (0+1)/(15+19)</t>
  </si>
  <si>
    <t>P(crores|spam) = (1+1)/(15+19)</t>
  </si>
  <si>
    <t>P(you|Not spam) = (0+1)/(6+19)</t>
  </si>
  <si>
    <t>p(won|Not spam) = (0+1)/(6+19)</t>
  </si>
  <si>
    <t>P(lottery|Not spam) = (0+1)/(6+19)</t>
  </si>
  <si>
    <t>Text = "you won lottery worth crores"</t>
  </si>
  <si>
    <t>P(worth|spam) = (0+1)/(15+19)</t>
  </si>
  <si>
    <t>DTM for Train</t>
  </si>
  <si>
    <t>DTM for the incoming message</t>
  </si>
  <si>
    <t>Stop words : {has, 100, for is}</t>
  </si>
  <si>
    <t>Conclusion:</t>
  </si>
  <si>
    <t>P(Spam)</t>
  </si>
  <si>
    <t>=4/6</t>
  </si>
  <si>
    <t>P(Not Spam)</t>
  </si>
  <si>
    <t>=2/6</t>
  </si>
  <si>
    <t>P(Spam|Text)</t>
  </si>
  <si>
    <t>P(Not Spam|Text)</t>
  </si>
  <si>
    <t>Expressing in terms of %</t>
  </si>
  <si>
    <t>P(Spam|Text) = P(Text|Spam)* P(Spam)</t>
  </si>
  <si>
    <t>great offer worth crores ready in your account for payment</t>
  </si>
  <si>
    <t>P(worth|Not spam) = (0+1)/(6+19)</t>
  </si>
  <si>
    <t>P(crores|Not spam) = (0+1)/(6+19)</t>
  </si>
  <si>
    <t>P(Not Spam|Text) = P(Text|Not Spam)* P( Not Spam)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</si>
</sst>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2" xfId="0" applyFill="1" applyBorder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428625</xdr:colOff>
      <xdr:row>17</xdr:row>
      <xdr:rowOff>0</xdr:rowOff>
    </xdr:to>
    <xdr:sp macro="" textlink="">
      <xdr:nvSpPr>
        <xdr:cNvPr id="2" name="object 3"/>
        <xdr:cNvSpPr/>
      </xdr:nvSpPr>
      <xdr:spPr>
        <a:xfrm>
          <a:off x="0" y="1"/>
          <a:ext cx="8353425" cy="3238499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workbookViewId="0">
      <selection activeCell="E28" sqref="E28"/>
    </sheetView>
  </sheetViews>
  <sheetFormatPr defaultRowHeight="15" x14ac:dyDescent="0.25"/>
  <sheetData>
    <row r="19" spans="1:1" x14ac:dyDescent="0.25">
      <c r="A19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U1" zoomScale="130" zoomScaleNormal="130" workbookViewId="0">
      <selection activeCell="AC12" sqref="AC12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5.28515625" bestFit="1" customWidth="1"/>
    <col min="4" max="4" width="6" bestFit="1" customWidth="1"/>
    <col min="5" max="5" width="5" bestFit="1" customWidth="1"/>
    <col min="6" max="6" width="7.85546875" bestFit="1" customWidth="1"/>
    <col min="7" max="7" width="4.85546875" bestFit="1" customWidth="1"/>
    <col min="8" max="8" width="6.42578125" bestFit="1" customWidth="1"/>
    <col min="9" max="9" width="3.85546875" bestFit="1" customWidth="1"/>
    <col min="10" max="10" width="6.85546875" bestFit="1" customWidth="1"/>
    <col min="11" max="11" width="7.85546875" bestFit="1" customWidth="1"/>
    <col min="12" max="12" width="8.28515625" customWidth="1"/>
    <col min="13" max="13" width="8.5703125" customWidth="1"/>
    <col min="14" max="14" width="7.5703125" bestFit="1" customWidth="1"/>
    <col min="15" max="15" width="4.85546875" bestFit="1" customWidth="1"/>
    <col min="16" max="16" width="7.140625" bestFit="1" customWidth="1"/>
    <col min="17" max="17" width="6" bestFit="1" customWidth="1"/>
    <col min="18" max="18" width="7.5703125" customWidth="1"/>
    <col min="19" max="19" width="3.85546875" bestFit="1" customWidth="1"/>
    <col min="20" max="20" width="5.42578125" bestFit="1" customWidth="1"/>
    <col min="27" max="27" width="14.85546875" bestFit="1" customWidth="1"/>
    <col min="34" max="34" width="14.85546875" bestFit="1" customWidth="1"/>
  </cols>
  <sheetData>
    <row r="1" spans="1:34" x14ac:dyDescent="0.25">
      <c r="A1" s="2" t="s">
        <v>38</v>
      </c>
      <c r="V1" t="s">
        <v>26</v>
      </c>
      <c r="AA1" t="s">
        <v>42</v>
      </c>
      <c r="AB1" s="8" t="s">
        <v>43</v>
      </c>
      <c r="AC1">
        <f>ROUND(4/6,3)</f>
        <v>0.66700000000000004</v>
      </c>
    </row>
    <row r="2" spans="1:3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21</v>
      </c>
      <c r="T2" s="1" t="s">
        <v>20</v>
      </c>
      <c r="V2" t="s">
        <v>27</v>
      </c>
      <c r="AA2" t="s">
        <v>44</v>
      </c>
      <c r="AB2" s="9" t="s">
        <v>45</v>
      </c>
      <c r="AC2">
        <f>2/6</f>
        <v>0.33333333333333331</v>
      </c>
    </row>
    <row r="3" spans="1:34" x14ac:dyDescent="0.25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 t="s">
        <v>18</v>
      </c>
      <c r="V3" t="s">
        <v>28</v>
      </c>
    </row>
    <row r="4" spans="1:34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/>
      <c r="S4" s="1">
        <v>0</v>
      </c>
      <c r="T4" s="1" t="s">
        <v>19</v>
      </c>
    </row>
    <row r="5" spans="1:34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18</v>
      </c>
      <c r="V5" t="s">
        <v>36</v>
      </c>
    </row>
    <row r="6" spans="1:34" x14ac:dyDescent="0.25">
      <c r="A6" s="1">
        <v>0</v>
      </c>
      <c r="B6" s="6">
        <v>1</v>
      </c>
      <c r="C6" s="6">
        <v>1</v>
      </c>
      <c r="D6" s="6">
        <v>1</v>
      </c>
      <c r="E6" s="6">
        <v>1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 t="s">
        <v>18</v>
      </c>
      <c r="V6" t="s">
        <v>49</v>
      </c>
      <c r="AC6" t="s">
        <v>53</v>
      </c>
    </row>
    <row r="7" spans="1:3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 t="s">
        <v>19</v>
      </c>
      <c r="V7" t="s">
        <v>30</v>
      </c>
      <c r="AA7">
        <f xml:space="preserve"> ROUND((0+1)/(15+19),3)</f>
        <v>2.9000000000000001E-2</v>
      </c>
      <c r="AC7" t="s">
        <v>33</v>
      </c>
      <c r="AH7">
        <f xml:space="preserve"> (0+1)/(6+19)</f>
        <v>0.04</v>
      </c>
    </row>
    <row r="8" spans="1:34" x14ac:dyDescent="0.25">
      <c r="A8" s="1">
        <v>0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 t="s">
        <v>18</v>
      </c>
      <c r="V8" t="s">
        <v>29</v>
      </c>
      <c r="AA8">
        <f>ROUND((2+1)/(15+19),3)</f>
        <v>8.7999999999999995E-2</v>
      </c>
      <c r="AC8" t="s">
        <v>34</v>
      </c>
      <c r="AH8">
        <f xml:space="preserve"> (0+1)/(6+19)</f>
        <v>0.04</v>
      </c>
    </row>
    <row r="9" spans="1:3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"/>
      <c r="V9" t="s">
        <v>31</v>
      </c>
      <c r="AA9">
        <f>ROUND((0+1)/(15+19),3)</f>
        <v>2.9000000000000001E-2</v>
      </c>
      <c r="AC9" t="s">
        <v>35</v>
      </c>
      <c r="AH9">
        <f xml:space="preserve"> (0+1)/(6+19)</f>
        <v>0.04</v>
      </c>
    </row>
    <row r="10" spans="1:34" x14ac:dyDescent="0.25">
      <c r="A10" s="6" t="s">
        <v>39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4"/>
      <c r="V10" t="s">
        <v>37</v>
      </c>
      <c r="AA10">
        <f>ROUND((0+1)/(15+19),3)</f>
        <v>2.9000000000000001E-2</v>
      </c>
      <c r="AC10" t="s">
        <v>51</v>
      </c>
      <c r="AH10">
        <f xml:space="preserve"> (0+1)/(6+19)</f>
        <v>0.04</v>
      </c>
    </row>
    <row r="11" spans="1:34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21</v>
      </c>
      <c r="V11" t="s">
        <v>32</v>
      </c>
      <c r="AA11">
        <f>ROUND((1+1)/(15+19),3)</f>
        <v>5.8999999999999997E-2</v>
      </c>
      <c r="AC11" t="s">
        <v>52</v>
      </c>
      <c r="AH11">
        <f xml:space="preserve"> (0+1)/(6+19)</f>
        <v>0.04</v>
      </c>
    </row>
    <row r="12" spans="1:34" x14ac:dyDescent="0.25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34" x14ac:dyDescent="0.25">
      <c r="A13" s="7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V13" t="s">
        <v>46</v>
      </c>
      <c r="AA13" s="10">
        <f>PRODUCT(AA7:AA11)*AC1</f>
        <v>8.4460667896000002E-8</v>
      </c>
      <c r="AC13" t="s">
        <v>47</v>
      </c>
      <c r="AH13" s="10">
        <f>AH7*AH8*AH9*AH10*AH11*AC2</f>
        <v>3.4133333333333335E-8</v>
      </c>
    </row>
    <row r="14" spans="1:34" x14ac:dyDescent="0.25">
      <c r="R14" s="1"/>
      <c r="S14" s="1" t="s">
        <v>18</v>
      </c>
      <c r="T14" s="1" t="s">
        <v>19</v>
      </c>
      <c r="U14" s="4"/>
      <c r="V14" t="s">
        <v>48</v>
      </c>
      <c r="AA14" s="2">
        <f>AA13/(AA13+AH13)</f>
        <v>0.7121833062422156</v>
      </c>
      <c r="AH14" s="2">
        <f>AH13/(AA13+AH13)</f>
        <v>0.28781669375778435</v>
      </c>
    </row>
    <row r="15" spans="1:34" x14ac:dyDescent="0.25">
      <c r="R15" s="1" t="s">
        <v>22</v>
      </c>
      <c r="S15" s="1">
        <v>0</v>
      </c>
      <c r="T15" s="1">
        <v>0</v>
      </c>
      <c r="U15" s="4"/>
    </row>
    <row r="16" spans="1:34" x14ac:dyDescent="0.25">
      <c r="R16" s="1" t="s">
        <v>6</v>
      </c>
      <c r="S16" s="1">
        <v>2</v>
      </c>
      <c r="T16" s="1">
        <v>0</v>
      </c>
      <c r="U16" s="4"/>
      <c r="Y16" t="s">
        <v>41</v>
      </c>
      <c r="AA16" t="str">
        <f>IF(AA14&gt;AH14,"Spam","Not Spam")</f>
        <v>Spam</v>
      </c>
    </row>
    <row r="17" spans="18:21" x14ac:dyDescent="0.25">
      <c r="R17" s="1" t="s">
        <v>23</v>
      </c>
      <c r="S17" s="1">
        <v>0</v>
      </c>
      <c r="T17" s="1">
        <v>0</v>
      </c>
      <c r="U17" s="4"/>
    </row>
    <row r="18" spans="18:21" x14ac:dyDescent="0.25">
      <c r="R18" s="1" t="s">
        <v>24</v>
      </c>
      <c r="S18" s="1">
        <v>0</v>
      </c>
      <c r="T18" s="1">
        <v>0</v>
      </c>
      <c r="U18" s="4"/>
    </row>
    <row r="19" spans="18:21" x14ac:dyDescent="0.25">
      <c r="R19" s="1" t="s">
        <v>25</v>
      </c>
      <c r="S19" s="1">
        <v>1</v>
      </c>
      <c r="T19" s="1">
        <v>0</v>
      </c>
      <c r="U1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D86F171DDB24AB6E802B330D60C54" ma:contentTypeVersion="11" ma:contentTypeDescription="Create a new document." ma:contentTypeScope="" ma:versionID="06074eadecd85d5c015b1617234cd094">
  <xsd:schema xmlns:xsd="http://www.w3.org/2001/XMLSchema" xmlns:xs="http://www.w3.org/2001/XMLSchema" xmlns:p="http://schemas.microsoft.com/office/2006/metadata/properties" xmlns:ns3="32dedab8-6ac7-48c6-a2f2-d598777196e3" xmlns:ns4="15ddbe07-f993-407c-9594-387a78c5d2f4" targetNamespace="http://schemas.microsoft.com/office/2006/metadata/properties" ma:root="true" ma:fieldsID="215797304ce83b39efb1e6e4a3f723cb" ns3:_="" ns4:_="">
    <xsd:import namespace="32dedab8-6ac7-48c6-a2f2-d598777196e3"/>
    <xsd:import namespace="15ddbe07-f993-407c-9594-387a78c5d2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edab8-6ac7-48c6-a2f2-d598777196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dbe07-f993-407c-9594-387a78c5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78C6C9-C9FA-4E0C-B674-BB10C09916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8C71CA-A067-47E3-8232-ED6D35344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dedab8-6ac7-48c6-a2f2-d598777196e3"/>
    <ds:schemaRef ds:uri="15ddbe07-f993-407c-9594-387a78c5d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243C7-F2F7-4762-85A0-9A843ABD9920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15ddbe07-f993-407c-9594-387a78c5d2f4"/>
    <ds:schemaRef ds:uri="32dedab8-6ac7-48c6-a2f2-d598777196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Computations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2019-12-30T11:04:27Z</dcterms:created>
  <dcterms:modified xsi:type="dcterms:W3CDTF">2020-01-29T04:24:06Z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0x01010058DD86F171DDB24AB6E802B330D60C54</vt:lpwstr>
  </property>
</Properties>
</file>