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Notes" sheetId="4" r:id="rId1"/>
    <sheet name="Raw data" sheetId="2" r:id="rId2"/>
    <sheet name="Main Data" sheetId="5" r:id="rId3"/>
    <sheet name="Sheet2(Mapping file)" sheetId="7" r:id="rId4"/>
    <sheet name="PS1" sheetId="6" r:id="rId5"/>
    <sheet name="PS2" sheetId="8" r:id="rId6"/>
    <sheet name="PS3 working" sheetId="9" r:id="rId7"/>
    <sheet name="PS3 Visualization" sheetId="12" r:id="rId8"/>
    <sheet name="PS4 working" sheetId="10" r:id="rId9"/>
    <sheet name="PS 4 Visualization" sheetId="11" r:id="rId10"/>
    <sheet name="PS5" sheetId="13" r:id="rId11"/>
  </sheets>
  <definedNames>
    <definedName name="_xlnm._FilterDatabase" localSheetId="1" hidden="1">'Raw data'!$A$1:$AD$373</definedName>
    <definedName name="ExternalData_1" localSheetId="1">'Raw data'!$A$1:$AD$373</definedName>
    <definedName name="_xlnm._FilterDatabase" localSheetId="2" hidden="1">'Main Data'!$A$1:$AD$373</definedName>
  </definedNames>
  <calcPr calcId="144525"/>
</workbook>
</file>

<file path=xl/connections.xml><?xml version="1.0" encoding="utf-8"?>
<connections xmlns="http://schemas.openxmlformats.org/spreadsheetml/2006/main">
  <connection id="1" name="All_India_Index_Upto_April23 (1)1" type="6" background="1" refreshedVersion="2" saveData="1">
    <textPr sourceFile="C:\Users\khade\OneDrive\Desktop\All_India_Index_Upto_April23 (1)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<sst xmlns="http://schemas.openxmlformats.org/spreadsheetml/2006/main" count="2740" uniqueCount="181">
  <si>
    <t>Based on the latest month's data identify the contribution of different sectors (food, energy, transportation, education, etc) towards CPI basket</t>
  </si>
  <si>
    <t>Which sector has highest weightage towards CPI calculation</t>
  </si>
  <si>
    <t>Sector</t>
  </si>
  <si>
    <t>Rural</t>
  </si>
  <si>
    <t>Urban</t>
  </si>
  <si>
    <t>PS1</t>
  </si>
  <si>
    <t>PS2</t>
  </si>
  <si>
    <t>PS3</t>
  </si>
  <si>
    <t>PS4</t>
  </si>
  <si>
    <t>PS5</t>
  </si>
  <si>
    <t xml:space="preserve">CPI calculation </t>
  </si>
  <si>
    <t>Highest weightage</t>
  </si>
  <si>
    <t>Dataset</t>
  </si>
  <si>
    <t>CPI dataset</t>
  </si>
  <si>
    <t>Month</t>
  </si>
  <si>
    <t>calculate latest month</t>
  </si>
  <si>
    <t>Time Duration</t>
  </si>
  <si>
    <t>point in time - May '23</t>
  </si>
  <si>
    <t xml:space="preserve"> (may)2017 - 2023(may)before</t>
  </si>
  <si>
    <t>Jun22-May23</t>
  </si>
  <si>
    <t>Mar 18 - March 22</t>
  </si>
  <si>
    <t>2021 to 2023</t>
  </si>
  <si>
    <t>Pivot point</t>
  </si>
  <si>
    <t>no</t>
  </si>
  <si>
    <t>one month per year</t>
  </si>
  <si>
    <t>monthly</t>
  </si>
  <si>
    <t>Mar20</t>
  </si>
  <si>
    <t>y-o-y</t>
  </si>
  <si>
    <t>Aggregation</t>
  </si>
  <si>
    <t>there is aggregation needed</t>
  </si>
  <si>
    <t>no aggregation</t>
  </si>
  <si>
    <t>transportation price heavily correlated with oil price</t>
  </si>
  <si>
    <t>Made changes in  month data from 'Marcrh' to 'March' - 1 data</t>
  </si>
  <si>
    <t>Additional Data Gathering</t>
  </si>
  <si>
    <t xml:space="preserve">no </t>
  </si>
  <si>
    <t>yes - covid time when lockdown happened</t>
  </si>
  <si>
    <t>fields</t>
  </si>
  <si>
    <t>all except GI</t>
  </si>
  <si>
    <t>GI</t>
  </si>
  <si>
    <t>all food</t>
  </si>
  <si>
    <t>before</t>
  </si>
  <si>
    <t>covid key trends</t>
  </si>
  <si>
    <t>after</t>
  </si>
  <si>
    <t>inflation rate increase of food and breverages</t>
  </si>
  <si>
    <t>3.7% in fy19 has scaled 6.7%in fy23</t>
  </si>
  <si>
    <t>inflation was slightly above 4%</t>
  </si>
  <si>
    <t>avg indians consumption basket</t>
  </si>
  <si>
    <t>food ,transport,fuel</t>
  </si>
  <si>
    <t>In may2020 for rural, urban, rural+urban inflation rate was 9.69%, 8.36%, 9.28%</t>
  </si>
  <si>
    <t>gap betwn cpi are food , transport, housing</t>
  </si>
  <si>
    <t>Year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</si>
  <si>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</si>
  <si>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</si>
  <si>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</si>
  <si>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</si>
  <si>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</si>
  <si>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</si>
  <si>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</si>
  <si>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</si>
  <si>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</si>
  <si>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</si>
  <si>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</si>
  <si>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</si>
  <si>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</si>
  <si>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</si>
  <si>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</si>
  <si>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</si>
  <si>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</si>
  <si>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</si>
  <si>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</si>
  <si>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</si>
  <si>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</si>
  <si>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</si>
  <si>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</si>
  <si>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</si>
  <si>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</si>
  <si>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</si>
  <si>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</si>
  <si>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January</t>
  </si>
  <si>
    <t>NA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</si>
  <si>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</si>
  <si>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</si>
  <si>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</si>
  <si>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</si>
  <si>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</si>
  <si>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</si>
  <si>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</si>
  <si>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</si>
  <si>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</si>
  <si>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</si>
  <si>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</si>
  <si>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</si>
  <si>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</si>
  <si>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</si>
  <si>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</si>
  <si>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Orgininal Classification</t>
  </si>
  <si>
    <t>Classified as</t>
  </si>
  <si>
    <t>Food</t>
  </si>
  <si>
    <t>Luxury</t>
  </si>
  <si>
    <t>Distribution for May2023</t>
  </si>
  <si>
    <t>New category mapped</t>
  </si>
  <si>
    <t>This kind of mapping is done by own for distribution of different sector</t>
  </si>
  <si>
    <t>Total expected GSi</t>
  </si>
  <si>
    <t>Insights</t>
  </si>
  <si>
    <t>Highest weighatge of inflation rate of CPI is on Food sector in Urban 47%</t>
  </si>
  <si>
    <t>Y- o-Y CPI inflation growth rate</t>
  </si>
  <si>
    <t>Y-O-Y</t>
  </si>
  <si>
    <t>Increase in CPI</t>
  </si>
  <si>
    <t>Rural CPI</t>
  </si>
  <si>
    <t>Urban CPI</t>
  </si>
  <si>
    <t>Rural+Urban CPI</t>
  </si>
  <si>
    <t xml:space="preserve">Insights- </t>
  </si>
  <si>
    <t>Inflation Growth Rate is high in Rural sector in March2022</t>
  </si>
  <si>
    <t>RURAL</t>
  </si>
  <si>
    <t>Category</t>
  </si>
  <si>
    <t>Sept-22</t>
  </si>
  <si>
    <t>Mar-23Apr-23</t>
  </si>
  <si>
    <t>M-o-M</t>
  </si>
  <si>
    <t>Absolute chane Increase on M-oM</t>
  </si>
  <si>
    <t>Total</t>
  </si>
  <si>
    <t>M-o-M Change</t>
  </si>
  <si>
    <t>M-o-M Change%</t>
  </si>
  <si>
    <t>URBAN</t>
  </si>
  <si>
    <t>RURAL+URBAN</t>
  </si>
  <si>
    <t>M-o-M From June2022 to May2023 Rural+Urabn</t>
  </si>
  <si>
    <t>M-o-M Change% Rural+Urabn</t>
  </si>
  <si>
    <t>The same trend line is followed for remaing two sectors (Rural, Urban)</t>
  </si>
  <si>
    <t>sector</t>
  </si>
  <si>
    <t>year</t>
  </si>
  <si>
    <t>food</t>
  </si>
  <si>
    <t>Y-o-Y</t>
  </si>
  <si>
    <t>CPI</t>
  </si>
  <si>
    <t>Rural - Food</t>
  </si>
  <si>
    <t>health</t>
  </si>
  <si>
    <t>Rural+Urban - Household services</t>
  </si>
  <si>
    <t>household services</t>
  </si>
  <si>
    <t>Rural - Health</t>
  </si>
  <si>
    <t>Rural Food CPI</t>
  </si>
  <si>
    <t>Rural+Urban household services CPI</t>
  </si>
  <si>
    <t>Rural Health CPI</t>
  </si>
  <si>
    <t>In 2023 inflation rate increase of food and breverages</t>
  </si>
  <si>
    <t>In may2020 for rural sector theinflation gap was more in food, health  7.9%, 6.5%</t>
  </si>
  <si>
    <t>Area</t>
  </si>
  <si>
    <t>Correlation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</si>
  <si>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</si>
  <si>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</si>
  <si>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</si>
  <si>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</si>
  <si>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</si>
  <si>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</si>
  <si>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</si>
  <si>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</si>
  <si>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</si>
  <si>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Sept-21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</si>
  <si>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</si>
  <si>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</si>
  <si>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</si>
  <si>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</si>
  <si>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</si>
  <si>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</si>
  <si>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</si>
  <si>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</si>
  <si>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</si>
  <si>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</si>
  <si>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</si>
  <si>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</si>
  <si>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</si>
  <si>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</si>
  <si>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</si>
  <si>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</si>
  <si>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</si>
  <si>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</si>
  <si>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</si>
  <si>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Correl</t>
  </si>
  <si>
    <t>correl</t>
  </si>
  <si>
    <t>Oil -Price (in$)</t>
  </si>
  <si>
    <t>Insights-</t>
  </si>
  <si>
    <t xml:space="preserve"> Meet and Fish Prices are heavily correlated with oil prices</t>
  </si>
  <si>
    <t>and oil and fat prices are heavily correlated with oil prices</t>
  </si>
  <si>
    <t>Least amount of correlation is between egg and oil prices</t>
  </si>
  <si>
    <t>The same trend line is followed for remaing both sector (Rural, Urban)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</si>
</sst>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0.0%"/>
    <numFmt numFmtId="182" formatCode="0.00000_ "/>
  </numFmts>
  <fonts count="2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C4A0C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1" xfId="0" applyFont="1" applyBorder="1">
      <alignment vertical="center"/>
    </xf>
    <xf numFmtId="9" fontId="0" fillId="0" borderId="0" xfId="3">
      <alignment vertical="center"/>
    </xf>
    <xf numFmtId="9" fontId="0" fillId="0" borderId="0" xfId="3" applyNumberFormat="1" applyFont="1" applyFill="1" applyBorder="1" applyAlignment="1" applyProtection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6" borderId="1" xfId="0" applyFont="1" applyFill="1" applyBorder="1">
      <alignment vertical="center"/>
    </xf>
    <xf numFmtId="0" fontId="0" fillId="0" borderId="1" xfId="0" applyBorder="1">
      <alignment vertical="center"/>
    </xf>
    <xf numFmtId="9" fontId="0" fillId="0" borderId="1" xfId="3" applyBorder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9" fontId="0" fillId="0" borderId="1" xfId="3" applyNumberFormat="1" applyBorder="1">
      <alignment vertical="center"/>
    </xf>
    <xf numFmtId="0" fontId="0" fillId="8" borderId="1" xfId="0" applyFill="1" applyBorder="1">
      <alignment vertical="center"/>
    </xf>
    <xf numFmtId="9" fontId="0" fillId="0" borderId="1" xfId="3" applyBorder="1">
      <alignment vertical="center"/>
    </xf>
    <xf numFmtId="0" fontId="0" fillId="0" borderId="0" xfId="0" applyBorder="1">
      <alignment vertical="center"/>
    </xf>
    <xf numFmtId="0" fontId="0" fillId="9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81" fontId="0" fillId="0" borderId="0" xfId="3" applyNumberFormat="1" applyFill="1" applyBorder="1">
      <alignment vertical="center"/>
    </xf>
    <xf numFmtId="181" fontId="0" fillId="0" borderId="0" xfId="0" applyNumberFormat="1" applyFill="1" applyBorder="1">
      <alignment vertical="center"/>
    </xf>
    <xf numFmtId="181" fontId="0" fillId="0" borderId="1" xfId="3" applyNumberFormat="1" applyBorder="1">
      <alignment vertical="center"/>
    </xf>
    <xf numFmtId="9" fontId="0" fillId="0" borderId="0" xfId="3" applyFill="1" applyBorder="1">
      <alignment vertical="center"/>
    </xf>
    <xf numFmtId="9" fontId="0" fillId="0" borderId="0" xfId="3" applyBorder="1">
      <alignment vertical="center"/>
    </xf>
    <xf numFmtId="0" fontId="0" fillId="10" borderId="0" xfId="0" applyFill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180" fontId="0" fillId="11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0" fillId="5" borderId="1" xfId="0" applyFill="1" applyBorder="1">
      <alignment vertical="center"/>
    </xf>
    <xf numFmtId="182" fontId="0" fillId="5" borderId="1" xfId="0" applyNumberFormat="1" applyFill="1" applyBorder="1">
      <alignment vertical="center"/>
    </xf>
    <xf numFmtId="0" fontId="2" fillId="9" borderId="3" xfId="0" applyFont="1" applyFill="1" applyBorder="1" applyAlignment="1">
      <alignment horizontal="center" vertical="center"/>
    </xf>
    <xf numFmtId="9" fontId="0" fillId="2" borderId="1" xfId="3" applyFill="1" applyBorder="1">
      <alignment vertical="center"/>
    </xf>
    <xf numFmtId="9" fontId="0" fillId="5" borderId="1" xfId="3" applyFill="1" applyBorder="1">
      <alignment vertical="center"/>
    </xf>
    <xf numFmtId="0" fontId="0" fillId="13" borderId="0" xfId="0" applyFill="1" applyAlignment="1">
      <alignment horizontal="center" vertical="center"/>
    </xf>
    <xf numFmtId="0" fontId="0" fillId="9" borderId="1" xfId="0" applyFill="1" applyBorder="1">
      <alignment vertical="center"/>
    </xf>
    <xf numFmtId="181" fontId="0" fillId="0" borderId="1" xfId="3" applyNumberFormat="1" applyBorder="1">
      <alignment vertical="center"/>
    </xf>
    <xf numFmtId="9" fontId="0" fillId="0" borderId="1" xfId="3" applyNumberFormat="1" applyBorder="1">
      <alignment vertical="center"/>
    </xf>
    <xf numFmtId="0" fontId="0" fillId="8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181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81" fontId="0" fillId="0" borderId="0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9" borderId="0" xfId="0" applyFill="1">
      <alignment vertical="center"/>
    </xf>
    <xf numFmtId="0" fontId="4" fillId="4" borderId="1" xfId="0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justify" vertical="center"/>
    </xf>
    <xf numFmtId="0" fontId="0" fillId="0" borderId="0" xfId="0" applyNumberFormat="1">
      <alignment vertical="center"/>
    </xf>
    <xf numFmtId="0" fontId="0" fillId="14" borderId="0" xfId="0" applyFill="1" applyAlignment="1">
      <alignment vertical="center"/>
    </xf>
    <xf numFmtId="0" fontId="0" fillId="14" borderId="0" xfId="0" applyFill="1">
      <alignment vertical="center"/>
    </xf>
    <xf numFmtId="0" fontId="4" fillId="2" borderId="1" xfId="0" applyFont="1" applyFill="1" applyBorder="1">
      <alignment vertical="center"/>
    </xf>
    <xf numFmtId="0" fontId="5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3_Accent4" pivot="0" count="7" xr9:uid="{4A27E7FE-5595-4694-93E8-6046CB10863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colors>
    <mruColors>
      <color rgb="00C4A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Highest Weightage </a:t>
            </a:r>
            <a:r>
              <a:rPr lang="en-IN" altLang="en-US"/>
              <a:t>towards CPI calculation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'PS1'!$K$1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'PS1'!$K$2:$K$10</c:f>
              <c:numCache>
                <c:formatCode>0%</c:formatCode>
                <c:ptCount val="9"/>
                <c:pt idx="0">
                  <c:v>0.469458522272606</c:v>
                </c:pt>
                <c:pt idx="1">
                  <c:v>0.163888147950565</c:v>
                </c:pt>
                <c:pt idx="2">
                  <c:v>0.126678225304526</c:v>
                </c:pt>
                <c:pt idx="3">
                  <c:v>0.0399662132124122</c:v>
                </c:pt>
                <c:pt idx="4">
                  <c:v>0.0405663732550902</c:v>
                </c:pt>
                <c:pt idx="5">
                  <c:v>0.0417444651907175</c:v>
                </c:pt>
                <c:pt idx="6">
                  <c:v>0.0377211700898017</c:v>
                </c:pt>
                <c:pt idx="7">
                  <c:v>0.0400773539610563</c:v>
                </c:pt>
                <c:pt idx="8">
                  <c:v>0.0398995287632257</c:v>
                </c:pt>
              </c:numCache>
            </c:numRef>
          </c:val>
        </c:ser>
        <c:ser>
          <c:idx val="1"/>
          <c:order val="1"/>
          <c:tx>
            <c:strRef>
              <c:f>'PS1'!$L$1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'PS1'!$L$2:$L$10</c:f>
              <c:numCache>
                <c:formatCode>0%</c:formatCode>
                <c:ptCount val="9"/>
                <c:pt idx="0">
                  <c:v>0.467409338705854</c:v>
                </c:pt>
                <c:pt idx="1">
                  <c:v>0.156198151220668</c:v>
                </c:pt>
                <c:pt idx="2">
                  <c:v>0.113921868603073</c:v>
                </c:pt>
                <c:pt idx="3">
                  <c:v>0.0744898618802387</c:v>
                </c:pt>
                <c:pt idx="4">
                  <c:v>0.0395181969014631</c:v>
                </c:pt>
                <c:pt idx="5">
                  <c:v>0.0392596263655756</c:v>
                </c:pt>
                <c:pt idx="6">
                  <c:v>0.0345622616302872</c:v>
                </c:pt>
                <c:pt idx="7">
                  <c:v>0.0376651080609365</c:v>
                </c:pt>
                <c:pt idx="8">
                  <c:v>0.0369755866319033</c:v>
                </c:pt>
              </c:numCache>
            </c:numRef>
          </c:val>
        </c:ser>
        <c:ser>
          <c:idx val="2"/>
          <c:order val="2"/>
          <c:tx>
            <c:strRef>
              <c:f>'PS1'!$M$1</c:f>
              <c:strCache>
                <c:ptCount val="1"/>
                <c:pt idx="0">
                  <c:v>Rural+Urban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'PS1'!$M$2:$M$10</c:f>
              <c:numCache>
                <c:formatCode>0%</c:formatCode>
                <c:ptCount val="9"/>
                <c:pt idx="0">
                  <c:v>0.458383465108285</c:v>
                </c:pt>
                <c:pt idx="1">
                  <c:v>0.157012719147473</c:v>
                </c:pt>
                <c:pt idx="2">
                  <c:v>0.118855276727398</c:v>
                </c:pt>
                <c:pt idx="3">
                  <c:v>0.0753695427982124</c:v>
                </c:pt>
                <c:pt idx="4">
                  <c:v>0.039274664833276</c:v>
                </c:pt>
                <c:pt idx="5">
                  <c:v>0.0398977311790993</c:v>
                </c:pt>
                <c:pt idx="6">
                  <c:v>0.03540735647989</c:v>
                </c:pt>
                <c:pt idx="7">
                  <c:v>0.0380500171880371</c:v>
                </c:pt>
                <c:pt idx="8">
                  <c:v>0.0377492265383293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642656"/>
        <c:axId val="78905162"/>
      </c:barChart>
      <c:catAx>
        <c:axId val="53164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05162"/>
        <c:crosses val="autoZero"/>
        <c:auto val="1"/>
        <c:lblAlgn val="ctr"/>
        <c:lblOffset val="100"/>
        <c:noMultiLvlLbl val="0"/>
      </c:catAx>
      <c:valAx>
        <c:axId val="78905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6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Y-o-Y CPI Inflation Growth Rate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'PS2'!$K$3</c:f>
              <c:strCache>
                <c:ptCount val="1"/>
                <c:pt idx="0">
                  <c:v>Rural CPI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'PS2'!$I$4:$J$10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'PS2'!$K$4:$K$10</c:f>
              <c:numCache>
                <c:formatCode>0.0%</c:formatCode>
                <c:ptCount val="7"/>
                <c:pt idx="0">
                  <c:v>0.038</c:v>
                </c:pt>
                <c:pt idx="1">
                  <c:v>0.044</c:v>
                </c:pt>
                <c:pt idx="2">
                  <c:v>0.018</c:v>
                </c:pt>
                <c:pt idx="3">
                  <c:v>0.061</c:v>
                </c:pt>
                <c:pt idx="4">
                  <c:v>0.046</c:v>
                </c:pt>
                <c:pt idx="5">
                  <c:v>0.077</c:v>
                </c:pt>
                <c:pt idx="6">
                  <c:v>0.055</c:v>
                </c:pt>
              </c:numCache>
            </c:numRef>
          </c:val>
        </c:ser>
        <c:ser>
          <c:idx val="1"/>
          <c:order val="1"/>
          <c:tx>
            <c:strRef>
              <c:f>'PS2'!$L$3</c:f>
              <c:strCache>
                <c:ptCount val="1"/>
                <c:pt idx="0">
                  <c:v>Urban CPI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0.0116650465213165"/>
                  <c:y val="-0.08101323596531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62449659769476"/>
                  <c:y val="-0.10246462802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'PS2'!$I$4:$J$10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'PS2'!$L$4:$L$10</c:f>
              <c:numCache>
                <c:formatCode>0.0%</c:formatCode>
                <c:ptCount val="7"/>
                <c:pt idx="0">
                  <c:v>0.04</c:v>
                </c:pt>
                <c:pt idx="1">
                  <c:v>0.041</c:v>
                </c:pt>
                <c:pt idx="2">
                  <c:v>0.041</c:v>
                </c:pt>
                <c:pt idx="3">
                  <c:v>0.056</c:v>
                </c:pt>
                <c:pt idx="4">
                  <c:v>0.065</c:v>
                </c:pt>
                <c:pt idx="5">
                  <c:v>0.061</c:v>
                </c:pt>
                <c:pt idx="6">
                  <c:v>0.059</c:v>
                </c:pt>
              </c:numCache>
            </c:numRef>
          </c:val>
        </c:ser>
        <c:ser>
          <c:idx val="2"/>
          <c:order val="2"/>
          <c:tx>
            <c:strRef>
              <c:f>'PS2'!$M$3</c:f>
              <c:strCache>
                <c:ptCount val="1"/>
                <c:pt idx="0">
                  <c:v>Rural+Urban CPI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0.0188862657964172"/>
                  <c:y val="-0.1261980830670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0687404527149"/>
                  <c:y val="-0.0356001825650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74961810859603"/>
                  <c:y val="0.01186672752167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874878489098736"/>
                  <c:y val="-0.090369694203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'PS2'!$I$4:$J$10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'PS2'!$M$4:$M$10</c:f>
              <c:numCache>
                <c:formatCode>0.0%</c:formatCode>
                <c:ptCount val="7"/>
                <c:pt idx="0">
                  <c:v>0.039</c:v>
                </c:pt>
                <c:pt idx="1">
                  <c:v>0.043</c:v>
                </c:pt>
                <c:pt idx="2">
                  <c:v>0.029</c:v>
                </c:pt>
                <c:pt idx="3">
                  <c:v>0.057</c:v>
                </c:pt>
                <c:pt idx="4">
                  <c:v>0.057</c:v>
                </c:pt>
                <c:pt idx="5">
                  <c:v>0.07</c:v>
                </c:pt>
                <c:pt idx="6">
                  <c:v>0.057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29329"/>
        <c:axId val="808489489"/>
      </c:barChart>
      <c:catAx>
        <c:axId val="1512932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89489"/>
        <c:crosses val="autoZero"/>
        <c:auto val="1"/>
        <c:lblAlgn val="ctr"/>
        <c:lblOffset val="100"/>
        <c:noMultiLvlLbl val="0"/>
      </c:catAx>
      <c:valAx>
        <c:axId val="80848948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29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Absolute change in Price over 12 Months from June2022-May2023</a:t>
            </a:r>
          </a:p>
        </c:rich>
      </c:tx>
      <c:layout>
        <c:manualLayout>
          <c:xMode val="edge"/>
          <c:yMode val="edge"/>
          <c:x val="0.117567702608174"/>
          <c:y val="0.005670005670005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'PS3 Visualization'!$B$25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'PS3 Visualization'!$A$26:$A$38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'PS3 Visualization'!$B$26:$B$38</c:f>
              <c:numCache>
                <c:formatCode>0%</c:formatCode>
                <c:ptCount val="13"/>
                <c:pt idx="0">
                  <c:v>0.111183355006502</c:v>
                </c:pt>
                <c:pt idx="1">
                  <c:v>-0.0115101289134438</c:v>
                </c:pt>
                <c:pt idx="2">
                  <c:v>0.0436320754716981</c:v>
                </c:pt>
                <c:pt idx="3">
                  <c:v>0.0731559854897219</c:v>
                </c:pt>
                <c:pt idx="4">
                  <c:v>-0.0288322921672273</c:v>
                </c:pt>
                <c:pt idx="5">
                  <c:v>0.0379975874547647</c:v>
                </c:pt>
                <c:pt idx="6">
                  <c:v>0.105200239091452</c:v>
                </c:pt>
                <c:pt idx="7">
                  <c:v>0.0753341433778858</c:v>
                </c:pt>
                <c:pt idx="8">
                  <c:v>0.0814441645675904</c:v>
                </c:pt>
                <c:pt idx="9">
                  <c:v>0.0963472736897829</c:v>
                </c:pt>
                <c:pt idx="10">
                  <c:v>0.0528128587830081</c:v>
                </c:pt>
                <c:pt idx="11">
                  <c:v>0.0599230346344145</c:v>
                </c:pt>
                <c:pt idx="12">
                  <c:v>0.0643851508120649</c:v>
                </c:pt>
              </c:numCache>
            </c:numRef>
          </c:val>
        </c:ser>
        <c:ser>
          <c:idx val="1"/>
          <c:order val="1"/>
          <c:tx>
            <c:strRef>
              <c:f>'PS3 Visualization'!$C$25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'PS3 Visualization'!$A$26:$A$38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'PS3 Visualization'!$C$26:$C$38</c:f>
              <c:numCache>
                <c:formatCode>0%</c:formatCode>
                <c:ptCount val="13"/>
                <c:pt idx="0">
                  <c:v>0.109206349206349</c:v>
                </c:pt>
                <c:pt idx="1">
                  <c:v>-0.017905102954342</c:v>
                </c:pt>
                <c:pt idx="2">
                  <c:v>0.0225694444444443</c:v>
                </c:pt>
                <c:pt idx="3">
                  <c:v>0.078125</c:v>
                </c:pt>
                <c:pt idx="4">
                  <c:v>-0.12831389183457</c:v>
                </c:pt>
                <c:pt idx="5">
                  <c:v>0.00976450315910406</c:v>
                </c:pt>
                <c:pt idx="6">
                  <c:v>-0.125295508274232</c:v>
                </c:pt>
                <c:pt idx="7">
                  <c:v>0.0812958435207825</c:v>
                </c:pt>
                <c:pt idx="8">
                  <c:v>0.0230642504118616</c:v>
                </c:pt>
                <c:pt idx="9">
                  <c:v>0.154768392370572</c:v>
                </c:pt>
                <c:pt idx="10">
                  <c:v>0.0427404148334382</c:v>
                </c:pt>
                <c:pt idx="11">
                  <c:v>0.0611916264090176</c:v>
                </c:pt>
                <c:pt idx="12">
                  <c:v>0.0211935303959843</c:v>
                </c:pt>
              </c:numCache>
            </c:numRef>
          </c:val>
        </c:ser>
        <c:ser>
          <c:idx val="2"/>
          <c:order val="2"/>
          <c:tx>
            <c:strRef>
              <c:f>'PS3 Visualization'!$D$25</c:f>
              <c:strCache>
                <c:ptCount val="1"/>
                <c:pt idx="0">
                  <c:v>Rural+Urban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'PS3 Visualization'!$A$26:$A$38</c:f>
              <c:strCache>
                <c:ptCount val="13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</c:strCache>
            </c:strRef>
          </c:cat>
          <c:val>
            <c:numRef>
              <c:f>'PS3 Visualization'!$D$26:$D$38</c:f>
              <c:numCache>
                <c:formatCode>0%</c:formatCode>
                <c:ptCount val="13"/>
                <c:pt idx="0">
                  <c:v>0.120645161290323</c:v>
                </c:pt>
                <c:pt idx="1">
                  <c:v>-0.0232452142206016</c:v>
                </c:pt>
                <c:pt idx="2">
                  <c:v>0.0140515222482434</c:v>
                </c:pt>
                <c:pt idx="3">
                  <c:v>0.0826296743063932</c:v>
                </c:pt>
                <c:pt idx="4">
                  <c:v>-0.153807864609258</c:v>
                </c:pt>
                <c:pt idx="5">
                  <c:v>0.0147318797878609</c:v>
                </c:pt>
                <c:pt idx="6">
                  <c:v>-0.11684037301152</c:v>
                </c:pt>
                <c:pt idx="7">
                  <c:v>0.0687766281192939</c:v>
                </c:pt>
                <c:pt idx="8">
                  <c:v>0.0233527939949958</c:v>
                </c:pt>
                <c:pt idx="9">
                  <c:v>0.165152324959915</c:v>
                </c:pt>
                <c:pt idx="10">
                  <c:v>0.0327575938058368</c:v>
                </c:pt>
                <c:pt idx="11">
                  <c:v>0.0560087003806416</c:v>
                </c:pt>
                <c:pt idx="12">
                  <c:v>0.0240137221269296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543952"/>
        <c:axId val="56968211"/>
      </c:barChart>
      <c:catAx>
        <c:axId val="525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8211"/>
        <c:crosses val="autoZero"/>
        <c:auto val="1"/>
        <c:lblAlgn val="ctr"/>
        <c:lblOffset val="100"/>
        <c:noMultiLvlLbl val="0"/>
      </c:catAx>
      <c:valAx>
        <c:axId val="56968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'PS3 Visualization'!$C$4</c:f>
              <c:strCache>
                <c:ptCount val="1"/>
                <c:pt idx="0">
                  <c:v>M-o-M Change% Rural+Urabn</c:v>
                </c:pt>
              </c:strCache>
            </c:strRef>
          </c:tx>
          <c:spPr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pattFill prst="pct5">
                <a:fgClr>
                  <a:schemeClr val="accent6">
                    <a:lumMod val="6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'PS3 Visualization'!$A$5:$B$16</c:f>
              <c:multiLvlStrCache>
                <c:ptCount val="12"/>
                <c:lvl>
                  <c:pt idx="0" c:formatCode="0%">
                    <c:v>June</c:v>
                  </c:pt>
                  <c:pt idx="1" c:formatCode="0%">
                    <c:v>July</c:v>
                  </c:pt>
                  <c:pt idx="2" c:formatCode="0%">
                    <c:v>August</c:v>
                  </c:pt>
                  <c:pt idx="3" c:formatCode="0%">
                    <c:v>September</c:v>
                  </c:pt>
                  <c:pt idx="4" c:formatCode="0%">
                    <c:v>October</c:v>
                  </c:pt>
                  <c:pt idx="5" c:formatCode="0%">
                    <c:v>November</c:v>
                  </c:pt>
                  <c:pt idx="6" c:formatCode="0%">
                    <c:v>December</c:v>
                  </c:pt>
                  <c:pt idx="7" c:formatCode="0%">
                    <c:v>January</c:v>
                  </c:pt>
                  <c:pt idx="8" c:formatCode="0%">
                    <c:v>February</c:v>
                  </c:pt>
                  <c:pt idx="9" c:formatCode="0%">
                    <c:v>March</c:v>
                  </c:pt>
                  <c:pt idx="10" c:formatCode="0%">
                    <c:v>April</c:v>
                  </c:pt>
                  <c:pt idx="11" c:formatCode="0%">
                    <c:v>May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'PS3 Visualization'!$C$5:$C$16</c:f>
              <c:numCache>
                <c:formatCode>0%</c:formatCode>
                <c:ptCount val="12"/>
                <c:pt idx="1" c:formatCode="0.0%">
                  <c:v>0.0019452672531943</c:v>
                </c:pt>
                <c:pt idx="2" c:formatCode="0.0%">
                  <c:v>0.00127961876185858</c:v>
                </c:pt>
                <c:pt idx="3" c:formatCode="0.0%">
                  <c:v>0.00515600211528284</c:v>
                </c:pt>
                <c:pt idx="4" c:formatCode="0.0%">
                  <c:v>0.0071901442413083</c:v>
                </c:pt>
                <c:pt idx="5" c:formatCode="0.0%">
                  <c:v>-0.000217646802768467</c:v>
                </c:pt>
                <c:pt idx="6" c:formatCode="0.0%">
                  <c:v>-0.00583420411006622</c:v>
                </c:pt>
                <c:pt idx="7" c:formatCode="0.0%">
                  <c:v>0.0040728737847069</c:v>
                </c:pt>
                <c:pt idx="8" c:formatCode="0.0%">
                  <c:v>-0.00593187072011162</c:v>
                </c:pt>
                <c:pt idx="9" c:formatCode="0.0%">
                  <c:v>4.3876968978943e-5</c:v>
                </c:pt>
                <c:pt idx="10" c:formatCode="0.0%">
                  <c:v>0.0045630045630048</c:v>
                </c:pt>
                <c:pt idx="11" c:formatCode="0.0%">
                  <c:v>0.00755590496156522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74"/>
        <c:axId val="536675053"/>
        <c:axId val="954761975"/>
      </c:barChart>
      <c:catAx>
        <c:axId val="536675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761975"/>
        <c:crosses val="autoZero"/>
        <c:auto val="1"/>
        <c:lblAlgn val="ctr"/>
        <c:lblOffset val="100"/>
        <c:noMultiLvlLbl val="0"/>
      </c:catAx>
      <c:valAx>
        <c:axId val="95476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6750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96000"/>
      </a:schemeClr>
    </a:solidFill>
    <a:ln w="0" cap="rnd" cmpd="sng" algn="ctr">
      <a:solidFill>
        <a:schemeClr val="accent1">
          <a:alpha val="41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Rural </a:t>
            </a:r>
            <a:r>
              <a:rPr lang="en-IN" altLang="en-US"/>
              <a:t>and Rural+Urban </a:t>
            </a:r>
            <a:endParaRPr lang="en-IN" altLang="en-US"/>
          </a:p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Inflation In COVID-19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 4 Visualization'!$C$4</c:f>
              <c:strCache>
                <c:ptCount val="1"/>
                <c:pt idx="0">
                  <c:v>Rural Food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366666666666667"/>
                  <c:y val="-0.0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 4 Visualization'!$A$5:$B$9</c:f>
              <c:multiLvlStrCache>
                <c:ptCount val="5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'PS 4 Visualization'!$C$5:$C$9</c:f>
              <c:numCache>
                <c:formatCode>0%</c:formatCode>
                <c:ptCount val="5"/>
                <c:pt idx="0">
                  <c:v>0.0325889785450675</c:v>
                </c:pt>
                <c:pt idx="1">
                  <c:v>-0.0163557063242062</c:v>
                </c:pt>
                <c:pt idx="2">
                  <c:v>0.0804902081537133</c:v>
                </c:pt>
                <c:pt idx="3">
                  <c:v>0.0630379025363354</c:v>
                </c:pt>
                <c:pt idx="4">
                  <c:v>0.0765642592890461</c:v>
                </c:pt>
              </c:numCache>
            </c:numRef>
          </c:val>
        </c:ser>
        <c:ser>
          <c:idx val="1"/>
          <c:order val="1"/>
          <c:tx>
            <c:strRef>
              <c:f>'PS 4 Visualization'!$D$4</c:f>
              <c:strCache>
                <c:ptCount val="1"/>
                <c:pt idx="0">
                  <c:v>Rural+Urban household services 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 4 Visualization'!$A$5:$B$9</c:f>
              <c:multiLvlStrCache>
                <c:ptCount val="5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'PS 4 Visualization'!$D$5:$D$9</c:f>
              <c:numCache>
                <c:formatCode>0%</c:formatCode>
                <c:ptCount val="5"/>
                <c:pt idx="0">
                  <c:v>0.0981012658227848</c:v>
                </c:pt>
                <c:pt idx="1">
                  <c:v>0.0547550432276657</c:v>
                </c:pt>
                <c:pt idx="2">
                  <c:v>0.0276639344262294</c:v>
                </c:pt>
                <c:pt idx="3">
                  <c:v>0.0338983050847459</c:v>
                </c:pt>
                <c:pt idx="4">
                  <c:v>0.0546448087431694</c:v>
                </c:pt>
              </c:numCache>
            </c:numRef>
          </c:val>
        </c:ser>
        <c:ser>
          <c:idx val="2"/>
          <c:order val="2"/>
          <c:tx>
            <c:strRef>
              <c:f>'PS 4 Visualization'!$E$4</c:f>
              <c:strCache>
                <c:ptCount val="1"/>
                <c:pt idx="0">
                  <c:v>Rural Health CPI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'PS 4 Visualization'!$A$5:$B$9</c:f>
              <c:multiLvlStrCache>
                <c:ptCount val="5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'PS 4 Visualization'!$E$5:$E$9</c:f>
              <c:numCache>
                <c:formatCode>0%</c:formatCode>
                <c:ptCount val="5"/>
                <c:pt idx="0">
                  <c:v>0.0476565576998819</c:v>
                </c:pt>
                <c:pt idx="1">
                  <c:v>0.069172932330827</c:v>
                </c:pt>
                <c:pt idx="2">
                  <c:v>0.061181434599156</c:v>
                </c:pt>
                <c:pt idx="3">
                  <c:v>0.0526838966202785</c:v>
                </c:pt>
                <c:pt idx="4">
                  <c:v>0.0808939250865596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1088429"/>
        <c:axId val="819108238"/>
      </c:barChart>
      <c:catAx>
        <c:axId val="1410884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108238"/>
        <c:crosses val="autoZero"/>
        <c:auto val="1"/>
        <c:lblAlgn val="ctr"/>
        <c:lblOffset val="100"/>
        <c:noMultiLvlLbl val="0"/>
      </c:catAx>
      <c:valAx>
        <c:axId val="819108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08842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</a:t>
            </a:r>
            <a:r>
              <a:rPr lang="en-IN" altLang="en-US"/>
              <a:t>Correlation with fluctuation of oil price with different sector (</a:t>
            </a:r>
            <a:r>
              <a:t>Rural+Urban</a:t>
            </a:r>
            <a:r>
              <a:rPr lang="en-IN" altLang="en-US"/>
              <a:t>)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'PS5'!$A$3:$C$3</c:f>
              <c:strCache>
                <c:ptCount val="1"/>
                <c:pt idx="0">
                  <c:v>Cereals and products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7"/>
              <c:layout>
                <c:manualLayout>
                  <c:x val="-0.00138223307558335"/>
                  <c:y val="0.01768877123906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252676909094509"/>
                  <c:y val="0.007983127692664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454880180468049"/>
                  <c:y val="-0.002554797141183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45365650167498"/>
                  <c:y val="-0.004818466611971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118452086878084"/>
                  <c:y val="-0.007636187359448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0.0105875254543292"/>
                  <c:y val="0.01298844407462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'PS5'!$D$3:$AH$3</c:f>
              <c:numCache>
                <c:formatCode>0%</c:formatCode>
                <c:ptCount val="31"/>
                <c:pt idx="0">
                  <c:v>0.30061634192805</c:v>
                </c:pt>
                <c:pt idx="1" c:formatCode="General">
                  <c:v>146</c:v>
                </c:pt>
                <c:pt idx="2" c:formatCode="General">
                  <c:v>144.9</c:v>
                </c:pt>
                <c:pt idx="3" c:formatCode="General">
                  <c:v>144.3</c:v>
                </c:pt>
                <c:pt idx="4" c:formatCode="General">
                  <c:v>144.1</c:v>
                </c:pt>
                <c:pt idx="5" c:formatCode="General">
                  <c:v>144.3</c:v>
                </c:pt>
                <c:pt idx="6" c:formatCode="General">
                  <c:v>146.3</c:v>
                </c:pt>
                <c:pt idx="7" c:formatCode="General">
                  <c:v>146.7</c:v>
                </c:pt>
                <c:pt idx="8" c:formatCode="General">
                  <c:v>146.4</c:v>
                </c:pt>
                <c:pt idx="9" c:formatCode="General">
                  <c:v>146.6</c:v>
                </c:pt>
                <c:pt idx="10" c:formatCode="General">
                  <c:v>146.6</c:v>
                </c:pt>
                <c:pt idx="11" c:formatCode="General">
                  <c:v>147.4</c:v>
                </c:pt>
                <c:pt idx="12" c:formatCode="General">
                  <c:v>148.2</c:v>
                </c:pt>
                <c:pt idx="13" c:formatCode="General">
                  <c:v>148.7</c:v>
                </c:pt>
                <c:pt idx="14" c:formatCode="General">
                  <c:v>149.5</c:v>
                </c:pt>
                <c:pt idx="15" c:formatCode="General">
                  <c:v>150</c:v>
                </c:pt>
                <c:pt idx="16" c:formatCode="General">
                  <c:v>151.3</c:v>
                </c:pt>
                <c:pt idx="17" c:formatCode="General">
                  <c:v>152.9</c:v>
                </c:pt>
                <c:pt idx="18" c:formatCode="General">
                  <c:v>154.1</c:v>
                </c:pt>
                <c:pt idx="19" c:formatCode="General">
                  <c:v>155</c:v>
                </c:pt>
                <c:pt idx="20" c:formatCode="General">
                  <c:v>156.5</c:v>
                </c:pt>
                <c:pt idx="21" c:formatCode="General">
                  <c:v>160.3</c:v>
                </c:pt>
                <c:pt idx="22" c:formatCode="General">
                  <c:v>163.5</c:v>
                </c:pt>
                <c:pt idx="23" c:formatCode="General">
                  <c:v>165.2</c:v>
                </c:pt>
                <c:pt idx="24" c:formatCode="General">
                  <c:v>167.4</c:v>
                </c:pt>
                <c:pt idx="25" c:formatCode="General">
                  <c:v>169.2</c:v>
                </c:pt>
                <c:pt idx="26" c:formatCode="General">
                  <c:v>173.8</c:v>
                </c:pt>
                <c:pt idx="27" c:formatCode="General">
                  <c:v>174.4</c:v>
                </c:pt>
                <c:pt idx="28" c:formatCode="General">
                  <c:v>174.4</c:v>
                </c:pt>
                <c:pt idx="29" c:formatCode="General">
                  <c:v>173.8</c:v>
                </c:pt>
                <c:pt idx="30" c:formatCode="General">
                  <c:v>173.7</c:v>
                </c:pt>
              </c:numCache>
            </c:numRef>
          </c:val>
        </c:ser>
        <c:ser>
          <c:idx val="1"/>
          <c:order val="1"/>
          <c:tx>
            <c:strRef>
              <c:f>'PS5'!$A$4:$C$4</c:f>
              <c:strCache>
                <c:ptCount val="1"/>
                <c:pt idx="0">
                  <c:v>Meat and fish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'PS5'!$D$4:$AH$4</c:f>
              <c:numCache>
                <c:formatCode>0%</c:formatCode>
                <c:ptCount val="31"/>
                <c:pt idx="0">
                  <c:v>0.796768531606077</c:v>
                </c:pt>
                <c:pt idx="1" c:formatCode="General">
                  <c:v>191</c:v>
                </c:pt>
                <c:pt idx="2" c:formatCode="General">
                  <c:v>190.1</c:v>
                </c:pt>
                <c:pt idx="3" c:formatCode="General">
                  <c:v>186.5</c:v>
                </c:pt>
                <c:pt idx="4" c:formatCode="General">
                  <c:v>192.2</c:v>
                </c:pt>
                <c:pt idx="5" c:formatCode="General">
                  <c:v>198</c:v>
                </c:pt>
                <c:pt idx="6" c:formatCode="General">
                  <c:v>200.5</c:v>
                </c:pt>
                <c:pt idx="7" c:formatCode="General">
                  <c:v>202</c:v>
                </c:pt>
                <c:pt idx="8" c:formatCode="General">
                  <c:v>206.8</c:v>
                </c:pt>
                <c:pt idx="9" c:formatCode="General">
                  <c:v>204</c:v>
                </c:pt>
                <c:pt idx="10" c:formatCode="General">
                  <c:v>204</c:v>
                </c:pt>
                <c:pt idx="11" c:formatCode="General">
                  <c:v>204.6</c:v>
                </c:pt>
                <c:pt idx="12" c:formatCode="General">
                  <c:v>201.6</c:v>
                </c:pt>
                <c:pt idx="13" c:formatCode="General">
                  <c:v>198.8</c:v>
                </c:pt>
                <c:pt idx="14" c:formatCode="General">
                  <c:v>198.7</c:v>
                </c:pt>
                <c:pt idx="15" c:formatCode="General">
                  <c:v>200.6</c:v>
                </c:pt>
                <c:pt idx="16" c:formatCode="General">
                  <c:v>210.7</c:v>
                </c:pt>
                <c:pt idx="17" c:formatCode="General">
                  <c:v>211.8</c:v>
                </c:pt>
                <c:pt idx="18" c:formatCode="General">
                  <c:v>217</c:v>
                </c:pt>
                <c:pt idx="19" c:formatCode="General">
                  <c:v>219.4</c:v>
                </c:pt>
                <c:pt idx="20" c:formatCode="General">
                  <c:v>213</c:v>
                </c:pt>
                <c:pt idx="21" c:formatCode="General">
                  <c:v>206.5</c:v>
                </c:pt>
                <c:pt idx="22" c:formatCode="General">
                  <c:v>209.2</c:v>
                </c:pt>
                <c:pt idx="23" c:formatCode="General">
                  <c:v>210.9</c:v>
                </c:pt>
                <c:pt idx="24" c:formatCode="General">
                  <c:v>209.4</c:v>
                </c:pt>
                <c:pt idx="25" c:formatCode="General">
                  <c:v>209</c:v>
                </c:pt>
                <c:pt idx="26" c:formatCode="General">
                  <c:v>210.7</c:v>
                </c:pt>
                <c:pt idx="27" c:formatCode="General">
                  <c:v>207.7</c:v>
                </c:pt>
                <c:pt idx="28" c:formatCode="General">
                  <c:v>207.7</c:v>
                </c:pt>
                <c:pt idx="29" c:formatCode="General">
                  <c:v>209.3</c:v>
                </c:pt>
                <c:pt idx="30" c:formatCode="General">
                  <c:v>214.3</c:v>
                </c:pt>
              </c:numCache>
            </c:numRef>
          </c:val>
        </c:ser>
        <c:ser>
          <c:idx val="2"/>
          <c:order val="2"/>
          <c:tx>
            <c:strRef>
              <c:f>'PS5'!$A$5:$C$5</c:f>
              <c:strCache>
                <c:ptCount val="1"/>
                <c:pt idx="0">
                  <c:v>Egg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'PS5'!$D$5:$AH$5</c:f>
              <c:numCache>
                <c:formatCode>0%</c:formatCode>
                <c:ptCount val="31"/>
                <c:pt idx="0">
                  <c:v>-0.168149288633699</c:v>
                </c:pt>
                <c:pt idx="1" c:formatCode="General">
                  <c:v>175.3</c:v>
                </c:pt>
                <c:pt idx="2" c:formatCode="General">
                  <c:v>175.3</c:v>
                </c:pt>
                <c:pt idx="3" c:formatCode="General">
                  <c:v>168.7</c:v>
                </c:pt>
                <c:pt idx="4" c:formatCode="General">
                  <c:v>163.8</c:v>
                </c:pt>
                <c:pt idx="5" c:formatCode="General">
                  <c:v>164.6</c:v>
                </c:pt>
                <c:pt idx="6" c:formatCode="General">
                  <c:v>170.3</c:v>
                </c:pt>
                <c:pt idx="7" c:formatCode="General">
                  <c:v>180.7</c:v>
                </c:pt>
                <c:pt idx="8" c:formatCode="General">
                  <c:v>182.2</c:v>
                </c:pt>
                <c:pt idx="9" c:formatCode="General">
                  <c:v>172.8</c:v>
                </c:pt>
                <c:pt idx="10" c:formatCode="General">
                  <c:v>172.8</c:v>
                </c:pt>
                <c:pt idx="11" c:formatCode="General">
                  <c:v>171.2</c:v>
                </c:pt>
                <c:pt idx="12" c:formatCode="General">
                  <c:v>173</c:v>
                </c:pt>
                <c:pt idx="13" c:formatCode="General">
                  <c:v>177.9</c:v>
                </c:pt>
                <c:pt idx="14" c:formatCode="General">
                  <c:v>178.8</c:v>
                </c:pt>
                <c:pt idx="15" c:formatCode="General">
                  <c:v>175.8</c:v>
                </c:pt>
                <c:pt idx="16" c:formatCode="General">
                  <c:v>167.8</c:v>
                </c:pt>
                <c:pt idx="17" c:formatCode="General">
                  <c:v>164.5</c:v>
                </c:pt>
                <c:pt idx="18" c:formatCode="General">
                  <c:v>162.4</c:v>
                </c:pt>
                <c:pt idx="19" c:formatCode="General">
                  <c:v>170.8</c:v>
                </c:pt>
                <c:pt idx="20" c:formatCode="General">
                  <c:v>175.2</c:v>
                </c:pt>
                <c:pt idx="21" c:formatCode="General">
                  <c:v>169.2</c:v>
                </c:pt>
                <c:pt idx="22" c:formatCode="General">
                  <c:v>169.7</c:v>
                </c:pt>
                <c:pt idx="23" c:formatCode="General">
                  <c:v>170.9</c:v>
                </c:pt>
                <c:pt idx="24" c:formatCode="General">
                  <c:v>181.4</c:v>
                </c:pt>
                <c:pt idx="25" c:formatCode="General">
                  <c:v>190.2</c:v>
                </c:pt>
                <c:pt idx="26" c:formatCode="General">
                  <c:v>194.5</c:v>
                </c:pt>
                <c:pt idx="27" c:formatCode="General">
                  <c:v>175.2</c:v>
                </c:pt>
                <c:pt idx="28" c:formatCode="General">
                  <c:v>175.2</c:v>
                </c:pt>
                <c:pt idx="29" c:formatCode="General">
                  <c:v>169.6</c:v>
                </c:pt>
                <c:pt idx="30" c:formatCode="General">
                  <c:v>173.2</c:v>
                </c:pt>
              </c:numCache>
            </c:numRef>
          </c:val>
        </c:ser>
        <c:ser>
          <c:idx val="3"/>
          <c:order val="3"/>
          <c:tx>
            <c:strRef>
              <c:f>'PS5'!$A$6:$C$6</c:f>
              <c:strCache>
                <c:ptCount val="1"/>
                <c:pt idx="0">
                  <c:v>Milk and products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'PS5'!$D$6:$AH$6</c:f>
              <c:numCache>
                <c:formatCode>0%</c:formatCode>
                <c:ptCount val="31"/>
                <c:pt idx="0">
                  <c:v>0.409747816455212</c:v>
                </c:pt>
                <c:pt idx="1" c:formatCode="General">
                  <c:v>154.1</c:v>
                </c:pt>
                <c:pt idx="2" c:formatCode="General">
                  <c:v>154.1</c:v>
                </c:pt>
                <c:pt idx="3" c:formatCode="General">
                  <c:v>154.7</c:v>
                </c:pt>
                <c:pt idx="4" c:formatCode="General">
                  <c:v>154.9</c:v>
                </c:pt>
                <c:pt idx="5" c:formatCode="General">
                  <c:v>155.4</c:v>
                </c:pt>
                <c:pt idx="6" c:formatCode="General">
                  <c:v>156.1</c:v>
                </c:pt>
                <c:pt idx="7" c:formatCode="General">
                  <c:v>156.2</c:v>
                </c:pt>
                <c:pt idx="8" c:formatCode="General">
                  <c:v>157.5</c:v>
                </c:pt>
                <c:pt idx="9" c:formatCode="General">
                  <c:v>158.4</c:v>
                </c:pt>
                <c:pt idx="10" c:formatCode="General">
                  <c:v>158.4</c:v>
                </c:pt>
                <c:pt idx="11" c:formatCode="General">
                  <c:v>158.7</c:v>
                </c:pt>
                <c:pt idx="12" c:formatCode="General">
                  <c:v>159.3</c:v>
                </c:pt>
                <c:pt idx="13" c:formatCode="General">
                  <c:v>159.9</c:v>
                </c:pt>
                <c:pt idx="14" c:formatCode="General">
                  <c:v>160.5</c:v>
                </c:pt>
                <c:pt idx="15" c:formatCode="General">
                  <c:v>160.7</c:v>
                </c:pt>
                <c:pt idx="16" c:formatCode="General">
                  <c:v>162.2</c:v>
                </c:pt>
                <c:pt idx="17" c:formatCode="General">
                  <c:v>163.9</c:v>
                </c:pt>
                <c:pt idx="18" c:formatCode="General">
                  <c:v>164.9</c:v>
                </c:pt>
                <c:pt idx="19" c:formatCode="General">
                  <c:v>165.8</c:v>
                </c:pt>
                <c:pt idx="20" c:formatCode="General">
                  <c:v>166.6</c:v>
                </c:pt>
                <c:pt idx="21" c:formatCode="General">
                  <c:v>168.1</c:v>
                </c:pt>
                <c:pt idx="22" c:formatCode="General">
                  <c:v>169.7</c:v>
                </c:pt>
                <c:pt idx="23" c:formatCode="General">
                  <c:v>170.9</c:v>
                </c:pt>
                <c:pt idx="24" c:formatCode="General">
                  <c:v>172.3</c:v>
                </c:pt>
                <c:pt idx="25" c:formatCode="General">
                  <c:v>173.6</c:v>
                </c:pt>
                <c:pt idx="26" c:formatCode="General">
                  <c:v>174.6</c:v>
                </c:pt>
                <c:pt idx="27" c:formatCode="General">
                  <c:v>177.3</c:v>
                </c:pt>
                <c:pt idx="28" c:formatCode="General">
                  <c:v>177.3</c:v>
                </c:pt>
                <c:pt idx="29" c:formatCode="General">
                  <c:v>178.4</c:v>
                </c:pt>
                <c:pt idx="30" c:formatCode="General">
                  <c:v>179.5</c:v>
                </c:pt>
              </c:numCache>
            </c:numRef>
          </c:val>
        </c:ser>
        <c:ser>
          <c:idx val="4"/>
          <c:order val="4"/>
          <c:tx>
            <c:strRef>
              <c:f>'PS5'!$A$7:$C$7</c:f>
              <c:strCache>
                <c:ptCount val="1"/>
                <c:pt idx="0">
                  <c:v>Oils and fats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'PS5'!$D$7:$AH$7</c:f>
              <c:numCache>
                <c:formatCode>0%</c:formatCode>
                <c:ptCount val="31"/>
                <c:pt idx="0">
                  <c:v>0.816870766751895</c:v>
                </c:pt>
                <c:pt idx="1" c:formatCode="General">
                  <c:v>146.6</c:v>
                </c:pt>
                <c:pt idx="2" c:formatCode="General">
                  <c:v>150.9</c:v>
                </c:pt>
                <c:pt idx="3" c:formatCode="General">
                  <c:v>158.7</c:v>
                </c:pt>
                <c:pt idx="4" c:formatCode="General">
                  <c:v>163.9</c:v>
                </c:pt>
                <c:pt idx="5" c:formatCode="General">
                  <c:v>170.1</c:v>
                </c:pt>
                <c:pt idx="6" c:formatCode="General">
                  <c:v>178.7</c:v>
                </c:pt>
                <c:pt idx="7" c:formatCode="General">
                  <c:v>183.7</c:v>
                </c:pt>
                <c:pt idx="8" c:formatCode="General">
                  <c:v>182.1</c:v>
                </c:pt>
                <c:pt idx="9" c:formatCode="General">
                  <c:v>188</c:v>
                </c:pt>
                <c:pt idx="10" c:formatCode="General">
                  <c:v>188</c:v>
                </c:pt>
                <c:pt idx="11" c:formatCode="General">
                  <c:v>190.6</c:v>
                </c:pt>
                <c:pt idx="12" c:formatCode="General">
                  <c:v>190.1</c:v>
                </c:pt>
                <c:pt idx="13" c:formatCode="General">
                  <c:v>187.6</c:v>
                </c:pt>
                <c:pt idx="14" c:formatCode="General">
                  <c:v>184.7</c:v>
                </c:pt>
                <c:pt idx="15" c:formatCode="General">
                  <c:v>184.9</c:v>
                </c:pt>
                <c:pt idx="16" c:formatCode="General">
                  <c:v>194.6</c:v>
                </c:pt>
                <c:pt idx="17" c:formatCode="General">
                  <c:v>199.5</c:v>
                </c:pt>
                <c:pt idx="18" c:formatCode="General">
                  <c:v>202.4</c:v>
                </c:pt>
                <c:pt idx="19" c:formatCode="General">
                  <c:v>200.9</c:v>
                </c:pt>
                <c:pt idx="20" c:formatCode="General">
                  <c:v>195.8</c:v>
                </c:pt>
                <c:pt idx="21" c:formatCode="General">
                  <c:v>192.4</c:v>
                </c:pt>
                <c:pt idx="22" c:formatCode="General">
                  <c:v>188.7</c:v>
                </c:pt>
                <c:pt idx="23" c:formatCode="General">
                  <c:v>186.5</c:v>
                </c:pt>
                <c:pt idx="24" c:formatCode="General">
                  <c:v>188.9</c:v>
                </c:pt>
                <c:pt idx="25" c:formatCode="General">
                  <c:v>188.5</c:v>
                </c:pt>
                <c:pt idx="26" c:formatCode="General">
                  <c:v>187.2</c:v>
                </c:pt>
                <c:pt idx="27" c:formatCode="General">
                  <c:v>179.3</c:v>
                </c:pt>
                <c:pt idx="28" c:formatCode="General">
                  <c:v>179.2</c:v>
                </c:pt>
                <c:pt idx="29" c:formatCode="General">
                  <c:v>174.9</c:v>
                </c:pt>
                <c:pt idx="30" c:formatCode="General">
                  <c:v>170</c:v>
                </c:pt>
              </c:numCache>
            </c:numRef>
          </c:val>
        </c:ser>
        <c:ser>
          <c:idx val="5"/>
          <c:order val="5"/>
          <c:tx>
            <c:strRef>
              <c:f>'PS5'!$A$8:$C$8</c:f>
              <c:strCache>
                <c:ptCount val="1"/>
                <c:pt idx="0">
                  <c:v>Fruits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'PS5'!$D$8:$AH$8</c:f>
              <c:numCache>
                <c:formatCode>0%</c:formatCode>
                <c:ptCount val="31"/>
                <c:pt idx="0">
                  <c:v>0.530548546865359</c:v>
                </c:pt>
                <c:pt idx="1" c:formatCode="General">
                  <c:v>147.7</c:v>
                </c:pt>
                <c:pt idx="2" c:formatCode="General">
                  <c:v>149.6</c:v>
                </c:pt>
                <c:pt idx="3" c:formatCode="General">
                  <c:v>150.7</c:v>
                </c:pt>
                <c:pt idx="4" c:formatCode="General">
                  <c:v>153.7</c:v>
                </c:pt>
                <c:pt idx="5" c:formatCode="General">
                  <c:v>164.4</c:v>
                </c:pt>
                <c:pt idx="6" c:formatCode="General">
                  <c:v>167.1</c:v>
                </c:pt>
                <c:pt idx="7" c:formatCode="General">
                  <c:v>164.6</c:v>
                </c:pt>
                <c:pt idx="8" c:formatCode="General">
                  <c:v>163.9</c:v>
                </c:pt>
                <c:pt idx="9" c:formatCode="General">
                  <c:v>156.8</c:v>
                </c:pt>
                <c:pt idx="10" c:formatCode="General">
                  <c:v>156.7</c:v>
                </c:pt>
                <c:pt idx="11" c:formatCode="General">
                  <c:v>155.7</c:v>
                </c:pt>
                <c:pt idx="12" c:formatCode="General">
                  <c:v>156.5</c:v>
                </c:pt>
                <c:pt idx="13" c:formatCode="General">
                  <c:v>154.9</c:v>
                </c:pt>
                <c:pt idx="14" c:formatCode="General">
                  <c:v>153.7</c:v>
                </c:pt>
                <c:pt idx="15" c:formatCode="General">
                  <c:v>153.7</c:v>
                </c:pt>
                <c:pt idx="16" c:formatCode="General">
                  <c:v>157.6</c:v>
                </c:pt>
                <c:pt idx="17" c:formatCode="General">
                  <c:v>172.6</c:v>
                </c:pt>
                <c:pt idx="18" c:formatCode="General">
                  <c:v>171</c:v>
                </c:pt>
                <c:pt idx="19" c:formatCode="General">
                  <c:v>169.7</c:v>
                </c:pt>
                <c:pt idx="20" c:formatCode="General">
                  <c:v>174.2</c:v>
                </c:pt>
                <c:pt idx="21" c:formatCode="General">
                  <c:v>172.9</c:v>
                </c:pt>
                <c:pt idx="22" c:formatCode="General">
                  <c:v>165.7</c:v>
                </c:pt>
                <c:pt idx="23" c:formatCode="General">
                  <c:v>163.8</c:v>
                </c:pt>
                <c:pt idx="24" c:formatCode="General">
                  <c:v>160.7</c:v>
                </c:pt>
                <c:pt idx="25" c:formatCode="General">
                  <c:v>158</c:v>
                </c:pt>
                <c:pt idx="26" c:formatCode="General">
                  <c:v>158.3</c:v>
                </c:pt>
                <c:pt idx="27" c:formatCode="General">
                  <c:v>169.5</c:v>
                </c:pt>
                <c:pt idx="28" c:formatCode="General">
                  <c:v>169.5</c:v>
                </c:pt>
                <c:pt idx="29" c:formatCode="General">
                  <c:v>176.3</c:v>
                </c:pt>
                <c:pt idx="30" c:formatCode="General">
                  <c:v>172.2</c:v>
                </c:pt>
              </c:numCache>
            </c:numRef>
          </c:val>
        </c:ser>
        <c:ser>
          <c:idx val="6"/>
          <c:order val="6"/>
          <c:tx>
            <c:strRef>
              <c:f>'PS5'!$A$9:$C$9</c:f>
              <c:strCache>
                <c:ptCount val="1"/>
                <c:pt idx="0">
                  <c:v>Vegetables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'PS5'!$D$9:$AH$9</c:f>
              <c:numCache>
                <c:formatCode>0%</c:formatCode>
                <c:ptCount val="31"/>
                <c:pt idx="0">
                  <c:v>0.06630131448693</c:v>
                </c:pt>
                <c:pt idx="1" c:formatCode="General">
                  <c:v>230.5</c:v>
                </c:pt>
                <c:pt idx="2" c:formatCode="General">
                  <c:v>194.2</c:v>
                </c:pt>
                <c:pt idx="3" c:formatCode="General">
                  <c:v>160</c:v>
                </c:pt>
                <c:pt idx="4" c:formatCode="General">
                  <c:v>149.5</c:v>
                </c:pt>
                <c:pt idx="5" c:formatCode="General">
                  <c:v>144.1</c:v>
                </c:pt>
                <c:pt idx="6" c:formatCode="General">
                  <c:v>147.9</c:v>
                </c:pt>
                <c:pt idx="7" c:formatCode="General">
                  <c:v>155.4</c:v>
                </c:pt>
                <c:pt idx="8" c:formatCode="General">
                  <c:v>164.2</c:v>
                </c:pt>
                <c:pt idx="9" c:formatCode="General">
                  <c:v>162.2</c:v>
                </c:pt>
                <c:pt idx="10" c:formatCode="General">
                  <c:v>162.3</c:v>
                </c:pt>
                <c:pt idx="11" c:formatCode="General">
                  <c:v>185.3</c:v>
                </c:pt>
                <c:pt idx="12" c:formatCode="General">
                  <c:v>199.2</c:v>
                </c:pt>
                <c:pt idx="13" c:formatCode="General">
                  <c:v>188.3</c:v>
                </c:pt>
                <c:pt idx="14" c:formatCode="General">
                  <c:v>174.3</c:v>
                </c:pt>
                <c:pt idx="15" c:formatCode="General">
                  <c:v>169.7</c:v>
                </c:pt>
                <c:pt idx="16" c:formatCode="General">
                  <c:v>166.9</c:v>
                </c:pt>
                <c:pt idx="17" c:formatCode="General">
                  <c:v>166.2</c:v>
                </c:pt>
                <c:pt idx="18" c:formatCode="General">
                  <c:v>174.9</c:v>
                </c:pt>
                <c:pt idx="19" c:formatCode="General">
                  <c:v>182.3</c:v>
                </c:pt>
                <c:pt idx="20" c:formatCode="General">
                  <c:v>182.1</c:v>
                </c:pt>
                <c:pt idx="21" c:formatCode="General">
                  <c:v>186.7</c:v>
                </c:pt>
                <c:pt idx="22" c:formatCode="General">
                  <c:v>191.8</c:v>
                </c:pt>
                <c:pt idx="23" c:formatCode="General">
                  <c:v>199.7</c:v>
                </c:pt>
                <c:pt idx="24" c:formatCode="General">
                  <c:v>183.1</c:v>
                </c:pt>
                <c:pt idx="25" c:formatCode="General">
                  <c:v>159.9</c:v>
                </c:pt>
                <c:pt idx="26" c:formatCode="General">
                  <c:v>153.9</c:v>
                </c:pt>
                <c:pt idx="27" c:formatCode="General">
                  <c:v>152.7</c:v>
                </c:pt>
                <c:pt idx="28" c:formatCode="General">
                  <c:v>152.8</c:v>
                </c:pt>
                <c:pt idx="29" c:formatCode="General">
                  <c:v>155.4</c:v>
                </c:pt>
                <c:pt idx="30" c:formatCode="General">
                  <c:v>161</c:v>
                </c:pt>
              </c:numCache>
            </c:numRef>
          </c:val>
        </c:ser>
        <c:ser>
          <c:idx val="7"/>
          <c:order val="7"/>
          <c:tx>
            <c:strRef>
              <c:f>'PS5'!$A$10:$C$10</c:f>
              <c:strCache>
                <c:ptCount val="1"/>
                <c:pt idx="0">
                  <c:v>Pulses and products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'PS5'!$D$10:$AH$10</c:f>
              <c:numCache>
                <c:formatCode>0%</c:formatCode>
                <c:ptCount val="31"/>
                <c:pt idx="0">
                  <c:v>0.252974844910191</c:v>
                </c:pt>
                <c:pt idx="1" c:formatCode="General">
                  <c:v>160.2</c:v>
                </c:pt>
                <c:pt idx="2" c:formatCode="General">
                  <c:v>160.4</c:v>
                </c:pt>
                <c:pt idx="3" c:formatCode="General">
                  <c:v>158.8</c:v>
                </c:pt>
                <c:pt idx="4" c:formatCode="General">
                  <c:v>159.8</c:v>
                </c:pt>
                <c:pt idx="5" c:formatCode="General">
                  <c:v>161.7</c:v>
                </c:pt>
                <c:pt idx="6" c:formatCode="General">
                  <c:v>165.4</c:v>
                </c:pt>
                <c:pt idx="7" c:formatCode="General">
                  <c:v>166</c:v>
                </c:pt>
                <c:pt idx="8" c:formatCode="General">
                  <c:v>164</c:v>
                </c:pt>
                <c:pt idx="9" c:formatCode="General">
                  <c:v>164.1</c:v>
                </c:pt>
                <c:pt idx="10" c:formatCode="General">
                  <c:v>164.1</c:v>
                </c:pt>
                <c:pt idx="11" c:formatCode="General">
                  <c:v>165.2</c:v>
                </c:pt>
                <c:pt idx="12" c:formatCode="General">
                  <c:v>165.3</c:v>
                </c:pt>
                <c:pt idx="13" c:formatCode="General">
                  <c:v>164.4</c:v>
                </c:pt>
                <c:pt idx="14" c:formatCode="General">
                  <c:v>163.9</c:v>
                </c:pt>
                <c:pt idx="15" c:formatCode="General">
                  <c:v>163.7</c:v>
                </c:pt>
                <c:pt idx="16" c:formatCode="General">
                  <c:v>163.9</c:v>
                </c:pt>
                <c:pt idx="17" c:formatCode="General">
                  <c:v>164.7</c:v>
                </c:pt>
                <c:pt idx="18" c:formatCode="General">
                  <c:v>164.7</c:v>
                </c:pt>
                <c:pt idx="19" c:formatCode="General">
                  <c:v>164.3</c:v>
                </c:pt>
                <c:pt idx="20" c:formatCode="General">
                  <c:v>164.3</c:v>
                </c:pt>
                <c:pt idx="21" c:formatCode="General">
                  <c:v>167.2</c:v>
                </c:pt>
                <c:pt idx="22" c:formatCode="General">
                  <c:v>169.1</c:v>
                </c:pt>
                <c:pt idx="23" c:formatCode="General">
                  <c:v>169.8</c:v>
                </c:pt>
                <c:pt idx="24" c:formatCode="General">
                  <c:v>170.5</c:v>
                </c:pt>
                <c:pt idx="25" c:formatCode="General">
                  <c:v>170.8</c:v>
                </c:pt>
                <c:pt idx="26" c:formatCode="General">
                  <c:v>170.9</c:v>
                </c:pt>
                <c:pt idx="27" c:formatCode="General">
                  <c:v>171</c:v>
                </c:pt>
                <c:pt idx="28" c:formatCode="General">
                  <c:v>171.1</c:v>
                </c:pt>
                <c:pt idx="29" c:formatCode="General">
                  <c:v>173.4</c:v>
                </c:pt>
                <c:pt idx="30" c:formatCode="General">
                  <c:v>175.6</c:v>
                </c:pt>
              </c:numCache>
            </c:numRef>
          </c:val>
        </c:ser>
        <c:ser>
          <c:idx val="8"/>
          <c:order val="8"/>
          <c:tx>
            <c:strRef>
              <c:f>'PS5'!$A$11:$C$11</c:f>
              <c:strCache>
                <c:ptCount val="1"/>
                <c:pt idx="0">
                  <c:v>Sugar and Confectionery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'PS5'!$D$11:$AH$11</c:f>
              <c:numCache>
                <c:formatCode>0%</c:formatCode>
                <c:ptCount val="31"/>
                <c:pt idx="0">
                  <c:v>0.53170107094849</c:v>
                </c:pt>
                <c:pt idx="1" c:formatCode="General">
                  <c:v>115.3</c:v>
                </c:pt>
                <c:pt idx="2" c:formatCode="General">
                  <c:v>114.6</c:v>
                </c:pt>
                <c:pt idx="3" c:formatCode="General">
                  <c:v>112.8</c:v>
                </c:pt>
                <c:pt idx="4" c:formatCode="General">
                  <c:v>112.6</c:v>
                </c:pt>
                <c:pt idx="5" c:formatCode="General">
                  <c:v>113.1</c:v>
                </c:pt>
                <c:pt idx="6" c:formatCode="General">
                  <c:v>114.8</c:v>
                </c:pt>
                <c:pt idx="7" c:formatCode="General">
                  <c:v>115.1</c:v>
                </c:pt>
                <c:pt idx="8" c:formatCode="General">
                  <c:v>114.5</c:v>
                </c:pt>
                <c:pt idx="9" c:formatCode="General">
                  <c:v>119.7</c:v>
                </c:pt>
                <c:pt idx="10" c:formatCode="General">
                  <c:v>119.7</c:v>
                </c:pt>
                <c:pt idx="11" c:formatCode="General">
                  <c:v>121.9</c:v>
                </c:pt>
                <c:pt idx="12" c:formatCode="General">
                  <c:v>122.4</c:v>
                </c:pt>
                <c:pt idx="13" c:formatCode="General">
                  <c:v>121</c:v>
                </c:pt>
                <c:pt idx="14" c:formatCode="General">
                  <c:v>120</c:v>
                </c:pt>
                <c:pt idx="15" c:formatCode="General">
                  <c:v>118.9</c:v>
                </c:pt>
                <c:pt idx="16" c:formatCode="General">
                  <c:v>118.8</c:v>
                </c:pt>
                <c:pt idx="17" c:formatCode="General">
                  <c:v>119</c:v>
                </c:pt>
                <c:pt idx="18" c:formatCode="General">
                  <c:v>119.7</c:v>
                </c:pt>
                <c:pt idx="19" c:formatCode="General">
                  <c:v>119.9</c:v>
                </c:pt>
                <c:pt idx="20" c:formatCode="General">
                  <c:v>120</c:v>
                </c:pt>
                <c:pt idx="21" c:formatCode="General">
                  <c:v>120.9</c:v>
                </c:pt>
                <c:pt idx="22" c:formatCode="General">
                  <c:v>121.6</c:v>
                </c:pt>
                <c:pt idx="23" c:formatCode="General">
                  <c:v>121.9</c:v>
                </c:pt>
                <c:pt idx="24" c:formatCode="General">
                  <c:v>122.1</c:v>
                </c:pt>
                <c:pt idx="25" c:formatCode="General">
                  <c:v>121.8</c:v>
                </c:pt>
                <c:pt idx="26" c:formatCode="General">
                  <c:v>121.1</c:v>
                </c:pt>
                <c:pt idx="27" c:formatCode="General">
                  <c:v>120</c:v>
                </c:pt>
                <c:pt idx="28" c:formatCode="General">
                  <c:v>120</c:v>
                </c:pt>
                <c:pt idx="29" c:formatCode="General">
                  <c:v>121.3</c:v>
                </c:pt>
                <c:pt idx="30" c:formatCode="General">
                  <c:v>122.7</c:v>
                </c:pt>
              </c:numCache>
            </c:numRef>
          </c:val>
        </c:ser>
        <c:ser>
          <c:idx val="9"/>
          <c:order val="9"/>
          <c:tx>
            <c:strRef>
              <c:f>'PS5'!$A$12:$C$12</c:f>
              <c:strCache>
                <c:ptCount val="1"/>
                <c:pt idx="0">
                  <c:v>Spices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'PS5'!$D$12:$AH$12</c:f>
              <c:numCache>
                <c:formatCode>0%</c:formatCode>
                <c:ptCount val="31"/>
                <c:pt idx="0">
                  <c:v>0.392880756368582</c:v>
                </c:pt>
                <c:pt idx="1" c:formatCode="General">
                  <c:v>163</c:v>
                </c:pt>
                <c:pt idx="2" c:formatCode="General">
                  <c:v>164</c:v>
                </c:pt>
                <c:pt idx="3" c:formatCode="General">
                  <c:v>164.2</c:v>
                </c:pt>
                <c:pt idx="4" c:formatCode="General">
                  <c:v>163.5</c:v>
                </c:pt>
                <c:pt idx="5" c:formatCode="General">
                  <c:v>163.9</c:v>
                </c:pt>
                <c:pt idx="6" c:formatCode="General">
                  <c:v>168.2</c:v>
                </c:pt>
                <c:pt idx="7" c:formatCode="General">
                  <c:v>168.5</c:v>
                </c:pt>
                <c:pt idx="8" c:formatCode="General">
                  <c:v>168.3</c:v>
                </c:pt>
                <c:pt idx="9" c:formatCode="General">
                  <c:v>168.8</c:v>
                </c:pt>
                <c:pt idx="10" c:formatCode="General">
                  <c:v>168.8</c:v>
                </c:pt>
                <c:pt idx="11" c:formatCode="General">
                  <c:v>169.3</c:v>
                </c:pt>
                <c:pt idx="12" c:formatCode="General">
                  <c:v>169.6</c:v>
                </c:pt>
                <c:pt idx="13" c:formatCode="General">
                  <c:v>170.5</c:v>
                </c:pt>
                <c:pt idx="14" c:formatCode="General">
                  <c:v>172.1</c:v>
                </c:pt>
                <c:pt idx="15" c:formatCode="General">
                  <c:v>174.3</c:v>
                </c:pt>
                <c:pt idx="16" c:formatCode="General">
                  <c:v>177.4</c:v>
                </c:pt>
                <c:pt idx="17" c:formatCode="General">
                  <c:v>181.3</c:v>
                </c:pt>
                <c:pt idx="18" c:formatCode="General">
                  <c:v>184.9</c:v>
                </c:pt>
                <c:pt idx="19" c:formatCode="General">
                  <c:v>187.1</c:v>
                </c:pt>
                <c:pt idx="20" c:formatCode="General">
                  <c:v>190</c:v>
                </c:pt>
                <c:pt idx="21" c:formatCode="General">
                  <c:v>193.6</c:v>
                </c:pt>
                <c:pt idx="22" c:formatCode="General">
                  <c:v>197.3</c:v>
                </c:pt>
                <c:pt idx="23" c:formatCode="General">
                  <c:v>199.9</c:v>
                </c:pt>
                <c:pt idx="24" c:formatCode="General">
                  <c:v>202.8</c:v>
                </c:pt>
                <c:pt idx="25" c:formatCode="General">
                  <c:v>205.2</c:v>
                </c:pt>
                <c:pt idx="26" c:formatCode="General">
                  <c:v>208.4</c:v>
                </c:pt>
                <c:pt idx="27" c:formatCode="General">
                  <c:v>209.7</c:v>
                </c:pt>
                <c:pt idx="28" c:formatCode="General">
                  <c:v>209.7</c:v>
                </c:pt>
                <c:pt idx="29" c:formatCode="General">
                  <c:v>212.9</c:v>
                </c:pt>
                <c:pt idx="30" c:formatCode="General">
                  <c:v>218</c:v>
                </c:pt>
              </c:numCache>
            </c:numRef>
          </c:val>
        </c:ser>
        <c:ser>
          <c:idx val="10"/>
          <c:order val="10"/>
          <c:tx>
            <c:strRef>
              <c:f>'PS5'!$A$13:$C$13</c:f>
              <c:strCache>
                <c:ptCount val="1"/>
                <c:pt idx="0">
                  <c:v>Non-alcoholic beverages Rural+Urban Luxury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'PS5'!$D$13:$AH$13</c:f>
              <c:numCache>
                <c:formatCode>0%</c:formatCode>
                <c:ptCount val="31"/>
                <c:pt idx="0">
                  <c:v>0.622226002666681</c:v>
                </c:pt>
                <c:pt idx="1" c:formatCode="General">
                  <c:v>149.2</c:v>
                </c:pt>
                <c:pt idx="2" c:formatCode="General">
                  <c:v>151.8</c:v>
                </c:pt>
                <c:pt idx="3" c:formatCode="General">
                  <c:v>155.5</c:v>
                </c:pt>
                <c:pt idx="4" c:formatCode="General">
                  <c:v>156.5</c:v>
                </c:pt>
                <c:pt idx="5" c:formatCode="General">
                  <c:v>157.6</c:v>
                </c:pt>
                <c:pt idx="6" c:formatCode="General">
                  <c:v>159.3</c:v>
                </c:pt>
                <c:pt idx="7" c:formatCode="General">
                  <c:v>160</c:v>
                </c:pt>
                <c:pt idx="8" c:formatCode="General">
                  <c:v>160.9</c:v>
                </c:pt>
                <c:pt idx="9" c:formatCode="General">
                  <c:v>162.7</c:v>
                </c:pt>
                <c:pt idx="10" c:formatCode="General">
                  <c:v>162.7</c:v>
                </c:pt>
                <c:pt idx="11" c:formatCode="General">
                  <c:v>163.2</c:v>
                </c:pt>
                <c:pt idx="12" c:formatCode="General">
                  <c:v>163.7</c:v>
                </c:pt>
                <c:pt idx="13" c:formatCode="General">
                  <c:v>164.2</c:v>
                </c:pt>
                <c:pt idx="14" c:formatCode="General">
                  <c:v>164.3</c:v>
                </c:pt>
                <c:pt idx="15" c:formatCode="General">
                  <c:v>164.7</c:v>
                </c:pt>
                <c:pt idx="16" c:formatCode="General">
                  <c:v>165.3</c:v>
                </c:pt>
                <c:pt idx="17" c:formatCode="General">
                  <c:v>166.2</c:v>
                </c:pt>
                <c:pt idx="18" c:formatCode="General">
                  <c:v>167.1</c:v>
                </c:pt>
                <c:pt idx="19" c:formatCode="General">
                  <c:v>167.9</c:v>
                </c:pt>
                <c:pt idx="20" c:formatCode="General">
                  <c:v>168.4</c:v>
                </c:pt>
                <c:pt idx="21" c:formatCode="General">
                  <c:v>168.8</c:v>
                </c:pt>
                <c:pt idx="22" c:formatCode="General">
                  <c:v>169.4</c:v>
                </c:pt>
                <c:pt idx="23" c:formatCode="General">
                  <c:v>169.9</c:v>
                </c:pt>
                <c:pt idx="24" c:formatCode="General">
                  <c:v>170.4</c:v>
                </c:pt>
                <c:pt idx="25" c:formatCode="General">
                  <c:v>171</c:v>
                </c:pt>
                <c:pt idx="26" c:formatCode="General">
                  <c:v>171.4</c:v>
                </c:pt>
                <c:pt idx="27" c:formatCode="General">
                  <c:v>172.3</c:v>
                </c:pt>
                <c:pt idx="28" c:formatCode="General">
                  <c:v>172.3</c:v>
                </c:pt>
                <c:pt idx="29" c:formatCode="General">
                  <c:v>172.9</c:v>
                </c:pt>
                <c:pt idx="30" c:formatCode="General">
                  <c:v>173.4</c:v>
                </c:pt>
              </c:numCache>
            </c:numRef>
          </c:val>
        </c:ser>
        <c:ser>
          <c:idx val="11"/>
          <c:order val="11"/>
          <c:tx>
            <c:strRef>
              <c:f>'PS5'!$A$14:$C$14</c:f>
              <c:strCache>
                <c:ptCount val="1"/>
                <c:pt idx="0">
                  <c:v>Prepared meals, snacks, sweets etc.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'PS5'!$D$14:$AH$14</c:f>
              <c:numCache>
                <c:formatCode>0%</c:formatCode>
                <c:ptCount val="31"/>
                <c:pt idx="0">
                  <c:v>0.543469607154263</c:v>
                </c:pt>
                <c:pt idx="1" c:formatCode="General">
                  <c:v>164.8</c:v>
                </c:pt>
                <c:pt idx="2" c:formatCode="General">
                  <c:v>165.6</c:v>
                </c:pt>
                <c:pt idx="3" c:formatCode="General">
                  <c:v>167.5</c:v>
                </c:pt>
                <c:pt idx="4" c:formatCode="General">
                  <c:v>168.2</c:v>
                </c:pt>
                <c:pt idx="5" c:formatCode="General">
                  <c:v>168.9</c:v>
                </c:pt>
                <c:pt idx="6" c:formatCode="General">
                  <c:v>170.4</c:v>
                </c:pt>
                <c:pt idx="7" c:formatCode="General">
                  <c:v>172.4</c:v>
                </c:pt>
                <c:pt idx="8" c:formatCode="General">
                  <c:v>172.2</c:v>
                </c:pt>
                <c:pt idx="9" c:formatCode="General">
                  <c:v>173.9</c:v>
                </c:pt>
                <c:pt idx="10" c:formatCode="General">
                  <c:v>173.9</c:v>
                </c:pt>
                <c:pt idx="11" c:formatCode="General">
                  <c:v>174.7</c:v>
                </c:pt>
                <c:pt idx="12" c:formatCode="General">
                  <c:v>175.5</c:v>
                </c:pt>
                <c:pt idx="13" c:formatCode="General">
                  <c:v>176.5</c:v>
                </c:pt>
                <c:pt idx="14" c:formatCode="General">
                  <c:v>177.3</c:v>
                </c:pt>
                <c:pt idx="15" c:formatCode="General">
                  <c:v>178</c:v>
                </c:pt>
                <c:pt idx="16" c:formatCode="General">
                  <c:v>179.3</c:v>
                </c:pt>
                <c:pt idx="17" c:formatCode="General">
                  <c:v>180.9</c:v>
                </c:pt>
                <c:pt idx="18" c:formatCode="General">
                  <c:v>182.5</c:v>
                </c:pt>
                <c:pt idx="19" c:formatCode="General">
                  <c:v>183.9</c:v>
                </c:pt>
                <c:pt idx="20" c:formatCode="General">
                  <c:v>185.2</c:v>
                </c:pt>
                <c:pt idx="21" c:formatCode="General">
                  <c:v>186.3</c:v>
                </c:pt>
                <c:pt idx="22" c:formatCode="General">
                  <c:v>187.4</c:v>
                </c:pt>
                <c:pt idx="23" c:formatCode="General">
                  <c:v>188.3</c:v>
                </c:pt>
                <c:pt idx="24" c:formatCode="General">
                  <c:v>189.5</c:v>
                </c:pt>
                <c:pt idx="25" c:formatCode="General">
                  <c:v>190.3</c:v>
                </c:pt>
                <c:pt idx="26" c:formatCode="General">
                  <c:v>191.2</c:v>
                </c:pt>
                <c:pt idx="27" c:formatCode="General">
                  <c:v>193</c:v>
                </c:pt>
                <c:pt idx="28" c:formatCode="General">
                  <c:v>193</c:v>
                </c:pt>
                <c:pt idx="29" c:formatCode="General">
                  <c:v>193.5</c:v>
                </c:pt>
                <c:pt idx="30" c:formatCode="General">
                  <c:v>194.2</c:v>
                </c:pt>
              </c:numCache>
            </c:numRef>
          </c:val>
        </c:ser>
        <c:ser>
          <c:idx val="12"/>
          <c:order val="12"/>
          <c:tx>
            <c:strRef>
              <c:f>'PS5'!$A$15:$C$15</c:f>
              <c:strCache>
                <c:ptCount val="1"/>
                <c:pt idx="0">
                  <c:v>Food and beverages Rural+Urban Food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'PS5'!$D$15:$AH$15</c:f>
              <c:numCache>
                <c:formatCode>0%</c:formatCode>
                <c:ptCount val="31"/>
                <c:pt idx="0">
                  <c:v>0.577155802501982</c:v>
                </c:pt>
                <c:pt idx="1" c:formatCode="General">
                  <c:v>165.4</c:v>
                </c:pt>
                <c:pt idx="2" c:formatCode="General">
                  <c:v>161</c:v>
                </c:pt>
                <c:pt idx="3" c:formatCode="General">
                  <c:v>156.9</c:v>
                </c:pt>
                <c:pt idx="4" c:formatCode="General">
                  <c:v>156.7</c:v>
                </c:pt>
                <c:pt idx="5" c:formatCode="General">
                  <c:v>158</c:v>
                </c:pt>
                <c:pt idx="6" c:formatCode="General">
                  <c:v>160.7</c:v>
                </c:pt>
                <c:pt idx="7" c:formatCode="General">
                  <c:v>162.6</c:v>
                </c:pt>
                <c:pt idx="8" c:formatCode="General">
                  <c:v>164</c:v>
                </c:pt>
                <c:pt idx="9" c:formatCode="General">
                  <c:v>164</c:v>
                </c:pt>
                <c:pt idx="10" c:formatCode="General">
                  <c:v>164</c:v>
                </c:pt>
                <c:pt idx="11" c:formatCode="General">
                  <c:v>167.7</c:v>
                </c:pt>
                <c:pt idx="12" c:formatCode="General">
                  <c:v>169.7</c:v>
                </c:pt>
                <c:pt idx="13" c:formatCode="General">
                  <c:v>168.2</c:v>
                </c:pt>
                <c:pt idx="14" c:formatCode="General">
                  <c:v>166.4</c:v>
                </c:pt>
                <c:pt idx="15" c:formatCode="General">
                  <c:v>166.2</c:v>
                </c:pt>
                <c:pt idx="16" c:formatCode="General">
                  <c:v>168.4</c:v>
                </c:pt>
                <c:pt idx="17" c:formatCode="General">
                  <c:v>170.8</c:v>
                </c:pt>
                <c:pt idx="18" c:formatCode="General">
                  <c:v>173.3</c:v>
                </c:pt>
                <c:pt idx="19" c:formatCode="General">
                  <c:v>174.9</c:v>
                </c:pt>
                <c:pt idx="20" c:formatCode="General">
                  <c:v>175</c:v>
                </c:pt>
                <c:pt idx="21" c:formatCode="General">
                  <c:v>176.3</c:v>
                </c:pt>
                <c:pt idx="22" c:formatCode="General">
                  <c:v>177.8</c:v>
                </c:pt>
                <c:pt idx="23" c:formatCode="General">
                  <c:v>179.6</c:v>
                </c:pt>
                <c:pt idx="24" c:formatCode="General">
                  <c:v>178.3</c:v>
                </c:pt>
                <c:pt idx="25" c:formatCode="General">
                  <c:v>175.9</c:v>
                </c:pt>
                <c:pt idx="26" c:formatCode="General">
                  <c:v>176.7</c:v>
                </c:pt>
                <c:pt idx="27" c:formatCode="General">
                  <c:v>177</c:v>
                </c:pt>
                <c:pt idx="28" c:formatCode="General">
                  <c:v>177</c:v>
                </c:pt>
                <c:pt idx="29" c:formatCode="General">
                  <c:v>177.9</c:v>
                </c:pt>
                <c:pt idx="30" c:formatCode="General">
                  <c:v>179.1</c:v>
                </c:pt>
              </c:numCache>
            </c:numRef>
          </c:val>
        </c:ser>
        <c:ser>
          <c:idx val="13"/>
          <c:order val="13"/>
          <c:tx>
            <c:strRef>
              <c:f>'PS5'!$A$16:$C$16</c:f>
              <c:strCache>
                <c:ptCount val="1"/>
                <c:pt idx="0">
                  <c:v>Pan, tobacco and intoxicants Rural+Urban Luxury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'PS5'!$D$16:$AH$16</c:f>
              <c:numCache>
                <c:formatCode>0%</c:formatCode>
                <c:ptCount val="31"/>
                <c:pt idx="0">
                  <c:v>0.480959829023494</c:v>
                </c:pt>
                <c:pt idx="1" c:formatCode="General">
                  <c:v>185.4</c:v>
                </c:pt>
                <c:pt idx="2" c:formatCode="General">
                  <c:v>186.5</c:v>
                </c:pt>
                <c:pt idx="3" c:formatCode="General">
                  <c:v>188.3</c:v>
                </c:pt>
                <c:pt idx="4" c:formatCode="General">
                  <c:v>188.1</c:v>
                </c:pt>
                <c:pt idx="5" c:formatCode="General">
                  <c:v>188.8</c:v>
                </c:pt>
                <c:pt idx="6" c:formatCode="General">
                  <c:v>191.9</c:v>
                </c:pt>
                <c:pt idx="7" c:formatCode="General">
                  <c:v>190.8</c:v>
                </c:pt>
                <c:pt idx="8" c:formatCode="General">
                  <c:v>191.2</c:v>
                </c:pt>
                <c:pt idx="9" c:formatCode="General">
                  <c:v>192.1</c:v>
                </c:pt>
                <c:pt idx="10" c:formatCode="General">
                  <c:v>192.1</c:v>
                </c:pt>
                <c:pt idx="11" c:formatCode="General">
                  <c:v>192.7</c:v>
                </c:pt>
                <c:pt idx="12" c:formatCode="General">
                  <c:v>192.9</c:v>
                </c:pt>
                <c:pt idx="13" c:formatCode="General">
                  <c:v>192.4</c:v>
                </c:pt>
                <c:pt idx="14" c:formatCode="General">
                  <c:v>192.2</c:v>
                </c:pt>
                <c:pt idx="15" c:formatCode="General">
                  <c:v>192.8</c:v>
                </c:pt>
                <c:pt idx="16" c:formatCode="General">
                  <c:v>193.7</c:v>
                </c:pt>
                <c:pt idx="17" c:formatCode="General">
                  <c:v>193.9</c:v>
                </c:pt>
                <c:pt idx="18" c:formatCode="General">
                  <c:v>194.1</c:v>
                </c:pt>
                <c:pt idx="19" c:formatCode="General">
                  <c:v>194.3</c:v>
                </c:pt>
                <c:pt idx="20" c:formatCode="General">
                  <c:v>194.6</c:v>
                </c:pt>
                <c:pt idx="21" c:formatCode="General">
                  <c:v>195</c:v>
                </c:pt>
                <c:pt idx="22" c:formatCode="General">
                  <c:v>195.9</c:v>
                </c:pt>
                <c:pt idx="23" c:formatCode="General">
                  <c:v>196.3</c:v>
                </c:pt>
                <c:pt idx="24" c:formatCode="General">
                  <c:v>196.9</c:v>
                </c:pt>
                <c:pt idx="25" c:formatCode="General">
                  <c:v>197.3</c:v>
                </c:pt>
                <c:pt idx="26" c:formatCode="General">
                  <c:v>198.2</c:v>
                </c:pt>
                <c:pt idx="27" c:formatCode="General">
                  <c:v>199.5</c:v>
                </c:pt>
                <c:pt idx="28" c:formatCode="General">
                  <c:v>199.5</c:v>
                </c:pt>
                <c:pt idx="29" c:formatCode="General">
                  <c:v>200.6</c:v>
                </c:pt>
                <c:pt idx="30" c:formatCode="General">
                  <c:v>201</c:v>
                </c:pt>
              </c:numCache>
            </c:numRef>
          </c:val>
        </c:ser>
        <c:ser>
          <c:idx val="14"/>
          <c:order val="14"/>
          <c:tx>
            <c:strRef>
              <c:f>'PS5'!$A$17:$C$17</c:f>
              <c:strCache>
                <c:ptCount val="1"/>
                <c:pt idx="0">
                  <c:v>Clothing Rural+Urban Clothing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'PS5'!$D$17:$AH$17</c:f>
              <c:numCache>
                <c:formatCode>0%</c:formatCode>
                <c:ptCount val="31"/>
                <c:pt idx="0">
                  <c:v>0.574253884584001</c:v>
                </c:pt>
                <c:pt idx="1" c:formatCode="General">
                  <c:v>155</c:v>
                </c:pt>
                <c:pt idx="2" c:formatCode="General">
                  <c:v>155.5</c:v>
                </c:pt>
                <c:pt idx="3" c:formatCode="General">
                  <c:v>157.2</c:v>
                </c:pt>
                <c:pt idx="4" c:formatCode="General">
                  <c:v>157.8</c:v>
                </c:pt>
                <c:pt idx="5" c:formatCode="General">
                  <c:v>158.8</c:v>
                </c:pt>
                <c:pt idx="6" c:formatCode="General">
                  <c:v>161.8</c:v>
                </c:pt>
                <c:pt idx="7" c:formatCode="General">
                  <c:v>162.2</c:v>
                </c:pt>
                <c:pt idx="8" c:formatCode="General">
                  <c:v>162.8</c:v>
                </c:pt>
                <c:pt idx="9" c:formatCode="General">
                  <c:v>164.5</c:v>
                </c:pt>
                <c:pt idx="10" c:formatCode="General">
                  <c:v>164.6</c:v>
                </c:pt>
                <c:pt idx="11" c:formatCode="General">
                  <c:v>165.7</c:v>
                </c:pt>
                <c:pt idx="12" c:formatCode="General">
                  <c:v>167.2</c:v>
                </c:pt>
                <c:pt idx="13" c:formatCode="General">
                  <c:v>168.5</c:v>
                </c:pt>
                <c:pt idx="14" c:formatCode="General">
                  <c:v>169.9</c:v>
                </c:pt>
                <c:pt idx="15" c:formatCode="General">
                  <c:v>170.8</c:v>
                </c:pt>
                <c:pt idx="16" c:formatCode="General">
                  <c:v>172.1</c:v>
                </c:pt>
                <c:pt idx="17" c:formatCode="General">
                  <c:v>173.9</c:v>
                </c:pt>
                <c:pt idx="18" c:formatCode="General">
                  <c:v>175.6</c:v>
                </c:pt>
                <c:pt idx="19" c:formatCode="General">
                  <c:v>177.1</c:v>
                </c:pt>
                <c:pt idx="20" c:formatCode="General">
                  <c:v>178.3</c:v>
                </c:pt>
                <c:pt idx="21" c:formatCode="General">
                  <c:v>179.5</c:v>
                </c:pt>
                <c:pt idx="22" c:formatCode="General">
                  <c:v>180.9</c:v>
                </c:pt>
                <c:pt idx="23" c:formatCode="General">
                  <c:v>181.9</c:v>
                </c:pt>
                <c:pt idx="24" c:formatCode="General">
                  <c:v>183.1</c:v>
                </c:pt>
                <c:pt idx="25" c:formatCode="General">
                  <c:v>184</c:v>
                </c:pt>
                <c:pt idx="26" c:formatCode="General">
                  <c:v>184.9</c:v>
                </c:pt>
                <c:pt idx="27" c:formatCode="General">
                  <c:v>186.2</c:v>
                </c:pt>
                <c:pt idx="28" c:formatCode="General">
                  <c:v>186.1</c:v>
                </c:pt>
                <c:pt idx="29" c:formatCode="General">
                  <c:v>186.9</c:v>
                </c:pt>
                <c:pt idx="30" c:formatCode="General">
                  <c:v>187.3</c:v>
                </c:pt>
              </c:numCache>
            </c:numRef>
          </c:val>
        </c:ser>
        <c:ser>
          <c:idx val="15"/>
          <c:order val="15"/>
          <c:tx>
            <c:strRef>
              <c:f>'PS5'!$A$18:$C$18</c:f>
              <c:strCache>
                <c:ptCount val="1"/>
                <c:pt idx="0">
                  <c:v>Footwear Rural+Urban Clothing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'PS5'!$D$18:$AH$18</c:f>
              <c:numCache>
                <c:formatCode>0%</c:formatCode>
                <c:ptCount val="31"/>
                <c:pt idx="0">
                  <c:v>0.597266829079777</c:v>
                </c:pt>
                <c:pt idx="1" c:formatCode="General">
                  <c:v>145.4</c:v>
                </c:pt>
                <c:pt idx="2" c:formatCode="General">
                  <c:v>146.1</c:v>
                </c:pt>
                <c:pt idx="3" c:formatCode="General">
                  <c:v>147.4</c:v>
                </c:pt>
                <c:pt idx="4" c:formatCode="General">
                  <c:v>147.9</c:v>
                </c:pt>
                <c:pt idx="5" c:formatCode="General">
                  <c:v>148.5</c:v>
                </c:pt>
                <c:pt idx="6" c:formatCode="General">
                  <c:v>152.1</c:v>
                </c:pt>
                <c:pt idx="7" c:formatCode="General">
                  <c:v>151.8</c:v>
                </c:pt>
                <c:pt idx="8" c:formatCode="General">
                  <c:v>153.1</c:v>
                </c:pt>
                <c:pt idx="9" c:formatCode="General">
                  <c:v>155.3</c:v>
                </c:pt>
                <c:pt idx="10" c:formatCode="General">
                  <c:v>155.3</c:v>
                </c:pt>
                <c:pt idx="11" c:formatCode="General">
                  <c:v>156.3</c:v>
                </c:pt>
                <c:pt idx="12" c:formatCode="General">
                  <c:v>157.4</c:v>
                </c:pt>
                <c:pt idx="13" c:formatCode="General">
                  <c:v>158.7</c:v>
                </c:pt>
                <c:pt idx="14" c:formatCode="General">
                  <c:v>160.7</c:v>
                </c:pt>
                <c:pt idx="15" c:formatCode="General">
                  <c:v>162.4</c:v>
                </c:pt>
                <c:pt idx="16" c:formatCode="General">
                  <c:v>164.6</c:v>
                </c:pt>
                <c:pt idx="17" c:formatCode="General">
                  <c:v>166.5</c:v>
                </c:pt>
                <c:pt idx="18" c:formatCode="General">
                  <c:v>168.4</c:v>
                </c:pt>
                <c:pt idx="19" c:formatCode="General">
                  <c:v>169.9</c:v>
                </c:pt>
                <c:pt idx="20" c:formatCode="General">
                  <c:v>171.3</c:v>
                </c:pt>
                <c:pt idx="21" c:formatCode="General">
                  <c:v>172.7</c:v>
                </c:pt>
                <c:pt idx="22" c:formatCode="General">
                  <c:v>174.3</c:v>
                </c:pt>
                <c:pt idx="23" c:formatCode="General">
                  <c:v>175.3</c:v>
                </c:pt>
                <c:pt idx="24" c:formatCode="General">
                  <c:v>176.2</c:v>
                </c:pt>
                <c:pt idx="25" c:formatCode="General">
                  <c:v>177</c:v>
                </c:pt>
                <c:pt idx="26" c:formatCode="General">
                  <c:v>177.6</c:v>
                </c:pt>
                <c:pt idx="27" c:formatCode="General">
                  <c:v>178.7</c:v>
                </c:pt>
                <c:pt idx="28" c:formatCode="General">
                  <c:v>178.7</c:v>
                </c:pt>
                <c:pt idx="29" c:formatCode="General">
                  <c:v>179.2</c:v>
                </c:pt>
                <c:pt idx="30" c:formatCode="General">
                  <c:v>179.7</c:v>
                </c:pt>
              </c:numCache>
            </c:numRef>
          </c:val>
        </c:ser>
        <c:ser>
          <c:idx val="16"/>
          <c:order val="16"/>
          <c:tx>
            <c:strRef>
              <c:f>'PS5'!$A$19:$C$19</c:f>
              <c:strCache>
                <c:ptCount val="1"/>
                <c:pt idx="0">
                  <c:v>Clothing and footwear Rural+Urban Clothing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'PS5'!$D$19:$AH$19</c:f>
              <c:numCache>
                <c:formatCode>0%</c:formatCode>
                <c:ptCount val="31"/>
                <c:pt idx="0">
                  <c:v>0.578247061531934</c:v>
                </c:pt>
                <c:pt idx="1" c:formatCode="General">
                  <c:v>153.6</c:v>
                </c:pt>
                <c:pt idx="2" c:formatCode="General">
                  <c:v>154.2</c:v>
                </c:pt>
                <c:pt idx="3" c:formatCode="General">
                  <c:v>155.8</c:v>
                </c:pt>
                <c:pt idx="4" c:formatCode="General">
                  <c:v>156.4</c:v>
                </c:pt>
                <c:pt idx="5" c:formatCode="General">
                  <c:v>157.3</c:v>
                </c:pt>
                <c:pt idx="6" c:formatCode="General">
                  <c:v>160.4</c:v>
                </c:pt>
                <c:pt idx="7" c:formatCode="General">
                  <c:v>160.7</c:v>
                </c:pt>
                <c:pt idx="8" c:formatCode="General">
                  <c:v>161.4</c:v>
                </c:pt>
                <c:pt idx="9" c:formatCode="General">
                  <c:v>163.2</c:v>
                </c:pt>
                <c:pt idx="10" c:formatCode="General">
                  <c:v>163.3</c:v>
                </c:pt>
                <c:pt idx="11" c:formatCode="General">
                  <c:v>164.3</c:v>
                </c:pt>
                <c:pt idx="12" c:formatCode="General">
                  <c:v>165.8</c:v>
                </c:pt>
                <c:pt idx="13" c:formatCode="General">
                  <c:v>167</c:v>
                </c:pt>
                <c:pt idx="14" c:formatCode="General">
                  <c:v>168.5</c:v>
                </c:pt>
                <c:pt idx="15" c:formatCode="General">
                  <c:v>169.6</c:v>
                </c:pt>
                <c:pt idx="16" c:formatCode="General">
                  <c:v>171.1</c:v>
                </c:pt>
                <c:pt idx="17" c:formatCode="General">
                  <c:v>172.8</c:v>
                </c:pt>
                <c:pt idx="18" c:formatCode="General">
                  <c:v>174.6</c:v>
                </c:pt>
                <c:pt idx="19" c:formatCode="General">
                  <c:v>176</c:v>
                </c:pt>
                <c:pt idx="20" c:formatCode="General">
                  <c:v>177.3</c:v>
                </c:pt>
                <c:pt idx="21" c:formatCode="General">
                  <c:v>178.5</c:v>
                </c:pt>
                <c:pt idx="22" c:formatCode="General">
                  <c:v>179.9</c:v>
                </c:pt>
                <c:pt idx="23" c:formatCode="General">
                  <c:v>181</c:v>
                </c:pt>
                <c:pt idx="24" c:formatCode="General">
                  <c:v>182.1</c:v>
                </c:pt>
                <c:pt idx="25" c:formatCode="General">
                  <c:v>183</c:v>
                </c:pt>
                <c:pt idx="26" c:formatCode="General">
                  <c:v>183.8</c:v>
                </c:pt>
                <c:pt idx="27" c:formatCode="General">
                  <c:v>185.1</c:v>
                </c:pt>
                <c:pt idx="28" c:formatCode="General">
                  <c:v>185.1</c:v>
                </c:pt>
                <c:pt idx="29" c:formatCode="General">
                  <c:v>185.7</c:v>
                </c:pt>
                <c:pt idx="30" c:formatCode="General">
                  <c:v>186.2</c:v>
                </c:pt>
              </c:numCache>
            </c:numRef>
          </c:val>
        </c:ser>
        <c:ser>
          <c:idx val="17"/>
          <c:order val="17"/>
          <c:tx>
            <c:strRef>
              <c:f>'PS5'!$A$20:$C$20</c:f>
              <c:strCache>
                <c:ptCount val="1"/>
                <c:pt idx="0">
                  <c:v>Housing Rural+Urban Housing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'PS5'!$D$20:$AH$20</c:f>
              <c:numCache>
                <c:formatCode>0%</c:formatCode>
                <c:ptCount val="31"/>
                <c:pt idx="0">
                  <c:v>0.486834282055557</c:v>
                </c:pt>
                <c:pt idx="1" c:formatCode="General">
                  <c:v>158.4</c:v>
                </c:pt>
                <c:pt idx="2" c:formatCode="General">
                  <c:v>157.7</c:v>
                </c:pt>
                <c:pt idx="3" c:formatCode="General">
                  <c:v>159.8</c:v>
                </c:pt>
                <c:pt idx="4" c:formatCode="General">
                  <c:v>159.9</c:v>
                </c:pt>
                <c:pt idx="5" c:formatCode="General">
                  <c:v>161.4</c:v>
                </c:pt>
                <c:pt idx="6" c:formatCode="General">
                  <c:v>161.6</c:v>
                </c:pt>
                <c:pt idx="7" c:formatCode="General">
                  <c:v>160.5</c:v>
                </c:pt>
                <c:pt idx="8" c:formatCode="General">
                  <c:v>161.5</c:v>
                </c:pt>
                <c:pt idx="9" c:formatCode="General">
                  <c:v>162.1</c:v>
                </c:pt>
                <c:pt idx="10" c:formatCode="General">
                  <c:v>162.1</c:v>
                </c:pt>
                <c:pt idx="11" c:formatCode="General">
                  <c:v>163.6</c:v>
                </c:pt>
                <c:pt idx="12" c:formatCode="General">
                  <c:v>164.2</c:v>
                </c:pt>
                <c:pt idx="13" c:formatCode="General">
                  <c:v>163.4</c:v>
                </c:pt>
                <c:pt idx="14" c:formatCode="General">
                  <c:v>164.5</c:v>
                </c:pt>
                <c:pt idx="15" c:formatCode="General">
                  <c:v>165.5</c:v>
                </c:pt>
                <c:pt idx="16" c:formatCode="General">
                  <c:v>165.3</c:v>
                </c:pt>
                <c:pt idx="17" c:formatCode="General">
                  <c:v>167</c:v>
                </c:pt>
                <c:pt idx="18" c:formatCode="General">
                  <c:v>167.5</c:v>
                </c:pt>
                <c:pt idx="19" c:formatCode="General">
                  <c:v>166.8</c:v>
                </c:pt>
                <c:pt idx="20" c:formatCode="General">
                  <c:v>167.8</c:v>
                </c:pt>
                <c:pt idx="21" c:formatCode="General">
                  <c:v>169</c:v>
                </c:pt>
                <c:pt idx="22" c:formatCode="General">
                  <c:v>169.5</c:v>
                </c:pt>
                <c:pt idx="23" c:formatCode="General">
                  <c:v>171.2</c:v>
                </c:pt>
                <c:pt idx="24" c:formatCode="General">
                  <c:v>171.8</c:v>
                </c:pt>
                <c:pt idx="25" c:formatCode="General">
                  <c:v>170.7</c:v>
                </c:pt>
                <c:pt idx="26" c:formatCode="General">
                  <c:v>172.1</c:v>
                </c:pt>
                <c:pt idx="27" c:formatCode="General">
                  <c:v>173.5</c:v>
                </c:pt>
                <c:pt idx="28" c:formatCode="General">
                  <c:v>173.5</c:v>
                </c:pt>
                <c:pt idx="29" c:formatCode="General">
                  <c:v>175.2</c:v>
                </c:pt>
                <c:pt idx="30" c:formatCode="General">
                  <c:v>175.6</c:v>
                </c:pt>
              </c:numCache>
            </c:numRef>
          </c:val>
        </c:ser>
        <c:ser>
          <c:idx val="18"/>
          <c:order val="18"/>
          <c:tx>
            <c:strRef>
              <c:f>'PS5'!$A$21:$C$21</c:f>
              <c:strCache>
                <c:ptCount val="1"/>
                <c:pt idx="0">
                  <c:v>Fuel and light Rural+Urban Fuel and light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'PS5'!$D$21:$AH$21</c:f>
              <c:numCache>
                <c:formatCode>0%</c:formatCode>
                <c:ptCount val="31"/>
                <c:pt idx="0">
                  <c:v>0.632915406832734</c:v>
                </c:pt>
                <c:pt idx="1" c:formatCode="General">
                  <c:v>144.6</c:v>
                </c:pt>
                <c:pt idx="2" c:formatCode="General">
                  <c:v>147.9</c:v>
                </c:pt>
                <c:pt idx="3" c:formatCode="General">
                  <c:v>152.4</c:v>
                </c:pt>
                <c:pt idx="4" c:formatCode="General">
                  <c:v>155.5</c:v>
                </c:pt>
                <c:pt idx="5" c:formatCode="General">
                  <c:v>155.6</c:v>
                </c:pt>
                <c:pt idx="6" c:formatCode="General">
                  <c:v>159.4</c:v>
                </c:pt>
                <c:pt idx="7" c:formatCode="General">
                  <c:v>159.8</c:v>
                </c:pt>
                <c:pt idx="8" c:formatCode="General">
                  <c:v>160.7</c:v>
                </c:pt>
                <c:pt idx="9" c:formatCode="General">
                  <c:v>162.6</c:v>
                </c:pt>
                <c:pt idx="10" c:formatCode="General">
                  <c:v>162.6</c:v>
                </c:pt>
                <c:pt idx="11" c:formatCode="General">
                  <c:v>164.2</c:v>
                </c:pt>
                <c:pt idx="12" c:formatCode="General">
                  <c:v>163.9</c:v>
                </c:pt>
                <c:pt idx="13" c:formatCode="General">
                  <c:v>164.1</c:v>
                </c:pt>
                <c:pt idx="14" c:formatCode="General">
                  <c:v>164.2</c:v>
                </c:pt>
                <c:pt idx="15" c:formatCode="General">
                  <c:v>165.7</c:v>
                </c:pt>
                <c:pt idx="16" c:formatCode="General">
                  <c:v>167.2</c:v>
                </c:pt>
                <c:pt idx="17" c:formatCode="General">
                  <c:v>172.2</c:v>
                </c:pt>
                <c:pt idx="18" c:formatCode="General">
                  <c:v>174.6</c:v>
                </c:pt>
                <c:pt idx="19" c:formatCode="General">
                  <c:v>176</c:v>
                </c:pt>
                <c:pt idx="20" c:formatCode="General">
                  <c:v>179.6</c:v>
                </c:pt>
                <c:pt idx="21" c:formatCode="General">
                  <c:v>178.8</c:v>
                </c:pt>
                <c:pt idx="22" c:formatCode="General">
                  <c:v>179.5</c:v>
                </c:pt>
                <c:pt idx="23" c:formatCode="General">
                  <c:v>180.5</c:v>
                </c:pt>
                <c:pt idx="24" c:formatCode="General">
                  <c:v>181.3</c:v>
                </c:pt>
                <c:pt idx="25" c:formatCode="General">
                  <c:v>182</c:v>
                </c:pt>
                <c:pt idx="26" c:formatCode="General">
                  <c:v>182</c:v>
                </c:pt>
                <c:pt idx="27" c:formatCode="General">
                  <c:v>182.1</c:v>
                </c:pt>
                <c:pt idx="28" c:formatCode="General">
                  <c:v>181.9</c:v>
                </c:pt>
                <c:pt idx="29" c:formatCode="General">
                  <c:v>181.7</c:v>
                </c:pt>
                <c:pt idx="30" c:formatCode="General">
                  <c:v>182.8</c:v>
                </c:pt>
              </c:numCache>
            </c:numRef>
          </c:val>
        </c:ser>
        <c:ser>
          <c:idx val="19"/>
          <c:order val="19"/>
          <c:tx>
            <c:strRef>
              <c:f>'PS5'!$A$22:$C$22</c:f>
              <c:strCache>
                <c:ptCount val="1"/>
                <c:pt idx="0">
                  <c:v>Household goods and services Rural+Urban Housing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'PS5'!$D$22:$AH$22</c:f>
              <c:numCache>
                <c:formatCode>0%</c:formatCode>
                <c:ptCount val="31"/>
                <c:pt idx="0">
                  <c:v>0.560503665546312</c:v>
                </c:pt>
                <c:pt idx="1" c:formatCode="General">
                  <c:v>149.7</c:v>
                </c:pt>
                <c:pt idx="2" c:formatCode="General">
                  <c:v>150</c:v>
                </c:pt>
                <c:pt idx="3" c:formatCode="General">
                  <c:v>150.9</c:v>
                </c:pt>
                <c:pt idx="4" c:formatCode="General">
                  <c:v>151.2</c:v>
                </c:pt>
                <c:pt idx="5" c:formatCode="General">
                  <c:v>151.8</c:v>
                </c:pt>
                <c:pt idx="6" c:formatCode="General">
                  <c:v>154.7</c:v>
                </c:pt>
                <c:pt idx="7" c:formatCode="General">
                  <c:v>154.8</c:v>
                </c:pt>
                <c:pt idx="8" c:formatCode="General">
                  <c:v>155.8</c:v>
                </c:pt>
                <c:pt idx="9" c:formatCode="General">
                  <c:v>157.5</c:v>
                </c:pt>
                <c:pt idx="10" c:formatCode="General">
                  <c:v>157.5</c:v>
                </c:pt>
                <c:pt idx="11" c:formatCode="General">
                  <c:v>158.4</c:v>
                </c:pt>
                <c:pt idx="12" c:formatCode="General">
                  <c:v>159.3</c:v>
                </c:pt>
                <c:pt idx="13" c:formatCode="General">
                  <c:v>160.2</c:v>
                </c:pt>
                <c:pt idx="14" c:formatCode="General">
                  <c:v>161.1</c:v>
                </c:pt>
                <c:pt idx="15" c:formatCode="General">
                  <c:v>161.8</c:v>
                </c:pt>
                <c:pt idx="16" c:formatCode="General">
                  <c:v>162.8</c:v>
                </c:pt>
                <c:pt idx="17" c:formatCode="General">
                  <c:v>164</c:v>
                </c:pt>
                <c:pt idx="18" c:formatCode="General">
                  <c:v>165.2</c:v>
                </c:pt>
                <c:pt idx="19" c:formatCode="General">
                  <c:v>166.4</c:v>
                </c:pt>
                <c:pt idx="20" c:formatCode="General">
                  <c:v>167.4</c:v>
                </c:pt>
                <c:pt idx="21" c:formatCode="General">
                  <c:v>168.5</c:v>
                </c:pt>
                <c:pt idx="22" c:formatCode="General">
                  <c:v>169.5</c:v>
                </c:pt>
                <c:pt idx="23" c:formatCode="General">
                  <c:v>170.4</c:v>
                </c:pt>
                <c:pt idx="24" c:formatCode="General">
                  <c:v>171.4</c:v>
                </c:pt>
                <c:pt idx="25" c:formatCode="General">
                  <c:v>172.1</c:v>
                </c:pt>
                <c:pt idx="26" c:formatCode="General">
                  <c:v>172.9</c:v>
                </c:pt>
                <c:pt idx="27" c:formatCode="General">
                  <c:v>174.2</c:v>
                </c:pt>
                <c:pt idx="28" c:formatCode="General">
                  <c:v>174.2</c:v>
                </c:pt>
                <c:pt idx="29" c:formatCode="General">
                  <c:v>174.6</c:v>
                </c:pt>
                <c:pt idx="30" c:formatCode="General">
                  <c:v>175.2</c:v>
                </c:pt>
              </c:numCache>
            </c:numRef>
          </c:val>
        </c:ser>
        <c:ser>
          <c:idx val="20"/>
          <c:order val="20"/>
          <c:tx>
            <c:strRef>
              <c:f>'PS5'!$A$23:$C$23</c:f>
              <c:strCache>
                <c:ptCount val="1"/>
                <c:pt idx="0">
                  <c:v>Health Rural+Urban Health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'PS5'!$D$23:$AH$23</c:f>
              <c:numCache>
                <c:formatCode>0%</c:formatCode>
                <c:ptCount val="31"/>
                <c:pt idx="0">
                  <c:v>0.541364772454496</c:v>
                </c:pt>
                <c:pt idx="1" c:formatCode="General">
                  <c:v>158.3</c:v>
                </c:pt>
                <c:pt idx="2" c:formatCode="General">
                  <c:v>159.3</c:v>
                </c:pt>
                <c:pt idx="3" c:formatCode="General">
                  <c:v>161.3</c:v>
                </c:pt>
                <c:pt idx="4" c:formatCode="General">
                  <c:v>161.7</c:v>
                </c:pt>
                <c:pt idx="5" c:formatCode="General">
                  <c:v>162.3</c:v>
                </c:pt>
                <c:pt idx="6" c:formatCode="General">
                  <c:v>165.8</c:v>
                </c:pt>
                <c:pt idx="7" c:formatCode="General">
                  <c:v>166.3</c:v>
                </c:pt>
                <c:pt idx="8" c:formatCode="General">
                  <c:v>167</c:v>
                </c:pt>
                <c:pt idx="9" c:formatCode="General">
                  <c:v>168.4</c:v>
                </c:pt>
                <c:pt idx="10" c:formatCode="General">
                  <c:v>168.4</c:v>
                </c:pt>
                <c:pt idx="11" c:formatCode="General">
                  <c:v>169.1</c:v>
                </c:pt>
                <c:pt idx="12" c:formatCode="General">
                  <c:v>169.9</c:v>
                </c:pt>
                <c:pt idx="13" c:formatCode="General">
                  <c:v>170.6</c:v>
                </c:pt>
                <c:pt idx="14" c:formatCode="General">
                  <c:v>171.4</c:v>
                </c:pt>
                <c:pt idx="15" c:formatCode="General">
                  <c:v>172.2</c:v>
                </c:pt>
                <c:pt idx="16" c:formatCode="General">
                  <c:v>173</c:v>
                </c:pt>
                <c:pt idx="17" c:formatCode="General">
                  <c:v>174</c:v>
                </c:pt>
                <c:pt idx="18" c:formatCode="General">
                  <c:v>174.8</c:v>
                </c:pt>
                <c:pt idx="19" c:formatCode="General">
                  <c:v>175.4</c:v>
                </c:pt>
                <c:pt idx="20" c:formatCode="General">
                  <c:v>176.1</c:v>
                </c:pt>
                <c:pt idx="21" c:formatCode="General">
                  <c:v>176.8</c:v>
                </c:pt>
                <c:pt idx="22" c:formatCode="General">
                  <c:v>177.8</c:v>
                </c:pt>
                <c:pt idx="23" c:formatCode="General">
                  <c:v>178.7</c:v>
                </c:pt>
                <c:pt idx="24" c:formatCode="General">
                  <c:v>179.8</c:v>
                </c:pt>
                <c:pt idx="25" c:formatCode="General">
                  <c:v>181.1</c:v>
                </c:pt>
                <c:pt idx="26" c:formatCode="General">
                  <c:v>182.3</c:v>
                </c:pt>
                <c:pt idx="27" c:formatCode="General">
                  <c:v>184.4</c:v>
                </c:pt>
                <c:pt idx="28" c:formatCode="General">
                  <c:v>184.4</c:v>
                </c:pt>
                <c:pt idx="29" c:formatCode="General">
                  <c:v>185</c:v>
                </c:pt>
                <c:pt idx="30" c:formatCode="General">
                  <c:v>185.7</c:v>
                </c:pt>
              </c:numCache>
            </c:numRef>
          </c:val>
        </c:ser>
        <c:ser>
          <c:idx val="21"/>
          <c:order val="21"/>
          <c:tx>
            <c:strRef>
              <c:f>'PS5'!$A$24:$C$24</c:f>
              <c:strCache>
                <c:ptCount val="1"/>
                <c:pt idx="0">
                  <c:v>Transport and communication Rural+Urban Transport and communication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'PS5'!$D$24:$AH$24</c:f>
              <c:numCache>
                <c:formatCode>0%</c:formatCode>
                <c:ptCount val="31"/>
                <c:pt idx="0">
                  <c:v>0.710930074472274</c:v>
                </c:pt>
                <c:pt idx="1" c:formatCode="General">
                  <c:v>140.7</c:v>
                </c:pt>
                <c:pt idx="2" c:formatCode="General">
                  <c:v>141.9</c:v>
                </c:pt>
                <c:pt idx="3" c:formatCode="General">
                  <c:v>145.1</c:v>
                </c:pt>
                <c:pt idx="4" c:formatCode="General">
                  <c:v>146.2</c:v>
                </c:pt>
                <c:pt idx="5" c:formatCode="General">
                  <c:v>146.6</c:v>
                </c:pt>
                <c:pt idx="6" c:formatCode="General">
                  <c:v>148.9</c:v>
                </c:pt>
                <c:pt idx="7" c:formatCode="General">
                  <c:v>150.7</c:v>
                </c:pt>
                <c:pt idx="8" c:formatCode="General">
                  <c:v>153.1</c:v>
                </c:pt>
                <c:pt idx="9" c:formatCode="General">
                  <c:v>154</c:v>
                </c:pt>
                <c:pt idx="10" c:formatCode="General">
                  <c:v>154</c:v>
                </c:pt>
                <c:pt idx="11" c:formatCode="General">
                  <c:v>155.7</c:v>
                </c:pt>
                <c:pt idx="12" c:formatCode="General">
                  <c:v>154.8</c:v>
                </c:pt>
                <c:pt idx="13" c:formatCode="General">
                  <c:v>155.7</c:v>
                </c:pt>
                <c:pt idx="14" c:formatCode="General">
                  <c:v>156.5</c:v>
                </c:pt>
                <c:pt idx="15" c:formatCode="General">
                  <c:v>156.9</c:v>
                </c:pt>
                <c:pt idx="16" c:formatCode="General">
                  <c:v>157.9</c:v>
                </c:pt>
                <c:pt idx="17" c:formatCode="General">
                  <c:v>162.6</c:v>
                </c:pt>
                <c:pt idx="18" c:formatCode="General">
                  <c:v>163</c:v>
                </c:pt>
                <c:pt idx="19" c:formatCode="General">
                  <c:v>161.1</c:v>
                </c:pt>
                <c:pt idx="20" c:formatCode="General">
                  <c:v>161.6</c:v>
                </c:pt>
                <c:pt idx="21" c:formatCode="General">
                  <c:v>161.9</c:v>
                </c:pt>
                <c:pt idx="22" c:formatCode="General">
                  <c:v>162.3</c:v>
                </c:pt>
                <c:pt idx="23" c:formatCode="General">
                  <c:v>162.9</c:v>
                </c:pt>
                <c:pt idx="24" c:formatCode="General">
                  <c:v>163</c:v>
                </c:pt>
                <c:pt idx="25" c:formatCode="General">
                  <c:v>163.4</c:v>
                </c:pt>
                <c:pt idx="26" c:formatCode="General">
                  <c:v>163.6</c:v>
                </c:pt>
                <c:pt idx="27" c:formatCode="General">
                  <c:v>164.2</c:v>
                </c:pt>
                <c:pt idx="28" c:formatCode="General">
                  <c:v>164.2</c:v>
                </c:pt>
                <c:pt idx="29" c:formatCode="General">
                  <c:v>164.5</c:v>
                </c:pt>
                <c:pt idx="30" c:formatCode="General">
                  <c:v>164.8</c:v>
                </c:pt>
              </c:numCache>
            </c:numRef>
          </c:val>
        </c:ser>
        <c:ser>
          <c:idx val="22"/>
          <c:order val="22"/>
          <c:tx>
            <c:strRef>
              <c:f>'PS5'!$A$25:$C$25</c:f>
              <c:strCache>
                <c:ptCount val="1"/>
                <c:pt idx="0">
                  <c:v>Recreation and amusement Rural+Urban Luxury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'PS5'!$D$25:$AH$25</c:f>
              <c:numCache>
                <c:formatCode>0%</c:formatCode>
                <c:ptCount val="31"/>
                <c:pt idx="0">
                  <c:v>0.643816378520926</c:v>
                </c:pt>
                <c:pt idx="1" c:formatCode="General">
                  <c:v>148.5</c:v>
                </c:pt>
                <c:pt idx="2" c:formatCode="General">
                  <c:v>149.6</c:v>
                </c:pt>
                <c:pt idx="3" c:formatCode="General">
                  <c:v>151.5</c:v>
                </c:pt>
                <c:pt idx="4" c:formatCode="General">
                  <c:v>152.6</c:v>
                </c:pt>
                <c:pt idx="5" c:formatCode="General">
                  <c:v>153.2</c:v>
                </c:pt>
                <c:pt idx="6" c:formatCode="General">
                  <c:v>155.8</c:v>
                </c:pt>
                <c:pt idx="7" c:formatCode="General">
                  <c:v>154.9</c:v>
                </c:pt>
                <c:pt idx="8" c:formatCode="General">
                  <c:v>155.3</c:v>
                </c:pt>
                <c:pt idx="9" c:formatCode="General">
                  <c:v>157.6</c:v>
                </c:pt>
                <c:pt idx="10" c:formatCode="General">
                  <c:v>157.7</c:v>
                </c:pt>
                <c:pt idx="11" c:formatCode="General">
                  <c:v>158.6</c:v>
                </c:pt>
                <c:pt idx="12" c:formatCode="General">
                  <c:v>159.8</c:v>
                </c:pt>
                <c:pt idx="13" c:formatCode="General">
                  <c:v>160.6</c:v>
                </c:pt>
                <c:pt idx="14" c:formatCode="General">
                  <c:v>161.2</c:v>
                </c:pt>
                <c:pt idx="15" c:formatCode="General">
                  <c:v>162.1</c:v>
                </c:pt>
                <c:pt idx="16" c:formatCode="General">
                  <c:v>163.3</c:v>
                </c:pt>
                <c:pt idx="17" c:formatCode="General">
                  <c:v>164.4</c:v>
                </c:pt>
                <c:pt idx="18" c:formatCode="General">
                  <c:v>165.1</c:v>
                </c:pt>
                <c:pt idx="19" c:formatCode="General">
                  <c:v>165.8</c:v>
                </c:pt>
                <c:pt idx="20" c:formatCode="General">
                  <c:v>166.3</c:v>
                </c:pt>
                <c:pt idx="21" c:formatCode="General">
                  <c:v>166.9</c:v>
                </c:pt>
                <c:pt idx="22" c:formatCode="General">
                  <c:v>167.6</c:v>
                </c:pt>
                <c:pt idx="23" c:formatCode="General">
                  <c:v>168.2</c:v>
                </c:pt>
                <c:pt idx="24" c:formatCode="General">
                  <c:v>168.5</c:v>
                </c:pt>
                <c:pt idx="25" c:formatCode="General">
                  <c:v>168.9</c:v>
                </c:pt>
                <c:pt idx="26" c:formatCode="General">
                  <c:v>169.5</c:v>
                </c:pt>
                <c:pt idx="27" c:formatCode="General">
                  <c:v>170.3</c:v>
                </c:pt>
                <c:pt idx="28" c:formatCode="General">
                  <c:v>170.3</c:v>
                </c:pt>
                <c:pt idx="29" c:formatCode="General">
                  <c:v>170.7</c:v>
                </c:pt>
                <c:pt idx="30" c:formatCode="General">
                  <c:v>171.2</c:v>
                </c:pt>
              </c:numCache>
            </c:numRef>
          </c:val>
        </c:ser>
        <c:ser>
          <c:idx val="23"/>
          <c:order val="23"/>
          <c:tx>
            <c:strRef>
              <c:f>'PS5'!$A$26:$C$26</c:f>
              <c:strCache>
                <c:ptCount val="1"/>
                <c:pt idx="0">
                  <c:v>Education Rural+Urban Education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'PS5'!$D$26:$AH$26</c:f>
              <c:numCache>
                <c:formatCode>0%</c:formatCode>
                <c:ptCount val="31"/>
                <c:pt idx="0">
                  <c:v>0.49270109485244</c:v>
                </c:pt>
                <c:pt idx="1" c:formatCode="General">
                  <c:v>159.4</c:v>
                </c:pt>
                <c:pt idx="2" c:formatCode="General">
                  <c:v>159.2</c:v>
                </c:pt>
                <c:pt idx="3" c:formatCode="General">
                  <c:v>159.5</c:v>
                </c:pt>
                <c:pt idx="4" c:formatCode="General">
                  <c:v>160.2</c:v>
                </c:pt>
                <c:pt idx="5" c:formatCode="General">
                  <c:v>160.3</c:v>
                </c:pt>
                <c:pt idx="6" c:formatCode="General">
                  <c:v>161.2</c:v>
                </c:pt>
                <c:pt idx="7" c:formatCode="General">
                  <c:v>161.7</c:v>
                </c:pt>
                <c:pt idx="8" c:formatCode="General">
                  <c:v>163.2</c:v>
                </c:pt>
                <c:pt idx="9" c:formatCode="General">
                  <c:v>163.8</c:v>
                </c:pt>
                <c:pt idx="10" c:formatCode="General">
                  <c:v>163.7</c:v>
                </c:pt>
                <c:pt idx="11" c:formatCode="General">
                  <c:v>163.9</c:v>
                </c:pt>
                <c:pt idx="12" c:formatCode="General">
                  <c:v>164.3</c:v>
                </c:pt>
                <c:pt idx="13" c:formatCode="General">
                  <c:v>164.4</c:v>
                </c:pt>
                <c:pt idx="14" c:formatCode="General">
                  <c:v>164.7</c:v>
                </c:pt>
                <c:pt idx="15" c:formatCode="General">
                  <c:v>165.4</c:v>
                </c:pt>
                <c:pt idx="16" c:formatCode="General">
                  <c:v>166</c:v>
                </c:pt>
                <c:pt idx="17" c:formatCode="General">
                  <c:v>166.9</c:v>
                </c:pt>
                <c:pt idx="18" c:formatCode="General">
                  <c:v>167.9</c:v>
                </c:pt>
                <c:pt idx="19" c:formatCode="General">
                  <c:v>169</c:v>
                </c:pt>
                <c:pt idx="20" c:formatCode="General">
                  <c:v>171.4</c:v>
                </c:pt>
                <c:pt idx="21" c:formatCode="General">
                  <c:v>172.3</c:v>
                </c:pt>
                <c:pt idx="22" c:formatCode="General">
                  <c:v>173.1</c:v>
                </c:pt>
                <c:pt idx="23" c:formatCode="General">
                  <c:v>173.4</c:v>
                </c:pt>
                <c:pt idx="24" c:formatCode="General">
                  <c:v>173.7</c:v>
                </c:pt>
                <c:pt idx="25" c:formatCode="General">
                  <c:v>174.1</c:v>
                </c:pt>
                <c:pt idx="26" c:formatCode="General">
                  <c:v>174.3</c:v>
                </c:pt>
                <c:pt idx="27" c:formatCode="General">
                  <c:v>175</c:v>
                </c:pt>
                <c:pt idx="28" c:formatCode="General">
                  <c:v>175</c:v>
                </c:pt>
                <c:pt idx="29" c:formatCode="General">
                  <c:v>176.4</c:v>
                </c:pt>
                <c:pt idx="30" c:formatCode="General">
                  <c:v>177.1</c:v>
                </c:pt>
              </c:numCache>
            </c:numRef>
          </c:val>
        </c:ser>
        <c:ser>
          <c:idx val="24"/>
          <c:order val="24"/>
          <c:tx>
            <c:strRef>
              <c:f>'PS5'!$A$27:$C$27</c:f>
              <c:strCache>
                <c:ptCount val="1"/>
                <c:pt idx="0">
                  <c:v>Personal care and effects Rural+Urban Luxury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'PS5'!$D$27:$AH$27</c:f>
              <c:numCache>
                <c:formatCode>0%</c:formatCode>
                <c:ptCount val="31"/>
                <c:pt idx="0">
                  <c:v>0.443517301047897</c:v>
                </c:pt>
                <c:pt idx="1" c:formatCode="General">
                  <c:v>157.1</c:v>
                </c:pt>
                <c:pt idx="2" c:formatCode="General">
                  <c:v>156.8</c:v>
                </c:pt>
                <c:pt idx="3" c:formatCode="General">
                  <c:v>155.8</c:v>
                </c:pt>
                <c:pt idx="4" c:formatCode="General">
                  <c:v>153.8</c:v>
                </c:pt>
                <c:pt idx="5" c:formatCode="General">
                  <c:v>155.4</c:v>
                </c:pt>
                <c:pt idx="6" c:formatCode="General">
                  <c:v>158.6</c:v>
                </c:pt>
                <c:pt idx="7" c:formatCode="General">
                  <c:v>158.8</c:v>
                </c:pt>
                <c:pt idx="8" c:formatCode="General">
                  <c:v>160.1</c:v>
                </c:pt>
                <c:pt idx="9" c:formatCode="General">
                  <c:v>160</c:v>
                </c:pt>
                <c:pt idx="10" c:formatCode="General">
                  <c:v>160</c:v>
                </c:pt>
                <c:pt idx="11" c:formatCode="General">
                  <c:v>160.8</c:v>
                </c:pt>
                <c:pt idx="12" c:formatCode="General">
                  <c:v>162.2</c:v>
                </c:pt>
                <c:pt idx="13" c:formatCode="General">
                  <c:v>162.6</c:v>
                </c:pt>
                <c:pt idx="14" c:formatCode="General">
                  <c:v>163</c:v>
                </c:pt>
                <c:pt idx="15" c:formatCode="General">
                  <c:v>164.4</c:v>
                </c:pt>
                <c:pt idx="16" c:formatCode="General">
                  <c:v>167.2</c:v>
                </c:pt>
                <c:pt idx="17" c:formatCode="General">
                  <c:v>168.8</c:v>
                </c:pt>
                <c:pt idx="18" c:formatCode="General">
                  <c:v>168.4</c:v>
                </c:pt>
                <c:pt idx="19" c:formatCode="General">
                  <c:v>169.4</c:v>
                </c:pt>
                <c:pt idx="20" c:formatCode="General">
                  <c:v>169.7</c:v>
                </c:pt>
                <c:pt idx="21" c:formatCode="General">
                  <c:v>171.2</c:v>
                </c:pt>
                <c:pt idx="22" c:formatCode="General">
                  <c:v>170.9</c:v>
                </c:pt>
                <c:pt idx="23" c:formatCode="General">
                  <c:v>172.1</c:v>
                </c:pt>
                <c:pt idx="24" c:formatCode="General">
                  <c:v>173.6</c:v>
                </c:pt>
                <c:pt idx="25" c:formatCode="General">
                  <c:v>175.8</c:v>
                </c:pt>
                <c:pt idx="26" c:formatCode="General">
                  <c:v>178.6</c:v>
                </c:pt>
                <c:pt idx="27" c:formatCode="General">
                  <c:v>181</c:v>
                </c:pt>
                <c:pt idx="28" c:formatCode="General">
                  <c:v>181</c:v>
                </c:pt>
                <c:pt idx="29" c:formatCode="General">
                  <c:v>184</c:v>
                </c:pt>
                <c:pt idx="30" c:formatCode="General">
                  <c:v>185.2</c:v>
                </c:pt>
              </c:numCache>
            </c:numRef>
          </c:val>
        </c:ser>
        <c:ser>
          <c:idx val="25"/>
          <c:order val="25"/>
          <c:tx>
            <c:strRef>
              <c:f>'PS5'!$A$28:$C$28</c:f>
              <c:strCache>
                <c:ptCount val="1"/>
                <c:pt idx="0">
                  <c:v>Miscellaneous Rural+Urban Miscellaneous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'PS5'!$D$28:$AH$28</c:f>
              <c:numCache>
                <c:formatCode>0%</c:formatCode>
                <c:ptCount val="31"/>
                <c:pt idx="0">
                  <c:v>0.590463635722804</c:v>
                </c:pt>
                <c:pt idx="1" c:formatCode="General">
                  <c:v>151.2</c:v>
                </c:pt>
                <c:pt idx="2" c:formatCode="General">
                  <c:v>151.9</c:v>
                </c:pt>
                <c:pt idx="3" c:formatCode="General">
                  <c:v>153.4</c:v>
                </c:pt>
                <c:pt idx="4" c:formatCode="General">
                  <c:v>153.8</c:v>
                </c:pt>
                <c:pt idx="5" c:formatCode="General">
                  <c:v>154.4</c:v>
                </c:pt>
                <c:pt idx="6" c:formatCode="General">
                  <c:v>156.8</c:v>
                </c:pt>
                <c:pt idx="7" c:formatCode="General">
                  <c:v>157.6</c:v>
                </c:pt>
                <c:pt idx="8" c:formatCode="General">
                  <c:v>159</c:v>
                </c:pt>
                <c:pt idx="9" c:formatCode="General">
                  <c:v>160</c:v>
                </c:pt>
                <c:pt idx="10" c:formatCode="General">
                  <c:v>160</c:v>
                </c:pt>
                <c:pt idx="11" c:formatCode="General">
                  <c:v>161</c:v>
                </c:pt>
                <c:pt idx="12" c:formatCode="General">
                  <c:v>161.4</c:v>
                </c:pt>
                <c:pt idx="13" c:formatCode="General">
                  <c:v>162</c:v>
                </c:pt>
                <c:pt idx="14" c:formatCode="General">
                  <c:v>162.7</c:v>
                </c:pt>
                <c:pt idx="15" c:formatCode="General">
                  <c:v>163.5</c:v>
                </c:pt>
                <c:pt idx="16" c:formatCode="General">
                  <c:v>164.6</c:v>
                </c:pt>
                <c:pt idx="17" c:formatCode="General">
                  <c:v>166.8</c:v>
                </c:pt>
                <c:pt idx="18" c:formatCode="General">
                  <c:v>167.5</c:v>
                </c:pt>
                <c:pt idx="19" c:formatCode="General">
                  <c:v>167.5</c:v>
                </c:pt>
                <c:pt idx="20" c:formatCode="General">
                  <c:v>168.4</c:v>
                </c:pt>
                <c:pt idx="21" c:formatCode="General">
                  <c:v>169.1</c:v>
                </c:pt>
                <c:pt idx="22" c:formatCode="General">
                  <c:v>169.7</c:v>
                </c:pt>
                <c:pt idx="23" c:formatCode="General">
                  <c:v>170.5</c:v>
                </c:pt>
                <c:pt idx="24" c:formatCode="General">
                  <c:v>171.1</c:v>
                </c:pt>
                <c:pt idx="25" c:formatCode="General">
                  <c:v>172</c:v>
                </c:pt>
                <c:pt idx="26" c:formatCode="General">
                  <c:v>172.8</c:v>
                </c:pt>
                <c:pt idx="27" c:formatCode="General">
                  <c:v>174.1</c:v>
                </c:pt>
                <c:pt idx="28" c:formatCode="General">
                  <c:v>174.1</c:v>
                </c:pt>
                <c:pt idx="29" c:formatCode="General">
                  <c:v>175</c:v>
                </c:pt>
                <c:pt idx="30" c:formatCode="General">
                  <c:v>175.7</c:v>
                </c:pt>
              </c:numCache>
            </c:numRef>
          </c:val>
        </c:ser>
        <c:ser>
          <c:idx val="26"/>
          <c:order val="26"/>
          <c:tx>
            <c:strRef>
              <c:f>'PS5'!$A$29:$C$29</c:f>
              <c:strCache>
                <c:ptCount val="1"/>
                <c:pt idx="0">
                  <c:v>General index Rural+Urban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'PS5'!$D$29:$AH$29</c:f>
              <c:numCache>
                <c:formatCode>0%</c:formatCode>
                <c:ptCount val="31"/>
                <c:pt idx="0">
                  <c:v>0.590342396945983</c:v>
                </c:pt>
                <c:pt idx="1" c:formatCode="General">
                  <c:v>158.9</c:v>
                </c:pt>
                <c:pt idx="2" c:formatCode="General">
                  <c:v>157.3</c:v>
                </c:pt>
                <c:pt idx="3" c:formatCode="General">
                  <c:v>156.6</c:v>
                </c:pt>
                <c:pt idx="4" c:formatCode="General">
                  <c:v>156.8</c:v>
                </c:pt>
                <c:pt idx="5" c:formatCode="General">
                  <c:v>157.8</c:v>
                </c:pt>
                <c:pt idx="6" c:formatCode="General">
                  <c:v>160.4</c:v>
                </c:pt>
                <c:pt idx="7" c:formatCode="General">
                  <c:v>161.3</c:v>
                </c:pt>
                <c:pt idx="8" c:formatCode="General">
                  <c:v>162.5</c:v>
                </c:pt>
                <c:pt idx="9" c:formatCode="General">
                  <c:v>163.2</c:v>
                </c:pt>
                <c:pt idx="10" c:formatCode="General">
                  <c:v>163.2</c:v>
                </c:pt>
                <c:pt idx="11" c:formatCode="General">
                  <c:v>165.5</c:v>
                </c:pt>
                <c:pt idx="12" c:formatCode="General">
                  <c:v>166.7</c:v>
                </c:pt>
                <c:pt idx="13" c:formatCode="General">
                  <c:v>166.2</c:v>
                </c:pt>
                <c:pt idx="14" c:formatCode="General">
                  <c:v>165.7</c:v>
                </c:pt>
                <c:pt idx="15" c:formatCode="General">
                  <c:v>166.1</c:v>
                </c:pt>
                <c:pt idx="16" c:formatCode="General">
                  <c:v>167.7</c:v>
                </c:pt>
                <c:pt idx="17" c:formatCode="General">
                  <c:v>170.1</c:v>
                </c:pt>
                <c:pt idx="18" c:formatCode="General">
                  <c:v>171.7</c:v>
                </c:pt>
                <c:pt idx="19" c:formatCode="General">
                  <c:v>172.6</c:v>
                </c:pt>
                <c:pt idx="20" c:formatCode="General">
                  <c:v>173.4</c:v>
                </c:pt>
                <c:pt idx="21" c:formatCode="General">
                  <c:v>174.3</c:v>
                </c:pt>
                <c:pt idx="22" c:formatCode="General">
                  <c:v>175.3</c:v>
                </c:pt>
                <c:pt idx="23" c:formatCode="General">
                  <c:v>176.7</c:v>
                </c:pt>
                <c:pt idx="24" c:formatCode="General">
                  <c:v>176.5</c:v>
                </c:pt>
                <c:pt idx="25" c:formatCode="General">
                  <c:v>175.7</c:v>
                </c:pt>
                <c:pt idx="26" c:formatCode="General">
                  <c:v>176.5</c:v>
                </c:pt>
                <c:pt idx="27" c:formatCode="General">
                  <c:v>177.2</c:v>
                </c:pt>
                <c:pt idx="28" c:formatCode="General">
                  <c:v>177.2</c:v>
                </c:pt>
                <c:pt idx="29" c:formatCode="General">
                  <c:v>178.1</c:v>
                </c:pt>
                <c:pt idx="30" c:formatCode="General">
                  <c:v>179.1</c:v>
                </c:pt>
              </c:numCache>
            </c:numRef>
          </c:val>
        </c:ser>
        <c:ser>
          <c:idx val="27"/>
          <c:order val="27"/>
          <c:tx>
            <c:strRef>
              <c:f>'PS5'!$A$30:$C$30</c:f>
              <c:strCache>
                <c:ptCount val="1"/>
                <c:pt idx="0">
                  <c:v>Correl correl Oil -Price (in$)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'PS5'!$D$2:$AH$2</c:f>
              <c:strCache>
                <c:ptCount val="31"/>
                <c:pt idx="0">
                  <c:v>Correlation</c:v>
                </c:pt>
                <c:pt idx="1" c:formatCode="mmm/yy">
                  <c:v>Dec-20</c:v>
                </c:pt>
                <c:pt idx="2" c:formatCode="mmm/yy">
                  <c:v>Jan-21</c:v>
                </c:pt>
                <c:pt idx="3" c:formatCode="mmm/yy">
                  <c:v>Feb-21</c:v>
                </c:pt>
                <c:pt idx="4" c:formatCode="mmm/yy">
                  <c:v>Mar-21</c:v>
                </c:pt>
                <c:pt idx="5" c:formatCode="mmm/yy">
                  <c:v>Apr-21</c:v>
                </c:pt>
                <c:pt idx="6" c:formatCode="mmm/yy">
                  <c:v>May-21</c:v>
                </c:pt>
                <c:pt idx="7" c:formatCode="mmm/yy">
                  <c:v>Jun-21</c:v>
                </c:pt>
                <c:pt idx="8" c:formatCode="mmm/yy">
                  <c:v>Jul-21</c:v>
                </c:pt>
                <c:pt idx="9" c:formatCode="mmm/yy">
                  <c:v>Aug-21</c:v>
                </c:pt>
                <c:pt idx="10" c:formatCode="mmm/yy">
                  <c:v>Sept-21</c:v>
                </c:pt>
                <c:pt idx="11" c:formatCode="mmm/yy">
                  <c:v>Oct-21</c:v>
                </c:pt>
                <c:pt idx="12" c:formatCode="mmm/yy">
                  <c:v>Nov-21</c:v>
                </c:pt>
                <c:pt idx="13" c:formatCode="mmm/yy">
                  <c:v>Dec-21</c:v>
                </c:pt>
                <c:pt idx="14" c:formatCode="mmm/yy">
                  <c:v>Jan-22</c:v>
                </c:pt>
                <c:pt idx="15" c:formatCode="mmm/yy">
                  <c:v>Feb-22</c:v>
                </c:pt>
                <c:pt idx="16" c:formatCode="mmm/yy">
                  <c:v>Mar-22</c:v>
                </c:pt>
                <c:pt idx="17" c:formatCode="mmm/yy">
                  <c:v>Apr-22</c:v>
                </c:pt>
                <c:pt idx="18" c:formatCode="mmm/yy">
                  <c:v>May-22</c:v>
                </c:pt>
                <c:pt idx="19" c:formatCode="mmm/yy">
                  <c:v>Jun-22</c:v>
                </c:pt>
                <c:pt idx="20" c:formatCode="mmm/yy">
                  <c:v>Jul-22</c:v>
                </c:pt>
                <c:pt idx="21" c:formatCode="mmm/yy">
                  <c:v>Aug-22</c:v>
                </c:pt>
                <c:pt idx="22">
                  <c:v>Sept-22</c:v>
                </c:pt>
                <c:pt idx="23" c:formatCode="mmm/yy">
                  <c:v>Oct-22</c:v>
                </c:pt>
                <c:pt idx="24" c:formatCode="mmm/yy">
                  <c:v>Nov-22</c:v>
                </c:pt>
                <c:pt idx="25" c:formatCode="mmm/yy">
                  <c:v>Dec-22</c:v>
                </c:pt>
                <c:pt idx="26" c:formatCode="mmm/yy">
                  <c:v>Jan-23</c:v>
                </c:pt>
                <c:pt idx="27" c:formatCode="mmm/yy">
                  <c:v>Feb-23</c:v>
                </c:pt>
                <c:pt idx="28" c:formatCode="mmm/yy">
                  <c:v>Mar-23</c:v>
                </c:pt>
                <c:pt idx="29" c:formatCode="mmm/yy">
                  <c:v>Apr-23</c:v>
                </c:pt>
                <c:pt idx="30" c:formatCode="mmm/yy">
                  <c:v>May-23</c:v>
                </c:pt>
              </c:strCache>
            </c:strRef>
          </c:cat>
          <c:val>
            <c:numRef>
              <c:f>'PS5'!$D$30:$AH$30</c:f>
              <c:numCache>
                <c:formatCode>0%</c:formatCode>
                <c:ptCount val="31"/>
                <c:pt idx="0">
                  <c:v>1</c:v>
                </c:pt>
                <c:pt idx="1" c:formatCode="General">
                  <c:v>49.84</c:v>
                </c:pt>
                <c:pt idx="2" c:formatCode="General">
                  <c:v>54.79</c:v>
                </c:pt>
                <c:pt idx="3" c:formatCode="General">
                  <c:v>61.22</c:v>
                </c:pt>
                <c:pt idx="4" c:formatCode="General">
                  <c:v>64.73</c:v>
                </c:pt>
                <c:pt idx="5" c:formatCode="General">
                  <c:v>63.4</c:v>
                </c:pt>
                <c:pt idx="6" c:formatCode="General">
                  <c:v>66.95</c:v>
                </c:pt>
                <c:pt idx="7" c:formatCode="General">
                  <c:v>71.89</c:v>
                </c:pt>
                <c:pt idx="8" c:formatCode="General">
                  <c:v>73.5</c:v>
                </c:pt>
                <c:pt idx="9" c:formatCode="General">
                  <c:v>69.8</c:v>
                </c:pt>
                <c:pt idx="10" c:formatCode="General">
                  <c:v>73.19</c:v>
                </c:pt>
                <c:pt idx="11" c:formatCode="General">
                  <c:v>82.11</c:v>
                </c:pt>
                <c:pt idx="12" c:formatCode="General">
                  <c:v>80.64</c:v>
                </c:pt>
                <c:pt idx="13" c:formatCode="General">
                  <c:v>73.3</c:v>
                </c:pt>
                <c:pt idx="14" c:formatCode="General">
                  <c:v>86.51</c:v>
                </c:pt>
                <c:pt idx="15" c:formatCode="General">
                  <c:v>97.13</c:v>
                </c:pt>
                <c:pt idx="16" c:formatCode="General">
                  <c:v>117.25</c:v>
                </c:pt>
                <c:pt idx="17" c:formatCode="General">
                  <c:v>104.58</c:v>
                </c:pt>
                <c:pt idx="18" c:formatCode="General">
                  <c:v>113.34</c:v>
                </c:pt>
                <c:pt idx="19" c:formatCode="General">
                  <c:v>122.71</c:v>
                </c:pt>
                <c:pt idx="20" c:formatCode="General">
                  <c:v>111.93</c:v>
                </c:pt>
                <c:pt idx="21" c:formatCode="General">
                  <c:v>100.45</c:v>
                </c:pt>
                <c:pt idx="22" c:formatCode="General">
                  <c:v>89.76</c:v>
                </c:pt>
                <c:pt idx="23" c:formatCode="General">
                  <c:v>93.33</c:v>
                </c:pt>
                <c:pt idx="24" c:formatCode="General">
                  <c:v>91.42</c:v>
                </c:pt>
                <c:pt idx="25" c:formatCode="General">
                  <c:v>80.92</c:v>
                </c:pt>
                <c:pt idx="26" c:formatCode="General">
                  <c:v>82.5</c:v>
                </c:pt>
                <c:pt idx="27" c:formatCode="General">
                  <c:v>82.59</c:v>
                </c:pt>
                <c:pt idx="28" c:formatCode="General">
                  <c:v>78.43</c:v>
                </c:pt>
                <c:pt idx="29" c:formatCode="General">
                  <c:v>82.59</c:v>
                </c:pt>
                <c:pt idx="30" c:formatCode="General">
                  <c:v>80.92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604520</xdr:colOff>
      <xdr:row>13</xdr:row>
      <xdr:rowOff>60960</xdr:rowOff>
    </xdr:from>
    <xdr:to>
      <xdr:col>10</xdr:col>
      <xdr:colOff>368300</xdr:colOff>
      <xdr:row>27</xdr:row>
      <xdr:rowOff>144780</xdr:rowOff>
    </xdr:to>
    <xdr:graphicFrame>
      <xdr:nvGraphicFramePr>
        <xdr:cNvPr id="14" name="Chart 13"/>
        <xdr:cNvGraphicFramePr/>
      </xdr:nvGraphicFramePr>
      <xdr:xfrm>
        <a:off x="5298440" y="2438400"/>
        <a:ext cx="4457700" cy="264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147955</xdr:colOff>
      <xdr:row>3</xdr:row>
      <xdr:rowOff>163830</xdr:rowOff>
    </xdr:from>
    <xdr:to>
      <xdr:col>20</xdr:col>
      <xdr:colOff>453390</xdr:colOff>
      <xdr:row>18</xdr:row>
      <xdr:rowOff>163830</xdr:rowOff>
    </xdr:to>
    <xdr:graphicFrame>
      <xdr:nvGraphicFramePr>
        <xdr:cNvPr id="3" name="Chart 2"/>
        <xdr:cNvGraphicFramePr/>
      </xdr:nvGraphicFramePr>
      <xdr:xfrm>
        <a:off x="8698230" y="71247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109220</xdr:colOff>
      <xdr:row>23</xdr:row>
      <xdr:rowOff>170180</xdr:rowOff>
    </xdr:from>
    <xdr:to>
      <xdr:col>15</xdr:col>
      <xdr:colOff>367665</xdr:colOff>
      <xdr:row>42</xdr:row>
      <xdr:rowOff>55245</xdr:rowOff>
    </xdr:to>
    <xdr:graphicFrame>
      <xdr:nvGraphicFramePr>
        <xdr:cNvPr id="4" name="Chart 3"/>
        <xdr:cNvGraphicFramePr/>
      </xdr:nvGraphicFramePr>
      <xdr:xfrm>
        <a:off x="5839460" y="4376420"/>
        <a:ext cx="6354445" cy="335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1</xdr:row>
      <xdr:rowOff>121920</xdr:rowOff>
    </xdr:from>
    <xdr:to>
      <xdr:col>11</xdr:col>
      <xdr:colOff>482600</xdr:colOff>
      <xdr:row>16</xdr:row>
      <xdr:rowOff>76835</xdr:rowOff>
    </xdr:to>
    <xdr:graphicFrame>
      <xdr:nvGraphicFramePr>
        <xdr:cNvPr id="5" name="Chart 4"/>
        <xdr:cNvGraphicFramePr/>
      </xdr:nvGraphicFramePr>
      <xdr:xfrm>
        <a:off x="3782060" y="304800"/>
        <a:ext cx="6088380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680720</xdr:colOff>
      <xdr:row>2</xdr:row>
      <xdr:rowOff>38100</xdr:rowOff>
    </xdr:from>
    <xdr:to>
      <xdr:col>13</xdr:col>
      <xdr:colOff>208280</xdr:colOff>
      <xdr:row>17</xdr:row>
      <xdr:rowOff>38100</xdr:rowOff>
    </xdr:to>
    <xdr:graphicFrame>
      <xdr:nvGraphicFramePr>
        <xdr:cNvPr id="3" name="Chart 2"/>
        <xdr:cNvGraphicFramePr/>
      </xdr:nvGraphicFramePr>
      <xdr:xfrm>
        <a:off x="4071620" y="403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545465</xdr:colOff>
      <xdr:row>31</xdr:row>
      <xdr:rowOff>109220</xdr:rowOff>
    </xdr:from>
    <xdr:to>
      <xdr:col>27</xdr:col>
      <xdr:colOff>499745</xdr:colOff>
      <xdr:row>57</xdr:row>
      <xdr:rowOff>135890</xdr:rowOff>
    </xdr:to>
    <xdr:graphicFrame>
      <xdr:nvGraphicFramePr>
        <xdr:cNvPr id="3" name="Chart 2"/>
        <xdr:cNvGraphicFramePr/>
      </xdr:nvGraphicFramePr>
      <xdr:xfrm>
        <a:off x="11251565" y="5778500"/>
        <a:ext cx="9098280" cy="478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AD373" totalsRowShown="0">
  <autoFilter ref="A1:AD373"/>
  <tableColumns count="30">
    <tableColumn id="1" name="Sector"/>
    <tableColumn id="2" name="Year"/>
    <tableColumn id="3" name="Month"/>
    <tableColumn id="4" name="Cereals and products"/>
    <tableColumn id="5" name="Meat and fish"/>
    <tableColumn id="6" name="Egg"/>
    <tableColumn id="7" name="Milk and products"/>
    <tableColumn id="8" name="Oils and fats"/>
    <tableColumn id="9" name="Fruits"/>
    <tableColumn id="10" name="Vegetables"/>
    <tableColumn id="11" name="Pulses and products"/>
    <tableColumn id="12" name="Sugar and Confectionery"/>
    <tableColumn id="13" name="Spices"/>
    <tableColumn id="14" name="Non-alcoholic beverages"/>
    <tableColumn id="15" name="Prepared meals, snacks, sweets etc."/>
    <tableColumn id="16" name="Food and beverages"/>
    <tableColumn id="17" name="Pan, tobacco and intoxicants"/>
    <tableColumn id="18" name="Clothing"/>
    <tableColumn id="19" name="Footwear"/>
    <tableColumn id="20" name="Clothing and footwear"/>
    <tableColumn id="21" name="Housing"/>
    <tableColumn id="22" name="Fuel and light"/>
    <tableColumn id="23" name="Household goods and services"/>
    <tableColumn id="24" name="Health"/>
    <tableColumn id="25" name="Transport and communication"/>
    <tableColumn id="26" name="Recreation and amusement"/>
    <tableColumn id="27" name="Education"/>
    <tableColumn id="28" name="Personal care and effects"/>
    <tableColumn id="29" name="Miscellaneous"/>
    <tableColumn id="30" name="General index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AH30" totalsRowShown="0">
  <autoFilter ref="A2:AH30"/>
  <tableColumns count="34">
    <tableColumn id="1" name="Category"/>
    <tableColumn id="2" name="Area"/>
    <tableColumn id="3" name="Sector"/>
    <tableColumn id="4" name="Correlation"/>
    <tableColumn id="5" name="Dec-20"/>
    <tableColumn id="6" name="Jan-21"/>
    <tableColumn id="7" name="Feb-21"/>
    <tableColumn id="8" name="Mar-21"/>
    <tableColumn id="9" name="Apr-21"/>
    <tableColumn id="10" name="May-21"/>
    <tableColumn id="11" name="Jun-21"/>
    <tableColumn id="12" name="Jul-21"/>
    <tableColumn id="13" name="Aug-21"/>
    <tableColumn id="14" name="Sept-21"/>
    <tableColumn id="15" name="Oct-21"/>
    <tableColumn id="16" name="Nov-21"/>
    <tableColumn id="17" name="Dec-21"/>
    <tableColumn id="18" name="Jan-22"/>
    <tableColumn id="19" name="Feb-22"/>
    <tableColumn id="20" name="Mar-22"/>
    <tableColumn id="21" name="Apr-22"/>
    <tableColumn id="22" name="May-22"/>
    <tableColumn id="23" name="Jun-22"/>
    <tableColumn id="24" name="Jul-22"/>
    <tableColumn id="25" name="Aug-22"/>
    <tableColumn id="26" name="Sept-22"/>
    <tableColumn id="27" name="Oct-22"/>
    <tableColumn id="28" name="Nov-22"/>
    <tableColumn id="29" name="Dec-22"/>
    <tableColumn id="30" name="Jan-23"/>
    <tableColumn id="31" name="Feb-23"/>
    <tableColumn id="32" name="Mar-23"/>
    <tableColumn id="33" name="Apr-23"/>
    <tableColumn id="34" name="May-23"/>
  </tableColumns>
  <tableStyleInfo name="TableStylePreset3_Accen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R28"/>
  <sheetViews>
    <sheetView tabSelected="1" workbookViewId="0">
      <selection activeCell="R15" sqref="R15"/>
    </sheetView>
  </sheetViews>
  <sheetFormatPr defaultColWidth="8.88888888888889" defaultRowHeight="14.4"/>
  <cols>
    <col min="3" max="3" width="14.3333333333333" customWidth="1"/>
    <col min="13" max="13" width="22.8888888888889" customWidth="1"/>
    <col min="14" max="14" width="22.2222222222222" customWidth="1"/>
    <col min="15" max="15" width="24.8888888888889" customWidth="1"/>
    <col min="16" max="16" width="13.7777777777778" customWidth="1"/>
    <col min="17" max="17" width="35.1111111111111" customWidth="1"/>
  </cols>
  <sheetData>
    <row r="6" spans="3:3">
      <c r="C6" s="70" t="s">
        <v>0</v>
      </c>
    </row>
    <row r="7" spans="3:3">
      <c r="C7" t="s">
        <v>1</v>
      </c>
    </row>
    <row r="10" spans="3:18">
      <c r="C10" t="s">
        <v>2</v>
      </c>
      <c r="D10" t="s">
        <v>3</v>
      </c>
      <c r="E10" t="s">
        <v>4</v>
      </c>
      <c r="F10" t="s">
        <v>3</v>
      </c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3:18">
      <c r="C11" t="s">
        <v>10</v>
      </c>
      <c r="D11" t="s">
        <v>11</v>
      </c>
      <c r="M11" t="s">
        <v>12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</row>
    <row r="12" spans="3:18">
      <c r="C12" t="s">
        <v>14</v>
      </c>
      <c r="D12" t="s">
        <v>15</v>
      </c>
      <c r="M12" t="s">
        <v>16</v>
      </c>
      <c r="N12" t="s">
        <v>17</v>
      </c>
      <c r="O12" t="s">
        <v>18</v>
      </c>
      <c r="P12" t="s">
        <v>19</v>
      </c>
      <c r="Q12" s="1" t="s">
        <v>20</v>
      </c>
      <c r="R12" t="s">
        <v>21</v>
      </c>
    </row>
    <row r="13" spans="13:18"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</row>
    <row r="14" spans="13:18">
      <c r="M14" t="s">
        <v>28</v>
      </c>
      <c r="N14" t="s">
        <v>29</v>
      </c>
      <c r="P14" t="s">
        <v>30</v>
      </c>
      <c r="R14" t="s">
        <v>31</v>
      </c>
    </row>
    <row r="15" spans="3:17">
      <c r="C15" t="s">
        <v>32</v>
      </c>
      <c r="M15" t="s">
        <v>33</v>
      </c>
      <c r="N15" t="s">
        <v>23</v>
      </c>
      <c r="P15" t="s">
        <v>34</v>
      </c>
      <c r="Q15" t="s">
        <v>35</v>
      </c>
    </row>
    <row r="16" spans="13:16">
      <c r="M16" t="s">
        <v>36</v>
      </c>
      <c r="N16" t="s">
        <v>37</v>
      </c>
      <c r="O16" t="s">
        <v>38</v>
      </c>
      <c r="P16" t="s">
        <v>39</v>
      </c>
    </row>
    <row r="21" spans="15:17">
      <c r="O21" t="s">
        <v>40</v>
      </c>
      <c r="P21" t="s">
        <v>41</v>
      </c>
      <c r="Q21" t="s">
        <v>42</v>
      </c>
    </row>
    <row r="22" spans="15:17">
      <c r="O22">
        <v>2019</v>
      </c>
      <c r="P22">
        <v>2020</v>
      </c>
      <c r="Q22">
        <v>2023</v>
      </c>
    </row>
    <row r="23" spans="17:17">
      <c r="Q23" t="s">
        <v>43</v>
      </c>
    </row>
    <row r="24" spans="16:16">
      <c r="P24" t="s">
        <v>44</v>
      </c>
    </row>
    <row r="25" spans="15:16">
      <c r="O25" t="s">
        <v>45</v>
      </c>
      <c r="P25" t="s">
        <v>46</v>
      </c>
    </row>
    <row r="26" spans="15:15">
      <c r="O26" t="s">
        <v>47</v>
      </c>
    </row>
    <row r="27" spans="16:16">
      <c r="P27" t="s">
        <v>48</v>
      </c>
    </row>
    <row r="28" spans="16:16">
      <c r="P28" t="s">
        <v>49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20"/>
  <sheetViews>
    <sheetView workbookViewId="0">
      <selection activeCell="O17" sqref="O17"/>
    </sheetView>
  </sheetViews>
  <sheetFormatPr defaultColWidth="8.88888888888889" defaultRowHeight="14.4"/>
  <cols>
    <col min="5" max="5" width="13.8888888888889" customWidth="1"/>
    <col min="6" max="6" width="11.3333333333333" customWidth="1"/>
  </cols>
  <sheetData>
    <row r="4" spans="1:5">
      <c r="A4" s="10" t="s">
        <v>50</v>
      </c>
      <c r="B4" s="10" t="s">
        <v>14</v>
      </c>
      <c r="C4" s="10" t="s">
        <v>137</v>
      </c>
      <c r="D4" s="10" t="s">
        <v>138</v>
      </c>
      <c r="E4" s="10" t="s">
        <v>139</v>
      </c>
    </row>
    <row r="5" spans="1:5">
      <c r="A5" s="11">
        <v>2018</v>
      </c>
      <c r="B5" s="11" t="s">
        <v>82</v>
      </c>
      <c r="C5" s="12">
        <v>0.0325889785450675</v>
      </c>
      <c r="D5" s="12">
        <v>0.0981012658227848</v>
      </c>
      <c r="E5" s="12">
        <v>0.0476565576998819</v>
      </c>
    </row>
    <row r="6" spans="1:5">
      <c r="A6" s="11">
        <v>2019</v>
      </c>
      <c r="B6" s="11" t="s">
        <v>82</v>
      </c>
      <c r="C6" s="12">
        <v>-0.0163557063242062</v>
      </c>
      <c r="D6" s="12">
        <v>0.0547550432276657</v>
      </c>
      <c r="E6" s="12">
        <v>0.069172932330827</v>
      </c>
    </row>
    <row r="7" spans="1:5">
      <c r="A7" s="11">
        <v>2020</v>
      </c>
      <c r="B7" s="11" t="s">
        <v>82</v>
      </c>
      <c r="C7" s="12">
        <v>0.0804902081537133</v>
      </c>
      <c r="D7" s="12">
        <v>0.0276639344262294</v>
      </c>
      <c r="E7" s="12">
        <v>0.061181434599156</v>
      </c>
    </row>
    <row r="8" spans="1:5">
      <c r="A8" s="11">
        <v>2021</v>
      </c>
      <c r="B8" s="11" t="s">
        <v>82</v>
      </c>
      <c r="C8" s="12">
        <v>0.0630379025363354</v>
      </c>
      <c r="D8" s="12">
        <v>0.0338983050847459</v>
      </c>
      <c r="E8" s="12">
        <v>0.0526838966202785</v>
      </c>
    </row>
    <row r="9" spans="1:5">
      <c r="A9" s="11">
        <v>2022</v>
      </c>
      <c r="B9" s="11" t="s">
        <v>82</v>
      </c>
      <c r="C9" s="12">
        <v>0.0765642592890461</v>
      </c>
      <c r="D9" s="12">
        <v>0.0546448087431694</v>
      </c>
      <c r="E9" s="12">
        <v>0.0808939250865596</v>
      </c>
    </row>
    <row r="19" spans="5:13">
      <c r="E19" s="5" t="s">
        <v>103</v>
      </c>
      <c r="F19" s="13" t="s">
        <v>140</v>
      </c>
      <c r="G19" s="13"/>
      <c r="H19" s="13"/>
      <c r="I19" s="13"/>
      <c r="J19" s="13"/>
      <c r="K19" s="13"/>
      <c r="L19" s="13"/>
      <c r="M19" s="13"/>
    </row>
    <row r="20" spans="6:13">
      <c r="F20" s="13" t="s">
        <v>141</v>
      </c>
      <c r="G20" s="13"/>
      <c r="H20" s="13"/>
      <c r="I20" s="13"/>
      <c r="J20" s="13"/>
      <c r="K20" s="13"/>
      <c r="L20" s="13"/>
      <c r="M20" s="13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O36"/>
  <sheetViews>
    <sheetView zoomScale="85" zoomScaleNormal="85" topLeftCell="C26" workbookViewId="0">
      <selection activeCell="AC44" sqref="AC44"/>
    </sheetView>
  </sheetViews>
  <sheetFormatPr defaultColWidth="8.88888888888889" defaultRowHeight="14.4"/>
  <cols>
    <col min="1" max="1" width="27.2222222222222" customWidth="1"/>
    <col min="2" max="2" width="10.8888888888889" customWidth="1"/>
    <col min="3" max="3" width="25.8888888888889" customWidth="1"/>
    <col min="4" max="4" width="21" customWidth="1"/>
  </cols>
  <sheetData>
    <row r="2" spans="1:41">
      <c r="A2" t="s">
        <v>114</v>
      </c>
      <c r="B2" t="s">
        <v>142</v>
      </c>
      <c r="C2" t="s">
        <v>2</v>
      </c>
      <c r="D2" t="s">
        <v>143</v>
      </c>
      <c r="E2" s="1" t="s">
        <v>144</v>
      </c>
      <c r="F2" s="1" t="s">
        <v>145</v>
      </c>
      <c r="G2" s="1" t="s">
        <v>146</v>
      </c>
      <c r="H2" s="1" t="s">
        <v>147</v>
      </c>
      <c r="I2" s="1" t="s">
        <v>148</v>
      </c>
      <c r="J2" s="1" t="s">
        <v>149</v>
      </c>
      <c r="K2" s="1" t="s">
        <v>150</v>
      </c>
      <c r="L2" s="1" t="s">
        <v>151</v>
      </c>
      <c r="M2" s="1" t="s">
        <v>152</v>
      </c>
      <c r="N2" s="1" t="s">
        <v>153</v>
      </c>
      <c r="O2" s="1" t="s">
        <v>154</v>
      </c>
      <c r="P2" s="1" t="s">
        <v>155</v>
      </c>
      <c r="Q2" s="1" t="s">
        <v>156</v>
      </c>
      <c r="R2" s="1" t="s">
        <v>157</v>
      </c>
      <c r="S2" s="1" t="s">
        <v>158</v>
      </c>
      <c r="T2" s="1" t="s">
        <v>159</v>
      </c>
      <c r="U2" s="1" t="s">
        <v>160</v>
      </c>
      <c r="V2" s="1" t="s">
        <v>161</v>
      </c>
      <c r="W2" s="1" t="s">
        <v>162</v>
      </c>
      <c r="X2" s="1" t="s">
        <v>163</v>
      </c>
      <c r="Y2" s="1" t="s">
        <v>164</v>
      </c>
      <c r="Z2" t="s">
        <v>115</v>
      </c>
      <c r="AA2" s="1" t="s">
        <v>165</v>
      </c>
      <c r="AB2" s="1" t="s">
        <v>166</v>
      </c>
      <c r="AC2" s="1" t="s">
        <v>167</v>
      </c>
      <c r="AD2" s="1" t="s">
        <v>168</v>
      </c>
      <c r="AE2" s="1" t="s">
        <v>169</v>
      </c>
      <c r="AF2" s="1" t="s">
        <v>170</v>
      </c>
      <c r="AG2" s="1" t="s">
        <v>171</v>
      </c>
      <c r="AH2" s="1" t="s">
        <v>172</v>
      </c>
      <c r="AI2" s="1"/>
      <c r="AJ2" s="1"/>
      <c r="AK2" s="1"/>
      <c r="AL2"/>
      <c r="AM2" s="1"/>
      <c r="AN2" s="1"/>
      <c r="AO2" s="1"/>
    </row>
    <row r="3" spans="1:34">
      <c r="A3" s="2" t="s">
        <v>51</v>
      </c>
      <c r="B3" t="s">
        <v>80</v>
      </c>
      <c r="C3" t="s">
        <v>97</v>
      </c>
      <c r="D3" s="3">
        <f>CORREL(E30:AH30,E3:AH3)</f>
        <v>0.30061634192805</v>
      </c>
      <c r="E3">
        <v>146</v>
      </c>
      <c r="F3">
        <v>144.9</v>
      </c>
      <c r="G3">
        <v>144.3</v>
      </c>
      <c r="H3">
        <v>144.1</v>
      </c>
      <c r="I3">
        <v>144.3</v>
      </c>
      <c r="J3">
        <v>146.3</v>
      </c>
      <c r="K3">
        <v>146.7</v>
      </c>
      <c r="L3">
        <v>146.4</v>
      </c>
      <c r="M3">
        <v>146.6</v>
      </c>
      <c r="N3">
        <v>146.6</v>
      </c>
      <c r="O3">
        <v>147.4</v>
      </c>
      <c r="P3">
        <v>148.2</v>
      </c>
      <c r="Q3">
        <v>148.7</v>
      </c>
      <c r="R3">
        <v>149.5</v>
      </c>
      <c r="S3">
        <v>150</v>
      </c>
      <c r="T3">
        <v>151.3</v>
      </c>
      <c r="U3">
        <v>152.9</v>
      </c>
      <c r="V3">
        <v>154.1</v>
      </c>
      <c r="W3">
        <v>155</v>
      </c>
      <c r="X3">
        <v>156.5</v>
      </c>
      <c r="Y3">
        <v>160.3</v>
      </c>
      <c r="Z3">
        <v>163.5</v>
      </c>
      <c r="AA3">
        <v>165.2</v>
      </c>
      <c r="AB3">
        <v>167.4</v>
      </c>
      <c r="AC3">
        <v>169.2</v>
      </c>
      <c r="AD3">
        <v>173.8</v>
      </c>
      <c r="AE3">
        <v>174.4</v>
      </c>
      <c r="AF3">
        <v>174.4</v>
      </c>
      <c r="AG3">
        <v>173.8</v>
      </c>
      <c r="AH3">
        <v>173.7</v>
      </c>
    </row>
    <row r="4" spans="1:34">
      <c r="A4" s="2" t="s">
        <v>52</v>
      </c>
      <c r="B4" t="s">
        <v>80</v>
      </c>
      <c r="C4" t="s">
        <v>97</v>
      </c>
      <c r="D4" s="3">
        <f>CORREL(E30:AH30,E4:AH4)</f>
        <v>0.796768531606077</v>
      </c>
      <c r="E4">
        <v>191</v>
      </c>
      <c r="F4">
        <v>190.1</v>
      </c>
      <c r="G4">
        <v>186.5</v>
      </c>
      <c r="H4">
        <v>192.2</v>
      </c>
      <c r="I4">
        <v>198</v>
      </c>
      <c r="J4">
        <v>200.5</v>
      </c>
      <c r="K4">
        <v>202</v>
      </c>
      <c r="L4">
        <v>206.8</v>
      </c>
      <c r="M4">
        <v>204</v>
      </c>
      <c r="N4">
        <v>204</v>
      </c>
      <c r="O4">
        <v>204.6</v>
      </c>
      <c r="P4">
        <v>201.6</v>
      </c>
      <c r="Q4">
        <v>198.8</v>
      </c>
      <c r="R4">
        <v>198.7</v>
      </c>
      <c r="S4">
        <v>200.6</v>
      </c>
      <c r="T4">
        <v>210.7</v>
      </c>
      <c r="U4">
        <v>211.8</v>
      </c>
      <c r="V4">
        <v>217</v>
      </c>
      <c r="W4">
        <v>219.4</v>
      </c>
      <c r="X4">
        <v>213</v>
      </c>
      <c r="Y4">
        <v>206.5</v>
      </c>
      <c r="Z4">
        <v>209.2</v>
      </c>
      <c r="AA4">
        <v>210.9</v>
      </c>
      <c r="AB4">
        <v>209.4</v>
      </c>
      <c r="AC4">
        <v>209</v>
      </c>
      <c r="AD4">
        <v>210.7</v>
      </c>
      <c r="AE4">
        <v>207.7</v>
      </c>
      <c r="AF4">
        <v>207.7</v>
      </c>
      <c r="AG4">
        <v>209.3</v>
      </c>
      <c r="AH4">
        <v>214.3</v>
      </c>
    </row>
    <row r="5" spans="1:34">
      <c r="A5" s="2" t="s">
        <v>53</v>
      </c>
      <c r="B5" t="s">
        <v>80</v>
      </c>
      <c r="C5" t="s">
        <v>97</v>
      </c>
      <c r="D5" s="3">
        <f>CORREL(E30:AH30,E5:AH5)</f>
        <v>-0.168149288633699</v>
      </c>
      <c r="E5">
        <v>175.3</v>
      </c>
      <c r="F5">
        <v>175.3</v>
      </c>
      <c r="G5">
        <v>168.7</v>
      </c>
      <c r="H5">
        <v>163.8</v>
      </c>
      <c r="I5">
        <v>164.6</v>
      </c>
      <c r="J5">
        <v>170.3</v>
      </c>
      <c r="K5">
        <v>180.7</v>
      </c>
      <c r="L5">
        <v>182.2</v>
      </c>
      <c r="M5">
        <v>172.8</v>
      </c>
      <c r="N5">
        <v>172.8</v>
      </c>
      <c r="O5">
        <v>171.2</v>
      </c>
      <c r="P5">
        <v>173</v>
      </c>
      <c r="Q5">
        <v>177.9</v>
      </c>
      <c r="R5">
        <v>178.8</v>
      </c>
      <c r="S5">
        <v>175.8</v>
      </c>
      <c r="T5">
        <v>167.8</v>
      </c>
      <c r="U5">
        <v>164.5</v>
      </c>
      <c r="V5">
        <v>162.4</v>
      </c>
      <c r="W5">
        <v>170.8</v>
      </c>
      <c r="X5">
        <v>175.2</v>
      </c>
      <c r="Y5">
        <v>169.2</v>
      </c>
      <c r="Z5">
        <v>169.7</v>
      </c>
      <c r="AA5">
        <v>170.9</v>
      </c>
      <c r="AB5">
        <v>181.4</v>
      </c>
      <c r="AC5">
        <v>190.2</v>
      </c>
      <c r="AD5">
        <v>194.5</v>
      </c>
      <c r="AE5">
        <v>175.2</v>
      </c>
      <c r="AF5">
        <v>175.2</v>
      </c>
      <c r="AG5">
        <v>169.6</v>
      </c>
      <c r="AH5">
        <v>173.2</v>
      </c>
    </row>
    <row r="6" spans="1:34">
      <c r="A6" s="2" t="s">
        <v>54</v>
      </c>
      <c r="B6" t="s">
        <v>80</v>
      </c>
      <c r="C6" t="s">
        <v>97</v>
      </c>
      <c r="D6" s="3">
        <f>CORREL(E30:AH30,E6:AH6)</f>
        <v>0.409747816455212</v>
      </c>
      <c r="E6">
        <v>154.1</v>
      </c>
      <c r="F6">
        <v>154.1</v>
      </c>
      <c r="G6">
        <v>154.7</v>
      </c>
      <c r="H6">
        <v>154.9</v>
      </c>
      <c r="I6">
        <v>155.4</v>
      </c>
      <c r="J6">
        <v>156.1</v>
      </c>
      <c r="K6">
        <v>156.2</v>
      </c>
      <c r="L6">
        <v>157.5</v>
      </c>
      <c r="M6">
        <v>158.4</v>
      </c>
      <c r="N6">
        <v>158.4</v>
      </c>
      <c r="O6">
        <v>158.7</v>
      </c>
      <c r="P6">
        <v>159.3</v>
      </c>
      <c r="Q6">
        <v>159.9</v>
      </c>
      <c r="R6">
        <v>160.5</v>
      </c>
      <c r="S6">
        <v>160.7</v>
      </c>
      <c r="T6">
        <v>162.2</v>
      </c>
      <c r="U6">
        <v>163.9</v>
      </c>
      <c r="V6">
        <v>164.9</v>
      </c>
      <c r="W6">
        <v>165.8</v>
      </c>
      <c r="X6">
        <v>166.6</v>
      </c>
      <c r="Y6">
        <v>168.1</v>
      </c>
      <c r="Z6">
        <v>169.7</v>
      </c>
      <c r="AA6">
        <v>170.9</v>
      </c>
      <c r="AB6">
        <v>172.3</v>
      </c>
      <c r="AC6">
        <v>173.6</v>
      </c>
      <c r="AD6">
        <v>174.6</v>
      </c>
      <c r="AE6">
        <v>177.3</v>
      </c>
      <c r="AF6">
        <v>177.3</v>
      </c>
      <c r="AG6">
        <v>178.4</v>
      </c>
      <c r="AH6">
        <v>179.5</v>
      </c>
    </row>
    <row r="7" spans="1:34">
      <c r="A7" s="2" t="s">
        <v>55</v>
      </c>
      <c r="B7" t="s">
        <v>80</v>
      </c>
      <c r="C7" t="s">
        <v>97</v>
      </c>
      <c r="D7" s="3">
        <f>CORREL(E30:AH30,E7:AH7)</f>
        <v>0.816870766751895</v>
      </c>
      <c r="E7">
        <v>146.6</v>
      </c>
      <c r="F7">
        <v>150.9</v>
      </c>
      <c r="G7">
        <v>158.7</v>
      </c>
      <c r="H7">
        <v>163.9</v>
      </c>
      <c r="I7">
        <v>170.1</v>
      </c>
      <c r="J7">
        <v>178.7</v>
      </c>
      <c r="K7">
        <v>183.7</v>
      </c>
      <c r="L7">
        <v>182.1</v>
      </c>
      <c r="M7">
        <v>188</v>
      </c>
      <c r="N7">
        <v>188</v>
      </c>
      <c r="O7">
        <v>190.6</v>
      </c>
      <c r="P7">
        <v>190.1</v>
      </c>
      <c r="Q7">
        <v>187.6</v>
      </c>
      <c r="R7">
        <v>184.7</v>
      </c>
      <c r="S7">
        <v>184.9</v>
      </c>
      <c r="T7">
        <v>194.6</v>
      </c>
      <c r="U7">
        <v>199.5</v>
      </c>
      <c r="V7">
        <v>202.4</v>
      </c>
      <c r="W7">
        <v>200.9</v>
      </c>
      <c r="X7">
        <v>195.8</v>
      </c>
      <c r="Y7">
        <v>192.4</v>
      </c>
      <c r="Z7">
        <v>188.7</v>
      </c>
      <c r="AA7">
        <v>186.5</v>
      </c>
      <c r="AB7">
        <v>188.9</v>
      </c>
      <c r="AC7">
        <v>188.5</v>
      </c>
      <c r="AD7">
        <v>187.2</v>
      </c>
      <c r="AE7">
        <v>179.3</v>
      </c>
      <c r="AF7">
        <v>179.2</v>
      </c>
      <c r="AG7">
        <v>174.9</v>
      </c>
      <c r="AH7">
        <v>170</v>
      </c>
    </row>
    <row r="8" spans="1:34">
      <c r="A8" s="2" t="s">
        <v>56</v>
      </c>
      <c r="B8" t="s">
        <v>80</v>
      </c>
      <c r="C8" t="s">
        <v>97</v>
      </c>
      <c r="D8" s="3">
        <f>CORREL(E30:AH30,E8:AH8)</f>
        <v>0.530548546865359</v>
      </c>
      <c r="E8">
        <v>147.7</v>
      </c>
      <c r="F8">
        <v>149.6</v>
      </c>
      <c r="G8">
        <v>150.7</v>
      </c>
      <c r="H8">
        <v>153.7</v>
      </c>
      <c r="I8">
        <v>164.4</v>
      </c>
      <c r="J8">
        <v>167.1</v>
      </c>
      <c r="K8">
        <v>164.6</v>
      </c>
      <c r="L8">
        <v>163.9</v>
      </c>
      <c r="M8">
        <v>156.8</v>
      </c>
      <c r="N8">
        <v>156.7</v>
      </c>
      <c r="O8">
        <v>155.7</v>
      </c>
      <c r="P8">
        <v>156.5</v>
      </c>
      <c r="Q8">
        <v>154.9</v>
      </c>
      <c r="R8">
        <v>153.7</v>
      </c>
      <c r="S8">
        <v>153.7</v>
      </c>
      <c r="T8">
        <v>157.6</v>
      </c>
      <c r="U8">
        <v>172.6</v>
      </c>
      <c r="V8">
        <v>171</v>
      </c>
      <c r="W8">
        <v>169.7</v>
      </c>
      <c r="X8">
        <v>174.2</v>
      </c>
      <c r="Y8">
        <v>172.9</v>
      </c>
      <c r="Z8">
        <v>165.7</v>
      </c>
      <c r="AA8">
        <v>163.8</v>
      </c>
      <c r="AB8">
        <v>160.7</v>
      </c>
      <c r="AC8">
        <v>158</v>
      </c>
      <c r="AD8">
        <v>158.3</v>
      </c>
      <c r="AE8">
        <v>169.5</v>
      </c>
      <c r="AF8">
        <v>169.5</v>
      </c>
      <c r="AG8">
        <v>176.3</v>
      </c>
      <c r="AH8">
        <v>172.2</v>
      </c>
    </row>
    <row r="9" spans="1:34">
      <c r="A9" s="2" t="s">
        <v>57</v>
      </c>
      <c r="B9" t="s">
        <v>80</v>
      </c>
      <c r="C9" t="s">
        <v>97</v>
      </c>
      <c r="D9" s="3">
        <f>CORREL(E30:AH30,E9:AH9)</f>
        <v>0.06630131448693</v>
      </c>
      <c r="E9">
        <v>230.5</v>
      </c>
      <c r="F9">
        <v>194.2</v>
      </c>
      <c r="G9">
        <v>160</v>
      </c>
      <c r="H9">
        <v>149.5</v>
      </c>
      <c r="I9">
        <v>144.1</v>
      </c>
      <c r="J9">
        <v>147.9</v>
      </c>
      <c r="K9">
        <v>155.4</v>
      </c>
      <c r="L9">
        <v>164.2</v>
      </c>
      <c r="M9">
        <v>162.2</v>
      </c>
      <c r="N9">
        <v>162.3</v>
      </c>
      <c r="O9">
        <v>185.3</v>
      </c>
      <c r="P9">
        <v>199.2</v>
      </c>
      <c r="Q9">
        <v>188.3</v>
      </c>
      <c r="R9">
        <v>174.3</v>
      </c>
      <c r="S9">
        <v>169.7</v>
      </c>
      <c r="T9">
        <v>166.9</v>
      </c>
      <c r="U9">
        <v>166.2</v>
      </c>
      <c r="V9">
        <v>174.9</v>
      </c>
      <c r="W9">
        <v>182.3</v>
      </c>
      <c r="X9">
        <v>182.1</v>
      </c>
      <c r="Y9">
        <v>186.7</v>
      </c>
      <c r="Z9">
        <v>191.8</v>
      </c>
      <c r="AA9">
        <v>199.7</v>
      </c>
      <c r="AB9">
        <v>183.1</v>
      </c>
      <c r="AC9">
        <v>159.9</v>
      </c>
      <c r="AD9">
        <v>153.9</v>
      </c>
      <c r="AE9">
        <v>152.7</v>
      </c>
      <c r="AF9">
        <v>152.8</v>
      </c>
      <c r="AG9">
        <v>155.4</v>
      </c>
      <c r="AH9">
        <v>161</v>
      </c>
    </row>
    <row r="10" spans="1:34">
      <c r="A10" s="2" t="s">
        <v>58</v>
      </c>
      <c r="B10" t="s">
        <v>80</v>
      </c>
      <c r="C10" t="s">
        <v>97</v>
      </c>
      <c r="D10" s="3">
        <f>CORREL(E30:AH30,E10:AH10)</f>
        <v>0.252974844910191</v>
      </c>
      <c r="E10">
        <v>160.2</v>
      </c>
      <c r="F10">
        <v>160.4</v>
      </c>
      <c r="G10">
        <v>158.8</v>
      </c>
      <c r="H10">
        <v>159.8</v>
      </c>
      <c r="I10">
        <v>161.7</v>
      </c>
      <c r="J10">
        <v>165.4</v>
      </c>
      <c r="K10">
        <v>166</v>
      </c>
      <c r="L10">
        <v>164</v>
      </c>
      <c r="M10">
        <v>164.1</v>
      </c>
      <c r="N10">
        <v>164.1</v>
      </c>
      <c r="O10">
        <v>165.2</v>
      </c>
      <c r="P10">
        <v>165.3</v>
      </c>
      <c r="Q10">
        <v>164.4</v>
      </c>
      <c r="R10">
        <v>163.9</v>
      </c>
      <c r="S10">
        <v>163.7</v>
      </c>
      <c r="T10">
        <v>163.9</v>
      </c>
      <c r="U10">
        <v>164.7</v>
      </c>
      <c r="V10">
        <v>164.7</v>
      </c>
      <c r="W10">
        <v>164.3</v>
      </c>
      <c r="X10">
        <v>164.3</v>
      </c>
      <c r="Y10">
        <v>167.2</v>
      </c>
      <c r="Z10">
        <v>169.1</v>
      </c>
      <c r="AA10">
        <v>169.8</v>
      </c>
      <c r="AB10">
        <v>170.5</v>
      </c>
      <c r="AC10">
        <v>170.8</v>
      </c>
      <c r="AD10">
        <v>170.9</v>
      </c>
      <c r="AE10">
        <v>171</v>
      </c>
      <c r="AF10">
        <v>171.1</v>
      </c>
      <c r="AG10">
        <v>173.4</v>
      </c>
      <c r="AH10">
        <v>175.6</v>
      </c>
    </row>
    <row r="11" spans="1:34">
      <c r="A11" s="2" t="s">
        <v>59</v>
      </c>
      <c r="B11" t="s">
        <v>80</v>
      </c>
      <c r="C11" t="s">
        <v>97</v>
      </c>
      <c r="D11" s="3">
        <f>CORREL(E30:AH30,E11:AH11)</f>
        <v>0.53170107094849</v>
      </c>
      <c r="E11">
        <v>115.3</v>
      </c>
      <c r="F11">
        <v>114.6</v>
      </c>
      <c r="G11">
        <v>112.8</v>
      </c>
      <c r="H11">
        <v>112.6</v>
      </c>
      <c r="I11">
        <v>113.1</v>
      </c>
      <c r="J11">
        <v>114.8</v>
      </c>
      <c r="K11">
        <v>115.1</v>
      </c>
      <c r="L11">
        <v>114.5</v>
      </c>
      <c r="M11">
        <v>119.7</v>
      </c>
      <c r="N11">
        <v>119.7</v>
      </c>
      <c r="O11">
        <v>121.9</v>
      </c>
      <c r="P11">
        <v>122.4</v>
      </c>
      <c r="Q11">
        <v>121</v>
      </c>
      <c r="R11">
        <v>120</v>
      </c>
      <c r="S11">
        <v>118.9</v>
      </c>
      <c r="T11">
        <v>118.8</v>
      </c>
      <c r="U11">
        <v>119</v>
      </c>
      <c r="V11">
        <v>119.7</v>
      </c>
      <c r="W11">
        <v>119.9</v>
      </c>
      <c r="X11">
        <v>120</v>
      </c>
      <c r="Y11">
        <v>120.9</v>
      </c>
      <c r="Z11">
        <v>121.6</v>
      </c>
      <c r="AA11">
        <v>121.9</v>
      </c>
      <c r="AB11">
        <v>122.1</v>
      </c>
      <c r="AC11">
        <v>121.8</v>
      </c>
      <c r="AD11">
        <v>121.1</v>
      </c>
      <c r="AE11">
        <v>120</v>
      </c>
      <c r="AF11">
        <v>120</v>
      </c>
      <c r="AG11">
        <v>121.3</v>
      </c>
      <c r="AH11">
        <v>122.7</v>
      </c>
    </row>
    <row r="12" spans="1:34">
      <c r="A12" s="2" t="s">
        <v>60</v>
      </c>
      <c r="B12" t="s">
        <v>80</v>
      </c>
      <c r="C12" t="s">
        <v>97</v>
      </c>
      <c r="D12" s="3">
        <f>CORREL(E30:AH30,E12:AH12)</f>
        <v>0.392880756368582</v>
      </c>
      <c r="E12">
        <v>163</v>
      </c>
      <c r="F12">
        <v>164</v>
      </c>
      <c r="G12">
        <v>164.2</v>
      </c>
      <c r="H12">
        <v>163.5</v>
      </c>
      <c r="I12">
        <v>163.9</v>
      </c>
      <c r="J12">
        <v>168.2</v>
      </c>
      <c r="K12">
        <v>168.5</v>
      </c>
      <c r="L12">
        <v>168.3</v>
      </c>
      <c r="M12">
        <v>168.8</v>
      </c>
      <c r="N12">
        <v>168.8</v>
      </c>
      <c r="O12">
        <v>169.3</v>
      </c>
      <c r="P12">
        <v>169.6</v>
      </c>
      <c r="Q12">
        <v>170.5</v>
      </c>
      <c r="R12">
        <v>172.1</v>
      </c>
      <c r="S12">
        <v>174.3</v>
      </c>
      <c r="T12">
        <v>177.4</v>
      </c>
      <c r="U12">
        <v>181.3</v>
      </c>
      <c r="V12">
        <v>184.9</v>
      </c>
      <c r="W12">
        <v>187.1</v>
      </c>
      <c r="X12">
        <v>190</v>
      </c>
      <c r="Y12">
        <v>193.6</v>
      </c>
      <c r="Z12">
        <v>197.3</v>
      </c>
      <c r="AA12">
        <v>199.9</v>
      </c>
      <c r="AB12">
        <v>202.8</v>
      </c>
      <c r="AC12">
        <v>205.2</v>
      </c>
      <c r="AD12">
        <v>208.4</v>
      </c>
      <c r="AE12">
        <v>209.7</v>
      </c>
      <c r="AF12">
        <v>209.7</v>
      </c>
      <c r="AG12">
        <v>212.9</v>
      </c>
      <c r="AH12">
        <v>218</v>
      </c>
    </row>
    <row r="13" spans="1:34">
      <c r="A13" s="2" t="s">
        <v>61</v>
      </c>
      <c r="B13" t="s">
        <v>80</v>
      </c>
      <c r="C13" t="s">
        <v>98</v>
      </c>
      <c r="D13" s="3">
        <f>CORREL(E30:AH30,E13:AH13)</f>
        <v>0.622226002666681</v>
      </c>
      <c r="E13">
        <v>149.2</v>
      </c>
      <c r="F13">
        <v>151.8</v>
      </c>
      <c r="G13">
        <v>155.5</v>
      </c>
      <c r="H13">
        <v>156.5</v>
      </c>
      <c r="I13">
        <v>157.6</v>
      </c>
      <c r="J13">
        <v>159.3</v>
      </c>
      <c r="K13">
        <v>160</v>
      </c>
      <c r="L13">
        <v>160.9</v>
      </c>
      <c r="M13">
        <v>162.7</v>
      </c>
      <c r="N13">
        <v>162.7</v>
      </c>
      <c r="O13">
        <v>163.2</v>
      </c>
      <c r="P13">
        <v>163.7</v>
      </c>
      <c r="Q13">
        <v>164.2</v>
      </c>
      <c r="R13">
        <v>164.3</v>
      </c>
      <c r="S13">
        <v>164.7</v>
      </c>
      <c r="T13">
        <v>165.3</v>
      </c>
      <c r="U13">
        <v>166.2</v>
      </c>
      <c r="V13">
        <v>167.1</v>
      </c>
      <c r="W13">
        <v>167.9</v>
      </c>
      <c r="X13">
        <v>168.4</v>
      </c>
      <c r="Y13">
        <v>168.8</v>
      </c>
      <c r="Z13">
        <v>169.4</v>
      </c>
      <c r="AA13">
        <v>169.9</v>
      </c>
      <c r="AB13">
        <v>170.4</v>
      </c>
      <c r="AC13">
        <v>171</v>
      </c>
      <c r="AD13">
        <v>171.4</v>
      </c>
      <c r="AE13">
        <v>172.3</v>
      </c>
      <c r="AF13">
        <v>172.3</v>
      </c>
      <c r="AG13">
        <v>172.9</v>
      </c>
      <c r="AH13">
        <v>173.4</v>
      </c>
    </row>
    <row r="14" spans="1:34">
      <c r="A14" s="2" t="s">
        <v>62</v>
      </c>
      <c r="B14" t="s">
        <v>80</v>
      </c>
      <c r="C14" t="s">
        <v>97</v>
      </c>
      <c r="D14" s="3">
        <f>CORREL(E30:AH30,E14:AH14)</f>
        <v>0.543469607154263</v>
      </c>
      <c r="E14">
        <v>164.8</v>
      </c>
      <c r="F14">
        <v>165.6</v>
      </c>
      <c r="G14">
        <v>167.5</v>
      </c>
      <c r="H14">
        <v>168.2</v>
      </c>
      <c r="I14">
        <v>168.9</v>
      </c>
      <c r="J14">
        <v>170.4</v>
      </c>
      <c r="K14">
        <v>172.4</v>
      </c>
      <c r="L14">
        <v>172.2</v>
      </c>
      <c r="M14">
        <v>173.9</v>
      </c>
      <c r="N14">
        <v>173.9</v>
      </c>
      <c r="O14">
        <v>174.7</v>
      </c>
      <c r="P14">
        <v>175.5</v>
      </c>
      <c r="Q14">
        <v>176.5</v>
      </c>
      <c r="R14">
        <v>177.3</v>
      </c>
      <c r="S14">
        <v>178</v>
      </c>
      <c r="T14">
        <v>179.3</v>
      </c>
      <c r="U14">
        <v>180.9</v>
      </c>
      <c r="V14">
        <v>182.5</v>
      </c>
      <c r="W14">
        <v>183.9</v>
      </c>
      <c r="X14">
        <v>185.2</v>
      </c>
      <c r="Y14">
        <v>186.3</v>
      </c>
      <c r="Z14">
        <v>187.4</v>
      </c>
      <c r="AA14">
        <v>188.3</v>
      </c>
      <c r="AB14">
        <v>189.5</v>
      </c>
      <c r="AC14">
        <v>190.3</v>
      </c>
      <c r="AD14">
        <v>191.2</v>
      </c>
      <c r="AE14">
        <v>193</v>
      </c>
      <c r="AF14">
        <v>193</v>
      </c>
      <c r="AG14">
        <v>193.5</v>
      </c>
      <c r="AH14">
        <v>194.2</v>
      </c>
    </row>
    <row r="15" spans="1:34">
      <c r="A15" s="2" t="s">
        <v>63</v>
      </c>
      <c r="B15" t="s">
        <v>80</v>
      </c>
      <c r="C15" t="s">
        <v>97</v>
      </c>
      <c r="D15" s="3">
        <f>CORREL(E30:AH30,E15:AH15)</f>
        <v>0.577155802501982</v>
      </c>
      <c r="E15">
        <v>165.4</v>
      </c>
      <c r="F15">
        <v>161</v>
      </c>
      <c r="G15">
        <v>156.9</v>
      </c>
      <c r="H15">
        <v>156.7</v>
      </c>
      <c r="I15">
        <v>158</v>
      </c>
      <c r="J15">
        <v>160.7</v>
      </c>
      <c r="K15">
        <v>162.6</v>
      </c>
      <c r="L15">
        <v>164</v>
      </c>
      <c r="M15">
        <v>164</v>
      </c>
      <c r="N15">
        <v>164</v>
      </c>
      <c r="O15">
        <v>167.7</v>
      </c>
      <c r="P15">
        <v>169.7</v>
      </c>
      <c r="Q15">
        <v>168.2</v>
      </c>
      <c r="R15">
        <v>166.4</v>
      </c>
      <c r="S15">
        <v>166.2</v>
      </c>
      <c r="T15">
        <v>168.4</v>
      </c>
      <c r="U15">
        <v>170.8</v>
      </c>
      <c r="V15">
        <v>173.3</v>
      </c>
      <c r="W15">
        <v>174.9</v>
      </c>
      <c r="X15">
        <v>175</v>
      </c>
      <c r="Y15">
        <v>176.3</v>
      </c>
      <c r="Z15">
        <v>177.8</v>
      </c>
      <c r="AA15">
        <v>179.6</v>
      </c>
      <c r="AB15">
        <v>178.3</v>
      </c>
      <c r="AC15">
        <v>175.9</v>
      </c>
      <c r="AD15">
        <v>176.7</v>
      </c>
      <c r="AE15">
        <v>177</v>
      </c>
      <c r="AF15">
        <v>177</v>
      </c>
      <c r="AG15">
        <v>177.9</v>
      </c>
      <c r="AH15">
        <v>179.1</v>
      </c>
    </row>
    <row r="16" spans="1:34">
      <c r="A16" s="2" t="s">
        <v>64</v>
      </c>
      <c r="B16" t="s">
        <v>80</v>
      </c>
      <c r="C16" t="s">
        <v>98</v>
      </c>
      <c r="D16" s="3">
        <f>CORREL(E30:AH30,E16:AH16)</f>
        <v>0.480959829023494</v>
      </c>
      <c r="E16">
        <v>185.4</v>
      </c>
      <c r="F16">
        <v>186.5</v>
      </c>
      <c r="G16">
        <v>188.3</v>
      </c>
      <c r="H16">
        <v>188.1</v>
      </c>
      <c r="I16">
        <v>188.8</v>
      </c>
      <c r="J16">
        <v>191.9</v>
      </c>
      <c r="K16">
        <v>190.8</v>
      </c>
      <c r="L16">
        <v>191.2</v>
      </c>
      <c r="M16">
        <v>192.1</v>
      </c>
      <c r="N16">
        <v>192.1</v>
      </c>
      <c r="O16">
        <v>192.7</v>
      </c>
      <c r="P16">
        <v>192.9</v>
      </c>
      <c r="Q16">
        <v>192.4</v>
      </c>
      <c r="R16">
        <v>192.2</v>
      </c>
      <c r="S16">
        <v>192.8</v>
      </c>
      <c r="T16">
        <v>193.7</v>
      </c>
      <c r="U16">
        <v>193.9</v>
      </c>
      <c r="V16">
        <v>194.1</v>
      </c>
      <c r="W16">
        <v>194.3</v>
      </c>
      <c r="X16">
        <v>194.6</v>
      </c>
      <c r="Y16">
        <v>195</v>
      </c>
      <c r="Z16">
        <v>195.9</v>
      </c>
      <c r="AA16">
        <v>196.3</v>
      </c>
      <c r="AB16">
        <v>196.9</v>
      </c>
      <c r="AC16">
        <v>197.3</v>
      </c>
      <c r="AD16">
        <v>198.2</v>
      </c>
      <c r="AE16">
        <v>199.5</v>
      </c>
      <c r="AF16">
        <v>199.5</v>
      </c>
      <c r="AG16">
        <v>200.6</v>
      </c>
      <c r="AH16">
        <v>201</v>
      </c>
    </row>
    <row r="17" spans="1:34">
      <c r="A17" s="2" t="s">
        <v>65</v>
      </c>
      <c r="B17" t="s">
        <v>80</v>
      </c>
      <c r="C17" t="s">
        <v>65</v>
      </c>
      <c r="D17" s="3">
        <f>CORREL(E30:AH30,E17:AH17)</f>
        <v>0.574253884584001</v>
      </c>
      <c r="E17">
        <v>155</v>
      </c>
      <c r="F17">
        <v>155.5</v>
      </c>
      <c r="G17">
        <v>157.2</v>
      </c>
      <c r="H17">
        <v>157.8</v>
      </c>
      <c r="I17">
        <v>158.8</v>
      </c>
      <c r="J17">
        <v>161.8</v>
      </c>
      <c r="K17">
        <v>162.2</v>
      </c>
      <c r="L17">
        <v>162.8</v>
      </c>
      <c r="M17">
        <v>164.5</v>
      </c>
      <c r="N17">
        <v>164.6</v>
      </c>
      <c r="O17">
        <v>165.7</v>
      </c>
      <c r="P17">
        <v>167.2</v>
      </c>
      <c r="Q17">
        <v>168.5</v>
      </c>
      <c r="R17">
        <v>169.9</v>
      </c>
      <c r="S17">
        <v>170.8</v>
      </c>
      <c r="T17">
        <v>172.1</v>
      </c>
      <c r="U17">
        <v>173.9</v>
      </c>
      <c r="V17">
        <v>175.6</v>
      </c>
      <c r="W17">
        <v>177.1</v>
      </c>
      <c r="X17">
        <v>178.3</v>
      </c>
      <c r="Y17">
        <v>179.5</v>
      </c>
      <c r="Z17">
        <v>180.9</v>
      </c>
      <c r="AA17">
        <v>181.9</v>
      </c>
      <c r="AB17">
        <v>183.1</v>
      </c>
      <c r="AC17">
        <v>184</v>
      </c>
      <c r="AD17">
        <v>184.9</v>
      </c>
      <c r="AE17">
        <v>186.2</v>
      </c>
      <c r="AF17">
        <v>186.1</v>
      </c>
      <c r="AG17">
        <v>186.9</v>
      </c>
      <c r="AH17">
        <v>187.3</v>
      </c>
    </row>
    <row r="18" spans="1:34">
      <c r="A18" s="2" t="s">
        <v>66</v>
      </c>
      <c r="B18" t="s">
        <v>80</v>
      </c>
      <c r="C18" t="s">
        <v>65</v>
      </c>
      <c r="D18" s="3">
        <f>CORREL(E30:AH30,E18:AH18)</f>
        <v>0.597266829079777</v>
      </c>
      <c r="E18">
        <v>145.4</v>
      </c>
      <c r="F18">
        <v>146.1</v>
      </c>
      <c r="G18">
        <v>147.4</v>
      </c>
      <c r="H18">
        <v>147.9</v>
      </c>
      <c r="I18">
        <v>148.5</v>
      </c>
      <c r="J18">
        <v>152.1</v>
      </c>
      <c r="K18">
        <v>151.8</v>
      </c>
      <c r="L18">
        <v>153.1</v>
      </c>
      <c r="M18">
        <v>155.3</v>
      </c>
      <c r="N18">
        <v>155.3</v>
      </c>
      <c r="O18">
        <v>156.3</v>
      </c>
      <c r="P18">
        <v>157.4</v>
      </c>
      <c r="Q18">
        <v>158.7</v>
      </c>
      <c r="R18">
        <v>160.7</v>
      </c>
      <c r="S18">
        <v>162.4</v>
      </c>
      <c r="T18">
        <v>164.6</v>
      </c>
      <c r="U18">
        <v>166.5</v>
      </c>
      <c r="V18">
        <v>168.4</v>
      </c>
      <c r="W18">
        <v>169.9</v>
      </c>
      <c r="X18">
        <v>171.3</v>
      </c>
      <c r="Y18">
        <v>172.7</v>
      </c>
      <c r="Z18">
        <v>174.3</v>
      </c>
      <c r="AA18">
        <v>175.3</v>
      </c>
      <c r="AB18">
        <v>176.2</v>
      </c>
      <c r="AC18">
        <v>177</v>
      </c>
      <c r="AD18">
        <v>177.6</v>
      </c>
      <c r="AE18">
        <v>178.7</v>
      </c>
      <c r="AF18">
        <v>178.7</v>
      </c>
      <c r="AG18">
        <v>179.2</v>
      </c>
      <c r="AH18">
        <v>179.7</v>
      </c>
    </row>
    <row r="19" spans="1:34">
      <c r="A19" s="2" t="s">
        <v>67</v>
      </c>
      <c r="B19" t="s">
        <v>80</v>
      </c>
      <c r="C19" t="s">
        <v>65</v>
      </c>
      <c r="D19" s="3">
        <f>CORREL(E30:AH30,E19:AH19)</f>
        <v>0.578247061531934</v>
      </c>
      <c r="E19">
        <v>153.6</v>
      </c>
      <c r="F19">
        <v>154.2</v>
      </c>
      <c r="G19">
        <v>155.8</v>
      </c>
      <c r="H19">
        <v>156.4</v>
      </c>
      <c r="I19">
        <v>157.3</v>
      </c>
      <c r="J19">
        <v>160.4</v>
      </c>
      <c r="K19">
        <v>160.7</v>
      </c>
      <c r="L19">
        <v>161.4</v>
      </c>
      <c r="M19">
        <v>163.2</v>
      </c>
      <c r="N19">
        <v>163.3</v>
      </c>
      <c r="O19">
        <v>164.3</v>
      </c>
      <c r="P19">
        <v>165.8</v>
      </c>
      <c r="Q19">
        <v>167</v>
      </c>
      <c r="R19">
        <v>168.5</v>
      </c>
      <c r="S19">
        <v>169.6</v>
      </c>
      <c r="T19">
        <v>171.1</v>
      </c>
      <c r="U19">
        <v>172.8</v>
      </c>
      <c r="V19">
        <v>174.6</v>
      </c>
      <c r="W19">
        <v>176</v>
      </c>
      <c r="X19">
        <v>177.3</v>
      </c>
      <c r="Y19">
        <v>178.5</v>
      </c>
      <c r="Z19">
        <v>179.9</v>
      </c>
      <c r="AA19">
        <v>181</v>
      </c>
      <c r="AB19">
        <v>182.1</v>
      </c>
      <c r="AC19">
        <v>183</v>
      </c>
      <c r="AD19">
        <v>183.8</v>
      </c>
      <c r="AE19">
        <v>185.1</v>
      </c>
      <c r="AF19">
        <v>185.1</v>
      </c>
      <c r="AG19">
        <v>185.7</v>
      </c>
      <c r="AH19">
        <v>186.2</v>
      </c>
    </row>
    <row r="20" spans="1:34">
      <c r="A20" s="2" t="s">
        <v>68</v>
      </c>
      <c r="B20" t="s">
        <v>80</v>
      </c>
      <c r="C20" t="s">
        <v>68</v>
      </c>
      <c r="D20" s="3">
        <f>CORREL(E30:AH30,E20:AH20)</f>
        <v>0.486834282055557</v>
      </c>
      <c r="E20">
        <v>158.4</v>
      </c>
      <c r="F20">
        <v>157.7</v>
      </c>
      <c r="G20">
        <v>159.8</v>
      </c>
      <c r="H20">
        <v>159.9</v>
      </c>
      <c r="I20">
        <v>161.4</v>
      </c>
      <c r="J20">
        <v>161.6</v>
      </c>
      <c r="K20">
        <v>160.5</v>
      </c>
      <c r="L20">
        <v>161.5</v>
      </c>
      <c r="M20">
        <v>162.1</v>
      </c>
      <c r="N20">
        <v>162.1</v>
      </c>
      <c r="O20">
        <v>163.6</v>
      </c>
      <c r="P20">
        <v>164.2</v>
      </c>
      <c r="Q20">
        <v>163.4</v>
      </c>
      <c r="R20">
        <v>164.5</v>
      </c>
      <c r="S20">
        <v>165.5</v>
      </c>
      <c r="T20">
        <v>165.3</v>
      </c>
      <c r="U20">
        <v>167</v>
      </c>
      <c r="V20">
        <v>167.5</v>
      </c>
      <c r="W20">
        <v>166.8</v>
      </c>
      <c r="X20">
        <v>167.8</v>
      </c>
      <c r="Y20">
        <v>169</v>
      </c>
      <c r="Z20">
        <v>169.5</v>
      </c>
      <c r="AA20">
        <v>171.2</v>
      </c>
      <c r="AB20">
        <v>171.8</v>
      </c>
      <c r="AC20">
        <v>170.7</v>
      </c>
      <c r="AD20">
        <v>172.1</v>
      </c>
      <c r="AE20">
        <v>173.5</v>
      </c>
      <c r="AF20">
        <v>173.5</v>
      </c>
      <c r="AG20">
        <v>175.2</v>
      </c>
      <c r="AH20">
        <v>175.6</v>
      </c>
    </row>
    <row r="21" spans="1:34">
      <c r="A21" s="2" t="s">
        <v>69</v>
      </c>
      <c r="B21" t="s">
        <v>80</v>
      </c>
      <c r="C21" t="s">
        <v>69</v>
      </c>
      <c r="D21" s="3">
        <f>CORREL(E30:AH30,E21:AH21)</f>
        <v>0.632915406832734</v>
      </c>
      <c r="E21">
        <v>144.6</v>
      </c>
      <c r="F21">
        <v>147.9</v>
      </c>
      <c r="G21">
        <v>152.4</v>
      </c>
      <c r="H21">
        <v>155.5</v>
      </c>
      <c r="I21">
        <v>155.6</v>
      </c>
      <c r="J21">
        <v>159.4</v>
      </c>
      <c r="K21">
        <v>159.8</v>
      </c>
      <c r="L21">
        <v>160.7</v>
      </c>
      <c r="M21">
        <v>162.6</v>
      </c>
      <c r="N21">
        <v>162.6</v>
      </c>
      <c r="O21">
        <v>164.2</v>
      </c>
      <c r="P21">
        <v>163.9</v>
      </c>
      <c r="Q21">
        <v>164.1</v>
      </c>
      <c r="R21">
        <v>164.2</v>
      </c>
      <c r="S21">
        <v>165.7</v>
      </c>
      <c r="T21">
        <v>167.2</v>
      </c>
      <c r="U21">
        <v>172.2</v>
      </c>
      <c r="V21">
        <v>174.6</v>
      </c>
      <c r="W21">
        <v>176</v>
      </c>
      <c r="X21">
        <v>179.6</v>
      </c>
      <c r="Y21">
        <v>178.8</v>
      </c>
      <c r="Z21">
        <v>179.5</v>
      </c>
      <c r="AA21">
        <v>180.5</v>
      </c>
      <c r="AB21">
        <v>181.3</v>
      </c>
      <c r="AC21">
        <v>182</v>
      </c>
      <c r="AD21">
        <v>182</v>
      </c>
      <c r="AE21">
        <v>182.1</v>
      </c>
      <c r="AF21">
        <v>181.9</v>
      </c>
      <c r="AG21">
        <v>181.7</v>
      </c>
      <c r="AH21">
        <v>182.8</v>
      </c>
    </row>
    <row r="22" spans="1:34">
      <c r="A22" s="2" t="s">
        <v>70</v>
      </c>
      <c r="B22" t="s">
        <v>80</v>
      </c>
      <c r="C22" t="s">
        <v>68</v>
      </c>
      <c r="D22" s="3">
        <f>CORREL(E30:AH30,E22:AH22)</f>
        <v>0.560503665546312</v>
      </c>
      <c r="E22">
        <v>149.7</v>
      </c>
      <c r="F22">
        <v>150</v>
      </c>
      <c r="G22">
        <v>150.9</v>
      </c>
      <c r="H22">
        <v>151.2</v>
      </c>
      <c r="I22">
        <v>151.8</v>
      </c>
      <c r="J22">
        <v>154.7</v>
      </c>
      <c r="K22">
        <v>154.8</v>
      </c>
      <c r="L22">
        <v>155.8</v>
      </c>
      <c r="M22">
        <v>157.5</v>
      </c>
      <c r="N22">
        <v>157.5</v>
      </c>
      <c r="O22">
        <v>158.4</v>
      </c>
      <c r="P22">
        <v>159.3</v>
      </c>
      <c r="Q22">
        <v>160.2</v>
      </c>
      <c r="R22">
        <v>161.1</v>
      </c>
      <c r="S22">
        <v>161.8</v>
      </c>
      <c r="T22">
        <v>162.8</v>
      </c>
      <c r="U22">
        <v>164</v>
      </c>
      <c r="V22">
        <v>165.2</v>
      </c>
      <c r="W22">
        <v>166.4</v>
      </c>
      <c r="X22">
        <v>167.4</v>
      </c>
      <c r="Y22">
        <v>168.5</v>
      </c>
      <c r="Z22">
        <v>169.5</v>
      </c>
      <c r="AA22">
        <v>170.4</v>
      </c>
      <c r="AB22">
        <v>171.4</v>
      </c>
      <c r="AC22">
        <v>172.1</v>
      </c>
      <c r="AD22">
        <v>172.9</v>
      </c>
      <c r="AE22">
        <v>174.2</v>
      </c>
      <c r="AF22">
        <v>174.2</v>
      </c>
      <c r="AG22">
        <v>174.6</v>
      </c>
      <c r="AH22">
        <v>175.2</v>
      </c>
    </row>
    <row r="23" spans="1:34">
      <c r="A23" s="2" t="s">
        <v>71</v>
      </c>
      <c r="B23" t="s">
        <v>80</v>
      </c>
      <c r="C23" t="s">
        <v>71</v>
      </c>
      <c r="D23" s="3">
        <f>CORREL(E30:AH30,E23:AH23)</f>
        <v>0.541364772454496</v>
      </c>
      <c r="E23">
        <v>158.3</v>
      </c>
      <c r="F23">
        <v>159.3</v>
      </c>
      <c r="G23">
        <v>161.3</v>
      </c>
      <c r="H23">
        <v>161.7</v>
      </c>
      <c r="I23">
        <v>162.3</v>
      </c>
      <c r="J23">
        <v>165.8</v>
      </c>
      <c r="K23">
        <v>166.3</v>
      </c>
      <c r="L23">
        <v>167</v>
      </c>
      <c r="M23">
        <v>168.4</v>
      </c>
      <c r="N23">
        <v>168.4</v>
      </c>
      <c r="O23">
        <v>169.1</v>
      </c>
      <c r="P23">
        <v>169.9</v>
      </c>
      <c r="Q23">
        <v>170.6</v>
      </c>
      <c r="R23">
        <v>171.4</v>
      </c>
      <c r="S23">
        <v>172.2</v>
      </c>
      <c r="T23">
        <v>173</v>
      </c>
      <c r="U23">
        <v>174</v>
      </c>
      <c r="V23">
        <v>174.8</v>
      </c>
      <c r="W23">
        <v>175.4</v>
      </c>
      <c r="X23">
        <v>176.1</v>
      </c>
      <c r="Y23">
        <v>176.8</v>
      </c>
      <c r="Z23">
        <v>177.8</v>
      </c>
      <c r="AA23">
        <v>178.7</v>
      </c>
      <c r="AB23">
        <v>179.8</v>
      </c>
      <c r="AC23">
        <v>181.1</v>
      </c>
      <c r="AD23">
        <v>182.3</v>
      </c>
      <c r="AE23">
        <v>184.4</v>
      </c>
      <c r="AF23">
        <v>184.4</v>
      </c>
      <c r="AG23">
        <v>185</v>
      </c>
      <c r="AH23">
        <v>185.7</v>
      </c>
    </row>
    <row r="24" spans="1:34">
      <c r="A24" s="2" t="s">
        <v>72</v>
      </c>
      <c r="B24" t="s">
        <v>80</v>
      </c>
      <c r="C24" t="s">
        <v>72</v>
      </c>
      <c r="D24" s="3">
        <f>CORREL(E30:AH30,E24:AH24)</f>
        <v>0.710930074472274</v>
      </c>
      <c r="E24">
        <v>140.7</v>
      </c>
      <c r="F24">
        <v>141.9</v>
      </c>
      <c r="G24">
        <v>145.1</v>
      </c>
      <c r="H24">
        <v>146.2</v>
      </c>
      <c r="I24">
        <v>146.6</v>
      </c>
      <c r="J24">
        <v>148.9</v>
      </c>
      <c r="K24">
        <v>150.7</v>
      </c>
      <c r="L24">
        <v>153.1</v>
      </c>
      <c r="M24">
        <v>154</v>
      </c>
      <c r="N24">
        <v>154</v>
      </c>
      <c r="O24">
        <v>155.7</v>
      </c>
      <c r="P24">
        <v>154.8</v>
      </c>
      <c r="Q24">
        <v>155.7</v>
      </c>
      <c r="R24">
        <v>156.5</v>
      </c>
      <c r="S24">
        <v>156.9</v>
      </c>
      <c r="T24">
        <v>157.9</v>
      </c>
      <c r="U24">
        <v>162.6</v>
      </c>
      <c r="V24">
        <v>163</v>
      </c>
      <c r="W24">
        <v>161.1</v>
      </c>
      <c r="X24">
        <v>161.6</v>
      </c>
      <c r="Y24">
        <v>161.9</v>
      </c>
      <c r="Z24">
        <v>162.3</v>
      </c>
      <c r="AA24">
        <v>162.9</v>
      </c>
      <c r="AB24">
        <v>163</v>
      </c>
      <c r="AC24">
        <v>163.4</v>
      </c>
      <c r="AD24">
        <v>163.6</v>
      </c>
      <c r="AE24">
        <v>164.2</v>
      </c>
      <c r="AF24">
        <v>164.2</v>
      </c>
      <c r="AG24">
        <v>164.5</v>
      </c>
      <c r="AH24">
        <v>164.8</v>
      </c>
    </row>
    <row r="25" spans="1:34">
      <c r="A25" s="2" t="s">
        <v>73</v>
      </c>
      <c r="B25" t="s">
        <v>80</v>
      </c>
      <c r="C25" t="s">
        <v>98</v>
      </c>
      <c r="D25" s="3">
        <f>CORREL(E30:AH30,E25:AH25)</f>
        <v>0.643816378520926</v>
      </c>
      <c r="E25">
        <v>148.5</v>
      </c>
      <c r="F25">
        <v>149.6</v>
      </c>
      <c r="G25">
        <v>151.5</v>
      </c>
      <c r="H25">
        <v>152.6</v>
      </c>
      <c r="I25">
        <v>153.2</v>
      </c>
      <c r="J25">
        <v>155.8</v>
      </c>
      <c r="K25">
        <v>154.9</v>
      </c>
      <c r="L25">
        <v>155.3</v>
      </c>
      <c r="M25">
        <v>157.6</v>
      </c>
      <c r="N25">
        <v>157.7</v>
      </c>
      <c r="O25">
        <v>158.6</v>
      </c>
      <c r="P25">
        <v>159.8</v>
      </c>
      <c r="Q25">
        <v>160.6</v>
      </c>
      <c r="R25">
        <v>161.2</v>
      </c>
      <c r="S25">
        <v>162.1</v>
      </c>
      <c r="T25">
        <v>163.3</v>
      </c>
      <c r="U25">
        <v>164.4</v>
      </c>
      <c r="V25">
        <v>165.1</v>
      </c>
      <c r="W25">
        <v>165.8</v>
      </c>
      <c r="X25">
        <v>166.3</v>
      </c>
      <c r="Y25">
        <v>166.9</v>
      </c>
      <c r="Z25">
        <v>167.6</v>
      </c>
      <c r="AA25">
        <v>168.2</v>
      </c>
      <c r="AB25">
        <v>168.5</v>
      </c>
      <c r="AC25">
        <v>168.9</v>
      </c>
      <c r="AD25">
        <v>169.5</v>
      </c>
      <c r="AE25">
        <v>170.3</v>
      </c>
      <c r="AF25">
        <v>170.3</v>
      </c>
      <c r="AG25">
        <v>170.7</v>
      </c>
      <c r="AH25">
        <v>171.2</v>
      </c>
    </row>
    <row r="26" spans="1:34">
      <c r="A26" s="2" t="s">
        <v>74</v>
      </c>
      <c r="B26" t="s">
        <v>80</v>
      </c>
      <c r="C26" t="s">
        <v>74</v>
      </c>
      <c r="D26" s="3">
        <f>CORREL(E30:AH30,E26:AH26)</f>
        <v>0.49270109485244</v>
      </c>
      <c r="E26">
        <v>159.4</v>
      </c>
      <c r="F26">
        <v>159.2</v>
      </c>
      <c r="G26">
        <v>159.5</v>
      </c>
      <c r="H26">
        <v>160.2</v>
      </c>
      <c r="I26">
        <v>160.3</v>
      </c>
      <c r="J26">
        <v>161.2</v>
      </c>
      <c r="K26">
        <v>161.7</v>
      </c>
      <c r="L26">
        <v>163.2</v>
      </c>
      <c r="M26">
        <v>163.8</v>
      </c>
      <c r="N26">
        <v>163.7</v>
      </c>
      <c r="O26">
        <v>163.9</v>
      </c>
      <c r="P26">
        <v>164.3</v>
      </c>
      <c r="Q26">
        <v>164.4</v>
      </c>
      <c r="R26">
        <v>164.7</v>
      </c>
      <c r="S26">
        <v>165.4</v>
      </c>
      <c r="T26">
        <v>166</v>
      </c>
      <c r="U26">
        <v>166.9</v>
      </c>
      <c r="V26">
        <v>167.9</v>
      </c>
      <c r="W26">
        <v>169</v>
      </c>
      <c r="X26">
        <v>171.4</v>
      </c>
      <c r="Y26">
        <v>172.3</v>
      </c>
      <c r="Z26">
        <v>173.1</v>
      </c>
      <c r="AA26">
        <v>173.4</v>
      </c>
      <c r="AB26">
        <v>173.7</v>
      </c>
      <c r="AC26">
        <v>174.1</v>
      </c>
      <c r="AD26">
        <v>174.3</v>
      </c>
      <c r="AE26">
        <v>175</v>
      </c>
      <c r="AF26">
        <v>175</v>
      </c>
      <c r="AG26">
        <v>176.4</v>
      </c>
      <c r="AH26">
        <v>177.1</v>
      </c>
    </row>
    <row r="27" spans="1:34">
      <c r="A27" s="2" t="s">
        <v>75</v>
      </c>
      <c r="B27" t="s">
        <v>80</v>
      </c>
      <c r="C27" t="s">
        <v>98</v>
      </c>
      <c r="D27" s="3">
        <f>CORREL(E30:AH30,E27:AH27)</f>
        <v>0.443517301047897</v>
      </c>
      <c r="E27">
        <v>157.1</v>
      </c>
      <c r="F27">
        <v>156.8</v>
      </c>
      <c r="G27">
        <v>155.8</v>
      </c>
      <c r="H27">
        <v>153.8</v>
      </c>
      <c r="I27">
        <v>155.4</v>
      </c>
      <c r="J27">
        <v>158.6</v>
      </c>
      <c r="K27">
        <v>158.8</v>
      </c>
      <c r="L27">
        <v>160.1</v>
      </c>
      <c r="M27">
        <v>160</v>
      </c>
      <c r="N27">
        <v>160</v>
      </c>
      <c r="O27">
        <v>160.8</v>
      </c>
      <c r="P27">
        <v>162.2</v>
      </c>
      <c r="Q27">
        <v>162.6</v>
      </c>
      <c r="R27">
        <v>163</v>
      </c>
      <c r="S27">
        <v>164.4</v>
      </c>
      <c r="T27">
        <v>167.2</v>
      </c>
      <c r="U27">
        <v>168.8</v>
      </c>
      <c r="V27">
        <v>168.4</v>
      </c>
      <c r="W27">
        <v>169.4</v>
      </c>
      <c r="X27">
        <v>169.7</v>
      </c>
      <c r="Y27">
        <v>171.2</v>
      </c>
      <c r="Z27">
        <v>170.9</v>
      </c>
      <c r="AA27">
        <v>172.1</v>
      </c>
      <c r="AB27">
        <v>173.6</v>
      </c>
      <c r="AC27">
        <v>175.8</v>
      </c>
      <c r="AD27">
        <v>178.6</v>
      </c>
      <c r="AE27">
        <v>181</v>
      </c>
      <c r="AF27">
        <v>181</v>
      </c>
      <c r="AG27">
        <v>184</v>
      </c>
      <c r="AH27">
        <v>185.2</v>
      </c>
    </row>
    <row r="28" spans="1:34">
      <c r="A28" s="2" t="s">
        <v>76</v>
      </c>
      <c r="B28" t="s">
        <v>80</v>
      </c>
      <c r="C28" t="s">
        <v>76</v>
      </c>
      <c r="D28" s="3">
        <f>CORREL(E30:AH30,E28:AH28)</f>
        <v>0.590463635722804</v>
      </c>
      <c r="E28">
        <v>151.2</v>
      </c>
      <c r="F28">
        <v>151.9</v>
      </c>
      <c r="G28">
        <v>153.4</v>
      </c>
      <c r="H28">
        <v>153.8</v>
      </c>
      <c r="I28">
        <v>154.4</v>
      </c>
      <c r="J28">
        <v>156.8</v>
      </c>
      <c r="K28">
        <v>157.6</v>
      </c>
      <c r="L28">
        <v>159</v>
      </c>
      <c r="M28">
        <v>160</v>
      </c>
      <c r="N28">
        <v>160</v>
      </c>
      <c r="O28">
        <v>161</v>
      </c>
      <c r="P28">
        <v>161.4</v>
      </c>
      <c r="Q28">
        <v>162</v>
      </c>
      <c r="R28">
        <v>162.7</v>
      </c>
      <c r="S28">
        <v>163.5</v>
      </c>
      <c r="T28">
        <v>164.6</v>
      </c>
      <c r="U28">
        <v>166.8</v>
      </c>
      <c r="V28">
        <v>167.5</v>
      </c>
      <c r="W28">
        <v>167.5</v>
      </c>
      <c r="X28">
        <v>168.4</v>
      </c>
      <c r="Y28">
        <v>169.1</v>
      </c>
      <c r="Z28">
        <v>169.7</v>
      </c>
      <c r="AA28">
        <v>170.5</v>
      </c>
      <c r="AB28">
        <v>171.1</v>
      </c>
      <c r="AC28">
        <v>172</v>
      </c>
      <c r="AD28">
        <v>172.8</v>
      </c>
      <c r="AE28">
        <v>174.1</v>
      </c>
      <c r="AF28">
        <v>174.1</v>
      </c>
      <c r="AG28">
        <v>175</v>
      </c>
      <c r="AH28">
        <v>175.7</v>
      </c>
    </row>
    <row r="29" spans="1:34">
      <c r="A29" s="2" t="s">
        <v>77</v>
      </c>
      <c r="B29" t="s">
        <v>80</v>
      </c>
      <c r="C29"/>
      <c r="D29" s="3">
        <f>CORREL(E30:AH30,E29:AH29)</f>
        <v>0.590342396945983</v>
      </c>
      <c r="E29">
        <v>158.9</v>
      </c>
      <c r="F29">
        <v>157.3</v>
      </c>
      <c r="G29">
        <v>156.6</v>
      </c>
      <c r="H29">
        <v>156.8</v>
      </c>
      <c r="I29">
        <v>157.8</v>
      </c>
      <c r="J29">
        <v>160.4</v>
      </c>
      <c r="K29">
        <v>161.3</v>
      </c>
      <c r="L29">
        <v>162.5</v>
      </c>
      <c r="M29">
        <v>163.2</v>
      </c>
      <c r="N29">
        <v>163.2</v>
      </c>
      <c r="O29">
        <v>165.5</v>
      </c>
      <c r="P29">
        <v>166.7</v>
      </c>
      <c r="Q29">
        <v>166.2</v>
      </c>
      <c r="R29">
        <v>165.7</v>
      </c>
      <c r="S29">
        <v>166.1</v>
      </c>
      <c r="T29">
        <v>167.7</v>
      </c>
      <c r="U29">
        <v>170.1</v>
      </c>
      <c r="V29">
        <v>171.7</v>
      </c>
      <c r="W29">
        <v>172.6</v>
      </c>
      <c r="X29">
        <v>173.4</v>
      </c>
      <c r="Y29">
        <v>174.3</v>
      </c>
      <c r="Z29">
        <v>175.3</v>
      </c>
      <c r="AA29">
        <v>176.7</v>
      </c>
      <c r="AB29">
        <v>176.5</v>
      </c>
      <c r="AC29">
        <v>175.7</v>
      </c>
      <c r="AD29">
        <v>176.5</v>
      </c>
      <c r="AE29">
        <v>177.2</v>
      </c>
      <c r="AF29">
        <v>177.2</v>
      </c>
      <c r="AG29">
        <v>178.1</v>
      </c>
      <c r="AH29">
        <v>179.1</v>
      </c>
    </row>
    <row r="30" spans="1:34">
      <c r="A30" t="s">
        <v>173</v>
      </c>
      <c r="B30" t="s">
        <v>174</v>
      </c>
      <c r="C30" t="s">
        <v>175</v>
      </c>
      <c r="D30" s="4">
        <v>1</v>
      </c>
      <c r="E30">
        <v>49.84</v>
      </c>
      <c r="F30">
        <v>54.79</v>
      </c>
      <c r="G30">
        <v>61.22</v>
      </c>
      <c r="H30">
        <v>64.73</v>
      </c>
      <c r="I30">
        <v>63.4</v>
      </c>
      <c r="J30">
        <v>66.95</v>
      </c>
      <c r="K30">
        <v>71.89</v>
      </c>
      <c r="L30">
        <v>73.5</v>
      </c>
      <c r="M30">
        <v>69.8</v>
      </c>
      <c r="N30">
        <v>73.19</v>
      </c>
      <c r="O30">
        <v>82.11</v>
      </c>
      <c r="P30">
        <v>80.64</v>
      </c>
      <c r="Q30">
        <v>73.3</v>
      </c>
      <c r="R30">
        <v>86.51</v>
      </c>
      <c r="S30">
        <v>97.13</v>
      </c>
      <c r="T30">
        <v>117.25</v>
      </c>
      <c r="U30">
        <v>104.58</v>
      </c>
      <c r="V30">
        <v>113.34</v>
      </c>
      <c r="W30">
        <v>122.71</v>
      </c>
      <c r="X30">
        <v>111.93</v>
      </c>
      <c r="Y30">
        <v>100.45</v>
      </c>
      <c r="Z30">
        <v>89.76</v>
      </c>
      <c r="AA30">
        <v>93.33</v>
      </c>
      <c r="AB30">
        <v>91.42</v>
      </c>
      <c r="AC30">
        <v>80.92</v>
      </c>
      <c r="AD30">
        <v>82.5</v>
      </c>
      <c r="AE30">
        <v>82.59</v>
      </c>
      <c r="AF30">
        <v>78.43</v>
      </c>
      <c r="AG30">
        <v>82.59</v>
      </c>
      <c r="AH30">
        <v>80.92</v>
      </c>
    </row>
    <row r="33" spans="2:5">
      <c r="B33" s="5" t="s">
        <v>176</v>
      </c>
      <c r="C33" s="6" t="s">
        <v>177</v>
      </c>
      <c r="D33" s="7"/>
      <c r="E33" s="7"/>
    </row>
    <row r="34" spans="3:5">
      <c r="C34" s="6" t="s">
        <v>178</v>
      </c>
      <c r="D34" s="7"/>
      <c r="E34" s="7"/>
    </row>
    <row r="35" spans="3:5">
      <c r="C35" s="8" t="s">
        <v>179</v>
      </c>
      <c r="D35" s="8"/>
      <c r="E35" s="8"/>
    </row>
    <row r="36" spans="3:6">
      <c r="C36" s="9" t="s">
        <v>180</v>
      </c>
      <c r="D36" s="9"/>
      <c r="E36" s="9"/>
      <c r="F36" s="9"/>
    </row>
  </sheetData>
  <mergeCells count="2">
    <mergeCell ref="C35:E35"/>
    <mergeCell ref="C36:F36"/>
  </mergeCells>
  <conditionalFormatting sqref="D2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3"/>
  <sheetViews>
    <sheetView workbookViewId="0">
      <selection activeCell="D286" sqref="D286:AD286"/>
    </sheetView>
  </sheetViews>
  <sheetFormatPr defaultColWidth="8.88888888888889" defaultRowHeight="14.4"/>
  <cols>
    <col min="1" max="1" width="12.1111111111111" customWidth="1"/>
    <col min="2" max="2" width="5.66666666666667" customWidth="1"/>
    <col min="3" max="3" width="10.7777777777778" customWidth="1"/>
    <col min="4" max="4" width="19.7777777777778" customWidth="1"/>
    <col min="5" max="5" width="13.1111111111111" customWidth="1"/>
    <col min="6" max="6" width="6.66666666666667" customWidth="1"/>
    <col min="7" max="7" width="16.8888888888889" customWidth="1"/>
    <col min="8" max="8" width="11.8888888888889" customWidth="1"/>
    <col min="9" max="9" width="6.66666666666667" customWidth="1"/>
    <col min="10" max="10" width="10.6666666666667" customWidth="1"/>
    <col min="11" max="11" width="18.6666666666667" customWidth="1"/>
    <col min="12" max="12" width="23" customWidth="1"/>
    <col min="13" max="13" width="6.66666666666667" customWidth="1"/>
    <col min="14" max="14" width="23.2222222222222" customWidth="1"/>
    <col min="15" max="15" width="33.1111111111111" customWidth="1"/>
    <col min="16" max="16" width="18.8888888888889" customWidth="1"/>
    <col min="17" max="17" width="26.8888888888889" customWidth="1"/>
    <col min="18" max="18" width="8.33333333333333" customWidth="1"/>
    <col min="19" max="19" width="9.55555555555556" customWidth="1"/>
    <col min="20" max="20" width="21.1111111111111" customWidth="1"/>
    <col min="21" max="21" width="8.11111111111111" customWidth="1"/>
    <col min="22" max="22" width="12.6666666666667" customWidth="1"/>
    <col min="23" max="23" width="28" customWidth="1"/>
    <col min="24" max="24" width="7" customWidth="1"/>
    <col min="25" max="25" width="28.1111111111111" customWidth="1"/>
    <col min="26" max="26" width="25.7777777777778" customWidth="1"/>
    <col min="27" max="27" width="9.77777777777778" customWidth="1"/>
    <col min="28" max="28" width="23.7777777777778" customWidth="1"/>
    <col min="29" max="29" width="13.6666666666667" customWidth="1"/>
    <col min="30" max="30" width="13.1111111111111" customWidth="1"/>
  </cols>
  <sheetData>
    <row r="1" spans="1:30">
      <c r="A1" t="s">
        <v>2</v>
      </c>
      <c r="B1" t="s">
        <v>50</v>
      </c>
      <c r="C1" t="s">
        <v>14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</row>
    <row r="2" spans="1:30">
      <c r="A2" t="s">
        <v>3</v>
      </c>
      <c r="B2">
        <v>2013</v>
      </c>
      <c r="C2" t="s">
        <v>78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79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>
      <c r="A3" t="s">
        <v>4</v>
      </c>
      <c r="B3">
        <v>2013</v>
      </c>
      <c r="C3" t="s">
        <v>78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>
      <c r="A4" t="s">
        <v>80</v>
      </c>
      <c r="B4">
        <v>2013</v>
      </c>
      <c r="C4" t="s">
        <v>78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>
      <c r="A5" t="s">
        <v>3</v>
      </c>
      <c r="B5">
        <v>2013</v>
      </c>
      <c r="C5" t="s">
        <v>81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79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>
      <c r="A6" t="s">
        <v>4</v>
      </c>
      <c r="B6">
        <v>2013</v>
      </c>
      <c r="C6" t="s">
        <v>81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>
      <c r="A7" t="s">
        <v>80</v>
      </c>
      <c r="B7">
        <v>2013</v>
      </c>
      <c r="C7" t="s">
        <v>81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>
      <c r="A8" t="s">
        <v>3</v>
      </c>
      <c r="B8">
        <v>2013</v>
      </c>
      <c r="C8" t="s">
        <v>82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79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>
      <c r="A9" t="s">
        <v>4</v>
      </c>
      <c r="B9">
        <v>2013</v>
      </c>
      <c r="C9" t="s">
        <v>82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>
      <c r="A10" t="s">
        <v>80</v>
      </c>
      <c r="B10">
        <v>2013</v>
      </c>
      <c r="C10" t="s">
        <v>82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>
      <c r="A11" t="s">
        <v>3</v>
      </c>
      <c r="B11">
        <v>2013</v>
      </c>
      <c r="C11" t="s">
        <v>83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79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>
      <c r="A12" t="s">
        <v>4</v>
      </c>
      <c r="B12">
        <v>2013</v>
      </c>
      <c r="C12" t="s">
        <v>83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>
      <c r="A13" t="s">
        <v>80</v>
      </c>
      <c r="B13">
        <v>2013</v>
      </c>
      <c r="C13" t="s">
        <v>83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>
      <c r="A14" t="s">
        <v>3</v>
      </c>
      <c r="B14">
        <v>2013</v>
      </c>
      <c r="C14" t="s">
        <v>84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79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>
      <c r="A15" t="s">
        <v>4</v>
      </c>
      <c r="B15">
        <v>2013</v>
      </c>
      <c r="C15" t="s">
        <v>84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>
      <c r="A16" t="s">
        <v>80</v>
      </c>
      <c r="B16">
        <v>2013</v>
      </c>
      <c r="C16" t="s">
        <v>84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>
      <c r="A17" t="s">
        <v>3</v>
      </c>
      <c r="B17">
        <v>2013</v>
      </c>
      <c r="C17" t="s">
        <v>85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79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>
      <c r="A18" t="s">
        <v>4</v>
      </c>
      <c r="B18">
        <v>2013</v>
      </c>
      <c r="C18" t="s">
        <v>85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>
      <c r="A19" t="s">
        <v>80</v>
      </c>
      <c r="B19">
        <v>2013</v>
      </c>
      <c r="C19" t="s">
        <v>85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>
      <c r="A20" t="s">
        <v>3</v>
      </c>
      <c r="B20">
        <v>2013</v>
      </c>
      <c r="C20" t="s">
        <v>86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129.2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79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>
      <c r="A21" t="s">
        <v>4</v>
      </c>
      <c r="B21">
        <v>2013</v>
      </c>
      <c r="C21" t="s">
        <v>86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>
      <c r="A22" t="s">
        <v>80</v>
      </c>
      <c r="B22">
        <v>2013</v>
      </c>
      <c r="C22" t="s">
        <v>86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>
      <c r="A23" t="s">
        <v>3</v>
      </c>
      <c r="B23">
        <v>2013</v>
      </c>
      <c r="C23" t="s">
        <v>87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79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>
      <c r="A24" t="s">
        <v>4</v>
      </c>
      <c r="B24">
        <v>2013</v>
      </c>
      <c r="C24" t="s">
        <v>87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>
      <c r="A25" t="s">
        <v>80</v>
      </c>
      <c r="B25">
        <v>2013</v>
      </c>
      <c r="C25" t="s">
        <v>87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>
      <c r="A26" t="s">
        <v>3</v>
      </c>
      <c r="B26">
        <v>2013</v>
      </c>
      <c r="C26" t="s">
        <v>88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79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>
      <c r="A27" t="s">
        <v>4</v>
      </c>
      <c r="B27">
        <v>2013</v>
      </c>
      <c r="C27" t="s">
        <v>88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>
      <c r="A28" t="s">
        <v>80</v>
      </c>
      <c r="B28">
        <v>2013</v>
      </c>
      <c r="C28" t="s">
        <v>88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>
      <c r="A29" t="s">
        <v>3</v>
      </c>
      <c r="B29">
        <v>2013</v>
      </c>
      <c r="C29" t="s">
        <v>89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79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>
      <c r="A30" t="s">
        <v>4</v>
      </c>
      <c r="B30">
        <v>2013</v>
      </c>
      <c r="C30" t="s">
        <v>89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>
      <c r="A31" t="s">
        <v>80</v>
      </c>
      <c r="B31">
        <v>2013</v>
      </c>
      <c r="C31" t="s">
        <v>89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>
      <c r="A32" t="s">
        <v>3</v>
      </c>
      <c r="B32">
        <v>2013</v>
      </c>
      <c r="C32" t="s">
        <v>90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79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>
      <c r="A33" t="s">
        <v>4</v>
      </c>
      <c r="B33">
        <v>2013</v>
      </c>
      <c r="C33" t="s">
        <v>91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>
      <c r="A34" t="s">
        <v>80</v>
      </c>
      <c r="B34">
        <v>2013</v>
      </c>
      <c r="C34" t="s">
        <v>91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>
      <c r="A35" t="s">
        <v>3</v>
      </c>
      <c r="B35">
        <v>2013</v>
      </c>
      <c r="C35" t="s">
        <v>92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145.7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79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>
      <c r="A36" t="s">
        <v>4</v>
      </c>
      <c r="B36">
        <v>2013</v>
      </c>
      <c r="C36" t="s">
        <v>92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>
      <c r="A37" t="s">
        <v>80</v>
      </c>
      <c r="B37">
        <v>2013</v>
      </c>
      <c r="C37" t="s">
        <v>92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>
      <c r="A38" t="s">
        <v>3</v>
      </c>
      <c r="B38">
        <v>2014</v>
      </c>
      <c r="C38" t="s">
        <v>78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79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>
      <c r="A39" t="s">
        <v>4</v>
      </c>
      <c r="B39">
        <v>2014</v>
      </c>
      <c r="C39" t="s">
        <v>78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>
      <c r="A40" t="s">
        <v>80</v>
      </c>
      <c r="B40">
        <v>2014</v>
      </c>
      <c r="C40" t="s">
        <v>78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>
      <c r="A41" t="s">
        <v>3</v>
      </c>
      <c r="B41">
        <v>2014</v>
      </c>
      <c r="C41" t="s">
        <v>81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79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>
      <c r="A42" t="s">
        <v>4</v>
      </c>
      <c r="B42">
        <v>2014</v>
      </c>
      <c r="C42" t="s">
        <v>81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>
      <c r="A43" t="s">
        <v>80</v>
      </c>
      <c r="B43">
        <v>2014</v>
      </c>
      <c r="C43" t="s">
        <v>81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>
      <c r="A44" t="s">
        <v>3</v>
      </c>
      <c r="B44">
        <v>2014</v>
      </c>
      <c r="C44" t="s">
        <v>82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79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>
      <c r="A45" t="s">
        <v>4</v>
      </c>
      <c r="B45">
        <v>2014</v>
      </c>
      <c r="C45" t="s">
        <v>82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>
      <c r="A46" t="s">
        <v>80</v>
      </c>
      <c r="B46">
        <v>2014</v>
      </c>
      <c r="C46" t="s">
        <v>93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>
      <c r="A47" t="s">
        <v>3</v>
      </c>
      <c r="B47">
        <v>2014</v>
      </c>
      <c r="C47" t="s">
        <v>83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79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>
      <c r="A48" t="s">
        <v>4</v>
      </c>
      <c r="B48">
        <v>2014</v>
      </c>
      <c r="C48" t="s">
        <v>83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>
      <c r="A49" t="s">
        <v>80</v>
      </c>
      <c r="B49">
        <v>2014</v>
      </c>
      <c r="C49" t="s">
        <v>83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>
      <c r="A50" t="s">
        <v>3</v>
      </c>
      <c r="B50">
        <v>2014</v>
      </c>
      <c r="C50" t="s">
        <v>84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79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>
      <c r="A51" t="s">
        <v>4</v>
      </c>
      <c r="B51">
        <v>2014</v>
      </c>
      <c r="C51" t="s">
        <v>84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129.2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>
      <c r="A52" t="s">
        <v>80</v>
      </c>
      <c r="B52">
        <v>2014</v>
      </c>
      <c r="C52" t="s">
        <v>84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>
      <c r="A53" t="s">
        <v>3</v>
      </c>
      <c r="B53">
        <v>2014</v>
      </c>
      <c r="C53" t="s">
        <v>85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79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>
      <c r="A54" t="s">
        <v>4</v>
      </c>
      <c r="B54">
        <v>2014</v>
      </c>
      <c r="C54" t="s">
        <v>85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131.2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>
      <c r="A55" t="s">
        <v>80</v>
      </c>
      <c r="B55">
        <v>2014</v>
      </c>
      <c r="C55" t="s">
        <v>85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>
      <c r="A56" t="s">
        <v>3</v>
      </c>
      <c r="B56">
        <v>2014</v>
      </c>
      <c r="C56" t="s">
        <v>86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79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>
      <c r="A57" t="s">
        <v>4</v>
      </c>
      <c r="B57">
        <v>2014</v>
      </c>
      <c r="C57" t="s">
        <v>86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133.7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>
      <c r="A58" t="s">
        <v>80</v>
      </c>
      <c r="B58">
        <v>2014</v>
      </c>
      <c r="C58" t="s">
        <v>86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131.2</v>
      </c>
      <c r="J58">
        <v>157.7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>
      <c r="A59" t="s">
        <v>3</v>
      </c>
      <c r="B59">
        <v>2014</v>
      </c>
      <c r="C59" t="s">
        <v>87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129.7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79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>
      <c r="A60" t="s">
        <v>4</v>
      </c>
      <c r="B60">
        <v>2014</v>
      </c>
      <c r="C60" t="s">
        <v>87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132.7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>
      <c r="A61" t="s">
        <v>80</v>
      </c>
      <c r="B61">
        <v>2014</v>
      </c>
      <c r="C61" t="s">
        <v>87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>
      <c r="A62" t="s">
        <v>3</v>
      </c>
      <c r="B62">
        <v>2014</v>
      </c>
      <c r="C62" t="s">
        <v>88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</v>
      </c>
      <c r="J62">
        <v>158.8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79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>
      <c r="A63" t="s">
        <v>4</v>
      </c>
      <c r="B63">
        <v>2014</v>
      </c>
      <c r="C63" t="s">
        <v>88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>
      <c r="A64" t="s">
        <v>80</v>
      </c>
      <c r="B64">
        <v>2014</v>
      </c>
      <c r="C64" t="s">
        <v>88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>
      <c r="A65" t="s">
        <v>3</v>
      </c>
      <c r="B65">
        <v>2014</v>
      </c>
      <c r="C65" t="s">
        <v>89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79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>
      <c r="A66" t="s">
        <v>4</v>
      </c>
      <c r="B66">
        <v>2014</v>
      </c>
      <c r="C66" t="s">
        <v>89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>
      <c r="A67" t="s">
        <v>80</v>
      </c>
      <c r="B67">
        <v>2014</v>
      </c>
      <c r="C67" t="s">
        <v>89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>
      <c r="A68" t="s">
        <v>3</v>
      </c>
      <c r="B68">
        <v>2014</v>
      </c>
      <c r="C68" t="s">
        <v>91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79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>
      <c r="A69" t="s">
        <v>4</v>
      </c>
      <c r="B69">
        <v>2014</v>
      </c>
      <c r="C69" t="s">
        <v>91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153.2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>
      <c r="A70" t="s">
        <v>80</v>
      </c>
      <c r="B70">
        <v>2014</v>
      </c>
      <c r="C70" t="s">
        <v>91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>
      <c r="A71" t="s">
        <v>3</v>
      </c>
      <c r="B71">
        <v>2014</v>
      </c>
      <c r="C71" t="s">
        <v>92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79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>
      <c r="A72" t="s">
        <v>4</v>
      </c>
      <c r="B72">
        <v>2014</v>
      </c>
      <c r="C72" t="s">
        <v>92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>
      <c r="A73" t="s">
        <v>80</v>
      </c>
      <c r="B73">
        <v>2014</v>
      </c>
      <c r="C73" t="s">
        <v>92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>
      <c r="A74" t="s">
        <v>3</v>
      </c>
      <c r="B74">
        <v>2015</v>
      </c>
      <c r="C74" t="s">
        <v>78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79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>
      <c r="A75" t="s">
        <v>4</v>
      </c>
      <c r="B75">
        <v>2015</v>
      </c>
      <c r="C75" t="s">
        <v>78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>
      <c r="A76" t="s">
        <v>80</v>
      </c>
      <c r="B76">
        <v>2015</v>
      </c>
      <c r="C76" t="s">
        <v>78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>
      <c r="A77" t="s">
        <v>3</v>
      </c>
      <c r="B77">
        <v>2015</v>
      </c>
      <c r="C77" t="s">
        <v>81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128.2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79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>
      <c r="A78" t="s">
        <v>4</v>
      </c>
      <c r="B78">
        <v>2015</v>
      </c>
      <c r="C78" t="s">
        <v>81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>
      <c r="A79" t="s">
        <v>80</v>
      </c>
      <c r="B79">
        <v>2015</v>
      </c>
      <c r="C79" t="s">
        <v>81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>
      <c r="A80" t="s">
        <v>3</v>
      </c>
      <c r="B80">
        <v>2015</v>
      </c>
      <c r="C80" t="s">
        <v>82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79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>
      <c r="A81" t="s">
        <v>4</v>
      </c>
      <c r="B81">
        <v>2015</v>
      </c>
      <c r="C81" t="s">
        <v>82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129.2</v>
      </c>
      <c r="P81">
        <v>123.9</v>
      </c>
      <c r="Q81">
        <v>128.8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>
      <c r="A82" t="s">
        <v>80</v>
      </c>
      <c r="B82">
        <v>2015</v>
      </c>
      <c r="C82" t="s">
        <v>82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129.2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>
      <c r="A83" t="s">
        <v>3</v>
      </c>
      <c r="B83">
        <v>2015</v>
      </c>
      <c r="C83" t="s">
        <v>83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134.2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128.7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79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>
      <c r="A84" t="s">
        <v>4</v>
      </c>
      <c r="B84">
        <v>2015</v>
      </c>
      <c r="C84" t="s">
        <v>83</v>
      </c>
      <c r="D84">
        <v>123.8</v>
      </c>
      <c r="E84">
        <v>128.2</v>
      </c>
      <c r="F84">
        <v>110</v>
      </c>
      <c r="G84">
        <v>126.3</v>
      </c>
      <c r="H84">
        <v>104.5</v>
      </c>
      <c r="I84">
        <v>130.6</v>
      </c>
      <c r="J84">
        <v>130.8</v>
      </c>
      <c r="K84">
        <v>131.3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>
      <c r="A85" t="s">
        <v>80</v>
      </c>
      <c r="B85">
        <v>2015</v>
      </c>
      <c r="C85" t="s">
        <v>83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>
      <c r="A86" t="s">
        <v>3</v>
      </c>
      <c r="B86">
        <v>2015</v>
      </c>
      <c r="C86" t="s">
        <v>84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79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>
      <c r="A87" t="s">
        <v>4</v>
      </c>
      <c r="B87">
        <v>2015</v>
      </c>
      <c r="C87" t="s">
        <v>84</v>
      </c>
      <c r="D87">
        <v>123.8</v>
      </c>
      <c r="E87">
        <v>129.7</v>
      </c>
      <c r="F87">
        <v>111.3</v>
      </c>
      <c r="G87">
        <v>126.6</v>
      </c>
      <c r="H87">
        <v>105.2</v>
      </c>
      <c r="I87">
        <v>130.8</v>
      </c>
      <c r="J87">
        <v>135.6</v>
      </c>
      <c r="K87">
        <v>142.6</v>
      </c>
      <c r="L87">
        <v>90.8</v>
      </c>
      <c r="M87">
        <v>128.8</v>
      </c>
      <c r="N87">
        <v>117.7</v>
      </c>
      <c r="O87">
        <v>129.9</v>
      </c>
      <c r="P87">
        <v>126.1</v>
      </c>
      <c r="Q87">
        <v>131.3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>
      <c r="A88" t="s">
        <v>80</v>
      </c>
      <c r="B88">
        <v>2015</v>
      </c>
      <c r="C88" t="s">
        <v>84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>
      <c r="A89" t="s">
        <v>3</v>
      </c>
      <c r="B89">
        <v>2015</v>
      </c>
      <c r="C89" t="s">
        <v>85</v>
      </c>
      <c r="D89">
        <v>124.1</v>
      </c>
      <c r="E89">
        <v>130.4</v>
      </c>
      <c r="F89">
        <v>122.1</v>
      </c>
      <c r="G89">
        <v>128.7</v>
      </c>
      <c r="H89">
        <v>114.1</v>
      </c>
      <c r="I89">
        <v>133.2</v>
      </c>
      <c r="J89">
        <v>135.2</v>
      </c>
      <c r="K89">
        <v>131.9</v>
      </c>
      <c r="L89">
        <v>96.3</v>
      </c>
      <c r="M89">
        <v>123</v>
      </c>
      <c r="N89">
        <v>121.1</v>
      </c>
      <c r="O89">
        <v>131.2</v>
      </c>
      <c r="P89">
        <v>126.6</v>
      </c>
      <c r="Q89">
        <v>128.2</v>
      </c>
      <c r="R89">
        <v>128.4</v>
      </c>
      <c r="S89">
        <v>125.1</v>
      </c>
      <c r="T89">
        <v>128</v>
      </c>
      <c r="U89" t="s">
        <v>79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>
      <c r="A90" t="s">
        <v>4</v>
      </c>
      <c r="B90">
        <v>2015</v>
      </c>
      <c r="C90" t="s">
        <v>85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</v>
      </c>
      <c r="J90">
        <v>146.7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>
      <c r="A91" t="s">
        <v>80</v>
      </c>
      <c r="B91">
        <v>2015</v>
      </c>
      <c r="C91" t="s">
        <v>85</v>
      </c>
      <c r="D91">
        <v>123.9</v>
      </c>
      <c r="E91">
        <v>131.8</v>
      </c>
      <c r="F91">
        <v>121.6</v>
      </c>
      <c r="G91">
        <v>128.2</v>
      </c>
      <c r="H91">
        <v>111.1</v>
      </c>
      <c r="I91">
        <v>132.8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129.2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>
      <c r="A92" t="s">
        <v>3</v>
      </c>
      <c r="B92">
        <v>2015</v>
      </c>
      <c r="C92" t="s">
        <v>86</v>
      </c>
      <c r="D92">
        <v>124</v>
      </c>
      <c r="E92">
        <v>131.5</v>
      </c>
      <c r="F92">
        <v>122</v>
      </c>
      <c r="G92">
        <v>128.7</v>
      </c>
      <c r="H92">
        <v>113.5</v>
      </c>
      <c r="I92">
        <v>133.3</v>
      </c>
      <c r="J92">
        <v>140.8</v>
      </c>
      <c r="K92">
        <v>133.8</v>
      </c>
      <c r="L92">
        <v>94.1</v>
      </c>
      <c r="M92">
        <v>123.4</v>
      </c>
      <c r="N92">
        <v>121</v>
      </c>
      <c r="O92">
        <v>131.7</v>
      </c>
      <c r="P92">
        <v>127.5</v>
      </c>
      <c r="Q92">
        <v>129.4</v>
      </c>
      <c r="R92">
        <v>128.8</v>
      </c>
      <c r="S92">
        <v>125.5</v>
      </c>
      <c r="T92">
        <v>128.3</v>
      </c>
      <c r="U92" t="s">
        <v>79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>
      <c r="A93" t="s">
        <v>4</v>
      </c>
      <c r="B93">
        <v>2015</v>
      </c>
      <c r="C93" t="s">
        <v>86</v>
      </c>
      <c r="D93">
        <v>123.2</v>
      </c>
      <c r="E93">
        <v>134.3</v>
      </c>
      <c r="F93">
        <v>119.5</v>
      </c>
      <c r="G93">
        <v>127.7</v>
      </c>
      <c r="H93">
        <v>106.3</v>
      </c>
      <c r="I93">
        <v>132.8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>
      <c r="A94" t="s">
        <v>80</v>
      </c>
      <c r="B94">
        <v>2015</v>
      </c>
      <c r="C94" t="s">
        <v>86</v>
      </c>
      <c r="D94">
        <v>123.7</v>
      </c>
      <c r="E94">
        <v>132.5</v>
      </c>
      <c r="F94">
        <v>121</v>
      </c>
      <c r="G94">
        <v>128.3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128.2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>
      <c r="A95" t="s">
        <v>3</v>
      </c>
      <c r="B95">
        <v>2015</v>
      </c>
      <c r="C95" t="s">
        <v>87</v>
      </c>
      <c r="D95">
        <v>124.7</v>
      </c>
      <c r="E95">
        <v>131.3</v>
      </c>
      <c r="F95">
        <v>121.3</v>
      </c>
      <c r="G95">
        <v>128.8</v>
      </c>
      <c r="H95">
        <v>114</v>
      </c>
      <c r="I95">
        <v>134.2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</v>
      </c>
      <c r="Q95">
        <v>130.1</v>
      </c>
      <c r="R95">
        <v>129.5</v>
      </c>
      <c r="S95">
        <v>126.3</v>
      </c>
      <c r="T95">
        <v>129</v>
      </c>
      <c r="U95" t="s">
        <v>79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>
      <c r="A96" t="s">
        <v>4</v>
      </c>
      <c r="B96">
        <v>2015</v>
      </c>
      <c r="C96" t="s">
        <v>87</v>
      </c>
      <c r="D96">
        <v>123.1</v>
      </c>
      <c r="E96">
        <v>131.7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132.7</v>
      </c>
      <c r="N96">
        <v>118.8</v>
      </c>
      <c r="O96">
        <v>131.7</v>
      </c>
      <c r="P96">
        <v>131.1</v>
      </c>
      <c r="Q96">
        <v>134.2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>
      <c r="A97" t="s">
        <v>80</v>
      </c>
      <c r="B97">
        <v>2015</v>
      </c>
      <c r="C97" t="s">
        <v>87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</v>
      </c>
      <c r="Q97">
        <v>131.2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>
      <c r="A98" t="s">
        <v>3</v>
      </c>
      <c r="B98">
        <v>2015</v>
      </c>
      <c r="C98" t="s">
        <v>88</v>
      </c>
      <c r="D98">
        <v>125.1</v>
      </c>
      <c r="E98">
        <v>131.1</v>
      </c>
      <c r="F98">
        <v>120.7</v>
      </c>
      <c r="G98">
        <v>129.2</v>
      </c>
      <c r="H98">
        <v>114.7</v>
      </c>
      <c r="I98">
        <v>132.3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132.7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79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>
      <c r="A99" t="s">
        <v>4</v>
      </c>
      <c r="B99">
        <v>2015</v>
      </c>
      <c r="C99" t="s">
        <v>88</v>
      </c>
      <c r="D99">
        <v>123.4</v>
      </c>
      <c r="E99">
        <v>129</v>
      </c>
      <c r="F99">
        <v>115.6</v>
      </c>
      <c r="G99">
        <v>128.3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</v>
      </c>
      <c r="P99">
        <v>131.5</v>
      </c>
      <c r="Q99">
        <v>134.7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>
      <c r="A100" t="s">
        <v>80</v>
      </c>
      <c r="B100">
        <v>2015</v>
      </c>
      <c r="C100" t="s">
        <v>88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162.2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131.2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>
      <c r="A101" t="s">
        <v>3</v>
      </c>
      <c r="B101">
        <v>2015</v>
      </c>
      <c r="C101" t="s">
        <v>89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133.2</v>
      </c>
      <c r="J101">
        <v>157.7</v>
      </c>
      <c r="K101">
        <v>154.2</v>
      </c>
      <c r="L101">
        <v>93.7</v>
      </c>
      <c r="M101">
        <v>126.6</v>
      </c>
      <c r="N101">
        <v>122.3</v>
      </c>
      <c r="O101">
        <v>133.1</v>
      </c>
      <c r="P101">
        <v>131.8</v>
      </c>
      <c r="Q101">
        <v>131.5</v>
      </c>
      <c r="R101">
        <v>131.1</v>
      </c>
      <c r="S101">
        <v>127.3</v>
      </c>
      <c r="T101">
        <v>130.6</v>
      </c>
      <c r="U101" t="s">
        <v>79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>
      <c r="A102" t="s">
        <v>4</v>
      </c>
      <c r="B102">
        <v>2015</v>
      </c>
      <c r="C102" t="s">
        <v>89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</v>
      </c>
      <c r="N102">
        <v>119.4</v>
      </c>
      <c r="O102">
        <v>132.9</v>
      </c>
      <c r="P102">
        <v>132.6</v>
      </c>
      <c r="Q102">
        <v>135.3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>
      <c r="A103" t="s">
        <v>80</v>
      </c>
      <c r="B103">
        <v>2015</v>
      </c>
      <c r="C103" t="s">
        <v>89</v>
      </c>
      <c r="D103">
        <v>125</v>
      </c>
      <c r="E103">
        <v>129.8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129.7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>
      <c r="A104" t="s">
        <v>3</v>
      </c>
      <c r="B104">
        <v>2015</v>
      </c>
      <c r="C104" t="s">
        <v>91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155.2</v>
      </c>
      <c r="K104">
        <v>160.8</v>
      </c>
      <c r="L104">
        <v>94.5</v>
      </c>
      <c r="M104">
        <v>128.3</v>
      </c>
      <c r="N104">
        <v>123.1</v>
      </c>
      <c r="O104">
        <v>134.2</v>
      </c>
      <c r="P104">
        <v>132.4</v>
      </c>
      <c r="Q104">
        <v>132.2</v>
      </c>
      <c r="R104">
        <v>132.1</v>
      </c>
      <c r="S104">
        <v>128.2</v>
      </c>
      <c r="T104">
        <v>131.5</v>
      </c>
      <c r="U104" t="s">
        <v>79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</v>
      </c>
    </row>
    <row r="105" spans="1:30">
      <c r="A105" t="s">
        <v>4</v>
      </c>
      <c r="B105">
        <v>2015</v>
      </c>
      <c r="C105" t="s">
        <v>91</v>
      </c>
      <c r="D105">
        <v>124</v>
      </c>
      <c r="E105">
        <v>129.8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133.7</v>
      </c>
      <c r="P105">
        <v>133.3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>
      <c r="A106" t="s">
        <v>80</v>
      </c>
      <c r="B106">
        <v>2015</v>
      </c>
      <c r="C106" t="s">
        <v>91</v>
      </c>
      <c r="D106">
        <v>125.4</v>
      </c>
      <c r="E106">
        <v>130.3</v>
      </c>
      <c r="F106">
        <v>121.6</v>
      </c>
      <c r="G106">
        <v>129.2</v>
      </c>
      <c r="H106">
        <v>114.9</v>
      </c>
      <c r="I106">
        <v>128.2</v>
      </c>
      <c r="J106">
        <v>158.4</v>
      </c>
      <c r="K106">
        <v>171.2</v>
      </c>
      <c r="L106">
        <v>93.3</v>
      </c>
      <c r="M106">
        <v>131.2</v>
      </c>
      <c r="N106">
        <v>121.7</v>
      </c>
      <c r="O106">
        <v>134</v>
      </c>
      <c r="P106">
        <v>132.7</v>
      </c>
      <c r="Q106">
        <v>133.6</v>
      </c>
      <c r="R106">
        <v>129.3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>
      <c r="A107" t="s">
        <v>3</v>
      </c>
      <c r="B107">
        <v>2015</v>
      </c>
      <c r="C107" t="s">
        <v>92</v>
      </c>
      <c r="D107">
        <v>126.3</v>
      </c>
      <c r="E107">
        <v>131.3</v>
      </c>
      <c r="F107">
        <v>123.3</v>
      </c>
      <c r="G107">
        <v>129.8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79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>
      <c r="A108" t="s">
        <v>4</v>
      </c>
      <c r="B108">
        <v>2015</v>
      </c>
      <c r="C108" t="s">
        <v>92</v>
      </c>
      <c r="D108">
        <v>124.3</v>
      </c>
      <c r="E108">
        <v>131.7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134.2</v>
      </c>
      <c r="P108">
        <v>131.5</v>
      </c>
      <c r="Q108">
        <v>138.2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>
      <c r="A109" t="s">
        <v>80</v>
      </c>
      <c r="B109">
        <v>2015</v>
      </c>
      <c r="C109" t="s">
        <v>92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146.7</v>
      </c>
      <c r="K109">
        <v>171.5</v>
      </c>
      <c r="L109">
        <v>94.5</v>
      </c>
      <c r="M109">
        <v>132.1</v>
      </c>
      <c r="N109">
        <v>122</v>
      </c>
      <c r="O109">
        <v>134.7</v>
      </c>
      <c r="P109">
        <v>131.4</v>
      </c>
      <c r="Q109">
        <v>134.5</v>
      </c>
      <c r="R109">
        <v>129.7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>
      <c r="A110" t="s">
        <v>3</v>
      </c>
      <c r="B110">
        <v>2016</v>
      </c>
      <c r="C110" t="s">
        <v>78</v>
      </c>
      <c r="D110">
        <v>126.8</v>
      </c>
      <c r="E110">
        <v>133.2</v>
      </c>
      <c r="F110">
        <v>126.5</v>
      </c>
      <c r="G110">
        <v>130.3</v>
      </c>
      <c r="H110">
        <v>118.9</v>
      </c>
      <c r="I110">
        <v>131.6</v>
      </c>
      <c r="J110">
        <v>140.1</v>
      </c>
      <c r="K110">
        <v>163.8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133.2</v>
      </c>
      <c r="S110">
        <v>128.9</v>
      </c>
      <c r="T110">
        <v>132.6</v>
      </c>
      <c r="U110" t="s">
        <v>79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>
      <c r="A111" t="s">
        <v>4</v>
      </c>
      <c r="B111">
        <v>2016</v>
      </c>
      <c r="C111" t="s">
        <v>78</v>
      </c>
      <c r="D111">
        <v>124.7</v>
      </c>
      <c r="E111">
        <v>135.9</v>
      </c>
      <c r="F111">
        <v>132</v>
      </c>
      <c r="G111">
        <v>129.2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134.7</v>
      </c>
      <c r="P111">
        <v>131.2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>
      <c r="A112" t="s">
        <v>80</v>
      </c>
      <c r="B112">
        <v>2016</v>
      </c>
      <c r="C112" t="s">
        <v>78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</v>
      </c>
      <c r="P112">
        <v>131.3</v>
      </c>
      <c r="Q112">
        <v>135.2</v>
      </c>
      <c r="R112">
        <v>130.3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>
      <c r="A113" t="s">
        <v>3</v>
      </c>
      <c r="B113">
        <v>2016</v>
      </c>
      <c r="C113" t="s">
        <v>81</v>
      </c>
      <c r="D113">
        <v>127.1</v>
      </c>
      <c r="E113">
        <v>133.7</v>
      </c>
      <c r="F113">
        <v>127.7</v>
      </c>
      <c r="G113">
        <v>130.7</v>
      </c>
      <c r="H113">
        <v>118.5</v>
      </c>
      <c r="I113">
        <v>130.4</v>
      </c>
      <c r="J113">
        <v>130.9</v>
      </c>
      <c r="K113">
        <v>162.8</v>
      </c>
      <c r="L113">
        <v>98.7</v>
      </c>
      <c r="M113">
        <v>130.6</v>
      </c>
      <c r="N113">
        <v>124.8</v>
      </c>
      <c r="O113">
        <v>136.4</v>
      </c>
      <c r="P113">
        <v>130.3</v>
      </c>
      <c r="Q113">
        <v>134.4</v>
      </c>
      <c r="R113">
        <v>133.9</v>
      </c>
      <c r="S113">
        <v>129.8</v>
      </c>
      <c r="T113">
        <v>133.4</v>
      </c>
      <c r="U113" t="s">
        <v>79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>
      <c r="A114" t="s">
        <v>4</v>
      </c>
      <c r="B114">
        <v>2016</v>
      </c>
      <c r="C114" t="s">
        <v>81</v>
      </c>
      <c r="D114">
        <v>124.8</v>
      </c>
      <c r="E114">
        <v>135.1</v>
      </c>
      <c r="F114">
        <v>130.3</v>
      </c>
      <c r="G114">
        <v>129.6</v>
      </c>
      <c r="H114">
        <v>108.4</v>
      </c>
      <c r="I114">
        <v>118.6</v>
      </c>
      <c r="J114">
        <v>129.2</v>
      </c>
      <c r="K114">
        <v>176.4</v>
      </c>
      <c r="L114">
        <v>99.1</v>
      </c>
      <c r="M114">
        <v>139.7</v>
      </c>
      <c r="N114">
        <v>120.6</v>
      </c>
      <c r="O114">
        <v>135.2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>
      <c r="A115" t="s">
        <v>80</v>
      </c>
      <c r="B115">
        <v>2016</v>
      </c>
      <c r="C115" t="s">
        <v>81</v>
      </c>
      <c r="D115">
        <v>126.4</v>
      </c>
      <c r="E115">
        <v>134.2</v>
      </c>
      <c r="F115">
        <v>128.7</v>
      </c>
      <c r="G115">
        <v>130.3</v>
      </c>
      <c r="H115">
        <v>114.8</v>
      </c>
      <c r="I115">
        <v>124.9</v>
      </c>
      <c r="J115">
        <v>130.3</v>
      </c>
      <c r="K115">
        <v>167.4</v>
      </c>
      <c r="L115">
        <v>98.8</v>
      </c>
      <c r="M115">
        <v>133.6</v>
      </c>
      <c r="N115">
        <v>123</v>
      </c>
      <c r="O115">
        <v>135.8</v>
      </c>
      <c r="P115">
        <v>129.9</v>
      </c>
      <c r="Q115">
        <v>135.9</v>
      </c>
      <c r="R115">
        <v>130.9</v>
      </c>
      <c r="S115">
        <v>125.8</v>
      </c>
      <c r="T115">
        <v>130.2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>
      <c r="A116" t="s">
        <v>3</v>
      </c>
      <c r="B116">
        <v>2016</v>
      </c>
      <c r="C116" t="s">
        <v>82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131.7</v>
      </c>
      <c r="J116">
        <v>130.7</v>
      </c>
      <c r="K116">
        <v>161.2</v>
      </c>
      <c r="L116">
        <v>100.4</v>
      </c>
      <c r="M116">
        <v>130.8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130.2</v>
      </c>
      <c r="T116">
        <v>133.8</v>
      </c>
      <c r="U116" t="s">
        <v>79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>
      <c r="A117" t="s">
        <v>4</v>
      </c>
      <c r="B117">
        <v>2016</v>
      </c>
      <c r="C117" t="s">
        <v>82</v>
      </c>
      <c r="D117">
        <v>124.8</v>
      </c>
      <c r="E117">
        <v>136.3</v>
      </c>
      <c r="F117">
        <v>123.7</v>
      </c>
      <c r="G117">
        <v>129.7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>
      <c r="A118" t="s">
        <v>80</v>
      </c>
      <c r="B118">
        <v>2016</v>
      </c>
      <c r="C118" t="s">
        <v>82</v>
      </c>
      <c r="D118">
        <v>126.5</v>
      </c>
      <c r="E118">
        <v>135.1</v>
      </c>
      <c r="F118">
        <v>124.6</v>
      </c>
      <c r="G118">
        <v>130.2</v>
      </c>
      <c r="H118">
        <v>114.5</v>
      </c>
      <c r="I118">
        <v>126.2</v>
      </c>
      <c r="J118">
        <v>129.8</v>
      </c>
      <c r="K118">
        <v>164.3</v>
      </c>
      <c r="L118">
        <v>100.9</v>
      </c>
      <c r="M118">
        <v>133.9</v>
      </c>
      <c r="N118">
        <v>123.1</v>
      </c>
      <c r="O118">
        <v>136.3</v>
      </c>
      <c r="P118">
        <v>129.8</v>
      </c>
      <c r="Q118">
        <v>136.5</v>
      </c>
      <c r="R118">
        <v>131.3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>
      <c r="A119" t="s">
        <v>3</v>
      </c>
      <c r="B119">
        <v>2016</v>
      </c>
      <c r="C119" t="s">
        <v>83</v>
      </c>
      <c r="D119">
        <v>127.4</v>
      </c>
      <c r="E119">
        <v>135.4</v>
      </c>
      <c r="F119">
        <v>123.4</v>
      </c>
      <c r="G119">
        <v>131.3</v>
      </c>
      <c r="H119">
        <v>118.2</v>
      </c>
      <c r="I119">
        <v>138.1</v>
      </c>
      <c r="J119">
        <v>134.1</v>
      </c>
      <c r="K119">
        <v>162.7</v>
      </c>
      <c r="L119">
        <v>105</v>
      </c>
      <c r="M119">
        <v>131.4</v>
      </c>
      <c r="N119">
        <v>125.4</v>
      </c>
      <c r="O119">
        <v>137.4</v>
      </c>
      <c r="P119">
        <v>131.8</v>
      </c>
      <c r="Q119">
        <v>135.5</v>
      </c>
      <c r="R119">
        <v>135</v>
      </c>
      <c r="S119">
        <v>130.6</v>
      </c>
      <c r="T119">
        <v>134.4</v>
      </c>
      <c r="U119" t="s">
        <v>79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>
      <c r="A120" t="s">
        <v>4</v>
      </c>
      <c r="B120">
        <v>2016</v>
      </c>
      <c r="C120" t="s">
        <v>83</v>
      </c>
      <c r="D120">
        <v>124.9</v>
      </c>
      <c r="E120">
        <v>139.3</v>
      </c>
      <c r="F120">
        <v>119.9</v>
      </c>
      <c r="G120">
        <v>130.2</v>
      </c>
      <c r="H120">
        <v>108.9</v>
      </c>
      <c r="I120">
        <v>131.1</v>
      </c>
      <c r="J120">
        <v>136.8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>
      <c r="A121" t="s">
        <v>80</v>
      </c>
      <c r="B121">
        <v>2016</v>
      </c>
      <c r="C121" t="s">
        <v>83</v>
      </c>
      <c r="D121">
        <v>126.6</v>
      </c>
      <c r="E121">
        <v>136.8</v>
      </c>
      <c r="F121">
        <v>122</v>
      </c>
      <c r="G121">
        <v>130.9</v>
      </c>
      <c r="H121">
        <v>114.8</v>
      </c>
      <c r="I121">
        <v>134.8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136.7</v>
      </c>
      <c r="P121">
        <v>131.8</v>
      </c>
      <c r="Q121">
        <v>137.1</v>
      </c>
      <c r="R121">
        <v>131.8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>
      <c r="A122" t="s">
        <v>3</v>
      </c>
      <c r="B122">
        <v>2016</v>
      </c>
      <c r="C122" t="s">
        <v>84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</v>
      </c>
      <c r="K122">
        <v>166</v>
      </c>
      <c r="L122">
        <v>107.5</v>
      </c>
      <c r="M122">
        <v>132.2</v>
      </c>
      <c r="N122">
        <v>126.1</v>
      </c>
      <c r="O122">
        <v>138.3</v>
      </c>
      <c r="P122">
        <v>133.6</v>
      </c>
      <c r="Q122">
        <v>136</v>
      </c>
      <c r="R122">
        <v>135.4</v>
      </c>
      <c r="S122">
        <v>131.1</v>
      </c>
      <c r="T122">
        <v>134.8</v>
      </c>
      <c r="U122" t="s">
        <v>79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</v>
      </c>
    </row>
    <row r="123" spans="1:30">
      <c r="A123" t="s">
        <v>4</v>
      </c>
      <c r="B123">
        <v>2016</v>
      </c>
      <c r="C123" t="s">
        <v>84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</v>
      </c>
      <c r="P123">
        <v>134.6</v>
      </c>
      <c r="Q123">
        <v>142.2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>
      <c r="A124" t="s">
        <v>80</v>
      </c>
      <c r="B124">
        <v>2016</v>
      </c>
      <c r="C124" t="s">
        <v>84</v>
      </c>
      <c r="D124">
        <v>126.8</v>
      </c>
      <c r="E124">
        <v>139.1</v>
      </c>
      <c r="F124">
        <v>125.4</v>
      </c>
      <c r="G124">
        <v>131.7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</v>
      </c>
      <c r="N124">
        <v>124.2</v>
      </c>
      <c r="O124">
        <v>137.4</v>
      </c>
      <c r="P124">
        <v>134</v>
      </c>
      <c r="Q124">
        <v>137.7</v>
      </c>
      <c r="R124">
        <v>132.2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>
      <c r="A125" t="s">
        <v>3</v>
      </c>
      <c r="B125">
        <v>2016</v>
      </c>
      <c r="C125" t="s">
        <v>85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139.2</v>
      </c>
      <c r="P125">
        <v>136</v>
      </c>
      <c r="Q125">
        <v>137.2</v>
      </c>
      <c r="R125">
        <v>136.3</v>
      </c>
      <c r="S125">
        <v>131.6</v>
      </c>
      <c r="T125">
        <v>135.6</v>
      </c>
      <c r="U125" t="s">
        <v>79</v>
      </c>
      <c r="V125">
        <v>128</v>
      </c>
      <c r="W125">
        <v>129.3</v>
      </c>
      <c r="X125">
        <v>126.2</v>
      </c>
      <c r="Y125">
        <v>116.3</v>
      </c>
      <c r="Z125">
        <v>124.1</v>
      </c>
      <c r="AA125">
        <v>130.2</v>
      </c>
      <c r="AB125">
        <v>119.9</v>
      </c>
      <c r="AC125">
        <v>123.3</v>
      </c>
      <c r="AD125">
        <v>131.9</v>
      </c>
    </row>
    <row r="126" spans="1:30">
      <c r="A126" t="s">
        <v>4</v>
      </c>
      <c r="B126">
        <v>2016</v>
      </c>
      <c r="C126" t="s">
        <v>85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</v>
      </c>
      <c r="N126">
        <v>121.6</v>
      </c>
      <c r="O126">
        <v>136.9</v>
      </c>
      <c r="P126">
        <v>138.2</v>
      </c>
      <c r="Q126">
        <v>142.7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</v>
      </c>
      <c r="AB126">
        <v>118.8</v>
      </c>
      <c r="AC126">
        <v>119.6</v>
      </c>
      <c r="AD126">
        <v>128.1</v>
      </c>
    </row>
    <row r="127" spans="1:30">
      <c r="A127" t="s">
        <v>80</v>
      </c>
      <c r="B127">
        <v>2016</v>
      </c>
      <c r="C127" t="s">
        <v>85</v>
      </c>
      <c r="D127">
        <v>127.7</v>
      </c>
      <c r="E127">
        <v>140.5</v>
      </c>
      <c r="F127">
        <v>128.3</v>
      </c>
      <c r="G127">
        <v>132.6</v>
      </c>
      <c r="H127">
        <v>115.5</v>
      </c>
      <c r="I127">
        <v>136.5</v>
      </c>
      <c r="J127">
        <v>159.7</v>
      </c>
      <c r="K127">
        <v>174.3</v>
      </c>
      <c r="L127">
        <v>109.9</v>
      </c>
      <c r="M127">
        <v>136.3</v>
      </c>
      <c r="N127">
        <v>124.4</v>
      </c>
      <c r="O127">
        <v>138.1</v>
      </c>
      <c r="P127">
        <v>136.8</v>
      </c>
      <c r="Q127">
        <v>138.7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129.7</v>
      </c>
      <c r="AB127">
        <v>119.4</v>
      </c>
      <c r="AC127">
        <v>121.5</v>
      </c>
      <c r="AD127">
        <v>130.1</v>
      </c>
    </row>
    <row r="128" spans="1:30">
      <c r="A128" t="s">
        <v>3</v>
      </c>
      <c r="B128">
        <v>2016</v>
      </c>
      <c r="C128" t="s">
        <v>86</v>
      </c>
      <c r="D128">
        <v>129.3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158.2</v>
      </c>
      <c r="K128">
        <v>171.8</v>
      </c>
      <c r="L128">
        <v>110.3</v>
      </c>
      <c r="M128">
        <v>134.3</v>
      </c>
      <c r="N128">
        <v>127.3</v>
      </c>
      <c r="O128">
        <v>139.9</v>
      </c>
      <c r="P128">
        <v>137.6</v>
      </c>
      <c r="Q128">
        <v>138</v>
      </c>
      <c r="R128">
        <v>137.2</v>
      </c>
      <c r="S128">
        <v>132.2</v>
      </c>
      <c r="T128">
        <v>136.5</v>
      </c>
      <c r="U128" t="s">
        <v>79</v>
      </c>
      <c r="V128">
        <v>128.2</v>
      </c>
      <c r="W128">
        <v>130</v>
      </c>
      <c r="X128">
        <v>126.7</v>
      </c>
      <c r="Y128">
        <v>116.4</v>
      </c>
      <c r="Z128">
        <v>125.2</v>
      </c>
      <c r="AA128">
        <v>130.8</v>
      </c>
      <c r="AB128">
        <v>120.9</v>
      </c>
      <c r="AC128">
        <v>123.8</v>
      </c>
      <c r="AD128">
        <v>133</v>
      </c>
    </row>
    <row r="129" spans="1:30">
      <c r="A129" t="s">
        <v>4</v>
      </c>
      <c r="B129">
        <v>2016</v>
      </c>
      <c r="C129" t="s">
        <v>86</v>
      </c>
      <c r="D129">
        <v>126.8</v>
      </c>
      <c r="E129">
        <v>144.2</v>
      </c>
      <c r="F129">
        <v>136.6</v>
      </c>
      <c r="G129">
        <v>131.8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</v>
      </c>
      <c r="AB129">
        <v>120</v>
      </c>
      <c r="AC129">
        <v>119.9</v>
      </c>
      <c r="AD129">
        <v>129</v>
      </c>
    </row>
    <row r="130" spans="1:30">
      <c r="A130" t="s">
        <v>80</v>
      </c>
      <c r="B130">
        <v>2016</v>
      </c>
      <c r="C130" t="s">
        <v>86</v>
      </c>
      <c r="D130">
        <v>128.5</v>
      </c>
      <c r="E130">
        <v>141.2</v>
      </c>
      <c r="F130">
        <v>132.3</v>
      </c>
      <c r="G130">
        <v>133.5</v>
      </c>
      <c r="H130">
        <v>116.4</v>
      </c>
      <c r="I130">
        <v>137.8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</v>
      </c>
      <c r="P130">
        <v>138.4</v>
      </c>
      <c r="Q130">
        <v>139.3</v>
      </c>
      <c r="R130">
        <v>133.5</v>
      </c>
      <c r="S130">
        <v>127.6</v>
      </c>
      <c r="T130">
        <v>132.7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</v>
      </c>
      <c r="AB130">
        <v>120.5</v>
      </c>
      <c r="AC130">
        <v>121.9</v>
      </c>
      <c r="AD130">
        <v>131.1</v>
      </c>
    </row>
    <row r="131" spans="1:30">
      <c r="A131" t="s">
        <v>3</v>
      </c>
      <c r="B131">
        <v>2016</v>
      </c>
      <c r="C131" t="s">
        <v>87</v>
      </c>
      <c r="D131">
        <v>130.1</v>
      </c>
      <c r="E131">
        <v>138.8</v>
      </c>
      <c r="F131">
        <v>130.3</v>
      </c>
      <c r="G131">
        <v>135.3</v>
      </c>
      <c r="H131">
        <v>119.9</v>
      </c>
      <c r="I131">
        <v>140.2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140.7</v>
      </c>
      <c r="P131">
        <v>138</v>
      </c>
      <c r="Q131">
        <v>138.9</v>
      </c>
      <c r="R131">
        <v>137.8</v>
      </c>
      <c r="S131">
        <v>133</v>
      </c>
      <c r="T131">
        <v>137.1</v>
      </c>
      <c r="U131" t="s">
        <v>79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>
      <c r="A132" t="s">
        <v>4</v>
      </c>
      <c r="B132">
        <v>2016</v>
      </c>
      <c r="C132" t="s">
        <v>87</v>
      </c>
      <c r="D132">
        <v>127.6</v>
      </c>
      <c r="E132">
        <v>140.3</v>
      </c>
      <c r="F132">
        <v>133.7</v>
      </c>
      <c r="G132">
        <v>132.2</v>
      </c>
      <c r="H132">
        <v>111.8</v>
      </c>
      <c r="I132">
        <v>135.8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>
      <c r="A133" t="s">
        <v>80</v>
      </c>
      <c r="B133">
        <v>2016</v>
      </c>
      <c r="C133" t="s">
        <v>87</v>
      </c>
      <c r="D133">
        <v>129.3</v>
      </c>
      <c r="E133">
        <v>139.3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140.2</v>
      </c>
      <c r="R133">
        <v>134.1</v>
      </c>
      <c r="S133">
        <v>128.2</v>
      </c>
      <c r="T133">
        <v>133.2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131.7</v>
      </c>
      <c r="AB133">
        <v>121.5</v>
      </c>
      <c r="AC133">
        <v>122.1</v>
      </c>
      <c r="AD133">
        <v>131.1</v>
      </c>
    </row>
    <row r="134" spans="1:30">
      <c r="A134" t="s">
        <v>3</v>
      </c>
      <c r="B134">
        <v>2016</v>
      </c>
      <c r="C134" t="s">
        <v>88</v>
      </c>
      <c r="D134">
        <v>130.8</v>
      </c>
      <c r="E134">
        <v>138.2</v>
      </c>
      <c r="F134">
        <v>130.5</v>
      </c>
      <c r="G134">
        <v>135.5</v>
      </c>
      <c r="H134">
        <v>120.2</v>
      </c>
      <c r="I134">
        <v>139.2</v>
      </c>
      <c r="J134">
        <v>149.5</v>
      </c>
      <c r="K134">
        <v>170.4</v>
      </c>
      <c r="L134">
        <v>113.1</v>
      </c>
      <c r="M134">
        <v>135.8</v>
      </c>
      <c r="N134">
        <v>128.8</v>
      </c>
      <c r="O134">
        <v>141.5</v>
      </c>
      <c r="P134">
        <v>137.2</v>
      </c>
      <c r="Q134">
        <v>139.9</v>
      </c>
      <c r="R134">
        <v>138.5</v>
      </c>
      <c r="S134">
        <v>133.5</v>
      </c>
      <c r="T134">
        <v>137.8</v>
      </c>
      <c r="U134" t="s">
        <v>79</v>
      </c>
      <c r="V134">
        <v>129.7</v>
      </c>
      <c r="W134">
        <v>131.1</v>
      </c>
      <c r="X134">
        <v>127.8</v>
      </c>
      <c r="Y134">
        <v>117</v>
      </c>
      <c r="Z134">
        <v>125.7</v>
      </c>
      <c r="AA134">
        <v>132.2</v>
      </c>
      <c r="AB134">
        <v>122.8</v>
      </c>
      <c r="AC134">
        <v>124.9</v>
      </c>
      <c r="AD134">
        <v>133.4</v>
      </c>
    </row>
    <row r="135" spans="1:30">
      <c r="A135" t="s">
        <v>4</v>
      </c>
      <c r="B135">
        <v>2016</v>
      </c>
      <c r="C135" t="s">
        <v>88</v>
      </c>
      <c r="D135">
        <v>128.1</v>
      </c>
      <c r="E135">
        <v>137.7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</v>
      </c>
      <c r="N135">
        <v>122.1</v>
      </c>
      <c r="O135">
        <v>138.8</v>
      </c>
      <c r="P135">
        <v>135.7</v>
      </c>
      <c r="Q135">
        <v>143.9</v>
      </c>
      <c r="R135">
        <v>128.7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>
      <c r="A136" t="s">
        <v>80</v>
      </c>
      <c r="B136">
        <v>2016</v>
      </c>
      <c r="C136" t="s">
        <v>88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150.7</v>
      </c>
      <c r="K136">
        <v>171.5</v>
      </c>
      <c r="L136">
        <v>113.8</v>
      </c>
      <c r="M136">
        <v>138.8</v>
      </c>
      <c r="N136">
        <v>126</v>
      </c>
      <c r="O136">
        <v>140.2</v>
      </c>
      <c r="P136">
        <v>136.6</v>
      </c>
      <c r="Q136">
        <v>141</v>
      </c>
      <c r="R136">
        <v>134.6</v>
      </c>
      <c r="S136">
        <v>128.6</v>
      </c>
      <c r="T136">
        <v>133.8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</v>
      </c>
      <c r="AB136">
        <v>122.1</v>
      </c>
      <c r="AC136">
        <v>122.8</v>
      </c>
      <c r="AD136">
        <v>130.9</v>
      </c>
    </row>
    <row r="137" spans="1:30">
      <c r="A137" t="s">
        <v>3</v>
      </c>
      <c r="B137">
        <v>2016</v>
      </c>
      <c r="C137" t="s">
        <v>89</v>
      </c>
      <c r="D137">
        <v>131.3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149.2</v>
      </c>
      <c r="K137">
        <v>170.2</v>
      </c>
      <c r="L137">
        <v>113.4</v>
      </c>
      <c r="M137">
        <v>136.3</v>
      </c>
      <c r="N137">
        <v>128.7</v>
      </c>
      <c r="O137">
        <v>142.4</v>
      </c>
      <c r="P137">
        <v>137.4</v>
      </c>
      <c r="Q137">
        <v>140.9</v>
      </c>
      <c r="R137">
        <v>139.6</v>
      </c>
      <c r="S137">
        <v>134.3</v>
      </c>
      <c r="T137">
        <v>138.8</v>
      </c>
      <c r="U137" t="s">
        <v>79</v>
      </c>
      <c r="V137">
        <v>129.8</v>
      </c>
      <c r="W137">
        <v>131.8</v>
      </c>
      <c r="X137">
        <v>128.7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</v>
      </c>
    </row>
    <row r="138" spans="1:30">
      <c r="A138" t="s">
        <v>4</v>
      </c>
      <c r="B138">
        <v>2016</v>
      </c>
      <c r="C138" t="s">
        <v>89</v>
      </c>
      <c r="D138">
        <v>128.7</v>
      </c>
      <c r="E138">
        <v>138.4</v>
      </c>
      <c r="F138">
        <v>130.3</v>
      </c>
      <c r="G138">
        <v>132.7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</v>
      </c>
      <c r="N138">
        <v>122.5</v>
      </c>
      <c r="O138">
        <v>139.6</v>
      </c>
      <c r="P138">
        <v>136.3</v>
      </c>
      <c r="Q138">
        <v>144.3</v>
      </c>
      <c r="R138">
        <v>129.1</v>
      </c>
      <c r="S138">
        <v>121.9</v>
      </c>
      <c r="T138">
        <v>128</v>
      </c>
      <c r="U138">
        <v>128.7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>
      <c r="A139" t="s">
        <v>80</v>
      </c>
      <c r="B139">
        <v>2016</v>
      </c>
      <c r="C139" t="s">
        <v>89</v>
      </c>
      <c r="D139">
        <v>130.5</v>
      </c>
      <c r="E139">
        <v>137.9</v>
      </c>
      <c r="F139">
        <v>130.2</v>
      </c>
      <c r="G139">
        <v>134.8</v>
      </c>
      <c r="H139">
        <v>117.8</v>
      </c>
      <c r="I139">
        <v>134.7</v>
      </c>
      <c r="J139">
        <v>151.2</v>
      </c>
      <c r="K139">
        <v>172.1</v>
      </c>
      <c r="L139">
        <v>114.1</v>
      </c>
      <c r="M139">
        <v>139.3</v>
      </c>
      <c r="N139">
        <v>126.1</v>
      </c>
      <c r="O139">
        <v>141.1</v>
      </c>
      <c r="P139">
        <v>137</v>
      </c>
      <c r="Q139">
        <v>141.8</v>
      </c>
      <c r="R139">
        <v>135.5</v>
      </c>
      <c r="S139">
        <v>129.1</v>
      </c>
      <c r="T139">
        <v>134.5</v>
      </c>
      <c r="U139">
        <v>128.7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>
      <c r="A140" t="s">
        <v>3</v>
      </c>
      <c r="B140">
        <v>2016</v>
      </c>
      <c r="C140" t="s">
        <v>91</v>
      </c>
      <c r="D140">
        <v>132</v>
      </c>
      <c r="E140">
        <v>137.4</v>
      </c>
      <c r="F140">
        <v>130.6</v>
      </c>
      <c r="G140">
        <v>136.2</v>
      </c>
      <c r="H140">
        <v>121.1</v>
      </c>
      <c r="I140">
        <v>136.9</v>
      </c>
      <c r="J140">
        <v>141.8</v>
      </c>
      <c r="K140">
        <v>170</v>
      </c>
      <c r="L140">
        <v>113.4</v>
      </c>
      <c r="M140">
        <v>136.8</v>
      </c>
      <c r="N140">
        <v>128.7</v>
      </c>
      <c r="O140">
        <v>143.1</v>
      </c>
      <c r="P140">
        <v>136.6</v>
      </c>
      <c r="Q140">
        <v>141.2</v>
      </c>
      <c r="R140">
        <v>139.9</v>
      </c>
      <c r="S140">
        <v>134.5</v>
      </c>
      <c r="T140">
        <v>139.2</v>
      </c>
      <c r="U140" t="s">
        <v>79</v>
      </c>
      <c r="V140">
        <v>130.3</v>
      </c>
      <c r="W140">
        <v>132.1</v>
      </c>
      <c r="X140">
        <v>129.1</v>
      </c>
      <c r="Y140">
        <v>118.2</v>
      </c>
      <c r="Z140">
        <v>126.9</v>
      </c>
      <c r="AA140">
        <v>133.7</v>
      </c>
      <c r="AB140">
        <v>123.5</v>
      </c>
      <c r="AC140">
        <v>126.1</v>
      </c>
      <c r="AD140">
        <v>133.6</v>
      </c>
    </row>
    <row r="141" spans="1:30">
      <c r="A141" t="s">
        <v>4</v>
      </c>
      <c r="B141">
        <v>2016</v>
      </c>
      <c r="C141" t="s">
        <v>91</v>
      </c>
      <c r="D141">
        <v>130.2</v>
      </c>
      <c r="E141">
        <v>138.5</v>
      </c>
      <c r="F141">
        <v>134.1</v>
      </c>
      <c r="G141">
        <v>132.9</v>
      </c>
      <c r="H141">
        <v>112.6</v>
      </c>
      <c r="I141">
        <v>130.8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</v>
      </c>
      <c r="P141">
        <v>135.2</v>
      </c>
      <c r="Q141">
        <v>144.3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>
      <c r="A142" t="s">
        <v>80</v>
      </c>
      <c r="B142">
        <v>2016</v>
      </c>
      <c r="C142" t="s">
        <v>91</v>
      </c>
      <c r="D142">
        <v>131.4</v>
      </c>
      <c r="E142">
        <v>137.8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139.7</v>
      </c>
      <c r="N142">
        <v>126.2</v>
      </c>
      <c r="O142">
        <v>141.8</v>
      </c>
      <c r="P142">
        <v>136.1</v>
      </c>
      <c r="Q142">
        <v>142</v>
      </c>
      <c r="R142">
        <v>135.8</v>
      </c>
      <c r="S142">
        <v>129.3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</v>
      </c>
      <c r="AB142">
        <v>122.6</v>
      </c>
      <c r="AC142">
        <v>123.8</v>
      </c>
      <c r="AD142">
        <v>131.2</v>
      </c>
    </row>
    <row r="143" spans="1:30">
      <c r="A143" t="s">
        <v>3</v>
      </c>
      <c r="B143">
        <v>2016</v>
      </c>
      <c r="C143" t="s">
        <v>92</v>
      </c>
      <c r="D143">
        <v>132.6</v>
      </c>
      <c r="E143">
        <v>137.3</v>
      </c>
      <c r="F143">
        <v>131.6</v>
      </c>
      <c r="G143">
        <v>136.3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134.7</v>
      </c>
      <c r="Q143">
        <v>142.4</v>
      </c>
      <c r="R143">
        <v>140.4</v>
      </c>
      <c r="S143">
        <v>135.2</v>
      </c>
      <c r="T143">
        <v>139.7</v>
      </c>
      <c r="U143" t="s">
        <v>79</v>
      </c>
      <c r="V143">
        <v>132</v>
      </c>
      <c r="W143">
        <v>132.9</v>
      </c>
      <c r="X143">
        <v>129.7</v>
      </c>
      <c r="Y143">
        <v>118.6</v>
      </c>
      <c r="Z143">
        <v>127.3</v>
      </c>
      <c r="AA143">
        <v>134.2</v>
      </c>
      <c r="AB143">
        <v>121.9</v>
      </c>
      <c r="AC143">
        <v>126.3</v>
      </c>
      <c r="AD143">
        <v>132.8</v>
      </c>
    </row>
    <row r="144" spans="1:30">
      <c r="A144" t="s">
        <v>4</v>
      </c>
      <c r="B144">
        <v>2016</v>
      </c>
      <c r="C144" t="s">
        <v>92</v>
      </c>
      <c r="D144">
        <v>131.6</v>
      </c>
      <c r="E144">
        <v>138.2</v>
      </c>
      <c r="F144">
        <v>134.9</v>
      </c>
      <c r="G144">
        <v>133.1</v>
      </c>
      <c r="H144">
        <v>113.5</v>
      </c>
      <c r="I144">
        <v>129.3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</v>
      </c>
      <c r="Q144">
        <v>145</v>
      </c>
      <c r="R144">
        <v>130</v>
      </c>
      <c r="S144">
        <v>122.2</v>
      </c>
      <c r="T144">
        <v>128.8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</v>
      </c>
      <c r="AB144">
        <v>119.9</v>
      </c>
      <c r="AC144">
        <v>121.4</v>
      </c>
      <c r="AD144">
        <v>127.6</v>
      </c>
    </row>
    <row r="145" spans="1:30">
      <c r="A145" t="s">
        <v>80</v>
      </c>
      <c r="B145">
        <v>2016</v>
      </c>
      <c r="C145" t="s">
        <v>92</v>
      </c>
      <c r="D145">
        <v>132.3</v>
      </c>
      <c r="E145">
        <v>137.6</v>
      </c>
      <c r="F145">
        <v>132.9</v>
      </c>
      <c r="G145">
        <v>135.1</v>
      </c>
      <c r="H145">
        <v>118.6</v>
      </c>
      <c r="I145">
        <v>132.7</v>
      </c>
      <c r="J145">
        <v>125.3</v>
      </c>
      <c r="K145">
        <v>168.7</v>
      </c>
      <c r="L145">
        <v>114.4</v>
      </c>
      <c r="M145">
        <v>140.2</v>
      </c>
      <c r="N145">
        <v>126.6</v>
      </c>
      <c r="O145">
        <v>142.3</v>
      </c>
      <c r="P145">
        <v>134</v>
      </c>
      <c r="Q145">
        <v>143.1</v>
      </c>
      <c r="R145">
        <v>136.3</v>
      </c>
      <c r="S145">
        <v>129.8</v>
      </c>
      <c r="T145">
        <v>135.4</v>
      </c>
      <c r="U145">
        <v>128.5</v>
      </c>
      <c r="V145">
        <v>126.6</v>
      </c>
      <c r="W145">
        <v>129.2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>
      <c r="A146" t="s">
        <v>3</v>
      </c>
      <c r="B146">
        <v>2017</v>
      </c>
      <c r="C146" t="s">
        <v>78</v>
      </c>
      <c r="D146">
        <v>133.1</v>
      </c>
      <c r="E146">
        <v>137.8</v>
      </c>
      <c r="F146">
        <v>131.9</v>
      </c>
      <c r="G146">
        <v>136.7</v>
      </c>
      <c r="H146">
        <v>122</v>
      </c>
      <c r="I146">
        <v>136</v>
      </c>
      <c r="J146">
        <v>119.8</v>
      </c>
      <c r="K146">
        <v>161.7</v>
      </c>
      <c r="L146">
        <v>114.8</v>
      </c>
      <c r="M146">
        <v>136.9</v>
      </c>
      <c r="N146">
        <v>129</v>
      </c>
      <c r="O146">
        <v>143.9</v>
      </c>
      <c r="P146">
        <v>133.7</v>
      </c>
      <c r="Q146">
        <v>143.1</v>
      </c>
      <c r="R146">
        <v>140.7</v>
      </c>
      <c r="S146">
        <v>135.8</v>
      </c>
      <c r="T146">
        <v>140</v>
      </c>
      <c r="U146" t="s">
        <v>79</v>
      </c>
      <c r="V146">
        <v>132.1</v>
      </c>
      <c r="W146">
        <v>133.2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>
      <c r="A147" t="s">
        <v>4</v>
      </c>
      <c r="B147">
        <v>2017</v>
      </c>
      <c r="C147" t="s">
        <v>78</v>
      </c>
      <c r="D147">
        <v>132.2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130.2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>
      <c r="A148" t="s">
        <v>80</v>
      </c>
      <c r="B148">
        <v>2017</v>
      </c>
      <c r="C148" t="s">
        <v>78</v>
      </c>
      <c r="D148">
        <v>132.8</v>
      </c>
      <c r="E148">
        <v>138.2</v>
      </c>
      <c r="F148">
        <v>132.2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</v>
      </c>
      <c r="P148">
        <v>133.1</v>
      </c>
      <c r="Q148">
        <v>143.8</v>
      </c>
      <c r="R148">
        <v>136.6</v>
      </c>
      <c r="S148">
        <v>130.2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</v>
      </c>
      <c r="AB148">
        <v>121.7</v>
      </c>
      <c r="AC148">
        <v>124.4</v>
      </c>
      <c r="AD148">
        <v>130.3</v>
      </c>
    </row>
    <row r="149" spans="1:30">
      <c r="A149" t="s">
        <v>3</v>
      </c>
      <c r="B149">
        <v>2017</v>
      </c>
      <c r="C149" t="s">
        <v>81</v>
      </c>
      <c r="D149">
        <v>133.3</v>
      </c>
      <c r="E149">
        <v>138.3</v>
      </c>
      <c r="F149">
        <v>129.3</v>
      </c>
      <c r="G149">
        <v>137.2</v>
      </c>
      <c r="H149">
        <v>122.1</v>
      </c>
      <c r="I149">
        <v>138.7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143.7</v>
      </c>
      <c r="R149">
        <v>140.9</v>
      </c>
      <c r="S149">
        <v>135.8</v>
      </c>
      <c r="T149">
        <v>140.2</v>
      </c>
      <c r="U149" t="s">
        <v>79</v>
      </c>
      <c r="V149">
        <v>133.2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>
      <c r="A150" t="s">
        <v>4</v>
      </c>
      <c r="B150">
        <v>2017</v>
      </c>
      <c r="C150" t="s">
        <v>81</v>
      </c>
      <c r="D150">
        <v>132.8</v>
      </c>
      <c r="E150">
        <v>139.8</v>
      </c>
      <c r="F150">
        <v>129.3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</v>
      </c>
      <c r="R150">
        <v>130.5</v>
      </c>
      <c r="S150">
        <v>122.5</v>
      </c>
      <c r="T150">
        <v>129.3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128.2</v>
      </c>
    </row>
    <row r="151" spans="1:30">
      <c r="A151" t="s">
        <v>80</v>
      </c>
      <c r="B151">
        <v>2017</v>
      </c>
      <c r="C151" t="s">
        <v>81</v>
      </c>
      <c r="D151">
        <v>133.1</v>
      </c>
      <c r="E151">
        <v>138.8</v>
      </c>
      <c r="F151">
        <v>129.3</v>
      </c>
      <c r="G151">
        <v>135.8</v>
      </c>
      <c r="H151">
        <v>119.2</v>
      </c>
      <c r="I151">
        <v>135.3</v>
      </c>
      <c r="J151">
        <v>119.5</v>
      </c>
      <c r="K151">
        <v>152.2</v>
      </c>
      <c r="L151">
        <v>117.3</v>
      </c>
      <c r="M151">
        <v>138.7</v>
      </c>
      <c r="N151">
        <v>126.9</v>
      </c>
      <c r="O151">
        <v>143.2</v>
      </c>
      <c r="P151">
        <v>133</v>
      </c>
      <c r="Q151">
        <v>144.4</v>
      </c>
      <c r="R151">
        <v>136.8</v>
      </c>
      <c r="S151">
        <v>130.3</v>
      </c>
      <c r="T151">
        <v>135.9</v>
      </c>
      <c r="U151">
        <v>130.5</v>
      </c>
      <c r="V151">
        <v>127.9</v>
      </c>
      <c r="W151">
        <v>129.7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>
      <c r="A152" t="s">
        <v>3</v>
      </c>
      <c r="B152">
        <v>2017</v>
      </c>
      <c r="C152" t="s">
        <v>82</v>
      </c>
      <c r="D152">
        <v>133.6</v>
      </c>
      <c r="E152">
        <v>138.8</v>
      </c>
      <c r="F152">
        <v>128.8</v>
      </c>
      <c r="G152">
        <v>137.2</v>
      </c>
      <c r="H152">
        <v>121.6</v>
      </c>
      <c r="I152">
        <v>139.7</v>
      </c>
      <c r="J152">
        <v>119.7</v>
      </c>
      <c r="K152">
        <v>148</v>
      </c>
      <c r="L152">
        <v>116.9</v>
      </c>
      <c r="M152">
        <v>135.6</v>
      </c>
      <c r="N152">
        <v>129.8</v>
      </c>
      <c r="O152">
        <v>145.4</v>
      </c>
      <c r="P152">
        <v>133.4</v>
      </c>
      <c r="Q152">
        <v>144.2</v>
      </c>
      <c r="R152">
        <v>141.6</v>
      </c>
      <c r="S152">
        <v>136.2</v>
      </c>
      <c r="T152">
        <v>140.8</v>
      </c>
      <c r="U152" t="s">
        <v>79</v>
      </c>
      <c r="V152">
        <v>134.2</v>
      </c>
      <c r="W152">
        <v>134.1</v>
      </c>
      <c r="X152">
        <v>130.6</v>
      </c>
      <c r="Y152">
        <v>119.8</v>
      </c>
      <c r="Z152">
        <v>128.3</v>
      </c>
      <c r="AA152">
        <v>135.2</v>
      </c>
      <c r="AB152">
        <v>123.3</v>
      </c>
      <c r="AC152">
        <v>127.4</v>
      </c>
      <c r="AD152">
        <v>132.8</v>
      </c>
    </row>
    <row r="153" spans="1:30">
      <c r="A153" t="s">
        <v>4</v>
      </c>
      <c r="B153">
        <v>2017</v>
      </c>
      <c r="C153" t="s">
        <v>82</v>
      </c>
      <c r="D153">
        <v>132.7</v>
      </c>
      <c r="E153">
        <v>139.4</v>
      </c>
      <c r="F153">
        <v>128.4</v>
      </c>
      <c r="G153">
        <v>134.9</v>
      </c>
      <c r="H153">
        <v>114</v>
      </c>
      <c r="I153">
        <v>136.8</v>
      </c>
      <c r="J153">
        <v>122.2</v>
      </c>
      <c r="K153">
        <v>135.8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</v>
      </c>
      <c r="AB153">
        <v>121.7</v>
      </c>
      <c r="AC153">
        <v>122.6</v>
      </c>
      <c r="AD153">
        <v>128.7</v>
      </c>
    </row>
    <row r="154" spans="1:30">
      <c r="A154" t="s">
        <v>80</v>
      </c>
      <c r="B154">
        <v>2017</v>
      </c>
      <c r="C154" t="s">
        <v>82</v>
      </c>
      <c r="D154">
        <v>133.3</v>
      </c>
      <c r="E154">
        <v>139</v>
      </c>
      <c r="F154">
        <v>128.6</v>
      </c>
      <c r="G154">
        <v>136.3</v>
      </c>
      <c r="H154">
        <v>118.8</v>
      </c>
      <c r="I154">
        <v>138.3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</v>
      </c>
      <c r="AB154">
        <v>122.6</v>
      </c>
      <c r="AC154">
        <v>125.1</v>
      </c>
      <c r="AD154">
        <v>130.9</v>
      </c>
    </row>
    <row r="155" spans="1:30">
      <c r="A155" t="s">
        <v>3</v>
      </c>
      <c r="B155">
        <v>2017</v>
      </c>
      <c r="C155" t="s">
        <v>83</v>
      </c>
      <c r="D155">
        <v>133.2</v>
      </c>
      <c r="E155">
        <v>138.7</v>
      </c>
      <c r="F155">
        <v>127.1</v>
      </c>
      <c r="G155">
        <v>137.7</v>
      </c>
      <c r="H155">
        <v>121.3</v>
      </c>
      <c r="I155">
        <v>141.8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</v>
      </c>
      <c r="T155">
        <v>141.6</v>
      </c>
      <c r="U155" t="s">
        <v>79</v>
      </c>
      <c r="V155">
        <v>135</v>
      </c>
      <c r="W155">
        <v>134.3</v>
      </c>
      <c r="X155">
        <v>131</v>
      </c>
      <c r="Y155">
        <v>119.2</v>
      </c>
      <c r="Z155">
        <v>128.3</v>
      </c>
      <c r="AA155">
        <v>135.7</v>
      </c>
      <c r="AB155">
        <v>123.7</v>
      </c>
      <c r="AC155">
        <v>127.5</v>
      </c>
      <c r="AD155">
        <v>132.9</v>
      </c>
    </row>
    <row r="156" spans="1:30">
      <c r="A156" t="s">
        <v>4</v>
      </c>
      <c r="B156">
        <v>2017</v>
      </c>
      <c r="C156" t="s">
        <v>83</v>
      </c>
      <c r="D156">
        <v>132.7</v>
      </c>
      <c r="E156">
        <v>140.6</v>
      </c>
      <c r="F156">
        <v>124.5</v>
      </c>
      <c r="G156">
        <v>136.3</v>
      </c>
      <c r="H156">
        <v>113.5</v>
      </c>
      <c r="I156">
        <v>137.7</v>
      </c>
      <c r="J156">
        <v>127.1</v>
      </c>
      <c r="K156">
        <v>133.8</v>
      </c>
      <c r="L156">
        <v>120.8</v>
      </c>
      <c r="M156">
        <v>141.3</v>
      </c>
      <c r="N156">
        <v>123.8</v>
      </c>
      <c r="O156">
        <v>142.6</v>
      </c>
      <c r="P156">
        <v>133.4</v>
      </c>
      <c r="Q156">
        <v>148</v>
      </c>
      <c r="R156">
        <v>131.2</v>
      </c>
      <c r="S156">
        <v>123</v>
      </c>
      <c r="T156">
        <v>130</v>
      </c>
      <c r="U156">
        <v>131.7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>
      <c r="A157" t="s">
        <v>80</v>
      </c>
      <c r="B157">
        <v>2017</v>
      </c>
      <c r="C157" t="s">
        <v>83</v>
      </c>
      <c r="D157">
        <v>133</v>
      </c>
      <c r="E157">
        <v>139.4</v>
      </c>
      <c r="F157">
        <v>126.1</v>
      </c>
      <c r="G157">
        <v>137.2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144.2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131.7</v>
      </c>
      <c r="V157">
        <v>129.8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>
      <c r="A158" t="s">
        <v>3</v>
      </c>
      <c r="B158">
        <v>2017</v>
      </c>
      <c r="C158" t="s">
        <v>84</v>
      </c>
      <c r="D158">
        <v>133.1</v>
      </c>
      <c r="E158">
        <v>140.3</v>
      </c>
      <c r="F158">
        <v>126.8</v>
      </c>
      <c r="G158">
        <v>138.2</v>
      </c>
      <c r="H158">
        <v>120.8</v>
      </c>
      <c r="I158">
        <v>140.2</v>
      </c>
      <c r="J158">
        <v>123.8</v>
      </c>
      <c r="K158">
        <v>141.8</v>
      </c>
      <c r="L158">
        <v>118.6</v>
      </c>
      <c r="M158">
        <v>134</v>
      </c>
      <c r="N158">
        <v>130.3</v>
      </c>
      <c r="O158">
        <v>145.8</v>
      </c>
      <c r="P158">
        <v>133.8</v>
      </c>
      <c r="Q158">
        <v>145.5</v>
      </c>
      <c r="R158">
        <v>142.5</v>
      </c>
      <c r="S158">
        <v>137.3</v>
      </c>
      <c r="T158">
        <v>141.8</v>
      </c>
      <c r="U158" t="s">
        <v>79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</v>
      </c>
      <c r="AB158">
        <v>123.7</v>
      </c>
      <c r="AC158">
        <v>127.9</v>
      </c>
      <c r="AD158">
        <v>133.3</v>
      </c>
    </row>
    <row r="159" spans="1:30">
      <c r="A159" t="s">
        <v>4</v>
      </c>
      <c r="B159">
        <v>2017</v>
      </c>
      <c r="C159" t="s">
        <v>84</v>
      </c>
      <c r="D159">
        <v>132.6</v>
      </c>
      <c r="E159">
        <v>144.1</v>
      </c>
      <c r="F159">
        <v>125.6</v>
      </c>
      <c r="G159">
        <v>136.8</v>
      </c>
      <c r="H159">
        <v>113.4</v>
      </c>
      <c r="I159">
        <v>135.2</v>
      </c>
      <c r="J159">
        <v>129.2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</v>
      </c>
      <c r="R159">
        <v>131.5</v>
      </c>
      <c r="S159">
        <v>123.2</v>
      </c>
      <c r="T159">
        <v>130.2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</v>
      </c>
      <c r="AB159">
        <v>122</v>
      </c>
      <c r="AC159">
        <v>122.6</v>
      </c>
      <c r="AD159">
        <v>129.3</v>
      </c>
    </row>
    <row r="160" spans="1:30">
      <c r="A160" t="s">
        <v>80</v>
      </c>
      <c r="B160">
        <v>2017</v>
      </c>
      <c r="C160" t="s">
        <v>84</v>
      </c>
      <c r="D160">
        <v>132.9</v>
      </c>
      <c r="E160">
        <v>141.6</v>
      </c>
      <c r="F160">
        <v>126.3</v>
      </c>
      <c r="G160">
        <v>137.7</v>
      </c>
      <c r="H160">
        <v>118.1</v>
      </c>
      <c r="I160">
        <v>137.9</v>
      </c>
      <c r="J160">
        <v>125.6</v>
      </c>
      <c r="K160">
        <v>138.3</v>
      </c>
      <c r="L160">
        <v>119.4</v>
      </c>
      <c r="M160">
        <v>136</v>
      </c>
      <c r="N160">
        <v>127.6</v>
      </c>
      <c r="O160">
        <v>144.5</v>
      </c>
      <c r="P160">
        <v>133.7</v>
      </c>
      <c r="Q160">
        <v>146.2</v>
      </c>
      <c r="R160">
        <v>138.2</v>
      </c>
      <c r="S160">
        <v>131.4</v>
      </c>
      <c r="T160">
        <v>137.2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</v>
      </c>
      <c r="AB160">
        <v>123</v>
      </c>
      <c r="AC160">
        <v>125.3</v>
      </c>
      <c r="AD160">
        <v>131.4</v>
      </c>
    </row>
    <row r="161" spans="1:30">
      <c r="A161" t="s">
        <v>3</v>
      </c>
      <c r="B161">
        <v>2017</v>
      </c>
      <c r="C161" t="s">
        <v>85</v>
      </c>
      <c r="D161">
        <v>133.5</v>
      </c>
      <c r="E161">
        <v>143.7</v>
      </c>
      <c r="F161">
        <v>128</v>
      </c>
      <c r="G161">
        <v>138.6</v>
      </c>
      <c r="H161">
        <v>120.9</v>
      </c>
      <c r="I161">
        <v>140.9</v>
      </c>
      <c r="J161">
        <v>128.8</v>
      </c>
      <c r="K161">
        <v>140.2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</v>
      </c>
      <c r="R161">
        <v>143.1</v>
      </c>
      <c r="S161">
        <v>137.7</v>
      </c>
      <c r="T161">
        <v>142.3</v>
      </c>
      <c r="U161" t="s">
        <v>79</v>
      </c>
      <c r="V161">
        <v>134.8</v>
      </c>
      <c r="W161">
        <v>135.2</v>
      </c>
      <c r="X161">
        <v>131.3</v>
      </c>
      <c r="Y161">
        <v>119.4</v>
      </c>
      <c r="Z161">
        <v>129.8</v>
      </c>
      <c r="AA161">
        <v>136.9</v>
      </c>
      <c r="AB161">
        <v>124.1</v>
      </c>
      <c r="AC161">
        <v>128.1</v>
      </c>
      <c r="AD161">
        <v>133.9</v>
      </c>
    </row>
    <row r="162" spans="1:30">
      <c r="A162" t="s">
        <v>4</v>
      </c>
      <c r="B162">
        <v>2017</v>
      </c>
      <c r="C162" t="s">
        <v>85</v>
      </c>
      <c r="D162">
        <v>132.9</v>
      </c>
      <c r="E162">
        <v>148.7</v>
      </c>
      <c r="F162">
        <v>128.3</v>
      </c>
      <c r="G162">
        <v>137.3</v>
      </c>
      <c r="H162">
        <v>113.5</v>
      </c>
      <c r="I162">
        <v>137.2</v>
      </c>
      <c r="J162">
        <v>142.2</v>
      </c>
      <c r="K162">
        <v>128.2</v>
      </c>
      <c r="L162">
        <v>120.9</v>
      </c>
      <c r="M162">
        <v>138.8</v>
      </c>
      <c r="N162">
        <v>124.2</v>
      </c>
      <c r="O162">
        <v>143.1</v>
      </c>
      <c r="P162">
        <v>135.7</v>
      </c>
      <c r="Q162">
        <v>148.6</v>
      </c>
      <c r="R162">
        <v>131.5</v>
      </c>
      <c r="S162">
        <v>123.2</v>
      </c>
      <c r="T162">
        <v>130.2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</v>
      </c>
      <c r="AB162">
        <v>122.5</v>
      </c>
      <c r="AC162">
        <v>122.7</v>
      </c>
      <c r="AD162">
        <v>129.9</v>
      </c>
    </row>
    <row r="163" spans="1:30">
      <c r="A163" t="s">
        <v>80</v>
      </c>
      <c r="B163">
        <v>2017</v>
      </c>
      <c r="C163" t="s">
        <v>85</v>
      </c>
      <c r="D163">
        <v>133.3</v>
      </c>
      <c r="E163">
        <v>145.5</v>
      </c>
      <c r="F163">
        <v>128.1</v>
      </c>
      <c r="G163">
        <v>138.1</v>
      </c>
      <c r="H163">
        <v>118.2</v>
      </c>
      <c r="I163">
        <v>139.2</v>
      </c>
      <c r="J163">
        <v>133.3</v>
      </c>
      <c r="K163">
        <v>136.2</v>
      </c>
      <c r="L163">
        <v>119.6</v>
      </c>
      <c r="M163">
        <v>135.3</v>
      </c>
      <c r="N163">
        <v>127.8</v>
      </c>
      <c r="O163">
        <v>144.9</v>
      </c>
      <c r="P163">
        <v>135.2</v>
      </c>
      <c r="Q163">
        <v>146.5</v>
      </c>
      <c r="R163">
        <v>138.5</v>
      </c>
      <c r="S163">
        <v>131.7</v>
      </c>
      <c r="T163">
        <v>137.5</v>
      </c>
      <c r="U163">
        <v>131.4</v>
      </c>
      <c r="V163">
        <v>128.8</v>
      </c>
      <c r="W163">
        <v>131.2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>
      <c r="A164" t="s">
        <v>3</v>
      </c>
      <c r="B164">
        <v>2017</v>
      </c>
      <c r="C164" t="s">
        <v>86</v>
      </c>
      <c r="D164">
        <v>134</v>
      </c>
      <c r="E164">
        <v>144.2</v>
      </c>
      <c r="F164">
        <v>129.8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147.7</v>
      </c>
      <c r="P164">
        <v>138.5</v>
      </c>
      <c r="Q164">
        <v>147.4</v>
      </c>
      <c r="R164">
        <v>144.3</v>
      </c>
      <c r="S164">
        <v>138.1</v>
      </c>
      <c r="T164">
        <v>143.5</v>
      </c>
      <c r="U164" t="s">
        <v>79</v>
      </c>
      <c r="V164">
        <v>135.3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136.2</v>
      </c>
    </row>
    <row r="165" spans="1:30">
      <c r="A165" t="s">
        <v>4</v>
      </c>
      <c r="B165">
        <v>2017</v>
      </c>
      <c r="C165" t="s">
        <v>86</v>
      </c>
      <c r="D165">
        <v>132.8</v>
      </c>
      <c r="E165">
        <v>148.4</v>
      </c>
      <c r="F165">
        <v>129.4</v>
      </c>
      <c r="G165">
        <v>137.7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</v>
      </c>
      <c r="N165">
        <v>124.4</v>
      </c>
      <c r="O165">
        <v>143.7</v>
      </c>
      <c r="P165">
        <v>139.8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</v>
      </c>
    </row>
    <row r="166" spans="1:30">
      <c r="A166" t="s">
        <v>80</v>
      </c>
      <c r="B166">
        <v>2017</v>
      </c>
      <c r="C166" t="s">
        <v>86</v>
      </c>
      <c r="D166">
        <v>133.6</v>
      </c>
      <c r="E166">
        <v>145.7</v>
      </c>
      <c r="F166">
        <v>129.6</v>
      </c>
      <c r="G166">
        <v>138.5</v>
      </c>
      <c r="H166">
        <v>118.1</v>
      </c>
      <c r="I166">
        <v>141.8</v>
      </c>
      <c r="J166">
        <v>159.5</v>
      </c>
      <c r="K166">
        <v>133.6</v>
      </c>
      <c r="L166">
        <v>120.5</v>
      </c>
      <c r="M166">
        <v>135.2</v>
      </c>
      <c r="N166">
        <v>128.5</v>
      </c>
      <c r="O166">
        <v>145.8</v>
      </c>
      <c r="P166">
        <v>139</v>
      </c>
      <c r="Q166">
        <v>148.2</v>
      </c>
      <c r="R166">
        <v>139.3</v>
      </c>
      <c r="S166">
        <v>132.1</v>
      </c>
      <c r="T166">
        <v>138.3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</v>
      </c>
      <c r="AB166">
        <v>123.6</v>
      </c>
      <c r="AC166">
        <v>125.9</v>
      </c>
      <c r="AD166">
        <v>134.2</v>
      </c>
    </row>
    <row r="167" spans="1:30">
      <c r="A167" t="s">
        <v>3</v>
      </c>
      <c r="B167">
        <v>2017</v>
      </c>
      <c r="C167" t="s">
        <v>87</v>
      </c>
      <c r="D167">
        <v>134.8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134.7</v>
      </c>
      <c r="N167">
        <v>131.6</v>
      </c>
      <c r="O167">
        <v>148.7</v>
      </c>
      <c r="P167">
        <v>140.6</v>
      </c>
      <c r="Q167">
        <v>149</v>
      </c>
      <c r="R167">
        <v>145.3</v>
      </c>
      <c r="S167">
        <v>139.2</v>
      </c>
      <c r="T167">
        <v>144.5</v>
      </c>
      <c r="U167" t="s">
        <v>79</v>
      </c>
      <c r="V167">
        <v>136.4</v>
      </c>
      <c r="W167">
        <v>137.3</v>
      </c>
      <c r="X167">
        <v>133</v>
      </c>
      <c r="Y167">
        <v>120.3</v>
      </c>
      <c r="Z167">
        <v>131.5</v>
      </c>
      <c r="AA167">
        <v>140.2</v>
      </c>
      <c r="AB167">
        <v>125.4</v>
      </c>
      <c r="AC167">
        <v>129.7</v>
      </c>
      <c r="AD167">
        <v>137.8</v>
      </c>
    </row>
    <row r="168" spans="1:30">
      <c r="A168" t="s">
        <v>4</v>
      </c>
      <c r="B168">
        <v>2017</v>
      </c>
      <c r="C168" t="s">
        <v>87</v>
      </c>
      <c r="D168">
        <v>133.2</v>
      </c>
      <c r="E168">
        <v>143.9</v>
      </c>
      <c r="F168">
        <v>128.3</v>
      </c>
      <c r="G168">
        <v>138.3</v>
      </c>
      <c r="H168">
        <v>114.1</v>
      </c>
      <c r="I168">
        <v>142.7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132.7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135.7</v>
      </c>
      <c r="AB168">
        <v>123.3</v>
      </c>
      <c r="AC168">
        <v>123.8</v>
      </c>
      <c r="AD168">
        <v>132.7</v>
      </c>
    </row>
    <row r="169" spans="1:30">
      <c r="A169" t="s">
        <v>80</v>
      </c>
      <c r="B169">
        <v>2017</v>
      </c>
      <c r="C169" t="s">
        <v>87</v>
      </c>
      <c r="D169">
        <v>134.3</v>
      </c>
      <c r="E169">
        <v>143.4</v>
      </c>
      <c r="F169">
        <v>129.3</v>
      </c>
      <c r="G169">
        <v>139</v>
      </c>
      <c r="H169">
        <v>118.1</v>
      </c>
      <c r="I169">
        <v>145.5</v>
      </c>
      <c r="J169">
        <v>168.6</v>
      </c>
      <c r="K169">
        <v>132.7</v>
      </c>
      <c r="L169">
        <v>121.2</v>
      </c>
      <c r="M169">
        <v>135.6</v>
      </c>
      <c r="N169">
        <v>128.7</v>
      </c>
      <c r="O169">
        <v>146.8</v>
      </c>
      <c r="P169">
        <v>140.6</v>
      </c>
      <c r="Q169">
        <v>149.8</v>
      </c>
      <c r="R169">
        <v>140.3</v>
      </c>
      <c r="S169">
        <v>133</v>
      </c>
      <c r="T169">
        <v>139.3</v>
      </c>
      <c r="U169">
        <v>134.4</v>
      </c>
      <c r="V169">
        <v>129.8</v>
      </c>
      <c r="W169">
        <v>132.8</v>
      </c>
      <c r="X169">
        <v>130.2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>
      <c r="A170" t="s">
        <v>3</v>
      </c>
      <c r="B170">
        <v>2017</v>
      </c>
      <c r="C170" t="s">
        <v>88</v>
      </c>
      <c r="D170">
        <v>135.2</v>
      </c>
      <c r="E170">
        <v>142</v>
      </c>
      <c r="F170">
        <v>130.5</v>
      </c>
      <c r="G170">
        <v>140.2</v>
      </c>
      <c r="H170">
        <v>120.7</v>
      </c>
      <c r="I170">
        <v>147.8</v>
      </c>
      <c r="J170">
        <v>154.5</v>
      </c>
      <c r="K170">
        <v>137.1</v>
      </c>
      <c r="L170">
        <v>121</v>
      </c>
      <c r="M170">
        <v>134.7</v>
      </c>
      <c r="N170">
        <v>131.7</v>
      </c>
      <c r="O170">
        <v>149.3</v>
      </c>
      <c r="P170">
        <v>139.6</v>
      </c>
      <c r="Q170">
        <v>149.8</v>
      </c>
      <c r="R170">
        <v>146.1</v>
      </c>
      <c r="S170">
        <v>139.7</v>
      </c>
      <c r="T170">
        <v>145.2</v>
      </c>
      <c r="U170" t="s">
        <v>79</v>
      </c>
      <c r="V170">
        <v>137.4</v>
      </c>
      <c r="W170">
        <v>137.9</v>
      </c>
      <c r="X170">
        <v>133.4</v>
      </c>
      <c r="Y170">
        <v>121.2</v>
      </c>
      <c r="Z170">
        <v>132.3</v>
      </c>
      <c r="AA170">
        <v>139.6</v>
      </c>
      <c r="AB170">
        <v>126.7</v>
      </c>
      <c r="AC170">
        <v>130.3</v>
      </c>
      <c r="AD170">
        <v>137.6</v>
      </c>
    </row>
    <row r="171" spans="1:30">
      <c r="A171" t="s">
        <v>4</v>
      </c>
      <c r="B171">
        <v>2017</v>
      </c>
      <c r="C171" t="s">
        <v>88</v>
      </c>
      <c r="D171">
        <v>133.6</v>
      </c>
      <c r="E171">
        <v>143</v>
      </c>
      <c r="F171">
        <v>129.7</v>
      </c>
      <c r="G171">
        <v>138.7</v>
      </c>
      <c r="H171">
        <v>114.5</v>
      </c>
      <c r="I171">
        <v>137.5</v>
      </c>
      <c r="J171">
        <v>160.7</v>
      </c>
      <c r="K171">
        <v>124.5</v>
      </c>
      <c r="L171">
        <v>122.4</v>
      </c>
      <c r="M171">
        <v>137.3</v>
      </c>
      <c r="N171">
        <v>124.8</v>
      </c>
      <c r="O171">
        <v>145</v>
      </c>
      <c r="P171">
        <v>138</v>
      </c>
      <c r="Q171">
        <v>153.6</v>
      </c>
      <c r="R171">
        <v>133.3</v>
      </c>
      <c r="S171">
        <v>124.6</v>
      </c>
      <c r="T171">
        <v>132</v>
      </c>
      <c r="U171">
        <v>135.7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>
      <c r="A172" t="s">
        <v>80</v>
      </c>
      <c r="B172">
        <v>2017</v>
      </c>
      <c r="C172" t="s">
        <v>88</v>
      </c>
      <c r="D172">
        <v>134.7</v>
      </c>
      <c r="E172">
        <v>142.4</v>
      </c>
      <c r="F172">
        <v>130.2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</v>
      </c>
      <c r="O172">
        <v>147.3</v>
      </c>
      <c r="P172">
        <v>139</v>
      </c>
      <c r="Q172">
        <v>150.8</v>
      </c>
      <c r="R172">
        <v>141.1</v>
      </c>
      <c r="S172">
        <v>133.4</v>
      </c>
      <c r="T172">
        <v>140</v>
      </c>
      <c r="U172">
        <v>135.7</v>
      </c>
      <c r="V172">
        <v>131</v>
      </c>
      <c r="W172">
        <v>133.3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135.2</v>
      </c>
    </row>
    <row r="173" spans="1:30">
      <c r="A173" t="s">
        <v>3</v>
      </c>
      <c r="B173">
        <v>2017</v>
      </c>
      <c r="C173" t="s">
        <v>89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146.7</v>
      </c>
      <c r="J173">
        <v>157.1</v>
      </c>
      <c r="K173">
        <v>136.4</v>
      </c>
      <c r="L173">
        <v>121.4</v>
      </c>
      <c r="M173">
        <v>135.6</v>
      </c>
      <c r="N173">
        <v>131.3</v>
      </c>
      <c r="O173">
        <v>150.3</v>
      </c>
      <c r="P173">
        <v>140.4</v>
      </c>
      <c r="Q173">
        <v>150.5</v>
      </c>
      <c r="R173">
        <v>147.2</v>
      </c>
      <c r="S173">
        <v>140.6</v>
      </c>
      <c r="T173">
        <v>146.2</v>
      </c>
      <c r="U173" t="s">
        <v>79</v>
      </c>
      <c r="V173">
        <v>138.1</v>
      </c>
      <c r="W173">
        <v>138.4</v>
      </c>
      <c r="X173">
        <v>134.2</v>
      </c>
      <c r="Y173">
        <v>121</v>
      </c>
      <c r="Z173">
        <v>133</v>
      </c>
      <c r="AA173">
        <v>140.1</v>
      </c>
      <c r="AB173">
        <v>127.4</v>
      </c>
      <c r="AC173">
        <v>130.7</v>
      </c>
      <c r="AD173">
        <v>138.3</v>
      </c>
    </row>
    <row r="174" spans="1:30">
      <c r="A174" t="s">
        <v>4</v>
      </c>
      <c r="B174">
        <v>2017</v>
      </c>
      <c r="C174" t="s">
        <v>89</v>
      </c>
      <c r="D174">
        <v>133.9</v>
      </c>
      <c r="E174">
        <v>142.8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</v>
      </c>
      <c r="N174">
        <v>125.1</v>
      </c>
      <c r="O174">
        <v>145.5</v>
      </c>
      <c r="P174">
        <v>139.7</v>
      </c>
      <c r="Q174">
        <v>154.6</v>
      </c>
      <c r="R174">
        <v>134</v>
      </c>
      <c r="S174">
        <v>124.9</v>
      </c>
      <c r="T174">
        <v>132.6</v>
      </c>
      <c r="U174">
        <v>137.3</v>
      </c>
      <c r="V174">
        <v>122.6</v>
      </c>
      <c r="W174">
        <v>128.3</v>
      </c>
      <c r="X174">
        <v>126.6</v>
      </c>
      <c r="Y174">
        <v>115</v>
      </c>
      <c r="Z174">
        <v>124.8</v>
      </c>
      <c r="AA174">
        <v>136.3</v>
      </c>
      <c r="AB174">
        <v>124.6</v>
      </c>
      <c r="AC174">
        <v>124.5</v>
      </c>
      <c r="AD174">
        <v>133.5</v>
      </c>
    </row>
    <row r="175" spans="1:30">
      <c r="A175" t="s">
        <v>80</v>
      </c>
      <c r="B175">
        <v>2017</v>
      </c>
      <c r="C175" t="s">
        <v>89</v>
      </c>
      <c r="D175">
        <v>135.3</v>
      </c>
      <c r="E175">
        <v>142.2</v>
      </c>
      <c r="F175">
        <v>131.2</v>
      </c>
      <c r="G175">
        <v>140.6</v>
      </c>
      <c r="H175">
        <v>119</v>
      </c>
      <c r="I175">
        <v>141.5</v>
      </c>
      <c r="J175">
        <v>162.6</v>
      </c>
      <c r="K175">
        <v>132.3</v>
      </c>
      <c r="L175">
        <v>121.8</v>
      </c>
      <c r="M175">
        <v>136.3</v>
      </c>
      <c r="N175">
        <v>128.7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</v>
      </c>
      <c r="U175">
        <v>137.3</v>
      </c>
      <c r="V175">
        <v>132.2</v>
      </c>
      <c r="W175">
        <v>133.6</v>
      </c>
      <c r="X175">
        <v>131.3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>
      <c r="A176" t="s">
        <v>3</v>
      </c>
      <c r="B176">
        <v>2017</v>
      </c>
      <c r="C176" t="s">
        <v>91</v>
      </c>
      <c r="D176">
        <v>136.3</v>
      </c>
      <c r="E176">
        <v>142.5</v>
      </c>
      <c r="F176">
        <v>140.5</v>
      </c>
      <c r="G176">
        <v>141.5</v>
      </c>
      <c r="H176">
        <v>121.6</v>
      </c>
      <c r="I176">
        <v>147.3</v>
      </c>
      <c r="J176">
        <v>168</v>
      </c>
      <c r="K176">
        <v>135.8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148.2</v>
      </c>
      <c r="S176">
        <v>141.5</v>
      </c>
      <c r="T176">
        <v>147.3</v>
      </c>
      <c r="U176" t="s">
        <v>79</v>
      </c>
      <c r="V176">
        <v>141.1</v>
      </c>
      <c r="W176">
        <v>139.4</v>
      </c>
      <c r="X176">
        <v>135.8</v>
      </c>
      <c r="Y176">
        <v>121.6</v>
      </c>
      <c r="Z176">
        <v>133.7</v>
      </c>
      <c r="AA176">
        <v>141.5</v>
      </c>
      <c r="AB176">
        <v>128.1</v>
      </c>
      <c r="AC176">
        <v>131.7</v>
      </c>
      <c r="AD176">
        <v>140</v>
      </c>
    </row>
    <row r="177" spans="1:30">
      <c r="A177" t="s">
        <v>4</v>
      </c>
      <c r="B177">
        <v>2017</v>
      </c>
      <c r="C177" t="s">
        <v>91</v>
      </c>
      <c r="D177">
        <v>134.3</v>
      </c>
      <c r="E177">
        <v>142.1</v>
      </c>
      <c r="F177">
        <v>146.7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</v>
      </c>
      <c r="N177">
        <v>125.4</v>
      </c>
      <c r="O177">
        <v>146</v>
      </c>
      <c r="P177">
        <v>141.5</v>
      </c>
      <c r="Q177">
        <v>156.2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</v>
      </c>
    </row>
    <row r="178" spans="1:30">
      <c r="A178" t="s">
        <v>80</v>
      </c>
      <c r="B178">
        <v>2017</v>
      </c>
      <c r="C178" t="s">
        <v>91</v>
      </c>
      <c r="D178">
        <v>135.7</v>
      </c>
      <c r="E178">
        <v>142.4</v>
      </c>
      <c r="F178">
        <v>142.9</v>
      </c>
      <c r="G178">
        <v>140.8</v>
      </c>
      <c r="H178">
        <v>119.2</v>
      </c>
      <c r="I178">
        <v>142.2</v>
      </c>
      <c r="J178">
        <v>173.8</v>
      </c>
      <c r="K178">
        <v>131.2</v>
      </c>
      <c r="L178">
        <v>123</v>
      </c>
      <c r="M178">
        <v>136.8</v>
      </c>
      <c r="N178">
        <v>129.2</v>
      </c>
      <c r="O178">
        <v>148.9</v>
      </c>
      <c r="P178">
        <v>142.1</v>
      </c>
      <c r="Q178">
        <v>153.2</v>
      </c>
      <c r="R178">
        <v>143</v>
      </c>
      <c r="S178">
        <v>134.8</v>
      </c>
      <c r="T178">
        <v>141.8</v>
      </c>
      <c r="U178">
        <v>138.6</v>
      </c>
      <c r="V178">
        <v>135.3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>
      <c r="A179" t="s">
        <v>3</v>
      </c>
      <c r="B179">
        <v>2017</v>
      </c>
      <c r="C179" t="s">
        <v>92</v>
      </c>
      <c r="D179">
        <v>136.4</v>
      </c>
      <c r="E179">
        <v>143.7</v>
      </c>
      <c r="F179">
        <v>144.8</v>
      </c>
      <c r="G179">
        <v>141.9</v>
      </c>
      <c r="H179">
        <v>123.1</v>
      </c>
      <c r="I179">
        <v>147.2</v>
      </c>
      <c r="J179">
        <v>161</v>
      </c>
      <c r="K179">
        <v>133.8</v>
      </c>
      <c r="L179">
        <v>121.9</v>
      </c>
      <c r="M179">
        <v>135.8</v>
      </c>
      <c r="N179">
        <v>131.1</v>
      </c>
      <c r="O179">
        <v>151.4</v>
      </c>
      <c r="P179">
        <v>141.5</v>
      </c>
      <c r="Q179">
        <v>153.2</v>
      </c>
      <c r="R179">
        <v>148</v>
      </c>
      <c r="S179">
        <v>141.9</v>
      </c>
      <c r="T179">
        <v>147.2</v>
      </c>
      <c r="U179" t="s">
        <v>79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</v>
      </c>
    </row>
    <row r="180" spans="1:30">
      <c r="A180" t="s">
        <v>4</v>
      </c>
      <c r="B180">
        <v>2017</v>
      </c>
      <c r="C180" t="s">
        <v>92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163.2</v>
      </c>
      <c r="K180">
        <v>119.8</v>
      </c>
      <c r="L180">
        <v>120.7</v>
      </c>
      <c r="M180">
        <v>139.7</v>
      </c>
      <c r="N180">
        <v>125.7</v>
      </c>
      <c r="O180">
        <v>146.3</v>
      </c>
      <c r="P180">
        <v>138.8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</v>
      </c>
      <c r="X180">
        <v>128.2</v>
      </c>
      <c r="Y180">
        <v>115.3</v>
      </c>
      <c r="Z180">
        <v>125.6</v>
      </c>
      <c r="AA180">
        <v>136.7</v>
      </c>
      <c r="AB180">
        <v>124.6</v>
      </c>
      <c r="AC180">
        <v>125.1</v>
      </c>
      <c r="AD180">
        <v>134.1</v>
      </c>
    </row>
    <row r="181" spans="1:30">
      <c r="A181" t="s">
        <v>80</v>
      </c>
      <c r="B181">
        <v>2017</v>
      </c>
      <c r="C181" t="s">
        <v>92</v>
      </c>
      <c r="D181">
        <v>135.8</v>
      </c>
      <c r="E181">
        <v>143.3</v>
      </c>
      <c r="F181">
        <v>145.2</v>
      </c>
      <c r="G181">
        <v>141</v>
      </c>
      <c r="H181">
        <v>120.5</v>
      </c>
      <c r="I181">
        <v>141.5</v>
      </c>
      <c r="J181">
        <v>161.7</v>
      </c>
      <c r="K181">
        <v>129.1</v>
      </c>
      <c r="L181">
        <v>121.5</v>
      </c>
      <c r="M181">
        <v>137.1</v>
      </c>
      <c r="N181">
        <v>128.8</v>
      </c>
      <c r="O181">
        <v>149</v>
      </c>
      <c r="P181">
        <v>140.5</v>
      </c>
      <c r="Q181">
        <v>154.2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134.7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137.2</v>
      </c>
    </row>
    <row r="182" spans="1:30">
      <c r="A182" t="s">
        <v>3</v>
      </c>
      <c r="B182">
        <v>2018</v>
      </c>
      <c r="C182" t="s">
        <v>78</v>
      </c>
      <c r="D182">
        <v>136.6</v>
      </c>
      <c r="E182">
        <v>144.4</v>
      </c>
      <c r="F182">
        <v>143.8</v>
      </c>
      <c r="G182">
        <v>142</v>
      </c>
      <c r="H182">
        <v>123.2</v>
      </c>
      <c r="I182">
        <v>147.9</v>
      </c>
      <c r="J182">
        <v>152.1</v>
      </c>
      <c r="K182">
        <v>131.8</v>
      </c>
      <c r="L182">
        <v>119.5</v>
      </c>
      <c r="M182">
        <v>136</v>
      </c>
      <c r="N182">
        <v>131.2</v>
      </c>
      <c r="O182">
        <v>151.8</v>
      </c>
      <c r="P182">
        <v>140.4</v>
      </c>
      <c r="Q182">
        <v>153.6</v>
      </c>
      <c r="R182">
        <v>148.3</v>
      </c>
      <c r="S182">
        <v>142.3</v>
      </c>
      <c r="T182">
        <v>147.5</v>
      </c>
      <c r="U182" t="s">
        <v>79</v>
      </c>
      <c r="V182">
        <v>142.3</v>
      </c>
      <c r="W182">
        <v>139.8</v>
      </c>
      <c r="X182">
        <v>136</v>
      </c>
      <c r="Y182">
        <v>122.7</v>
      </c>
      <c r="Z182">
        <v>134.3</v>
      </c>
      <c r="AA182">
        <v>141.6</v>
      </c>
      <c r="AB182">
        <v>128.6</v>
      </c>
      <c r="AC182">
        <v>132.3</v>
      </c>
      <c r="AD182">
        <v>139.3</v>
      </c>
    </row>
    <row r="183" spans="1:30">
      <c r="A183" t="s">
        <v>4</v>
      </c>
      <c r="B183">
        <v>2018</v>
      </c>
      <c r="C183" t="s">
        <v>78</v>
      </c>
      <c r="D183">
        <v>134.6</v>
      </c>
      <c r="E183">
        <v>143.7</v>
      </c>
      <c r="F183">
        <v>143.6</v>
      </c>
      <c r="G183">
        <v>139.6</v>
      </c>
      <c r="H183">
        <v>116.4</v>
      </c>
      <c r="I183">
        <v>133.8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</v>
      </c>
      <c r="P183">
        <v>137.2</v>
      </c>
      <c r="Q183">
        <v>157.7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>
      <c r="A184" t="s">
        <v>80</v>
      </c>
      <c r="B184">
        <v>2018</v>
      </c>
      <c r="C184" t="s">
        <v>78</v>
      </c>
      <c r="D184">
        <v>136</v>
      </c>
      <c r="E184">
        <v>144.2</v>
      </c>
      <c r="F184">
        <v>143.7</v>
      </c>
      <c r="G184">
        <v>141.1</v>
      </c>
      <c r="H184">
        <v>120.7</v>
      </c>
      <c r="I184">
        <v>141.3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139.2</v>
      </c>
      <c r="Q184">
        <v>154.7</v>
      </c>
      <c r="R184">
        <v>143.5</v>
      </c>
      <c r="S184">
        <v>135.5</v>
      </c>
      <c r="T184">
        <v>142.3</v>
      </c>
      <c r="U184">
        <v>140.4</v>
      </c>
      <c r="V184">
        <v>136.6</v>
      </c>
      <c r="W184">
        <v>134.9</v>
      </c>
      <c r="X184">
        <v>133.3</v>
      </c>
      <c r="Y184">
        <v>119.3</v>
      </c>
      <c r="Z184">
        <v>129.7</v>
      </c>
      <c r="AA184">
        <v>139</v>
      </c>
      <c r="AB184">
        <v>127.3</v>
      </c>
      <c r="AC184">
        <v>129.1</v>
      </c>
      <c r="AD184">
        <v>136.9</v>
      </c>
    </row>
    <row r="185" spans="1:30">
      <c r="A185" t="s">
        <v>3</v>
      </c>
      <c r="B185">
        <v>2018</v>
      </c>
      <c r="C185" t="s">
        <v>81</v>
      </c>
      <c r="D185">
        <v>136.4</v>
      </c>
      <c r="E185">
        <v>143.7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130.2</v>
      </c>
      <c r="L185">
        <v>117.9</v>
      </c>
      <c r="M185">
        <v>135.6</v>
      </c>
      <c r="N185">
        <v>130.5</v>
      </c>
      <c r="O185">
        <v>151.7</v>
      </c>
      <c r="P185">
        <v>138.7</v>
      </c>
      <c r="Q185">
        <v>153.3</v>
      </c>
      <c r="R185">
        <v>148.7</v>
      </c>
      <c r="S185">
        <v>142.4</v>
      </c>
      <c r="T185">
        <v>147.8</v>
      </c>
      <c r="U185" t="s">
        <v>79</v>
      </c>
      <c r="V185">
        <v>142.4</v>
      </c>
      <c r="W185">
        <v>139.9</v>
      </c>
      <c r="X185">
        <v>136.2</v>
      </c>
      <c r="Y185">
        <v>123.3</v>
      </c>
      <c r="Z185">
        <v>134.3</v>
      </c>
      <c r="AA185">
        <v>141.5</v>
      </c>
      <c r="AB185">
        <v>128.8</v>
      </c>
      <c r="AC185">
        <v>132.5</v>
      </c>
      <c r="AD185">
        <v>138.5</v>
      </c>
    </row>
    <row r="186" spans="1:30">
      <c r="A186" t="s">
        <v>4</v>
      </c>
      <c r="B186">
        <v>2018</v>
      </c>
      <c r="C186" t="s">
        <v>81</v>
      </c>
      <c r="D186">
        <v>134.8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140.7</v>
      </c>
      <c r="N186">
        <v>125.9</v>
      </c>
      <c r="O186">
        <v>147.1</v>
      </c>
      <c r="P186">
        <v>135.6</v>
      </c>
      <c r="Q186">
        <v>159.3</v>
      </c>
      <c r="R186">
        <v>136.3</v>
      </c>
      <c r="S186">
        <v>126.1</v>
      </c>
      <c r="T186">
        <v>134.7</v>
      </c>
      <c r="U186">
        <v>141.3</v>
      </c>
      <c r="V186">
        <v>127.3</v>
      </c>
      <c r="W186">
        <v>129.9</v>
      </c>
      <c r="X186">
        <v>129.8</v>
      </c>
      <c r="Y186">
        <v>117.4</v>
      </c>
      <c r="Z186">
        <v>126.5</v>
      </c>
      <c r="AA186">
        <v>137.2</v>
      </c>
      <c r="AB186">
        <v>126.2</v>
      </c>
      <c r="AC186">
        <v>126.5</v>
      </c>
      <c r="AD186">
        <v>134</v>
      </c>
    </row>
    <row r="187" spans="1:30">
      <c r="A187" t="s">
        <v>80</v>
      </c>
      <c r="B187">
        <v>2018</v>
      </c>
      <c r="C187" t="s">
        <v>81</v>
      </c>
      <c r="D187">
        <v>135.9</v>
      </c>
      <c r="E187">
        <v>143.5</v>
      </c>
      <c r="F187">
        <v>140.3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</v>
      </c>
      <c r="N187">
        <v>128.6</v>
      </c>
      <c r="O187">
        <v>149.6</v>
      </c>
      <c r="P187">
        <v>137.6</v>
      </c>
      <c r="Q187">
        <v>154.9</v>
      </c>
      <c r="R187">
        <v>143.8</v>
      </c>
      <c r="S187">
        <v>135.6</v>
      </c>
      <c r="T187">
        <v>142.6</v>
      </c>
      <c r="U187">
        <v>141.3</v>
      </c>
      <c r="V187">
        <v>136.7</v>
      </c>
      <c r="W187">
        <v>135.2</v>
      </c>
      <c r="X187">
        <v>133.8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>
      <c r="A188" t="s">
        <v>3</v>
      </c>
      <c r="B188">
        <v>2018</v>
      </c>
      <c r="C188" t="s">
        <v>82</v>
      </c>
      <c r="D188">
        <v>136.8</v>
      </c>
      <c r="E188">
        <v>143.8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</v>
      </c>
      <c r="L188">
        <v>117.1</v>
      </c>
      <c r="M188">
        <v>136.3</v>
      </c>
      <c r="N188">
        <v>131.2</v>
      </c>
      <c r="O188">
        <v>152.8</v>
      </c>
      <c r="P188">
        <v>138.6</v>
      </c>
      <c r="Q188">
        <v>155.1</v>
      </c>
      <c r="R188">
        <v>149.2</v>
      </c>
      <c r="S188">
        <v>143</v>
      </c>
      <c r="T188">
        <v>148.3</v>
      </c>
      <c r="U188" t="s">
        <v>79</v>
      </c>
      <c r="V188">
        <v>142.6</v>
      </c>
      <c r="W188">
        <v>139.9</v>
      </c>
      <c r="X188">
        <v>136.7</v>
      </c>
      <c r="Y188">
        <v>124.6</v>
      </c>
      <c r="Z188">
        <v>135.1</v>
      </c>
      <c r="AA188">
        <v>142.7</v>
      </c>
      <c r="AB188">
        <v>129.3</v>
      </c>
      <c r="AC188">
        <v>133.3</v>
      </c>
      <c r="AD188">
        <v>138.7</v>
      </c>
    </row>
    <row r="189" spans="1:30">
      <c r="A189" t="s">
        <v>4</v>
      </c>
      <c r="B189">
        <v>2018</v>
      </c>
      <c r="C189" t="s">
        <v>82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140.7</v>
      </c>
      <c r="N189">
        <v>126.2</v>
      </c>
      <c r="O189">
        <v>147.6</v>
      </c>
      <c r="P189">
        <v>134.8</v>
      </c>
      <c r="Q189">
        <v>159.7</v>
      </c>
      <c r="R189">
        <v>136.7</v>
      </c>
      <c r="S189">
        <v>126.7</v>
      </c>
      <c r="T189">
        <v>135.2</v>
      </c>
      <c r="U189">
        <v>142</v>
      </c>
      <c r="V189">
        <v>126.4</v>
      </c>
      <c r="W189">
        <v>130.8</v>
      </c>
      <c r="X189">
        <v>130.5</v>
      </c>
      <c r="Y189">
        <v>117.8</v>
      </c>
      <c r="Z189">
        <v>126.8</v>
      </c>
      <c r="AA189">
        <v>137.8</v>
      </c>
      <c r="AB189">
        <v>126.7</v>
      </c>
      <c r="AC189">
        <v>127.1</v>
      </c>
      <c r="AD189">
        <v>134</v>
      </c>
    </row>
    <row r="190" spans="1:30">
      <c r="A190" t="s">
        <v>80</v>
      </c>
      <c r="B190">
        <v>2018</v>
      </c>
      <c r="C190" t="s">
        <v>82</v>
      </c>
      <c r="D190">
        <v>136.2</v>
      </c>
      <c r="E190">
        <v>143.6</v>
      </c>
      <c r="F190">
        <v>138.3</v>
      </c>
      <c r="G190">
        <v>141.2</v>
      </c>
      <c r="H190">
        <v>120.7</v>
      </c>
      <c r="I190">
        <v>146.2</v>
      </c>
      <c r="J190">
        <v>134.6</v>
      </c>
      <c r="K190">
        <v>124.6</v>
      </c>
      <c r="L190">
        <v>116.1</v>
      </c>
      <c r="M190">
        <v>137.8</v>
      </c>
      <c r="N190">
        <v>129.1</v>
      </c>
      <c r="O190">
        <v>150.4</v>
      </c>
      <c r="P190">
        <v>137.2</v>
      </c>
      <c r="Q190">
        <v>156.3</v>
      </c>
      <c r="R190">
        <v>144.3</v>
      </c>
      <c r="S190">
        <v>136.2</v>
      </c>
      <c r="T190">
        <v>143.1</v>
      </c>
      <c r="U190">
        <v>142</v>
      </c>
      <c r="V190">
        <v>136.5</v>
      </c>
      <c r="W190">
        <v>135.6</v>
      </c>
      <c r="X190">
        <v>134.3</v>
      </c>
      <c r="Y190">
        <v>121</v>
      </c>
      <c r="Z190">
        <v>130.4</v>
      </c>
      <c r="AA190">
        <v>139.8</v>
      </c>
      <c r="AB190">
        <v>128.2</v>
      </c>
      <c r="AC190">
        <v>130.3</v>
      </c>
      <c r="AD190">
        <v>136.5</v>
      </c>
    </row>
    <row r="191" spans="1:30">
      <c r="A191" t="s">
        <v>3</v>
      </c>
      <c r="B191">
        <v>2018</v>
      </c>
      <c r="C191" t="s">
        <v>83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137.2</v>
      </c>
      <c r="N191">
        <v>131.9</v>
      </c>
      <c r="O191">
        <v>153.8</v>
      </c>
      <c r="P191">
        <v>138.6</v>
      </c>
      <c r="Q191">
        <v>156.1</v>
      </c>
      <c r="R191">
        <v>150.1</v>
      </c>
      <c r="S191">
        <v>143.3</v>
      </c>
      <c r="T191">
        <v>149.1</v>
      </c>
      <c r="U191" t="s">
        <v>79</v>
      </c>
      <c r="V191">
        <v>143.8</v>
      </c>
      <c r="W191">
        <v>140.9</v>
      </c>
      <c r="X191">
        <v>137.6</v>
      </c>
      <c r="Y191">
        <v>125.3</v>
      </c>
      <c r="Z191">
        <v>136</v>
      </c>
      <c r="AA191">
        <v>143.7</v>
      </c>
      <c r="AB191">
        <v>130.4</v>
      </c>
      <c r="AC191">
        <v>134.2</v>
      </c>
      <c r="AD191">
        <v>139.1</v>
      </c>
    </row>
    <row r="192" spans="1:30">
      <c r="A192" t="s">
        <v>4</v>
      </c>
      <c r="B192">
        <v>2018</v>
      </c>
      <c r="C192" t="s">
        <v>83</v>
      </c>
      <c r="D192">
        <v>135</v>
      </c>
      <c r="E192">
        <v>144.3</v>
      </c>
      <c r="F192">
        <v>130.8</v>
      </c>
      <c r="G192">
        <v>140.3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140.2</v>
      </c>
      <c r="N192">
        <v>126.5</v>
      </c>
      <c r="O192">
        <v>148.3</v>
      </c>
      <c r="P192">
        <v>135.7</v>
      </c>
      <c r="Q192">
        <v>159.2</v>
      </c>
      <c r="R192">
        <v>137.8</v>
      </c>
      <c r="S192">
        <v>127.4</v>
      </c>
      <c r="T192">
        <v>136.2</v>
      </c>
      <c r="U192">
        <v>142.9</v>
      </c>
      <c r="V192">
        <v>124.6</v>
      </c>
      <c r="W192">
        <v>131.8</v>
      </c>
      <c r="X192">
        <v>131.3</v>
      </c>
      <c r="Y192">
        <v>118.9</v>
      </c>
      <c r="Z192">
        <v>127.6</v>
      </c>
      <c r="AA192">
        <v>139.7</v>
      </c>
      <c r="AB192">
        <v>127.6</v>
      </c>
      <c r="AC192">
        <v>128.2</v>
      </c>
      <c r="AD192">
        <v>134.8</v>
      </c>
    </row>
    <row r="193" spans="1:30">
      <c r="A193" t="s">
        <v>80</v>
      </c>
      <c r="B193">
        <v>2018</v>
      </c>
      <c r="C193" t="s">
        <v>83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138.2</v>
      </c>
      <c r="N193">
        <v>129.6</v>
      </c>
      <c r="O193">
        <v>151.2</v>
      </c>
      <c r="P193">
        <v>137.5</v>
      </c>
      <c r="Q193">
        <v>156.9</v>
      </c>
      <c r="R193">
        <v>145.3</v>
      </c>
      <c r="S193">
        <v>136.7</v>
      </c>
      <c r="T193">
        <v>144</v>
      </c>
      <c r="U193">
        <v>142.9</v>
      </c>
      <c r="V193">
        <v>136.5</v>
      </c>
      <c r="W193">
        <v>136.6</v>
      </c>
      <c r="X193">
        <v>135.2</v>
      </c>
      <c r="Y193">
        <v>121.9</v>
      </c>
      <c r="Z193">
        <v>131.3</v>
      </c>
      <c r="AA193">
        <v>141.4</v>
      </c>
      <c r="AB193">
        <v>129.2</v>
      </c>
      <c r="AC193">
        <v>131.3</v>
      </c>
      <c r="AD193">
        <v>137.1</v>
      </c>
    </row>
    <row r="194" spans="1:30">
      <c r="A194" t="s">
        <v>3</v>
      </c>
      <c r="B194">
        <v>2018</v>
      </c>
      <c r="C194" t="s">
        <v>84</v>
      </c>
      <c r="D194">
        <v>137.4</v>
      </c>
      <c r="E194">
        <v>145.7</v>
      </c>
      <c r="F194">
        <v>135.5</v>
      </c>
      <c r="G194">
        <v>142.9</v>
      </c>
      <c r="H194">
        <v>123.6</v>
      </c>
      <c r="I194">
        <v>157.5</v>
      </c>
      <c r="J194">
        <v>137.8</v>
      </c>
      <c r="K194">
        <v>127.2</v>
      </c>
      <c r="L194">
        <v>111.8</v>
      </c>
      <c r="M194">
        <v>137.4</v>
      </c>
      <c r="N194">
        <v>132.2</v>
      </c>
      <c r="O194">
        <v>154.3</v>
      </c>
      <c r="P194">
        <v>139.1</v>
      </c>
      <c r="Q194">
        <v>157</v>
      </c>
      <c r="R194">
        <v>150.8</v>
      </c>
      <c r="S194">
        <v>144.1</v>
      </c>
      <c r="T194">
        <v>149.8</v>
      </c>
      <c r="U194" t="s">
        <v>79</v>
      </c>
      <c r="V194">
        <v>144.3</v>
      </c>
      <c r="W194">
        <v>141.8</v>
      </c>
      <c r="X194">
        <v>138.4</v>
      </c>
      <c r="Y194">
        <v>126.4</v>
      </c>
      <c r="Z194">
        <v>136.8</v>
      </c>
      <c r="AA194">
        <v>144.4</v>
      </c>
      <c r="AB194">
        <v>131.2</v>
      </c>
      <c r="AC194">
        <v>135.1</v>
      </c>
      <c r="AD194">
        <v>139.8</v>
      </c>
    </row>
    <row r="195" spans="1:30">
      <c r="A195" t="s">
        <v>4</v>
      </c>
      <c r="B195">
        <v>2018</v>
      </c>
      <c r="C195" t="s">
        <v>84</v>
      </c>
      <c r="D195">
        <v>135</v>
      </c>
      <c r="E195">
        <v>148.2</v>
      </c>
      <c r="F195">
        <v>130.5</v>
      </c>
      <c r="G195">
        <v>140.7</v>
      </c>
      <c r="H195">
        <v>116.4</v>
      </c>
      <c r="I195">
        <v>151.3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148.7</v>
      </c>
      <c r="P195">
        <v>136.4</v>
      </c>
      <c r="Q195">
        <v>160.3</v>
      </c>
      <c r="R195">
        <v>138.6</v>
      </c>
      <c r="S195">
        <v>127.9</v>
      </c>
      <c r="T195">
        <v>137</v>
      </c>
      <c r="U195">
        <v>143.2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>
      <c r="A196" t="s">
        <v>80</v>
      </c>
      <c r="B196">
        <v>2018</v>
      </c>
      <c r="C196" t="s">
        <v>84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151.7</v>
      </c>
      <c r="P196">
        <v>138.1</v>
      </c>
      <c r="Q196">
        <v>157.9</v>
      </c>
      <c r="R196">
        <v>146</v>
      </c>
      <c r="S196">
        <v>137.4</v>
      </c>
      <c r="T196">
        <v>144.7</v>
      </c>
      <c r="U196">
        <v>143.2</v>
      </c>
      <c r="V196">
        <v>136.9</v>
      </c>
      <c r="W196">
        <v>137.4</v>
      </c>
      <c r="X196">
        <v>136</v>
      </c>
      <c r="Y196">
        <v>122.9</v>
      </c>
      <c r="Z196">
        <v>131.8</v>
      </c>
      <c r="AA196">
        <v>142.1</v>
      </c>
      <c r="AB196">
        <v>129.9</v>
      </c>
      <c r="AC196">
        <v>132.1</v>
      </c>
      <c r="AD196">
        <v>137.8</v>
      </c>
    </row>
    <row r="197" spans="1:30">
      <c r="A197" t="s">
        <v>3</v>
      </c>
      <c r="B197">
        <v>2018</v>
      </c>
      <c r="C197" t="s">
        <v>85</v>
      </c>
      <c r="D197">
        <v>137.6</v>
      </c>
      <c r="E197">
        <v>148.1</v>
      </c>
      <c r="F197">
        <v>136.7</v>
      </c>
      <c r="G197">
        <v>143.2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</v>
      </c>
      <c r="O197">
        <v>154.3</v>
      </c>
      <c r="P197">
        <v>140</v>
      </c>
      <c r="Q197">
        <v>157.3</v>
      </c>
      <c r="R197">
        <v>151.3</v>
      </c>
      <c r="S197">
        <v>144.7</v>
      </c>
      <c r="T197">
        <v>150.3</v>
      </c>
      <c r="U197" t="s">
        <v>79</v>
      </c>
      <c r="V197">
        <v>145.1</v>
      </c>
      <c r="W197">
        <v>142.2</v>
      </c>
      <c r="X197">
        <v>138.4</v>
      </c>
      <c r="Y197">
        <v>127.4</v>
      </c>
      <c r="Z197">
        <v>137.8</v>
      </c>
      <c r="AA197">
        <v>145.1</v>
      </c>
      <c r="AB197">
        <v>131.4</v>
      </c>
      <c r="AC197">
        <v>135.6</v>
      </c>
      <c r="AD197">
        <v>140.5</v>
      </c>
    </row>
    <row r="198" spans="1:30">
      <c r="A198" t="s">
        <v>4</v>
      </c>
      <c r="B198">
        <v>2018</v>
      </c>
      <c r="C198" t="s">
        <v>85</v>
      </c>
      <c r="D198">
        <v>135.3</v>
      </c>
      <c r="E198">
        <v>149.7</v>
      </c>
      <c r="F198">
        <v>133.9</v>
      </c>
      <c r="G198">
        <v>140.8</v>
      </c>
      <c r="H198">
        <v>116.6</v>
      </c>
      <c r="I198">
        <v>152.2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128.7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141.2</v>
      </c>
      <c r="AB198">
        <v>128.2</v>
      </c>
      <c r="AC198">
        <v>129.5</v>
      </c>
      <c r="AD198">
        <v>136.2</v>
      </c>
    </row>
    <row r="199" spans="1:30">
      <c r="A199" t="s">
        <v>80</v>
      </c>
      <c r="B199">
        <v>2018</v>
      </c>
      <c r="C199" t="s">
        <v>85</v>
      </c>
      <c r="D199">
        <v>136.9</v>
      </c>
      <c r="E199">
        <v>148.7</v>
      </c>
      <c r="F199">
        <v>135.6</v>
      </c>
      <c r="G199">
        <v>142.3</v>
      </c>
      <c r="H199">
        <v>121.3</v>
      </c>
      <c r="I199">
        <v>153.2</v>
      </c>
      <c r="J199">
        <v>143.7</v>
      </c>
      <c r="K199">
        <v>121.4</v>
      </c>
      <c r="L199">
        <v>111.1</v>
      </c>
      <c r="M199">
        <v>138.4</v>
      </c>
      <c r="N199">
        <v>130.3</v>
      </c>
      <c r="O199">
        <v>151.8</v>
      </c>
      <c r="P199">
        <v>139.4</v>
      </c>
      <c r="Q199">
        <v>158.3</v>
      </c>
      <c r="R199">
        <v>146.4</v>
      </c>
      <c r="S199">
        <v>138.1</v>
      </c>
      <c r="T199">
        <v>145.2</v>
      </c>
      <c r="U199">
        <v>142.5</v>
      </c>
      <c r="V199">
        <v>138.1</v>
      </c>
      <c r="W199">
        <v>137.9</v>
      </c>
      <c r="X199">
        <v>136.2</v>
      </c>
      <c r="Y199">
        <v>123.7</v>
      </c>
      <c r="Z199">
        <v>132.6</v>
      </c>
      <c r="AA199">
        <v>142.8</v>
      </c>
      <c r="AB199">
        <v>130.1</v>
      </c>
      <c r="AC199">
        <v>132.6</v>
      </c>
      <c r="AD199">
        <v>138.5</v>
      </c>
    </row>
    <row r="200" spans="1:30">
      <c r="A200" t="s">
        <v>3</v>
      </c>
      <c r="B200">
        <v>2018</v>
      </c>
      <c r="C200" t="s">
        <v>86</v>
      </c>
      <c r="D200">
        <v>138.4</v>
      </c>
      <c r="E200">
        <v>149.3</v>
      </c>
      <c r="F200">
        <v>139.3</v>
      </c>
      <c r="G200">
        <v>143.4</v>
      </c>
      <c r="H200">
        <v>124.1</v>
      </c>
      <c r="I200">
        <v>153.3</v>
      </c>
      <c r="J200">
        <v>154.2</v>
      </c>
      <c r="K200">
        <v>126.4</v>
      </c>
      <c r="L200">
        <v>114.3</v>
      </c>
      <c r="M200">
        <v>138.2</v>
      </c>
      <c r="N200">
        <v>132.8</v>
      </c>
      <c r="O200">
        <v>154.8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79</v>
      </c>
      <c r="V200">
        <v>146.8</v>
      </c>
      <c r="W200">
        <v>143.1</v>
      </c>
      <c r="X200">
        <v>139</v>
      </c>
      <c r="Y200">
        <v>127.5</v>
      </c>
      <c r="Z200">
        <v>138.4</v>
      </c>
      <c r="AA200">
        <v>145.8</v>
      </c>
      <c r="AB200">
        <v>131.4</v>
      </c>
      <c r="AC200">
        <v>136</v>
      </c>
      <c r="AD200">
        <v>141.8</v>
      </c>
    </row>
    <row r="201" spans="1:30">
      <c r="A201" t="s">
        <v>4</v>
      </c>
      <c r="B201">
        <v>2018</v>
      </c>
      <c r="C201" t="s">
        <v>86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149.7</v>
      </c>
      <c r="J201">
        <v>159.2</v>
      </c>
      <c r="K201">
        <v>112.6</v>
      </c>
      <c r="L201">
        <v>111.8</v>
      </c>
      <c r="M201">
        <v>140.3</v>
      </c>
      <c r="N201">
        <v>126.8</v>
      </c>
      <c r="O201">
        <v>149.4</v>
      </c>
      <c r="P201">
        <v>140.3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128.2</v>
      </c>
      <c r="AC201">
        <v>130.2</v>
      </c>
      <c r="AD201">
        <v>137.5</v>
      </c>
    </row>
    <row r="202" spans="1:30">
      <c r="A202" t="s">
        <v>80</v>
      </c>
      <c r="B202">
        <v>2018</v>
      </c>
      <c r="C202" t="s">
        <v>86</v>
      </c>
      <c r="D202">
        <v>137.5</v>
      </c>
      <c r="E202">
        <v>149.1</v>
      </c>
      <c r="F202">
        <v>139.2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</v>
      </c>
      <c r="O202">
        <v>152.3</v>
      </c>
      <c r="P202">
        <v>141.4</v>
      </c>
      <c r="Q202">
        <v>157.5</v>
      </c>
      <c r="R202">
        <v>146.8</v>
      </c>
      <c r="S202">
        <v>138.4</v>
      </c>
      <c r="T202">
        <v>145.6</v>
      </c>
      <c r="U202">
        <v>143.6</v>
      </c>
      <c r="V202">
        <v>139.7</v>
      </c>
      <c r="W202">
        <v>138.6</v>
      </c>
      <c r="X202">
        <v>137</v>
      </c>
      <c r="Y202">
        <v>123.6</v>
      </c>
      <c r="Z202">
        <v>133.1</v>
      </c>
      <c r="AA202">
        <v>144.7</v>
      </c>
      <c r="AB202">
        <v>130.1</v>
      </c>
      <c r="AC202">
        <v>133.2</v>
      </c>
      <c r="AD202">
        <v>139.8</v>
      </c>
    </row>
    <row r="203" spans="1:30">
      <c r="A203" t="s">
        <v>3</v>
      </c>
      <c r="B203">
        <v>2018</v>
      </c>
      <c r="C203" t="s">
        <v>87</v>
      </c>
      <c r="D203">
        <v>139.2</v>
      </c>
      <c r="E203">
        <v>148.8</v>
      </c>
      <c r="F203">
        <v>139.1</v>
      </c>
      <c r="G203">
        <v>143.5</v>
      </c>
      <c r="H203">
        <v>125</v>
      </c>
      <c r="I203">
        <v>154.4</v>
      </c>
      <c r="J203">
        <v>156.3</v>
      </c>
      <c r="K203">
        <v>126.8</v>
      </c>
      <c r="L203">
        <v>115.4</v>
      </c>
      <c r="M203">
        <v>138.6</v>
      </c>
      <c r="N203">
        <v>133.8</v>
      </c>
      <c r="O203">
        <v>155.2</v>
      </c>
      <c r="P203">
        <v>142.7</v>
      </c>
      <c r="Q203">
        <v>156.4</v>
      </c>
      <c r="R203">
        <v>152.1</v>
      </c>
      <c r="S203">
        <v>145.8</v>
      </c>
      <c r="T203">
        <v>151.3</v>
      </c>
      <c r="U203" t="s">
        <v>79</v>
      </c>
      <c r="V203">
        <v>147.7</v>
      </c>
      <c r="W203">
        <v>143.8</v>
      </c>
      <c r="X203">
        <v>139.4</v>
      </c>
      <c r="Y203">
        <v>128.3</v>
      </c>
      <c r="Z203">
        <v>138.6</v>
      </c>
      <c r="AA203">
        <v>146.9</v>
      </c>
      <c r="AB203">
        <v>131.3</v>
      </c>
      <c r="AC203">
        <v>136.6</v>
      </c>
      <c r="AD203">
        <v>142.5</v>
      </c>
    </row>
    <row r="204" spans="1:30">
      <c r="A204" t="s">
        <v>4</v>
      </c>
      <c r="B204">
        <v>2018</v>
      </c>
      <c r="C204" t="s">
        <v>87</v>
      </c>
      <c r="D204">
        <v>136.5</v>
      </c>
      <c r="E204">
        <v>146.4</v>
      </c>
      <c r="F204">
        <v>136.6</v>
      </c>
      <c r="G204">
        <v>141.2</v>
      </c>
      <c r="H204">
        <v>117.4</v>
      </c>
      <c r="I204">
        <v>146.3</v>
      </c>
      <c r="J204">
        <v>157.3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</v>
      </c>
      <c r="U204">
        <v>144.6</v>
      </c>
      <c r="V204">
        <v>129.8</v>
      </c>
      <c r="W204">
        <v>134.4</v>
      </c>
      <c r="X204">
        <v>134.9</v>
      </c>
      <c r="Y204">
        <v>120.7</v>
      </c>
      <c r="Z204">
        <v>129.8</v>
      </c>
      <c r="AA204">
        <v>145.3</v>
      </c>
      <c r="AB204">
        <v>128.3</v>
      </c>
      <c r="AC204">
        <v>131</v>
      </c>
      <c r="AD204">
        <v>138</v>
      </c>
    </row>
    <row r="205" spans="1:30">
      <c r="A205" t="s">
        <v>80</v>
      </c>
      <c r="B205">
        <v>2018</v>
      </c>
      <c r="C205" t="s">
        <v>87</v>
      </c>
      <c r="D205">
        <v>138.3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141.7</v>
      </c>
      <c r="Q205">
        <v>157.9</v>
      </c>
      <c r="R205">
        <v>147.3</v>
      </c>
      <c r="S205">
        <v>138.8</v>
      </c>
      <c r="T205">
        <v>146.1</v>
      </c>
      <c r="U205">
        <v>144.6</v>
      </c>
      <c r="V205">
        <v>140.9</v>
      </c>
      <c r="W205">
        <v>139.4</v>
      </c>
      <c r="X205">
        <v>137.7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>
      <c r="A206" t="s">
        <v>3</v>
      </c>
      <c r="B206">
        <v>2018</v>
      </c>
      <c r="C206" t="s">
        <v>88</v>
      </c>
      <c r="D206">
        <v>139.4</v>
      </c>
      <c r="E206">
        <v>147.2</v>
      </c>
      <c r="F206">
        <v>136.6</v>
      </c>
      <c r="G206">
        <v>143.7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138.7</v>
      </c>
      <c r="N206">
        <v>133.1</v>
      </c>
      <c r="O206">
        <v>155.9</v>
      </c>
      <c r="P206">
        <v>141.3</v>
      </c>
      <c r="Q206">
        <v>157.7</v>
      </c>
      <c r="R206">
        <v>152.1</v>
      </c>
      <c r="S206">
        <v>146.1</v>
      </c>
      <c r="T206">
        <v>151.3</v>
      </c>
      <c r="U206" t="s">
        <v>79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>
      <c r="A207" t="s">
        <v>4</v>
      </c>
      <c r="B207">
        <v>2018</v>
      </c>
      <c r="C207" t="s">
        <v>88</v>
      </c>
      <c r="D207">
        <v>137</v>
      </c>
      <c r="E207">
        <v>143.1</v>
      </c>
      <c r="F207">
        <v>132.8</v>
      </c>
      <c r="G207">
        <v>141.5</v>
      </c>
      <c r="H207">
        <v>117.8</v>
      </c>
      <c r="I207">
        <v>140</v>
      </c>
      <c r="J207">
        <v>151.3</v>
      </c>
      <c r="K207">
        <v>113.5</v>
      </c>
      <c r="L207">
        <v>112.3</v>
      </c>
      <c r="M207">
        <v>141.2</v>
      </c>
      <c r="N207">
        <v>127.7</v>
      </c>
      <c r="O207">
        <v>151.3</v>
      </c>
      <c r="P207">
        <v>138.9</v>
      </c>
      <c r="Q207">
        <v>163.3</v>
      </c>
      <c r="R207">
        <v>140.8</v>
      </c>
      <c r="S207">
        <v>129.3</v>
      </c>
      <c r="T207">
        <v>139.1</v>
      </c>
      <c r="U207">
        <v>145.3</v>
      </c>
      <c r="V207">
        <v>131.2</v>
      </c>
      <c r="W207">
        <v>134.9</v>
      </c>
      <c r="X207">
        <v>135.7</v>
      </c>
      <c r="Y207">
        <v>122.5</v>
      </c>
      <c r="Z207">
        <v>130.2</v>
      </c>
      <c r="AA207">
        <v>145.2</v>
      </c>
      <c r="AB207">
        <v>129.3</v>
      </c>
      <c r="AC207">
        <v>131.9</v>
      </c>
      <c r="AD207">
        <v>138.1</v>
      </c>
    </row>
    <row r="208" spans="1:30">
      <c r="A208" t="s">
        <v>80</v>
      </c>
      <c r="B208">
        <v>2018</v>
      </c>
      <c r="C208" t="s">
        <v>88</v>
      </c>
      <c r="D208">
        <v>138.6</v>
      </c>
      <c r="E208">
        <v>145.8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</v>
      </c>
      <c r="O208">
        <v>153.8</v>
      </c>
      <c r="P208">
        <v>140.4</v>
      </c>
      <c r="Q208">
        <v>159.2</v>
      </c>
      <c r="R208">
        <v>147.7</v>
      </c>
      <c r="S208">
        <v>139.1</v>
      </c>
      <c r="T208">
        <v>146.5</v>
      </c>
      <c r="U208">
        <v>145.3</v>
      </c>
      <c r="V208">
        <v>142.3</v>
      </c>
      <c r="W208">
        <v>139.7</v>
      </c>
      <c r="X208">
        <v>138.4</v>
      </c>
      <c r="Y208">
        <v>126</v>
      </c>
      <c r="Z208">
        <v>134.5</v>
      </c>
      <c r="AA208">
        <v>146.2</v>
      </c>
      <c r="AB208">
        <v>130.9</v>
      </c>
      <c r="AC208">
        <v>134.7</v>
      </c>
      <c r="AD208">
        <v>140.2</v>
      </c>
    </row>
    <row r="209" spans="1:30">
      <c r="A209" t="s">
        <v>3</v>
      </c>
      <c r="B209">
        <v>2018</v>
      </c>
      <c r="C209" t="s">
        <v>89</v>
      </c>
      <c r="D209">
        <v>139.3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155.2</v>
      </c>
      <c r="P209">
        <v>140.2</v>
      </c>
      <c r="Q209">
        <v>159.6</v>
      </c>
      <c r="R209">
        <v>150.7</v>
      </c>
      <c r="S209">
        <v>144.5</v>
      </c>
      <c r="T209">
        <v>149.8</v>
      </c>
      <c r="U209" t="s">
        <v>79</v>
      </c>
      <c r="V209">
        <v>149.7</v>
      </c>
      <c r="W209">
        <v>147.5</v>
      </c>
      <c r="X209">
        <v>144.8</v>
      </c>
      <c r="Y209">
        <v>130.8</v>
      </c>
      <c r="Z209">
        <v>140.1</v>
      </c>
      <c r="AA209">
        <v>148</v>
      </c>
      <c r="AB209">
        <v>134.4</v>
      </c>
      <c r="AC209">
        <v>139.8</v>
      </c>
      <c r="AD209">
        <v>142.2</v>
      </c>
    </row>
    <row r="210" spans="1:30">
      <c r="A210" t="s">
        <v>4</v>
      </c>
      <c r="B210">
        <v>2018</v>
      </c>
      <c r="C210" t="s">
        <v>89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</v>
      </c>
      <c r="T210">
        <v>139.7</v>
      </c>
      <c r="U210">
        <v>146.3</v>
      </c>
      <c r="V210">
        <v>133.4</v>
      </c>
      <c r="W210">
        <v>135.1</v>
      </c>
      <c r="X210">
        <v>136.2</v>
      </c>
      <c r="Y210">
        <v>123.3</v>
      </c>
      <c r="Z210">
        <v>130.7</v>
      </c>
      <c r="AA210">
        <v>145.5</v>
      </c>
      <c r="AB210">
        <v>130.4</v>
      </c>
      <c r="AC210">
        <v>132.5</v>
      </c>
      <c r="AD210">
        <v>138.9</v>
      </c>
    </row>
    <row r="211" spans="1:30">
      <c r="A211" t="s">
        <v>80</v>
      </c>
      <c r="B211">
        <v>2018</v>
      </c>
      <c r="C211" t="s">
        <v>89</v>
      </c>
      <c r="D211">
        <v>137.4</v>
      </c>
      <c r="E211">
        <v>149.5</v>
      </c>
      <c r="F211">
        <v>137.3</v>
      </c>
      <c r="G211">
        <v>141.9</v>
      </c>
      <c r="H211">
        <v>121.1</v>
      </c>
      <c r="I211">
        <v>142.5</v>
      </c>
      <c r="J211">
        <v>146.7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139.7</v>
      </c>
      <c r="Q211">
        <v>162.6</v>
      </c>
      <c r="R211">
        <v>148</v>
      </c>
      <c r="S211">
        <v>139.2</v>
      </c>
      <c r="T211">
        <v>146.8</v>
      </c>
      <c r="U211">
        <v>146.9</v>
      </c>
      <c r="V211">
        <v>145.3</v>
      </c>
      <c r="W211">
        <v>142.2</v>
      </c>
      <c r="X211">
        <v>142.1</v>
      </c>
      <c r="Y211">
        <v>125.5</v>
      </c>
      <c r="Z211">
        <v>136.5</v>
      </c>
      <c r="AA211">
        <v>147.8</v>
      </c>
      <c r="AB211">
        <v>132</v>
      </c>
      <c r="AC211">
        <v>136.3</v>
      </c>
      <c r="AD211">
        <v>140.8</v>
      </c>
    </row>
    <row r="212" spans="1:30">
      <c r="A212" t="s">
        <v>3</v>
      </c>
      <c r="B212">
        <v>2018</v>
      </c>
      <c r="C212" t="s">
        <v>91</v>
      </c>
      <c r="D212">
        <v>137.1</v>
      </c>
      <c r="E212">
        <v>150.8</v>
      </c>
      <c r="F212">
        <v>136.7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151.7</v>
      </c>
      <c r="S212">
        <v>145.5</v>
      </c>
      <c r="T212">
        <v>150.8</v>
      </c>
      <c r="U212" t="s">
        <v>79</v>
      </c>
      <c r="V212">
        <v>150.3</v>
      </c>
      <c r="W212">
        <v>148</v>
      </c>
      <c r="X212">
        <v>145.4</v>
      </c>
      <c r="Y212">
        <v>130.3</v>
      </c>
      <c r="Z212">
        <v>143.1</v>
      </c>
      <c r="AA212">
        <v>150.2</v>
      </c>
      <c r="AB212">
        <v>133.1</v>
      </c>
      <c r="AC212">
        <v>140.1</v>
      </c>
      <c r="AD212">
        <v>142.4</v>
      </c>
    </row>
    <row r="213" spans="1:30">
      <c r="A213" t="s">
        <v>4</v>
      </c>
      <c r="B213">
        <v>2018</v>
      </c>
      <c r="C213" t="s">
        <v>91</v>
      </c>
      <c r="D213">
        <v>138.1</v>
      </c>
      <c r="E213">
        <v>146.3</v>
      </c>
      <c r="F213">
        <v>137.8</v>
      </c>
      <c r="G213">
        <v>141.6</v>
      </c>
      <c r="H213">
        <v>118.1</v>
      </c>
      <c r="I213">
        <v>141.5</v>
      </c>
      <c r="J213">
        <v>145.2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130.2</v>
      </c>
      <c r="T213">
        <v>140.5</v>
      </c>
      <c r="U213">
        <v>146.9</v>
      </c>
      <c r="V213">
        <v>136.7</v>
      </c>
      <c r="W213">
        <v>135.8</v>
      </c>
      <c r="X213">
        <v>136.8</v>
      </c>
      <c r="Y213">
        <v>121.2</v>
      </c>
      <c r="Z213">
        <v>131.3</v>
      </c>
      <c r="AA213">
        <v>146.1</v>
      </c>
      <c r="AB213">
        <v>130.5</v>
      </c>
      <c r="AC213">
        <v>132.2</v>
      </c>
      <c r="AD213">
        <v>139</v>
      </c>
    </row>
    <row r="214" spans="1:30">
      <c r="A214" t="s">
        <v>80</v>
      </c>
      <c r="B214">
        <v>2018</v>
      </c>
      <c r="C214" t="s">
        <v>91</v>
      </c>
      <c r="D214">
        <v>137.4</v>
      </c>
      <c r="E214">
        <v>149.2</v>
      </c>
      <c r="F214">
        <v>137.1</v>
      </c>
      <c r="G214">
        <v>141.8</v>
      </c>
      <c r="H214">
        <v>121.1</v>
      </c>
      <c r="I214">
        <v>142.8</v>
      </c>
      <c r="J214">
        <v>146.7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139.7</v>
      </c>
      <c r="Q214">
        <v>162.6</v>
      </c>
      <c r="R214">
        <v>148</v>
      </c>
      <c r="S214">
        <v>139.1</v>
      </c>
      <c r="T214">
        <v>146.7</v>
      </c>
      <c r="U214">
        <v>146.9</v>
      </c>
      <c r="V214">
        <v>145.1</v>
      </c>
      <c r="W214">
        <v>142.2</v>
      </c>
      <c r="X214">
        <v>142.1</v>
      </c>
      <c r="Y214">
        <v>125.5</v>
      </c>
      <c r="Z214">
        <v>136.5</v>
      </c>
      <c r="AA214">
        <v>147.8</v>
      </c>
      <c r="AB214">
        <v>132</v>
      </c>
      <c r="AC214">
        <v>136.3</v>
      </c>
      <c r="AD214">
        <v>140.8</v>
      </c>
    </row>
    <row r="215" spans="1:30">
      <c r="A215" t="s">
        <v>3</v>
      </c>
      <c r="B215">
        <v>2018</v>
      </c>
      <c r="C215" t="s">
        <v>92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140.2</v>
      </c>
      <c r="J215">
        <v>136.6</v>
      </c>
      <c r="K215">
        <v>120.9</v>
      </c>
      <c r="L215">
        <v>109.9</v>
      </c>
      <c r="M215">
        <v>140.2</v>
      </c>
      <c r="N215">
        <v>137.8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</v>
      </c>
      <c r="U215" t="s">
        <v>79</v>
      </c>
      <c r="V215">
        <v>149</v>
      </c>
      <c r="W215">
        <v>149.5</v>
      </c>
      <c r="X215">
        <v>149.6</v>
      </c>
      <c r="Y215">
        <v>128.9</v>
      </c>
      <c r="Z215">
        <v>143.3</v>
      </c>
      <c r="AA215">
        <v>155.1</v>
      </c>
      <c r="AB215">
        <v>133.2</v>
      </c>
      <c r="AC215">
        <v>141.6</v>
      </c>
      <c r="AD215">
        <v>141.9</v>
      </c>
    </row>
    <row r="216" spans="1:30">
      <c r="A216" t="s">
        <v>4</v>
      </c>
      <c r="B216">
        <v>2018</v>
      </c>
      <c r="C216" t="s">
        <v>92</v>
      </c>
      <c r="D216">
        <v>138.5</v>
      </c>
      <c r="E216">
        <v>147.8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142.7</v>
      </c>
      <c r="S216">
        <v>130.3</v>
      </c>
      <c r="T216">
        <v>140.8</v>
      </c>
      <c r="U216">
        <v>146.5</v>
      </c>
      <c r="V216">
        <v>132.4</v>
      </c>
      <c r="W216">
        <v>136.2</v>
      </c>
      <c r="X216">
        <v>137.3</v>
      </c>
      <c r="Y216">
        <v>118.8</v>
      </c>
      <c r="Z216">
        <v>131.7</v>
      </c>
      <c r="AA216">
        <v>146.5</v>
      </c>
      <c r="AB216">
        <v>130.8</v>
      </c>
      <c r="AC216">
        <v>131.7</v>
      </c>
      <c r="AD216">
        <v>138</v>
      </c>
    </row>
    <row r="217" spans="1:30">
      <c r="A217" t="s">
        <v>80</v>
      </c>
      <c r="B217">
        <v>2018</v>
      </c>
      <c r="C217" t="s">
        <v>92</v>
      </c>
      <c r="D217">
        <v>137.5</v>
      </c>
      <c r="E217">
        <v>150.5</v>
      </c>
      <c r="F217">
        <v>138.8</v>
      </c>
      <c r="G217">
        <v>142.1</v>
      </c>
      <c r="H217">
        <v>122</v>
      </c>
      <c r="I217">
        <v>139.4</v>
      </c>
      <c r="J217">
        <v>135.2</v>
      </c>
      <c r="K217">
        <v>119.8</v>
      </c>
      <c r="L217">
        <v>110.3</v>
      </c>
      <c r="M217">
        <v>140.6</v>
      </c>
      <c r="N217">
        <v>133.8</v>
      </c>
      <c r="O217">
        <v>154.6</v>
      </c>
      <c r="P217">
        <v>138.2</v>
      </c>
      <c r="Q217">
        <v>163</v>
      </c>
      <c r="R217">
        <v>148.1</v>
      </c>
      <c r="S217">
        <v>139.4</v>
      </c>
      <c r="T217">
        <v>146.8</v>
      </c>
      <c r="U217">
        <v>146.5</v>
      </c>
      <c r="V217">
        <v>142.7</v>
      </c>
      <c r="W217">
        <v>143.2</v>
      </c>
      <c r="X217">
        <v>144.9</v>
      </c>
      <c r="Y217">
        <v>123.6</v>
      </c>
      <c r="Z217">
        <v>136.8</v>
      </c>
      <c r="AA217">
        <v>150.1</v>
      </c>
      <c r="AB217">
        <v>132.2</v>
      </c>
      <c r="AC217">
        <v>136.8</v>
      </c>
      <c r="AD217">
        <v>140.1</v>
      </c>
    </row>
    <row r="218" spans="1:30">
      <c r="A218" t="s">
        <v>3</v>
      </c>
      <c r="B218">
        <v>2019</v>
      </c>
      <c r="C218" t="s">
        <v>78</v>
      </c>
      <c r="D218">
        <v>136.6</v>
      </c>
      <c r="E218">
        <v>152.5</v>
      </c>
      <c r="F218">
        <v>138.2</v>
      </c>
      <c r="G218">
        <v>142.4</v>
      </c>
      <c r="H218">
        <v>123.9</v>
      </c>
      <c r="I218">
        <v>135.5</v>
      </c>
      <c r="J218">
        <v>131.7</v>
      </c>
      <c r="K218">
        <v>121.3</v>
      </c>
      <c r="L218">
        <v>108.4</v>
      </c>
      <c r="M218">
        <v>138.9</v>
      </c>
      <c r="N218">
        <v>137</v>
      </c>
      <c r="O218">
        <v>155.8</v>
      </c>
      <c r="P218">
        <v>137.4</v>
      </c>
      <c r="Q218">
        <v>162.7</v>
      </c>
      <c r="R218">
        <v>150.6</v>
      </c>
      <c r="S218">
        <v>145.1</v>
      </c>
      <c r="T218">
        <v>149.9</v>
      </c>
      <c r="U218" t="s">
        <v>79</v>
      </c>
      <c r="V218">
        <v>146.2</v>
      </c>
      <c r="W218">
        <v>150.1</v>
      </c>
      <c r="X218">
        <v>149.6</v>
      </c>
      <c r="Y218">
        <v>128.6</v>
      </c>
      <c r="Z218">
        <v>142.9</v>
      </c>
      <c r="AA218">
        <v>155.2</v>
      </c>
      <c r="AB218">
        <v>133.5</v>
      </c>
      <c r="AC218">
        <v>141.7</v>
      </c>
      <c r="AD218">
        <v>141</v>
      </c>
    </row>
    <row r="219" spans="1:30">
      <c r="A219" t="s">
        <v>4</v>
      </c>
      <c r="B219">
        <v>2019</v>
      </c>
      <c r="C219" t="s">
        <v>78</v>
      </c>
      <c r="D219">
        <v>138.3</v>
      </c>
      <c r="E219">
        <v>149.4</v>
      </c>
      <c r="F219">
        <v>143.5</v>
      </c>
      <c r="G219">
        <v>141.7</v>
      </c>
      <c r="H219">
        <v>118.1</v>
      </c>
      <c r="I219">
        <v>135.2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153.2</v>
      </c>
      <c r="P219">
        <v>137.3</v>
      </c>
      <c r="Q219">
        <v>164.7</v>
      </c>
      <c r="R219">
        <v>143</v>
      </c>
      <c r="S219">
        <v>130.4</v>
      </c>
      <c r="T219">
        <v>141.1</v>
      </c>
      <c r="U219">
        <v>147.7</v>
      </c>
      <c r="V219">
        <v>128.6</v>
      </c>
      <c r="W219">
        <v>136.3</v>
      </c>
      <c r="X219">
        <v>137.8</v>
      </c>
      <c r="Y219">
        <v>118.6</v>
      </c>
      <c r="Z219">
        <v>131.9</v>
      </c>
      <c r="AA219">
        <v>146.6</v>
      </c>
      <c r="AB219">
        <v>131.7</v>
      </c>
      <c r="AC219">
        <v>131.8</v>
      </c>
      <c r="AD219">
        <v>138</v>
      </c>
    </row>
    <row r="220" spans="1:30">
      <c r="A220" t="s">
        <v>80</v>
      </c>
      <c r="B220">
        <v>2019</v>
      </c>
      <c r="C220" t="s">
        <v>78</v>
      </c>
      <c r="D220">
        <v>137.1</v>
      </c>
      <c r="E220">
        <v>151.4</v>
      </c>
      <c r="F220">
        <v>140.2</v>
      </c>
      <c r="G220">
        <v>142.1</v>
      </c>
      <c r="H220">
        <v>121.8</v>
      </c>
      <c r="I220">
        <v>135.4</v>
      </c>
      <c r="J220">
        <v>131.3</v>
      </c>
      <c r="K220">
        <v>120.3</v>
      </c>
      <c r="L220">
        <v>109.1</v>
      </c>
      <c r="M220">
        <v>139.4</v>
      </c>
      <c r="N220">
        <v>133.3</v>
      </c>
      <c r="O220">
        <v>154.6</v>
      </c>
      <c r="P220">
        <v>137.4</v>
      </c>
      <c r="Q220">
        <v>163.2</v>
      </c>
      <c r="R220">
        <v>147.6</v>
      </c>
      <c r="S220">
        <v>139</v>
      </c>
      <c r="T220">
        <v>146.4</v>
      </c>
      <c r="U220">
        <v>147.7</v>
      </c>
      <c r="V220">
        <v>139.5</v>
      </c>
      <c r="W220">
        <v>143.6</v>
      </c>
      <c r="X220">
        <v>145.1</v>
      </c>
      <c r="Y220">
        <v>123.3</v>
      </c>
      <c r="Z220">
        <v>136.7</v>
      </c>
      <c r="AA220">
        <v>150.2</v>
      </c>
      <c r="AB220">
        <v>132.8</v>
      </c>
      <c r="AC220">
        <v>136.9</v>
      </c>
      <c r="AD220">
        <v>139.6</v>
      </c>
    </row>
    <row r="221" spans="1:30">
      <c r="A221" t="s">
        <v>3</v>
      </c>
      <c r="B221">
        <v>2019</v>
      </c>
      <c r="C221" t="s">
        <v>81</v>
      </c>
      <c r="D221">
        <v>136.8</v>
      </c>
      <c r="E221">
        <v>153</v>
      </c>
      <c r="F221">
        <v>139.1</v>
      </c>
      <c r="G221">
        <v>142.5</v>
      </c>
      <c r="H221">
        <v>124.1</v>
      </c>
      <c r="I221">
        <v>135.8</v>
      </c>
      <c r="J221">
        <v>128.7</v>
      </c>
      <c r="K221">
        <v>121.5</v>
      </c>
      <c r="L221">
        <v>108.3</v>
      </c>
      <c r="M221">
        <v>139.2</v>
      </c>
      <c r="N221">
        <v>137.4</v>
      </c>
      <c r="O221">
        <v>156.2</v>
      </c>
      <c r="P221">
        <v>137.2</v>
      </c>
      <c r="Q221">
        <v>162.8</v>
      </c>
      <c r="R221">
        <v>150.5</v>
      </c>
      <c r="S221">
        <v>146.1</v>
      </c>
      <c r="T221">
        <v>149.9</v>
      </c>
      <c r="U221" t="s">
        <v>79</v>
      </c>
      <c r="V221">
        <v>145.3</v>
      </c>
      <c r="W221">
        <v>150.1</v>
      </c>
      <c r="X221">
        <v>149.9</v>
      </c>
      <c r="Y221">
        <v>129.2</v>
      </c>
      <c r="Z221">
        <v>143.4</v>
      </c>
      <c r="AA221">
        <v>155.5</v>
      </c>
      <c r="AB221">
        <v>134.9</v>
      </c>
      <c r="AC221">
        <v>142.2</v>
      </c>
      <c r="AD221">
        <v>141</v>
      </c>
    </row>
    <row r="222" spans="1:30">
      <c r="A222" t="s">
        <v>4</v>
      </c>
      <c r="B222">
        <v>2019</v>
      </c>
      <c r="C222" t="s">
        <v>81</v>
      </c>
      <c r="D222">
        <v>139.4</v>
      </c>
      <c r="E222">
        <v>150.1</v>
      </c>
      <c r="F222">
        <v>145.3</v>
      </c>
      <c r="G222">
        <v>141.7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</v>
      </c>
      <c r="N222">
        <v>128.3</v>
      </c>
      <c r="O222">
        <v>153.5</v>
      </c>
      <c r="P222">
        <v>138</v>
      </c>
      <c r="Q222">
        <v>164.9</v>
      </c>
      <c r="R222">
        <v>143.3</v>
      </c>
      <c r="S222">
        <v>130.8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132.2</v>
      </c>
      <c r="AA222">
        <v>146.6</v>
      </c>
      <c r="AB222">
        <v>133</v>
      </c>
      <c r="AC222">
        <v>132.4</v>
      </c>
      <c r="AD222">
        <v>138.6</v>
      </c>
    </row>
    <row r="223" spans="1:30">
      <c r="A223" t="s">
        <v>80</v>
      </c>
      <c r="B223">
        <v>2019</v>
      </c>
      <c r="C223" t="s">
        <v>81</v>
      </c>
      <c r="D223">
        <v>137.6</v>
      </c>
      <c r="E223">
        <v>152</v>
      </c>
      <c r="F223">
        <v>141.5</v>
      </c>
      <c r="G223">
        <v>142.2</v>
      </c>
      <c r="H223">
        <v>122</v>
      </c>
      <c r="I223">
        <v>136.4</v>
      </c>
      <c r="J223">
        <v>129.7</v>
      </c>
      <c r="K223">
        <v>121</v>
      </c>
      <c r="L223">
        <v>109</v>
      </c>
      <c r="M223">
        <v>139.7</v>
      </c>
      <c r="N223">
        <v>133.6</v>
      </c>
      <c r="O223">
        <v>154.9</v>
      </c>
      <c r="P223">
        <v>137.5</v>
      </c>
      <c r="Q223">
        <v>163.4</v>
      </c>
      <c r="R223">
        <v>147.7</v>
      </c>
      <c r="S223">
        <v>139.7</v>
      </c>
      <c r="T223">
        <v>146.5</v>
      </c>
      <c r="U223">
        <v>148.5</v>
      </c>
      <c r="V223">
        <v>138.4</v>
      </c>
      <c r="W223">
        <v>143.7</v>
      </c>
      <c r="X223">
        <v>145.6</v>
      </c>
      <c r="Y223">
        <v>123.9</v>
      </c>
      <c r="Z223">
        <v>137.1</v>
      </c>
      <c r="AA223">
        <v>150.3</v>
      </c>
      <c r="AB223">
        <v>134.1</v>
      </c>
      <c r="AC223">
        <v>137.4</v>
      </c>
      <c r="AD223">
        <v>139.9</v>
      </c>
    </row>
    <row r="224" spans="1:30">
      <c r="A224" t="s">
        <v>3</v>
      </c>
      <c r="B224">
        <v>2019</v>
      </c>
      <c r="C224" t="s">
        <v>82</v>
      </c>
      <c r="D224">
        <v>136.9</v>
      </c>
      <c r="E224">
        <v>154.1</v>
      </c>
      <c r="F224">
        <v>138.7</v>
      </c>
      <c r="G224">
        <v>142.5</v>
      </c>
      <c r="H224">
        <v>124.1</v>
      </c>
      <c r="I224">
        <v>136.1</v>
      </c>
      <c r="J224">
        <v>128.2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</v>
      </c>
      <c r="Q224">
        <v>162.9</v>
      </c>
      <c r="R224">
        <v>150.8</v>
      </c>
      <c r="S224">
        <v>146.1</v>
      </c>
      <c r="T224">
        <v>150.1</v>
      </c>
      <c r="U224" t="s">
        <v>79</v>
      </c>
      <c r="V224">
        <v>146.4</v>
      </c>
      <c r="W224">
        <v>150</v>
      </c>
      <c r="X224">
        <v>150.4</v>
      </c>
      <c r="Y224">
        <v>129.9</v>
      </c>
      <c r="Z224">
        <v>143.8</v>
      </c>
      <c r="AA224">
        <v>155.5</v>
      </c>
      <c r="AB224">
        <v>134</v>
      </c>
      <c r="AC224">
        <v>142.4</v>
      </c>
      <c r="AD224">
        <v>141.2</v>
      </c>
    </row>
    <row r="225" spans="1:30">
      <c r="A225" t="s">
        <v>4</v>
      </c>
      <c r="B225">
        <v>2019</v>
      </c>
      <c r="C225" t="s">
        <v>82</v>
      </c>
      <c r="D225">
        <v>139.7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141.2</v>
      </c>
      <c r="K225">
        <v>120.7</v>
      </c>
      <c r="L225">
        <v>110.4</v>
      </c>
      <c r="M225">
        <v>140.7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131.2</v>
      </c>
      <c r="T225">
        <v>141.6</v>
      </c>
      <c r="U225">
        <v>149</v>
      </c>
      <c r="V225">
        <v>128.8</v>
      </c>
      <c r="W225">
        <v>136.8</v>
      </c>
      <c r="X225">
        <v>139.2</v>
      </c>
      <c r="Y225">
        <v>119.9</v>
      </c>
      <c r="Z225">
        <v>133</v>
      </c>
      <c r="AA225">
        <v>146.7</v>
      </c>
      <c r="AB225">
        <v>132.5</v>
      </c>
      <c r="AC225">
        <v>132.8</v>
      </c>
      <c r="AD225">
        <v>139.5</v>
      </c>
    </row>
    <row r="226" spans="1:30">
      <c r="A226" t="s">
        <v>80</v>
      </c>
      <c r="B226">
        <v>2019</v>
      </c>
      <c r="C226" t="s">
        <v>82</v>
      </c>
      <c r="D226">
        <v>137.8</v>
      </c>
      <c r="E226">
        <v>153</v>
      </c>
      <c r="F226">
        <v>140.3</v>
      </c>
      <c r="G226">
        <v>142.3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133.7</v>
      </c>
      <c r="O226">
        <v>155.2</v>
      </c>
      <c r="P226">
        <v>138.1</v>
      </c>
      <c r="Q226">
        <v>163.5</v>
      </c>
      <c r="R226">
        <v>147.9</v>
      </c>
      <c r="S226">
        <v>139.9</v>
      </c>
      <c r="T226">
        <v>146.7</v>
      </c>
      <c r="U226">
        <v>149</v>
      </c>
      <c r="V226">
        <v>139.7</v>
      </c>
      <c r="W226">
        <v>143.8</v>
      </c>
      <c r="X226">
        <v>146.2</v>
      </c>
      <c r="Y226">
        <v>124.6</v>
      </c>
      <c r="Z226">
        <v>137.7</v>
      </c>
      <c r="AA226">
        <v>150.3</v>
      </c>
      <c r="AB226">
        <v>133.4</v>
      </c>
      <c r="AC226">
        <v>137.7</v>
      </c>
      <c r="AD226">
        <v>140.4</v>
      </c>
    </row>
    <row r="227" spans="1:30">
      <c r="A227" t="s">
        <v>3</v>
      </c>
      <c r="B227">
        <v>2019</v>
      </c>
      <c r="C227" t="s">
        <v>84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143.7</v>
      </c>
      <c r="J227">
        <v>133.4</v>
      </c>
      <c r="K227">
        <v>125.1</v>
      </c>
      <c r="L227">
        <v>109.3</v>
      </c>
      <c r="M227">
        <v>139.3</v>
      </c>
      <c r="N227">
        <v>137.7</v>
      </c>
      <c r="O227">
        <v>156.4</v>
      </c>
      <c r="P227">
        <v>139.2</v>
      </c>
      <c r="Q227">
        <v>163.3</v>
      </c>
      <c r="R227">
        <v>151.3</v>
      </c>
      <c r="S227">
        <v>146.6</v>
      </c>
      <c r="T227">
        <v>150.7</v>
      </c>
      <c r="U227" t="s">
        <v>79</v>
      </c>
      <c r="V227">
        <v>146.9</v>
      </c>
      <c r="W227">
        <v>149.5</v>
      </c>
      <c r="X227">
        <v>151.3</v>
      </c>
      <c r="Y227">
        <v>130.2</v>
      </c>
      <c r="Z227">
        <v>145.9</v>
      </c>
      <c r="AA227">
        <v>156.7</v>
      </c>
      <c r="AB227">
        <v>133.9</v>
      </c>
      <c r="AC227">
        <v>142.9</v>
      </c>
      <c r="AD227">
        <v>142.4</v>
      </c>
    </row>
    <row r="228" spans="1:30">
      <c r="A228" t="s">
        <v>4</v>
      </c>
      <c r="B228">
        <v>2019</v>
      </c>
      <c r="C228" t="s">
        <v>84</v>
      </c>
      <c r="D228">
        <v>140.4</v>
      </c>
      <c r="E228">
        <v>156.7</v>
      </c>
      <c r="F228">
        <v>138.3</v>
      </c>
      <c r="G228">
        <v>142.4</v>
      </c>
      <c r="H228">
        <v>118.6</v>
      </c>
      <c r="I228">
        <v>149.7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</v>
      </c>
      <c r="Q228">
        <v>166.2</v>
      </c>
      <c r="R228">
        <v>144</v>
      </c>
      <c r="S228">
        <v>131.7</v>
      </c>
      <c r="T228">
        <v>142.2</v>
      </c>
      <c r="U228">
        <v>150.1</v>
      </c>
      <c r="V228">
        <v>129.4</v>
      </c>
      <c r="W228">
        <v>137.2</v>
      </c>
      <c r="X228">
        <v>139.8</v>
      </c>
      <c r="Y228">
        <v>120.1</v>
      </c>
      <c r="Z228">
        <v>134</v>
      </c>
      <c r="AA228">
        <v>148</v>
      </c>
      <c r="AB228">
        <v>132.6</v>
      </c>
      <c r="AC228">
        <v>133.3</v>
      </c>
      <c r="AD228">
        <v>141.5</v>
      </c>
    </row>
    <row r="229" spans="1:30">
      <c r="A229" t="s">
        <v>80</v>
      </c>
      <c r="B229">
        <v>2019</v>
      </c>
      <c r="C229" t="s">
        <v>84</v>
      </c>
      <c r="D229">
        <v>138.3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</v>
      </c>
      <c r="U229">
        <v>150.1</v>
      </c>
      <c r="V229">
        <v>140.3</v>
      </c>
      <c r="W229">
        <v>143.7</v>
      </c>
      <c r="X229">
        <v>146.9</v>
      </c>
      <c r="Y229">
        <v>124.9</v>
      </c>
      <c r="Z229">
        <v>139.2</v>
      </c>
      <c r="AA229">
        <v>151.6</v>
      </c>
      <c r="AB229">
        <v>133.4</v>
      </c>
      <c r="AC229">
        <v>138.2</v>
      </c>
      <c r="AD229">
        <v>142</v>
      </c>
    </row>
    <row r="230" spans="1:30">
      <c r="A230" t="s">
        <v>3</v>
      </c>
      <c r="B230">
        <v>2019</v>
      </c>
      <c r="C230" t="s">
        <v>85</v>
      </c>
      <c r="D230">
        <v>137.8</v>
      </c>
      <c r="E230">
        <v>163.5</v>
      </c>
      <c r="F230">
        <v>136.2</v>
      </c>
      <c r="G230">
        <v>143.2</v>
      </c>
      <c r="H230">
        <v>124.3</v>
      </c>
      <c r="I230">
        <v>143.3</v>
      </c>
      <c r="J230">
        <v>140.6</v>
      </c>
      <c r="K230">
        <v>128.7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150.7</v>
      </c>
      <c r="U230" t="s">
        <v>79</v>
      </c>
      <c r="V230">
        <v>147.8</v>
      </c>
      <c r="W230">
        <v>149.6</v>
      </c>
      <c r="X230">
        <v>151.7</v>
      </c>
      <c r="Y230">
        <v>130.2</v>
      </c>
      <c r="Z230">
        <v>146.4</v>
      </c>
      <c r="AA230">
        <v>157.7</v>
      </c>
      <c r="AB230">
        <v>134.8</v>
      </c>
      <c r="AC230">
        <v>143.3</v>
      </c>
      <c r="AD230">
        <v>143.6</v>
      </c>
    </row>
    <row r="231" spans="1:30">
      <c r="A231" t="s">
        <v>4</v>
      </c>
      <c r="B231">
        <v>2019</v>
      </c>
      <c r="C231" t="s">
        <v>85</v>
      </c>
      <c r="D231">
        <v>140.7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</v>
      </c>
      <c r="S231">
        <v>131.7</v>
      </c>
      <c r="T231">
        <v>142.4</v>
      </c>
      <c r="U231">
        <v>149.4</v>
      </c>
      <c r="V231">
        <v>130.5</v>
      </c>
      <c r="W231">
        <v>137.4</v>
      </c>
      <c r="X231">
        <v>140.3</v>
      </c>
      <c r="Y231">
        <v>119.6</v>
      </c>
      <c r="Z231">
        <v>134.3</v>
      </c>
      <c r="AA231">
        <v>148.9</v>
      </c>
      <c r="AB231">
        <v>133.7</v>
      </c>
      <c r="AC231">
        <v>133.6</v>
      </c>
      <c r="AD231">
        <v>142.1</v>
      </c>
    </row>
    <row r="232" spans="1:30">
      <c r="A232" t="s">
        <v>80</v>
      </c>
      <c r="B232">
        <v>2019</v>
      </c>
      <c r="C232" t="s">
        <v>85</v>
      </c>
      <c r="D232">
        <v>138.7</v>
      </c>
      <c r="E232">
        <v>162.1</v>
      </c>
      <c r="F232">
        <v>137.8</v>
      </c>
      <c r="G232">
        <v>143.3</v>
      </c>
      <c r="H232">
        <v>122.2</v>
      </c>
      <c r="I232">
        <v>146.8</v>
      </c>
      <c r="J232">
        <v>150.5</v>
      </c>
      <c r="K232">
        <v>128.3</v>
      </c>
      <c r="L232">
        <v>111</v>
      </c>
      <c r="M232">
        <v>140.6</v>
      </c>
      <c r="N232">
        <v>134.2</v>
      </c>
      <c r="O232">
        <v>155.9</v>
      </c>
      <c r="P232">
        <v>142.7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141.2</v>
      </c>
      <c r="W232">
        <v>143.8</v>
      </c>
      <c r="X232">
        <v>147.4</v>
      </c>
      <c r="Y232">
        <v>124.6</v>
      </c>
      <c r="Z232">
        <v>139.6</v>
      </c>
      <c r="AA232">
        <v>152.5</v>
      </c>
      <c r="AB232">
        <v>134.3</v>
      </c>
      <c r="AC232">
        <v>138.6</v>
      </c>
      <c r="AD232">
        <v>142.9</v>
      </c>
    </row>
    <row r="233" spans="1:30">
      <c r="A233" t="s">
        <v>3</v>
      </c>
      <c r="B233">
        <v>2019</v>
      </c>
      <c r="C233" t="s">
        <v>86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141.7</v>
      </c>
      <c r="N233">
        <v>138.5</v>
      </c>
      <c r="O233">
        <v>156.7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79</v>
      </c>
      <c r="V233">
        <v>146.8</v>
      </c>
      <c r="W233">
        <v>150</v>
      </c>
      <c r="X233">
        <v>152.2</v>
      </c>
      <c r="Y233">
        <v>131.2</v>
      </c>
      <c r="Z233">
        <v>147.5</v>
      </c>
      <c r="AA233">
        <v>159.1</v>
      </c>
      <c r="AB233">
        <v>136.1</v>
      </c>
      <c r="AC233">
        <v>144.2</v>
      </c>
      <c r="AD233">
        <v>144.9</v>
      </c>
    </row>
    <row r="234" spans="1:30">
      <c r="A234" t="s">
        <v>4</v>
      </c>
      <c r="B234">
        <v>2019</v>
      </c>
      <c r="C234" t="s">
        <v>86</v>
      </c>
      <c r="D234">
        <v>141.4</v>
      </c>
      <c r="E234">
        <v>160.2</v>
      </c>
      <c r="F234">
        <v>142.5</v>
      </c>
      <c r="G234">
        <v>144.1</v>
      </c>
      <c r="H234">
        <v>119.3</v>
      </c>
      <c r="I234">
        <v>154.7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147.7</v>
      </c>
      <c r="Q234">
        <v>167.2</v>
      </c>
      <c r="R234">
        <v>144.7</v>
      </c>
      <c r="S234">
        <v>131.9</v>
      </c>
      <c r="T234">
        <v>142.7</v>
      </c>
      <c r="U234">
        <v>150.6</v>
      </c>
      <c r="V234">
        <v>127</v>
      </c>
      <c r="W234">
        <v>137.7</v>
      </c>
      <c r="X234">
        <v>140.8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</v>
      </c>
    </row>
    <row r="235" spans="1:30">
      <c r="A235" t="s">
        <v>80</v>
      </c>
      <c r="B235">
        <v>2019</v>
      </c>
      <c r="C235" t="s">
        <v>86</v>
      </c>
      <c r="D235">
        <v>139.3</v>
      </c>
      <c r="E235">
        <v>162.7</v>
      </c>
      <c r="F235">
        <v>140</v>
      </c>
      <c r="G235">
        <v>144</v>
      </c>
      <c r="H235">
        <v>122.5</v>
      </c>
      <c r="I235">
        <v>150.3</v>
      </c>
      <c r="J235">
        <v>160.3</v>
      </c>
      <c r="K235">
        <v>130</v>
      </c>
      <c r="L235">
        <v>111.1</v>
      </c>
      <c r="M235">
        <v>141.7</v>
      </c>
      <c r="N235">
        <v>134.7</v>
      </c>
      <c r="O235">
        <v>156.2</v>
      </c>
      <c r="P235">
        <v>144.7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</v>
      </c>
      <c r="W235">
        <v>144.2</v>
      </c>
      <c r="X235">
        <v>147.9</v>
      </c>
      <c r="Y235">
        <v>125.6</v>
      </c>
      <c r="Z235">
        <v>140.5</v>
      </c>
      <c r="AA235">
        <v>154</v>
      </c>
      <c r="AB235">
        <v>135.7</v>
      </c>
      <c r="AC235">
        <v>139.5</v>
      </c>
      <c r="AD235">
        <v>144.2</v>
      </c>
    </row>
    <row r="236" spans="1:30">
      <c r="A236" t="s">
        <v>3</v>
      </c>
      <c r="B236">
        <v>2019</v>
      </c>
      <c r="C236" t="s">
        <v>87</v>
      </c>
      <c r="D236">
        <v>139.2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156.2</v>
      </c>
      <c r="K236">
        <v>131.5</v>
      </c>
      <c r="L236">
        <v>111.7</v>
      </c>
      <c r="M236">
        <v>142.7</v>
      </c>
      <c r="N236">
        <v>138.5</v>
      </c>
      <c r="O236">
        <v>156.9</v>
      </c>
      <c r="P236">
        <v>144</v>
      </c>
      <c r="Q236">
        <v>165.1</v>
      </c>
      <c r="R236">
        <v>151.8</v>
      </c>
      <c r="S236">
        <v>146.6</v>
      </c>
      <c r="T236">
        <v>151.1</v>
      </c>
      <c r="U236" t="s">
        <v>79</v>
      </c>
      <c r="V236">
        <v>146.4</v>
      </c>
      <c r="W236">
        <v>150.2</v>
      </c>
      <c r="X236">
        <v>152.7</v>
      </c>
      <c r="Y236">
        <v>131.4</v>
      </c>
      <c r="Z236">
        <v>148</v>
      </c>
      <c r="AA236">
        <v>159.7</v>
      </c>
      <c r="AB236">
        <v>138.8</v>
      </c>
      <c r="AC236">
        <v>144.9</v>
      </c>
      <c r="AD236">
        <v>145.7</v>
      </c>
    </row>
    <row r="237" spans="1:30">
      <c r="A237" t="s">
        <v>4</v>
      </c>
      <c r="B237">
        <v>2019</v>
      </c>
      <c r="C237" t="s">
        <v>87</v>
      </c>
      <c r="D237">
        <v>142.1</v>
      </c>
      <c r="E237">
        <v>158.3</v>
      </c>
      <c r="F237">
        <v>140.8</v>
      </c>
      <c r="G237">
        <v>144.9</v>
      </c>
      <c r="H237">
        <v>119.9</v>
      </c>
      <c r="I237">
        <v>153.9</v>
      </c>
      <c r="J237">
        <v>189.1</v>
      </c>
      <c r="K237">
        <v>129.8</v>
      </c>
      <c r="L237">
        <v>112.7</v>
      </c>
      <c r="M237">
        <v>142.5</v>
      </c>
      <c r="N237">
        <v>129.8</v>
      </c>
      <c r="O237">
        <v>156.2</v>
      </c>
      <c r="P237">
        <v>149.1</v>
      </c>
      <c r="Q237">
        <v>167.9</v>
      </c>
      <c r="R237">
        <v>145</v>
      </c>
      <c r="S237">
        <v>132.2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</v>
      </c>
      <c r="AC237">
        <v>135.3</v>
      </c>
      <c r="AD237">
        <v>144.2</v>
      </c>
    </row>
    <row r="238" spans="1:30">
      <c r="A238" t="s">
        <v>80</v>
      </c>
      <c r="B238">
        <v>2019</v>
      </c>
      <c r="C238" t="s">
        <v>87</v>
      </c>
      <c r="D238">
        <v>140.1</v>
      </c>
      <c r="E238">
        <v>160.6</v>
      </c>
      <c r="F238">
        <v>138.5</v>
      </c>
      <c r="G238">
        <v>144.7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140.2</v>
      </c>
      <c r="AD238">
        <v>145</v>
      </c>
    </row>
    <row r="239" spans="1:30">
      <c r="A239" t="s">
        <v>3</v>
      </c>
      <c r="B239">
        <v>2019</v>
      </c>
      <c r="C239" t="s">
        <v>88</v>
      </c>
      <c r="D239">
        <v>140.1</v>
      </c>
      <c r="E239">
        <v>161.9</v>
      </c>
      <c r="F239">
        <v>138.3</v>
      </c>
      <c r="G239">
        <v>145.7</v>
      </c>
      <c r="H239">
        <v>125.1</v>
      </c>
      <c r="I239">
        <v>143.8</v>
      </c>
      <c r="J239">
        <v>163.4</v>
      </c>
      <c r="K239">
        <v>132.2</v>
      </c>
      <c r="L239">
        <v>112.8</v>
      </c>
      <c r="M239">
        <v>144.2</v>
      </c>
      <c r="N239">
        <v>138.5</v>
      </c>
      <c r="O239">
        <v>157.2</v>
      </c>
      <c r="P239">
        <v>145.5</v>
      </c>
      <c r="Q239">
        <v>165.7</v>
      </c>
      <c r="R239">
        <v>151.7</v>
      </c>
      <c r="S239">
        <v>146.6</v>
      </c>
      <c r="T239">
        <v>151</v>
      </c>
      <c r="U239" t="s">
        <v>79</v>
      </c>
      <c r="V239">
        <v>146.9</v>
      </c>
      <c r="W239">
        <v>150.3</v>
      </c>
      <c r="X239">
        <v>153.4</v>
      </c>
      <c r="Y239">
        <v>131.6</v>
      </c>
      <c r="Z239">
        <v>148.3</v>
      </c>
      <c r="AA239">
        <v>160.2</v>
      </c>
      <c r="AB239">
        <v>140.2</v>
      </c>
      <c r="AC239">
        <v>145.4</v>
      </c>
      <c r="AD239">
        <v>146.7</v>
      </c>
    </row>
    <row r="240" spans="1:30">
      <c r="A240" t="s">
        <v>4</v>
      </c>
      <c r="B240">
        <v>2019</v>
      </c>
      <c r="C240" t="s">
        <v>88</v>
      </c>
      <c r="D240">
        <v>142.7</v>
      </c>
      <c r="E240">
        <v>158.7</v>
      </c>
      <c r="F240">
        <v>141.6</v>
      </c>
      <c r="G240">
        <v>144.9</v>
      </c>
      <c r="H240">
        <v>120.8</v>
      </c>
      <c r="I240">
        <v>149.8</v>
      </c>
      <c r="J240">
        <v>192.4</v>
      </c>
      <c r="K240">
        <v>130.3</v>
      </c>
      <c r="L240">
        <v>114</v>
      </c>
      <c r="M240">
        <v>143.8</v>
      </c>
      <c r="N240">
        <v>130</v>
      </c>
      <c r="O240">
        <v>156.4</v>
      </c>
      <c r="P240">
        <v>149.5</v>
      </c>
      <c r="Q240">
        <v>168.6</v>
      </c>
      <c r="R240">
        <v>145.3</v>
      </c>
      <c r="S240">
        <v>132.2</v>
      </c>
      <c r="T240">
        <v>143.3</v>
      </c>
      <c r="U240">
        <v>152.2</v>
      </c>
      <c r="V240">
        <v>126.6</v>
      </c>
      <c r="W240">
        <v>138.3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135.7</v>
      </c>
      <c r="AD240">
        <v>144.7</v>
      </c>
    </row>
    <row r="241" spans="1:30">
      <c r="A241" t="s">
        <v>80</v>
      </c>
      <c r="B241">
        <v>2019</v>
      </c>
      <c r="C241" t="s">
        <v>88</v>
      </c>
      <c r="D241">
        <v>140.9</v>
      </c>
      <c r="E241">
        <v>160.8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</v>
      </c>
      <c r="P241">
        <v>147</v>
      </c>
      <c r="Q241">
        <v>166.5</v>
      </c>
      <c r="R241">
        <v>149.2</v>
      </c>
      <c r="S241">
        <v>140.6</v>
      </c>
      <c r="T241">
        <v>147.9</v>
      </c>
      <c r="U241">
        <v>152.2</v>
      </c>
      <c r="V241">
        <v>139.2</v>
      </c>
      <c r="W241">
        <v>144.6</v>
      </c>
      <c r="X241">
        <v>149</v>
      </c>
      <c r="Y241">
        <v>126.1</v>
      </c>
      <c r="Z241">
        <v>141.3</v>
      </c>
      <c r="AA241">
        <v>155.2</v>
      </c>
      <c r="AB241">
        <v>139.7</v>
      </c>
      <c r="AC241">
        <v>140.7</v>
      </c>
      <c r="AD241">
        <v>145.8</v>
      </c>
    </row>
    <row r="242" spans="1:30">
      <c r="A242" t="s">
        <v>3</v>
      </c>
      <c r="B242">
        <v>2019</v>
      </c>
      <c r="C242" t="s">
        <v>89</v>
      </c>
      <c r="D242">
        <v>141</v>
      </c>
      <c r="E242">
        <v>161.6</v>
      </c>
      <c r="F242">
        <v>141.2</v>
      </c>
      <c r="G242">
        <v>146.5</v>
      </c>
      <c r="H242">
        <v>125.6</v>
      </c>
      <c r="I242">
        <v>145.7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</v>
      </c>
      <c r="Q242">
        <v>166.3</v>
      </c>
      <c r="R242">
        <v>151.7</v>
      </c>
      <c r="S242">
        <v>146.7</v>
      </c>
      <c r="T242">
        <v>151</v>
      </c>
      <c r="U242" t="s">
        <v>79</v>
      </c>
      <c r="V242">
        <v>147.7</v>
      </c>
      <c r="W242">
        <v>150.6</v>
      </c>
      <c r="X242">
        <v>153.7</v>
      </c>
      <c r="Y242">
        <v>131.7</v>
      </c>
      <c r="Z242">
        <v>148.7</v>
      </c>
      <c r="AA242">
        <v>160.7</v>
      </c>
      <c r="AB242">
        <v>140.3</v>
      </c>
      <c r="AC242">
        <v>145.7</v>
      </c>
      <c r="AD242">
        <v>148.3</v>
      </c>
    </row>
    <row r="243" spans="1:30">
      <c r="A243" t="s">
        <v>4</v>
      </c>
      <c r="B243">
        <v>2019</v>
      </c>
      <c r="C243" t="s">
        <v>89</v>
      </c>
      <c r="D243">
        <v>143.5</v>
      </c>
      <c r="E243">
        <v>159.8</v>
      </c>
      <c r="F243">
        <v>144.7</v>
      </c>
      <c r="G243">
        <v>145.6</v>
      </c>
      <c r="H243">
        <v>121.1</v>
      </c>
      <c r="I243">
        <v>150.6</v>
      </c>
      <c r="J243">
        <v>207.2</v>
      </c>
      <c r="K243">
        <v>131.2</v>
      </c>
      <c r="L243">
        <v>114.8</v>
      </c>
      <c r="M243">
        <v>145.2</v>
      </c>
      <c r="N243">
        <v>130.2</v>
      </c>
      <c r="O243">
        <v>156.8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138.7</v>
      </c>
      <c r="X243">
        <v>142.4</v>
      </c>
      <c r="Y243">
        <v>121.5</v>
      </c>
      <c r="Z243">
        <v>136.2</v>
      </c>
      <c r="AA243">
        <v>151.7</v>
      </c>
      <c r="AB243">
        <v>139.5</v>
      </c>
      <c r="AC243">
        <v>136</v>
      </c>
      <c r="AD243">
        <v>146</v>
      </c>
    </row>
    <row r="244" spans="1:30">
      <c r="A244" t="s">
        <v>80</v>
      </c>
      <c r="B244">
        <v>2019</v>
      </c>
      <c r="C244" t="s">
        <v>89</v>
      </c>
      <c r="D244">
        <v>141.8</v>
      </c>
      <c r="E244">
        <v>161</v>
      </c>
      <c r="F244">
        <v>142.6</v>
      </c>
      <c r="G244">
        <v>146.2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</v>
      </c>
      <c r="T244">
        <v>148.2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141.7</v>
      </c>
      <c r="AA244">
        <v>155.4</v>
      </c>
      <c r="AB244">
        <v>140</v>
      </c>
      <c r="AC244">
        <v>141</v>
      </c>
      <c r="AD244">
        <v>147.2</v>
      </c>
    </row>
    <row r="245" spans="1:30">
      <c r="A245" t="s">
        <v>3</v>
      </c>
      <c r="B245">
        <v>2019</v>
      </c>
      <c r="C245" t="s">
        <v>91</v>
      </c>
      <c r="D245">
        <v>141.8</v>
      </c>
      <c r="E245">
        <v>163.7</v>
      </c>
      <c r="F245">
        <v>143.8</v>
      </c>
      <c r="G245">
        <v>147.1</v>
      </c>
      <c r="H245">
        <v>126</v>
      </c>
      <c r="I245">
        <v>146.2</v>
      </c>
      <c r="J245">
        <v>191.4</v>
      </c>
      <c r="K245">
        <v>136.2</v>
      </c>
      <c r="L245">
        <v>113.8</v>
      </c>
      <c r="M245">
        <v>147.3</v>
      </c>
      <c r="N245">
        <v>138.7</v>
      </c>
      <c r="O245">
        <v>157.7</v>
      </c>
      <c r="P245">
        <v>150.9</v>
      </c>
      <c r="Q245">
        <v>167.2</v>
      </c>
      <c r="R245">
        <v>152.3</v>
      </c>
      <c r="S245">
        <v>147</v>
      </c>
      <c r="T245">
        <v>151.5</v>
      </c>
      <c r="U245" t="s">
        <v>79</v>
      </c>
      <c r="V245">
        <v>148.4</v>
      </c>
      <c r="W245">
        <v>150.9</v>
      </c>
      <c r="X245">
        <v>154.3</v>
      </c>
      <c r="Y245">
        <v>132.1</v>
      </c>
      <c r="Z245">
        <v>149.1</v>
      </c>
      <c r="AA245">
        <v>160.8</v>
      </c>
      <c r="AB245">
        <v>140.6</v>
      </c>
      <c r="AC245">
        <v>146.1</v>
      </c>
      <c r="AD245">
        <v>149.9</v>
      </c>
    </row>
    <row r="246" spans="1:30">
      <c r="A246" t="s">
        <v>4</v>
      </c>
      <c r="B246">
        <v>2019</v>
      </c>
      <c r="C246" t="s">
        <v>91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</v>
      </c>
      <c r="J246">
        <v>215.7</v>
      </c>
      <c r="K246">
        <v>134.6</v>
      </c>
      <c r="L246">
        <v>115</v>
      </c>
      <c r="M246">
        <v>146.3</v>
      </c>
      <c r="N246">
        <v>130.5</v>
      </c>
      <c r="O246">
        <v>157.2</v>
      </c>
      <c r="P246">
        <v>153.6</v>
      </c>
      <c r="Q246">
        <v>169.9</v>
      </c>
      <c r="R246">
        <v>146.3</v>
      </c>
      <c r="S246">
        <v>132.6</v>
      </c>
      <c r="T246">
        <v>144.2</v>
      </c>
      <c r="U246">
        <v>153.5</v>
      </c>
      <c r="V246">
        <v>132.2</v>
      </c>
      <c r="W246">
        <v>139.1</v>
      </c>
      <c r="X246">
        <v>142.8</v>
      </c>
      <c r="Y246">
        <v>121.7</v>
      </c>
      <c r="Z246">
        <v>136.7</v>
      </c>
      <c r="AA246">
        <v>151.8</v>
      </c>
      <c r="AB246">
        <v>139.8</v>
      </c>
      <c r="AC246">
        <v>136.3</v>
      </c>
      <c r="AD246">
        <v>147</v>
      </c>
    </row>
    <row r="247" spans="1:30">
      <c r="A247" t="s">
        <v>80</v>
      </c>
      <c r="B247">
        <v>2019</v>
      </c>
      <c r="C247" t="s">
        <v>91</v>
      </c>
      <c r="D247">
        <v>142.5</v>
      </c>
      <c r="E247">
        <v>163.2</v>
      </c>
      <c r="F247">
        <v>145.6</v>
      </c>
      <c r="G247">
        <v>146.7</v>
      </c>
      <c r="H247">
        <v>124.3</v>
      </c>
      <c r="I247">
        <v>147.4</v>
      </c>
      <c r="J247">
        <v>199.6</v>
      </c>
      <c r="K247">
        <v>135.7</v>
      </c>
      <c r="L247">
        <v>114.2</v>
      </c>
      <c r="M247">
        <v>147</v>
      </c>
      <c r="N247">
        <v>135.3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</v>
      </c>
      <c r="W247">
        <v>145.3</v>
      </c>
      <c r="X247">
        <v>149.9</v>
      </c>
      <c r="Y247">
        <v>126.6</v>
      </c>
      <c r="Z247">
        <v>142.1</v>
      </c>
      <c r="AA247">
        <v>155.5</v>
      </c>
      <c r="AB247">
        <v>140.3</v>
      </c>
      <c r="AC247">
        <v>141.3</v>
      </c>
      <c r="AD247">
        <v>148.6</v>
      </c>
    </row>
    <row r="248" spans="1:30">
      <c r="A248" t="s">
        <v>3</v>
      </c>
      <c r="B248">
        <v>2019</v>
      </c>
      <c r="C248" t="s">
        <v>92</v>
      </c>
      <c r="D248">
        <v>142.8</v>
      </c>
      <c r="E248">
        <v>165.3</v>
      </c>
      <c r="F248">
        <v>149.5</v>
      </c>
      <c r="G248">
        <v>148.7</v>
      </c>
      <c r="H248">
        <v>127.5</v>
      </c>
      <c r="I248">
        <v>144.3</v>
      </c>
      <c r="J248">
        <v>209.5</v>
      </c>
      <c r="K248">
        <v>138.8</v>
      </c>
      <c r="L248">
        <v>113.6</v>
      </c>
      <c r="M248">
        <v>149.1</v>
      </c>
      <c r="N248">
        <v>139.3</v>
      </c>
      <c r="O248">
        <v>158.3</v>
      </c>
      <c r="P248">
        <v>154.3</v>
      </c>
      <c r="Q248">
        <v>167.8</v>
      </c>
      <c r="R248">
        <v>152.6</v>
      </c>
      <c r="S248">
        <v>147.3</v>
      </c>
      <c r="T248">
        <v>151.9</v>
      </c>
      <c r="U248" t="s">
        <v>79</v>
      </c>
      <c r="V248">
        <v>149.9</v>
      </c>
      <c r="W248">
        <v>151.2</v>
      </c>
      <c r="X248">
        <v>154.8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</v>
      </c>
    </row>
    <row r="249" spans="1:30">
      <c r="A249" t="s">
        <v>4</v>
      </c>
      <c r="B249">
        <v>2019</v>
      </c>
      <c r="C249" t="s">
        <v>92</v>
      </c>
      <c r="D249">
        <v>144.9</v>
      </c>
      <c r="E249">
        <v>164.5</v>
      </c>
      <c r="F249">
        <v>153.7</v>
      </c>
      <c r="G249">
        <v>147.5</v>
      </c>
      <c r="H249">
        <v>122.7</v>
      </c>
      <c r="I249">
        <v>147.2</v>
      </c>
      <c r="J249">
        <v>231.5</v>
      </c>
      <c r="K249">
        <v>137.2</v>
      </c>
      <c r="L249">
        <v>114.7</v>
      </c>
      <c r="M249">
        <v>148</v>
      </c>
      <c r="N249">
        <v>130.8</v>
      </c>
      <c r="O249">
        <v>157.7</v>
      </c>
      <c r="P249">
        <v>156.3</v>
      </c>
      <c r="Q249">
        <v>170.4</v>
      </c>
      <c r="R249">
        <v>146.8</v>
      </c>
      <c r="S249">
        <v>132.8</v>
      </c>
      <c r="T249">
        <v>144.6</v>
      </c>
      <c r="U249">
        <v>152.8</v>
      </c>
      <c r="V249">
        <v>133.6</v>
      </c>
      <c r="W249">
        <v>139.8</v>
      </c>
      <c r="X249">
        <v>143.2</v>
      </c>
      <c r="Y249">
        <v>125.2</v>
      </c>
      <c r="Z249">
        <v>136.8</v>
      </c>
      <c r="AA249">
        <v>151.9</v>
      </c>
      <c r="AB249">
        <v>140.2</v>
      </c>
      <c r="AC249">
        <v>137.7</v>
      </c>
      <c r="AD249">
        <v>148.3</v>
      </c>
    </row>
    <row r="250" spans="1:30">
      <c r="A250" t="s">
        <v>80</v>
      </c>
      <c r="B250">
        <v>2019</v>
      </c>
      <c r="C250" t="s">
        <v>92</v>
      </c>
      <c r="D250">
        <v>143.5</v>
      </c>
      <c r="E250">
        <v>165</v>
      </c>
      <c r="F250">
        <v>151.1</v>
      </c>
      <c r="G250">
        <v>148.3</v>
      </c>
      <c r="H250">
        <v>125.7</v>
      </c>
      <c r="I250">
        <v>145.7</v>
      </c>
      <c r="J250">
        <v>217</v>
      </c>
      <c r="K250">
        <v>138.3</v>
      </c>
      <c r="L250">
        <v>114</v>
      </c>
      <c r="M250">
        <v>148.7</v>
      </c>
      <c r="N250">
        <v>135.8</v>
      </c>
      <c r="O250">
        <v>158</v>
      </c>
      <c r="P250">
        <v>155</v>
      </c>
      <c r="Q250">
        <v>168.5</v>
      </c>
      <c r="R250">
        <v>150.3</v>
      </c>
      <c r="S250">
        <v>141.3</v>
      </c>
      <c r="T250">
        <v>149</v>
      </c>
      <c r="U250">
        <v>152.8</v>
      </c>
      <c r="V250">
        <v>143.7</v>
      </c>
      <c r="W250">
        <v>145.8</v>
      </c>
      <c r="X250">
        <v>150.4</v>
      </c>
      <c r="Y250">
        <v>129.8</v>
      </c>
      <c r="Z250">
        <v>142.3</v>
      </c>
      <c r="AA250">
        <v>155.7</v>
      </c>
      <c r="AB250">
        <v>140.4</v>
      </c>
      <c r="AC250">
        <v>142.5</v>
      </c>
      <c r="AD250">
        <v>150.4</v>
      </c>
    </row>
    <row r="251" spans="1:30">
      <c r="A251" t="s">
        <v>3</v>
      </c>
      <c r="B251">
        <v>2020</v>
      </c>
      <c r="C251" t="s">
        <v>78</v>
      </c>
      <c r="D251">
        <v>143.7</v>
      </c>
      <c r="E251">
        <v>167.3</v>
      </c>
      <c r="F251">
        <v>153.5</v>
      </c>
      <c r="G251">
        <v>150.5</v>
      </c>
      <c r="H251">
        <v>132</v>
      </c>
      <c r="I251">
        <v>142.2</v>
      </c>
      <c r="J251">
        <v>191.5</v>
      </c>
      <c r="K251">
        <v>141.1</v>
      </c>
      <c r="L251">
        <v>113.8</v>
      </c>
      <c r="M251">
        <v>151.6</v>
      </c>
      <c r="N251">
        <v>139.7</v>
      </c>
      <c r="O251">
        <v>158.7</v>
      </c>
      <c r="P251">
        <v>153</v>
      </c>
      <c r="Q251">
        <v>168.6</v>
      </c>
      <c r="R251">
        <v>152.8</v>
      </c>
      <c r="S251">
        <v>147.4</v>
      </c>
      <c r="T251">
        <v>152.1</v>
      </c>
      <c r="U251" t="s">
        <v>79</v>
      </c>
      <c r="V251">
        <v>150.4</v>
      </c>
      <c r="W251">
        <v>151.7</v>
      </c>
      <c r="X251">
        <v>155.7</v>
      </c>
      <c r="Y251">
        <v>136.3</v>
      </c>
      <c r="Z251">
        <v>150.1</v>
      </c>
      <c r="AA251">
        <v>161.7</v>
      </c>
      <c r="AB251">
        <v>142.5</v>
      </c>
      <c r="AC251">
        <v>148.1</v>
      </c>
      <c r="AD251">
        <v>151.9</v>
      </c>
    </row>
    <row r="252" spans="1:30">
      <c r="A252" t="s">
        <v>4</v>
      </c>
      <c r="B252">
        <v>2020</v>
      </c>
      <c r="C252" t="s">
        <v>78</v>
      </c>
      <c r="D252">
        <v>145.6</v>
      </c>
      <c r="E252">
        <v>167.6</v>
      </c>
      <c r="F252">
        <v>157</v>
      </c>
      <c r="G252">
        <v>149.3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133.2</v>
      </c>
      <c r="T252">
        <v>144.9</v>
      </c>
      <c r="U252">
        <v>153.9</v>
      </c>
      <c r="V252">
        <v>135.1</v>
      </c>
      <c r="W252">
        <v>140.1</v>
      </c>
      <c r="X252">
        <v>143.8</v>
      </c>
      <c r="Y252">
        <v>126.1</v>
      </c>
      <c r="Z252">
        <v>137.2</v>
      </c>
      <c r="AA252">
        <v>152.1</v>
      </c>
      <c r="AB252">
        <v>142.1</v>
      </c>
      <c r="AC252">
        <v>138.4</v>
      </c>
      <c r="AD252">
        <v>148.2</v>
      </c>
    </row>
    <row r="253" spans="1:30">
      <c r="A253" t="s">
        <v>80</v>
      </c>
      <c r="B253">
        <v>2020</v>
      </c>
      <c r="C253" t="s">
        <v>78</v>
      </c>
      <c r="D253">
        <v>144.3</v>
      </c>
      <c r="E253">
        <v>167.4</v>
      </c>
      <c r="F253">
        <v>154.9</v>
      </c>
      <c r="G253">
        <v>150.1</v>
      </c>
      <c r="H253">
        <v>129.9</v>
      </c>
      <c r="I253">
        <v>143.2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149.2</v>
      </c>
      <c r="U253">
        <v>153.9</v>
      </c>
      <c r="V253">
        <v>144.6</v>
      </c>
      <c r="W253">
        <v>146.2</v>
      </c>
      <c r="X253">
        <v>151.2</v>
      </c>
      <c r="Y253">
        <v>130.9</v>
      </c>
      <c r="Z253">
        <v>142.8</v>
      </c>
      <c r="AA253">
        <v>156.1</v>
      </c>
      <c r="AB253">
        <v>142.3</v>
      </c>
      <c r="AC253">
        <v>143.4</v>
      </c>
      <c r="AD253">
        <v>150.2</v>
      </c>
    </row>
    <row r="254" spans="1:30">
      <c r="A254" t="s">
        <v>3</v>
      </c>
      <c r="B254">
        <v>2020</v>
      </c>
      <c r="C254" t="s">
        <v>81</v>
      </c>
      <c r="D254">
        <v>144.2</v>
      </c>
      <c r="E254">
        <v>167.5</v>
      </c>
      <c r="F254">
        <v>150.9</v>
      </c>
      <c r="G254">
        <v>150.9</v>
      </c>
      <c r="H254">
        <v>133.7</v>
      </c>
      <c r="I254">
        <v>140.7</v>
      </c>
      <c r="J254">
        <v>165.1</v>
      </c>
      <c r="K254">
        <v>141.8</v>
      </c>
      <c r="L254">
        <v>113.1</v>
      </c>
      <c r="M254">
        <v>152.8</v>
      </c>
      <c r="N254">
        <v>140.1</v>
      </c>
      <c r="O254">
        <v>159.2</v>
      </c>
      <c r="P254">
        <v>149.8</v>
      </c>
      <c r="Q254">
        <v>169.4</v>
      </c>
      <c r="R254">
        <v>153</v>
      </c>
      <c r="S254">
        <v>147.5</v>
      </c>
      <c r="T254">
        <v>152.3</v>
      </c>
      <c r="U254" t="s">
        <v>79</v>
      </c>
      <c r="V254">
        <v>152.3</v>
      </c>
      <c r="W254">
        <v>151.8</v>
      </c>
      <c r="X254">
        <v>156.2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>
      <c r="A255" t="s">
        <v>4</v>
      </c>
      <c r="B255">
        <v>2020</v>
      </c>
      <c r="C255" t="s">
        <v>81</v>
      </c>
      <c r="D255">
        <v>146.2</v>
      </c>
      <c r="E255">
        <v>167.6</v>
      </c>
      <c r="F255">
        <v>153.1</v>
      </c>
      <c r="G255">
        <v>150.7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151.7</v>
      </c>
      <c r="Q255">
        <v>172</v>
      </c>
      <c r="R255">
        <v>147.3</v>
      </c>
      <c r="S255">
        <v>133.5</v>
      </c>
      <c r="T255">
        <v>145.2</v>
      </c>
      <c r="U255">
        <v>154.8</v>
      </c>
      <c r="V255">
        <v>138.9</v>
      </c>
      <c r="W255">
        <v>140.4</v>
      </c>
      <c r="X255">
        <v>144.4</v>
      </c>
      <c r="Y255">
        <v>125.2</v>
      </c>
      <c r="Z255">
        <v>137.7</v>
      </c>
      <c r="AA255">
        <v>152.2</v>
      </c>
      <c r="AB255">
        <v>143.5</v>
      </c>
      <c r="AC255">
        <v>138.4</v>
      </c>
      <c r="AD255">
        <v>147.7</v>
      </c>
    </row>
    <row r="256" spans="1:30">
      <c r="A256" t="s">
        <v>80</v>
      </c>
      <c r="B256">
        <v>2020</v>
      </c>
      <c r="C256" t="s">
        <v>81</v>
      </c>
      <c r="D256">
        <v>144.8</v>
      </c>
      <c r="E256">
        <v>167.5</v>
      </c>
      <c r="F256">
        <v>151.8</v>
      </c>
      <c r="G256">
        <v>150.8</v>
      </c>
      <c r="H256">
        <v>131.4</v>
      </c>
      <c r="I256">
        <v>141.8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</v>
      </c>
      <c r="S256">
        <v>141.7</v>
      </c>
      <c r="T256">
        <v>149.5</v>
      </c>
      <c r="U256">
        <v>154.8</v>
      </c>
      <c r="V256">
        <v>147.2</v>
      </c>
      <c r="W256">
        <v>146.4</v>
      </c>
      <c r="X256">
        <v>151.7</v>
      </c>
      <c r="Y256">
        <v>130.3</v>
      </c>
      <c r="Z256">
        <v>143.2</v>
      </c>
      <c r="AA256">
        <v>156.2</v>
      </c>
      <c r="AB256">
        <v>143.4</v>
      </c>
      <c r="AC256">
        <v>143.6</v>
      </c>
      <c r="AD256">
        <v>149.1</v>
      </c>
    </row>
    <row r="257" spans="1:30">
      <c r="A257" t="s">
        <v>3</v>
      </c>
      <c r="B257">
        <v>2020</v>
      </c>
      <c r="C257" t="s">
        <v>82</v>
      </c>
      <c r="D257">
        <v>144.4</v>
      </c>
      <c r="E257">
        <v>166.8</v>
      </c>
      <c r="F257">
        <v>147.6</v>
      </c>
      <c r="G257">
        <v>151.7</v>
      </c>
      <c r="H257">
        <v>133.3</v>
      </c>
      <c r="I257">
        <v>141.8</v>
      </c>
      <c r="J257">
        <v>152.3</v>
      </c>
      <c r="K257">
        <v>141.8</v>
      </c>
      <c r="L257">
        <v>112.6</v>
      </c>
      <c r="M257">
        <v>154</v>
      </c>
      <c r="N257">
        <v>140.1</v>
      </c>
      <c r="O257">
        <v>160</v>
      </c>
      <c r="P257">
        <v>148.2</v>
      </c>
      <c r="Q257">
        <v>170.5</v>
      </c>
      <c r="R257">
        <v>153.4</v>
      </c>
      <c r="S257">
        <v>147.6</v>
      </c>
      <c r="T257">
        <v>152.5</v>
      </c>
      <c r="U257" t="s">
        <v>79</v>
      </c>
      <c r="V257">
        <v>153.4</v>
      </c>
      <c r="W257">
        <v>151.5</v>
      </c>
      <c r="X257">
        <v>156.7</v>
      </c>
      <c r="Y257">
        <v>135.8</v>
      </c>
      <c r="Z257">
        <v>151.2</v>
      </c>
      <c r="AA257">
        <v>161.2</v>
      </c>
      <c r="AB257">
        <v>145.1</v>
      </c>
      <c r="AC257">
        <v>148.6</v>
      </c>
      <c r="AD257">
        <v>149.8</v>
      </c>
    </row>
    <row r="258" spans="1:30">
      <c r="A258" t="s">
        <v>4</v>
      </c>
      <c r="B258">
        <v>2020</v>
      </c>
      <c r="C258" t="s">
        <v>82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</v>
      </c>
      <c r="J258">
        <v>167</v>
      </c>
      <c r="K258">
        <v>139.7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147.7</v>
      </c>
      <c r="S258">
        <v>133.8</v>
      </c>
      <c r="T258">
        <v>145.6</v>
      </c>
      <c r="U258">
        <v>154.5</v>
      </c>
      <c r="V258">
        <v>141.4</v>
      </c>
      <c r="W258">
        <v>140.8</v>
      </c>
      <c r="X258">
        <v>145</v>
      </c>
      <c r="Y258">
        <v>124.6</v>
      </c>
      <c r="Z258">
        <v>137.9</v>
      </c>
      <c r="AA258">
        <v>152.5</v>
      </c>
      <c r="AB258">
        <v>145.3</v>
      </c>
      <c r="AC258">
        <v>138.7</v>
      </c>
      <c r="AD258">
        <v>147.3</v>
      </c>
    </row>
    <row r="259" spans="1:30">
      <c r="A259" t="s">
        <v>80</v>
      </c>
      <c r="B259">
        <v>2020</v>
      </c>
      <c r="C259" t="s">
        <v>82</v>
      </c>
      <c r="D259">
        <v>145.1</v>
      </c>
      <c r="E259">
        <v>167</v>
      </c>
      <c r="F259">
        <v>148.1</v>
      </c>
      <c r="G259">
        <v>151.5</v>
      </c>
      <c r="H259">
        <v>131.2</v>
      </c>
      <c r="I259">
        <v>142.5</v>
      </c>
      <c r="J259">
        <v>157.3</v>
      </c>
      <c r="K259">
        <v>141.1</v>
      </c>
      <c r="L259">
        <v>113.2</v>
      </c>
      <c r="M259">
        <v>153.2</v>
      </c>
      <c r="N259">
        <v>136.7</v>
      </c>
      <c r="O259">
        <v>159.6</v>
      </c>
      <c r="P259">
        <v>148.9</v>
      </c>
      <c r="Q259">
        <v>171.2</v>
      </c>
      <c r="R259">
        <v>151.2</v>
      </c>
      <c r="S259">
        <v>141.9</v>
      </c>
      <c r="T259">
        <v>149.8</v>
      </c>
      <c r="U259">
        <v>154.5</v>
      </c>
      <c r="V259">
        <v>148.9</v>
      </c>
      <c r="W259">
        <v>146.4</v>
      </c>
      <c r="X259">
        <v>152.3</v>
      </c>
      <c r="Y259">
        <v>129.9</v>
      </c>
      <c r="Z259">
        <v>143.7</v>
      </c>
      <c r="AA259">
        <v>156.1</v>
      </c>
      <c r="AB259">
        <v>145.2</v>
      </c>
      <c r="AC259">
        <v>143.8</v>
      </c>
      <c r="AD259">
        <v>148.6</v>
      </c>
    </row>
    <row r="260" spans="1:30">
      <c r="A260" t="s">
        <v>3</v>
      </c>
      <c r="B260">
        <v>2020</v>
      </c>
      <c r="C260" t="s">
        <v>83</v>
      </c>
      <c r="D260">
        <v>147.2</v>
      </c>
      <c r="E260" t="s">
        <v>79</v>
      </c>
      <c r="F260">
        <v>146.9</v>
      </c>
      <c r="G260">
        <v>155.6</v>
      </c>
      <c r="H260">
        <v>137.1</v>
      </c>
      <c r="I260">
        <v>147.3</v>
      </c>
      <c r="J260">
        <v>162.7</v>
      </c>
      <c r="K260">
        <v>150.2</v>
      </c>
      <c r="L260">
        <v>119.8</v>
      </c>
      <c r="M260">
        <v>158.7</v>
      </c>
      <c r="N260">
        <v>139.2</v>
      </c>
      <c r="O260" t="s">
        <v>79</v>
      </c>
      <c r="P260">
        <v>150.1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>
        <v>148.4</v>
      </c>
      <c r="W260" t="s">
        <v>79</v>
      </c>
      <c r="X260">
        <v>154.3</v>
      </c>
      <c r="Y260" t="s">
        <v>79</v>
      </c>
      <c r="Z260" t="s">
        <v>79</v>
      </c>
      <c r="AA260" t="s">
        <v>79</v>
      </c>
      <c r="AB260" t="s">
        <v>79</v>
      </c>
      <c r="AC260" t="s">
        <v>79</v>
      </c>
      <c r="AD260" t="s">
        <v>79</v>
      </c>
    </row>
    <row r="261" spans="1:30">
      <c r="A261" t="s">
        <v>4</v>
      </c>
      <c r="B261">
        <v>2020</v>
      </c>
      <c r="C261" t="s">
        <v>83</v>
      </c>
      <c r="D261">
        <v>151.8</v>
      </c>
      <c r="E261" t="s">
        <v>79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</v>
      </c>
      <c r="L261">
        <v>121.2</v>
      </c>
      <c r="M261">
        <v>154</v>
      </c>
      <c r="N261">
        <v>133.5</v>
      </c>
      <c r="O261" t="s">
        <v>79</v>
      </c>
      <c r="P261">
        <v>153.5</v>
      </c>
      <c r="Q261" t="s">
        <v>79</v>
      </c>
      <c r="R261" t="s">
        <v>79</v>
      </c>
      <c r="S261" t="s">
        <v>79</v>
      </c>
      <c r="T261" t="s">
        <v>79</v>
      </c>
      <c r="U261">
        <v>155.6</v>
      </c>
      <c r="V261">
        <v>137.1</v>
      </c>
      <c r="W261" t="s">
        <v>79</v>
      </c>
      <c r="X261">
        <v>144.8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>
      <c r="A262" t="s">
        <v>80</v>
      </c>
      <c r="B262">
        <v>2020</v>
      </c>
      <c r="C262" t="s">
        <v>83</v>
      </c>
      <c r="D262">
        <v>148.7</v>
      </c>
      <c r="E262" t="s">
        <v>79</v>
      </c>
      <c r="F262">
        <v>148.8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</v>
      </c>
      <c r="O262" t="s">
        <v>79</v>
      </c>
      <c r="P262">
        <v>151.4</v>
      </c>
      <c r="Q262" t="s">
        <v>79</v>
      </c>
      <c r="R262" t="s">
        <v>79</v>
      </c>
      <c r="S262" t="s">
        <v>79</v>
      </c>
      <c r="T262" t="s">
        <v>79</v>
      </c>
      <c r="U262">
        <v>155.6</v>
      </c>
      <c r="V262">
        <v>144.1</v>
      </c>
      <c r="W262" t="s">
        <v>79</v>
      </c>
      <c r="X262">
        <v>150.7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>
      <c r="A263" t="s">
        <v>3</v>
      </c>
      <c r="B263">
        <v>2020</v>
      </c>
      <c r="C263" t="s">
        <v>84</v>
      </c>
      <c r="D263" t="s">
        <v>79</v>
      </c>
      <c r="E263" t="s">
        <v>79</v>
      </c>
      <c r="F263" t="s">
        <v>79</v>
      </c>
      <c r="G263" t="s">
        <v>79</v>
      </c>
      <c r="H263" t="s">
        <v>79</v>
      </c>
      <c r="I263" t="s">
        <v>79</v>
      </c>
      <c r="J263" t="s">
        <v>79</v>
      </c>
      <c r="K263" t="s">
        <v>79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79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>
      <c r="A264" t="s">
        <v>4</v>
      </c>
      <c r="B264">
        <v>2020</v>
      </c>
      <c r="C264" t="s">
        <v>84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>
      <c r="A265" t="s">
        <v>80</v>
      </c>
      <c r="B265">
        <v>2020</v>
      </c>
      <c r="C265" t="s">
        <v>84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>
      <c r="A266" t="s">
        <v>3</v>
      </c>
      <c r="B266">
        <v>2020</v>
      </c>
      <c r="C266" t="s">
        <v>85</v>
      </c>
      <c r="D266">
        <v>148.2</v>
      </c>
      <c r="E266">
        <v>190.3</v>
      </c>
      <c r="F266">
        <v>149.4</v>
      </c>
      <c r="G266">
        <v>153.3</v>
      </c>
      <c r="H266">
        <v>138.2</v>
      </c>
      <c r="I266">
        <v>143.2</v>
      </c>
      <c r="J266">
        <v>148.9</v>
      </c>
      <c r="K266">
        <v>150.3</v>
      </c>
      <c r="L266">
        <v>113.2</v>
      </c>
      <c r="M266">
        <v>159.8</v>
      </c>
      <c r="N266">
        <v>142.1</v>
      </c>
      <c r="O266">
        <v>161.8</v>
      </c>
      <c r="P266">
        <v>152.3</v>
      </c>
      <c r="Q266">
        <v>182.4</v>
      </c>
      <c r="R266">
        <v>154.7</v>
      </c>
      <c r="S266">
        <v>150</v>
      </c>
      <c r="T266">
        <v>154.1</v>
      </c>
      <c r="U266" t="s">
        <v>79</v>
      </c>
      <c r="V266">
        <v>144.9</v>
      </c>
      <c r="W266">
        <v>151.7</v>
      </c>
      <c r="X266">
        <v>158.2</v>
      </c>
      <c r="Y266">
        <v>141.4</v>
      </c>
      <c r="Z266">
        <v>153.2</v>
      </c>
      <c r="AA266">
        <v>161.8</v>
      </c>
      <c r="AB266">
        <v>151.2</v>
      </c>
      <c r="AC266">
        <v>151.7</v>
      </c>
      <c r="AD266">
        <v>152.7</v>
      </c>
    </row>
    <row r="267" spans="1:30">
      <c r="A267" t="s">
        <v>4</v>
      </c>
      <c r="B267">
        <v>2020</v>
      </c>
      <c r="C267" t="s">
        <v>85</v>
      </c>
      <c r="D267">
        <v>152.7</v>
      </c>
      <c r="E267">
        <v>197</v>
      </c>
      <c r="F267">
        <v>154.6</v>
      </c>
      <c r="G267">
        <v>153.4</v>
      </c>
      <c r="H267">
        <v>132.9</v>
      </c>
      <c r="I267">
        <v>151.8</v>
      </c>
      <c r="J267">
        <v>171.2</v>
      </c>
      <c r="K267">
        <v>152</v>
      </c>
      <c r="L267">
        <v>116.3</v>
      </c>
      <c r="M267">
        <v>158.8</v>
      </c>
      <c r="N267">
        <v>135.6</v>
      </c>
      <c r="O267">
        <v>161.7</v>
      </c>
      <c r="P267">
        <v>157</v>
      </c>
      <c r="Q267">
        <v>186.7</v>
      </c>
      <c r="R267">
        <v>149.1</v>
      </c>
      <c r="S267">
        <v>136.6</v>
      </c>
      <c r="T267">
        <v>147.2</v>
      </c>
      <c r="U267">
        <v>154.7</v>
      </c>
      <c r="V267">
        <v>137.1</v>
      </c>
      <c r="W267">
        <v>140.4</v>
      </c>
      <c r="X267">
        <v>148.1</v>
      </c>
      <c r="Y267">
        <v>129.3</v>
      </c>
      <c r="Z267">
        <v>144.5</v>
      </c>
      <c r="AA267">
        <v>152.5</v>
      </c>
      <c r="AB267">
        <v>152.2</v>
      </c>
      <c r="AC267">
        <v>142</v>
      </c>
      <c r="AD267">
        <v>150.8</v>
      </c>
    </row>
    <row r="268" spans="1:30">
      <c r="A268" t="s">
        <v>80</v>
      </c>
      <c r="B268">
        <v>2020</v>
      </c>
      <c r="C268" t="s">
        <v>85</v>
      </c>
      <c r="D268">
        <v>149.6</v>
      </c>
      <c r="E268">
        <v>192.7</v>
      </c>
      <c r="F268">
        <v>151.4</v>
      </c>
      <c r="G268">
        <v>153.3</v>
      </c>
      <c r="H268">
        <v>136.3</v>
      </c>
      <c r="I268">
        <v>147.2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154.7</v>
      </c>
      <c r="V268">
        <v>141.9</v>
      </c>
      <c r="W268">
        <v>146.4</v>
      </c>
      <c r="X268">
        <v>154.4</v>
      </c>
      <c r="Y268">
        <v>135</v>
      </c>
      <c r="Z268">
        <v>148.3</v>
      </c>
      <c r="AA268">
        <v>156.4</v>
      </c>
      <c r="AB268">
        <v>151.6</v>
      </c>
      <c r="AC268">
        <v>147</v>
      </c>
      <c r="AD268">
        <v>151.8</v>
      </c>
    </row>
    <row r="269" spans="1:30">
      <c r="A269" t="s">
        <v>3</v>
      </c>
      <c r="B269">
        <v>2020</v>
      </c>
      <c r="C269" t="s">
        <v>86</v>
      </c>
      <c r="D269">
        <v>148.2</v>
      </c>
      <c r="E269">
        <v>190.3</v>
      </c>
      <c r="F269">
        <v>149.4</v>
      </c>
      <c r="G269">
        <v>153.3</v>
      </c>
      <c r="H269">
        <v>138.2</v>
      </c>
      <c r="I269">
        <v>143.2</v>
      </c>
      <c r="J269">
        <v>148.9</v>
      </c>
      <c r="K269">
        <v>150.3</v>
      </c>
      <c r="L269">
        <v>113.2</v>
      </c>
      <c r="M269">
        <v>159.8</v>
      </c>
      <c r="N269">
        <v>142.1</v>
      </c>
      <c r="O269">
        <v>161.8</v>
      </c>
      <c r="P269">
        <v>152.3</v>
      </c>
      <c r="Q269">
        <v>182.4</v>
      </c>
      <c r="R269">
        <v>154.7</v>
      </c>
      <c r="S269">
        <v>150</v>
      </c>
      <c r="T269">
        <v>154.1</v>
      </c>
      <c r="U269" t="s">
        <v>79</v>
      </c>
      <c r="V269">
        <v>144.9</v>
      </c>
      <c r="W269">
        <v>151.7</v>
      </c>
      <c r="X269">
        <v>158.2</v>
      </c>
      <c r="Y269">
        <v>141.4</v>
      </c>
      <c r="Z269">
        <v>153.2</v>
      </c>
      <c r="AA269">
        <v>161.8</v>
      </c>
      <c r="AB269">
        <v>151.2</v>
      </c>
      <c r="AC269">
        <v>151.7</v>
      </c>
      <c r="AD269">
        <v>152.7</v>
      </c>
    </row>
    <row r="270" spans="1:30">
      <c r="A270" t="s">
        <v>4</v>
      </c>
      <c r="B270">
        <v>2020</v>
      </c>
      <c r="C270" t="s">
        <v>86</v>
      </c>
      <c r="D270">
        <v>152.7</v>
      </c>
      <c r="E270">
        <v>197</v>
      </c>
      <c r="F270">
        <v>154.6</v>
      </c>
      <c r="G270">
        <v>153.4</v>
      </c>
      <c r="H270">
        <v>132.9</v>
      </c>
      <c r="I270">
        <v>151.8</v>
      </c>
      <c r="J270">
        <v>171.2</v>
      </c>
      <c r="K270">
        <v>152</v>
      </c>
      <c r="L270">
        <v>116.3</v>
      </c>
      <c r="M270">
        <v>158.8</v>
      </c>
      <c r="N270">
        <v>135.6</v>
      </c>
      <c r="O270">
        <v>161.7</v>
      </c>
      <c r="P270">
        <v>157</v>
      </c>
      <c r="Q270">
        <v>186.7</v>
      </c>
      <c r="R270">
        <v>149.1</v>
      </c>
      <c r="S270">
        <v>136.6</v>
      </c>
      <c r="T270">
        <v>147.2</v>
      </c>
      <c r="U270">
        <v>154.7</v>
      </c>
      <c r="V270">
        <v>137.1</v>
      </c>
      <c r="W270">
        <v>140.4</v>
      </c>
      <c r="X270">
        <v>148.1</v>
      </c>
      <c r="Y270">
        <v>129.3</v>
      </c>
      <c r="Z270">
        <v>144.5</v>
      </c>
      <c r="AA270">
        <v>152.5</v>
      </c>
      <c r="AB270">
        <v>152.2</v>
      </c>
      <c r="AC270">
        <v>142</v>
      </c>
      <c r="AD270">
        <v>150.8</v>
      </c>
    </row>
    <row r="271" spans="1:30">
      <c r="A271" t="s">
        <v>80</v>
      </c>
      <c r="B271">
        <v>2020</v>
      </c>
      <c r="C271" t="s">
        <v>86</v>
      </c>
      <c r="D271">
        <v>149.6</v>
      </c>
      <c r="E271">
        <v>192.7</v>
      </c>
      <c r="F271">
        <v>151.4</v>
      </c>
      <c r="G271">
        <v>153.3</v>
      </c>
      <c r="H271">
        <v>136.3</v>
      </c>
      <c r="I271">
        <v>147.2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154.7</v>
      </c>
      <c r="V271">
        <v>141.9</v>
      </c>
      <c r="W271">
        <v>146.4</v>
      </c>
      <c r="X271">
        <v>154.4</v>
      </c>
      <c r="Y271">
        <v>135</v>
      </c>
      <c r="Z271">
        <v>148.3</v>
      </c>
      <c r="AA271">
        <v>156.4</v>
      </c>
      <c r="AB271">
        <v>151.6</v>
      </c>
      <c r="AC271">
        <v>147</v>
      </c>
      <c r="AD271">
        <v>151.8</v>
      </c>
    </row>
    <row r="272" spans="1:30">
      <c r="A272" t="s">
        <v>3</v>
      </c>
      <c r="B272">
        <v>2020</v>
      </c>
      <c r="C272" t="s">
        <v>87</v>
      </c>
      <c r="D272">
        <v>147.6</v>
      </c>
      <c r="E272">
        <v>187.2</v>
      </c>
      <c r="F272">
        <v>148.4</v>
      </c>
      <c r="G272">
        <v>153.3</v>
      </c>
      <c r="H272">
        <v>139.8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</v>
      </c>
      <c r="Q272">
        <v>180.9</v>
      </c>
      <c r="R272">
        <v>155.1</v>
      </c>
      <c r="S272">
        <v>149.3</v>
      </c>
      <c r="T272">
        <v>154.3</v>
      </c>
      <c r="U272" t="s">
        <v>79</v>
      </c>
      <c r="V272">
        <v>145.8</v>
      </c>
      <c r="W272">
        <v>151.9</v>
      </c>
      <c r="X272">
        <v>158.8</v>
      </c>
      <c r="Y272">
        <v>143.6</v>
      </c>
      <c r="Z272">
        <v>152.2</v>
      </c>
      <c r="AA272">
        <v>162.7</v>
      </c>
      <c r="AB272">
        <v>153.6</v>
      </c>
      <c r="AC272">
        <v>153</v>
      </c>
      <c r="AD272">
        <v>154.7</v>
      </c>
    </row>
    <row r="273" spans="1:30">
      <c r="A273" t="s">
        <v>4</v>
      </c>
      <c r="B273">
        <v>2020</v>
      </c>
      <c r="C273" t="s">
        <v>87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</v>
      </c>
      <c r="L273">
        <v>116.8</v>
      </c>
      <c r="M273">
        <v>160</v>
      </c>
      <c r="N273">
        <v>136.5</v>
      </c>
      <c r="O273">
        <v>163.3</v>
      </c>
      <c r="P273">
        <v>159.9</v>
      </c>
      <c r="Q273">
        <v>187.2</v>
      </c>
      <c r="R273">
        <v>150</v>
      </c>
      <c r="S273">
        <v>135.2</v>
      </c>
      <c r="T273">
        <v>147.8</v>
      </c>
      <c r="U273">
        <v>155.5</v>
      </c>
      <c r="V273">
        <v>138.3</v>
      </c>
      <c r="W273">
        <v>144.5</v>
      </c>
      <c r="X273">
        <v>148.7</v>
      </c>
      <c r="Y273">
        <v>133.9</v>
      </c>
      <c r="Z273">
        <v>141.2</v>
      </c>
      <c r="AA273">
        <v>155.5</v>
      </c>
      <c r="AB273">
        <v>155.2</v>
      </c>
      <c r="AC273">
        <v>144.8</v>
      </c>
      <c r="AD273">
        <v>152.9</v>
      </c>
    </row>
    <row r="274" spans="1:30">
      <c r="A274" t="s">
        <v>80</v>
      </c>
      <c r="B274">
        <v>2020</v>
      </c>
      <c r="C274" t="s">
        <v>87</v>
      </c>
      <c r="D274">
        <v>148.9</v>
      </c>
      <c r="E274">
        <v>190.9</v>
      </c>
      <c r="F274">
        <v>150.8</v>
      </c>
      <c r="G274">
        <v>153.3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</v>
      </c>
      <c r="P274">
        <v>157</v>
      </c>
      <c r="Q274">
        <v>182.6</v>
      </c>
      <c r="R274">
        <v>153.1</v>
      </c>
      <c r="S274">
        <v>143.4</v>
      </c>
      <c r="T274">
        <v>151.7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</v>
      </c>
      <c r="AC274">
        <v>149</v>
      </c>
      <c r="AD274">
        <v>153.9</v>
      </c>
    </row>
    <row r="275" spans="1:30">
      <c r="A275" t="s">
        <v>3</v>
      </c>
      <c r="B275">
        <v>2020</v>
      </c>
      <c r="C275" t="s">
        <v>88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79</v>
      </c>
      <c r="V275">
        <v>146.4</v>
      </c>
      <c r="W275">
        <v>151.6</v>
      </c>
      <c r="X275">
        <v>159.1</v>
      </c>
      <c r="Y275">
        <v>144.6</v>
      </c>
      <c r="Z275">
        <v>152.8</v>
      </c>
      <c r="AA275">
        <v>161.1</v>
      </c>
      <c r="AB275">
        <v>157.4</v>
      </c>
      <c r="AC275">
        <v>153.7</v>
      </c>
      <c r="AD275">
        <v>155.4</v>
      </c>
    </row>
    <row r="276" spans="1:30">
      <c r="A276" t="s">
        <v>4</v>
      </c>
      <c r="B276">
        <v>2020</v>
      </c>
      <c r="C276" t="s">
        <v>88</v>
      </c>
      <c r="D276">
        <v>151.5</v>
      </c>
      <c r="E276">
        <v>193.1</v>
      </c>
      <c r="F276">
        <v>157.3</v>
      </c>
      <c r="G276">
        <v>153.9</v>
      </c>
      <c r="H276">
        <v>134.4</v>
      </c>
      <c r="I276">
        <v>155.4</v>
      </c>
      <c r="J276">
        <v>202</v>
      </c>
      <c r="K276">
        <v>150.8</v>
      </c>
      <c r="L276">
        <v>118.9</v>
      </c>
      <c r="M276">
        <v>160.9</v>
      </c>
      <c r="N276">
        <v>137.7</v>
      </c>
      <c r="O276">
        <v>164.4</v>
      </c>
      <c r="P276">
        <v>161.3</v>
      </c>
      <c r="Q276">
        <v>188.7</v>
      </c>
      <c r="R276">
        <v>150.2</v>
      </c>
      <c r="S276">
        <v>136.3</v>
      </c>
      <c r="T276">
        <v>148.1</v>
      </c>
      <c r="U276">
        <v>156.3</v>
      </c>
      <c r="V276">
        <v>137.2</v>
      </c>
      <c r="W276">
        <v>145.4</v>
      </c>
      <c r="X276">
        <v>150</v>
      </c>
      <c r="Y276">
        <v>135.1</v>
      </c>
      <c r="Z276">
        <v>141.8</v>
      </c>
      <c r="AA276">
        <v>154.9</v>
      </c>
      <c r="AB276">
        <v>159.8</v>
      </c>
      <c r="AC276">
        <v>146</v>
      </c>
      <c r="AD276">
        <v>154</v>
      </c>
    </row>
    <row r="277" spans="1:30">
      <c r="A277" t="s">
        <v>80</v>
      </c>
      <c r="B277">
        <v>2020</v>
      </c>
      <c r="C277" t="s">
        <v>88</v>
      </c>
      <c r="D277">
        <v>148.4</v>
      </c>
      <c r="E277">
        <v>187.1</v>
      </c>
      <c r="F277">
        <v>152.5</v>
      </c>
      <c r="G277">
        <v>153.6</v>
      </c>
      <c r="H277">
        <v>138.2</v>
      </c>
      <c r="I277">
        <v>150.9</v>
      </c>
      <c r="J277">
        <v>186.7</v>
      </c>
      <c r="K277">
        <v>149.8</v>
      </c>
      <c r="L277">
        <v>116.4</v>
      </c>
      <c r="M277">
        <v>160.3</v>
      </c>
      <c r="N277">
        <v>142.2</v>
      </c>
      <c r="O277">
        <v>162.9</v>
      </c>
      <c r="P277">
        <v>158</v>
      </c>
      <c r="Q277">
        <v>184.4</v>
      </c>
      <c r="R277">
        <v>153.4</v>
      </c>
      <c r="S277">
        <v>144.3</v>
      </c>
      <c r="T277">
        <v>152</v>
      </c>
      <c r="U277">
        <v>156.3</v>
      </c>
      <c r="V277">
        <v>142.9</v>
      </c>
      <c r="W277">
        <v>148.7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154.7</v>
      </c>
    </row>
    <row r="278" spans="1:30">
      <c r="A278" t="s">
        <v>3</v>
      </c>
      <c r="B278">
        <v>2020</v>
      </c>
      <c r="C278" t="s">
        <v>89</v>
      </c>
      <c r="D278">
        <v>146</v>
      </c>
      <c r="E278">
        <v>186.3</v>
      </c>
      <c r="F278">
        <v>159.2</v>
      </c>
      <c r="G278">
        <v>153.6</v>
      </c>
      <c r="H278">
        <v>142.6</v>
      </c>
      <c r="I278">
        <v>147.2</v>
      </c>
      <c r="J278">
        <v>200.6</v>
      </c>
      <c r="K278">
        <v>150.3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155.7</v>
      </c>
      <c r="S278">
        <v>150.6</v>
      </c>
      <c r="T278">
        <v>155</v>
      </c>
      <c r="U278" t="s">
        <v>79</v>
      </c>
      <c r="V278">
        <v>146.8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156.2</v>
      </c>
      <c r="AC278">
        <v>154.3</v>
      </c>
      <c r="AD278">
        <v>157.5</v>
      </c>
    </row>
    <row r="279" spans="1:30">
      <c r="A279" t="s">
        <v>4</v>
      </c>
      <c r="B279">
        <v>2020</v>
      </c>
      <c r="C279" t="s">
        <v>89</v>
      </c>
      <c r="D279">
        <v>150.6</v>
      </c>
      <c r="E279">
        <v>193.7</v>
      </c>
      <c r="F279">
        <v>164.8</v>
      </c>
      <c r="G279">
        <v>153.7</v>
      </c>
      <c r="H279">
        <v>135.7</v>
      </c>
      <c r="I279">
        <v>155.7</v>
      </c>
      <c r="J279">
        <v>226</v>
      </c>
      <c r="K279">
        <v>152.2</v>
      </c>
      <c r="L279">
        <v>118.1</v>
      </c>
      <c r="M279">
        <v>161.3</v>
      </c>
      <c r="N279">
        <v>139.2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155.7</v>
      </c>
      <c r="AB279">
        <v>158.1</v>
      </c>
      <c r="AC279">
        <v>146.2</v>
      </c>
      <c r="AD279">
        <v>155.2</v>
      </c>
    </row>
    <row r="280" spans="1:30">
      <c r="A280" t="s">
        <v>80</v>
      </c>
      <c r="B280">
        <v>2020</v>
      </c>
      <c r="C280" t="s">
        <v>89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151.2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163.2</v>
      </c>
      <c r="P280">
        <v>161.4</v>
      </c>
      <c r="Q280">
        <v>184.3</v>
      </c>
      <c r="R280">
        <v>153.7</v>
      </c>
      <c r="S280">
        <v>144.6</v>
      </c>
      <c r="T280">
        <v>152.3</v>
      </c>
      <c r="U280">
        <v>156.5</v>
      </c>
      <c r="V280">
        <v>143.1</v>
      </c>
      <c r="W280">
        <v>148.7</v>
      </c>
      <c r="X280">
        <v>156.3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>
      <c r="A281" t="s">
        <v>3</v>
      </c>
      <c r="B281">
        <v>2020</v>
      </c>
      <c r="C281" t="s">
        <v>91</v>
      </c>
      <c r="D281">
        <v>145.4</v>
      </c>
      <c r="E281">
        <v>188.6</v>
      </c>
      <c r="F281">
        <v>171.6</v>
      </c>
      <c r="G281">
        <v>153.8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162.7</v>
      </c>
      <c r="P281">
        <v>163.4</v>
      </c>
      <c r="Q281">
        <v>183.4</v>
      </c>
      <c r="R281">
        <v>156.3</v>
      </c>
      <c r="S281">
        <v>151</v>
      </c>
      <c r="T281">
        <v>155.5</v>
      </c>
      <c r="U281" t="s">
        <v>79</v>
      </c>
      <c r="V281">
        <v>147.5</v>
      </c>
      <c r="W281">
        <v>152.8</v>
      </c>
      <c r="X281">
        <v>160.4</v>
      </c>
      <c r="Y281">
        <v>146.1</v>
      </c>
      <c r="Z281">
        <v>153.6</v>
      </c>
      <c r="AA281">
        <v>161.6</v>
      </c>
      <c r="AB281">
        <v>156.2</v>
      </c>
      <c r="AC281">
        <v>154.5</v>
      </c>
      <c r="AD281">
        <v>159.8</v>
      </c>
    </row>
    <row r="282" spans="1:30">
      <c r="A282" t="s">
        <v>4</v>
      </c>
      <c r="B282">
        <v>2020</v>
      </c>
      <c r="C282" t="s">
        <v>91</v>
      </c>
      <c r="D282">
        <v>149.7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158.7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</v>
      </c>
      <c r="U282">
        <v>158</v>
      </c>
      <c r="V282">
        <v>137.3</v>
      </c>
      <c r="W282">
        <v>145.1</v>
      </c>
      <c r="X282">
        <v>152</v>
      </c>
      <c r="Y282">
        <v>135.2</v>
      </c>
      <c r="Z282">
        <v>144.4</v>
      </c>
      <c r="AA282">
        <v>156.4</v>
      </c>
      <c r="AB282">
        <v>157.9</v>
      </c>
      <c r="AC282">
        <v>146.6</v>
      </c>
      <c r="AD282">
        <v>156.7</v>
      </c>
    </row>
    <row r="283" spans="1:30">
      <c r="A283" t="s">
        <v>80</v>
      </c>
      <c r="B283">
        <v>2020</v>
      </c>
      <c r="C283" t="s">
        <v>91</v>
      </c>
      <c r="D283">
        <v>146.8</v>
      </c>
      <c r="E283">
        <v>191</v>
      </c>
      <c r="F283">
        <v>173.6</v>
      </c>
      <c r="G283">
        <v>153.8</v>
      </c>
      <c r="H283">
        <v>142.7</v>
      </c>
      <c r="I283">
        <v>148.4</v>
      </c>
      <c r="J283">
        <v>230</v>
      </c>
      <c r="K283">
        <v>156.8</v>
      </c>
      <c r="L283">
        <v>115.7</v>
      </c>
      <c r="M283">
        <v>161.8</v>
      </c>
      <c r="N283">
        <v>146.5</v>
      </c>
      <c r="O283">
        <v>163.8</v>
      </c>
      <c r="P283">
        <v>164.7</v>
      </c>
      <c r="Q283">
        <v>184.8</v>
      </c>
      <c r="R283">
        <v>154.3</v>
      </c>
      <c r="S283">
        <v>144.9</v>
      </c>
      <c r="T283">
        <v>152.8</v>
      </c>
      <c r="U283">
        <v>158</v>
      </c>
      <c r="V283">
        <v>143.6</v>
      </c>
      <c r="W283">
        <v>149.2</v>
      </c>
      <c r="X283">
        <v>157.2</v>
      </c>
      <c r="Y283">
        <v>140.4</v>
      </c>
      <c r="Z283">
        <v>148.4</v>
      </c>
      <c r="AA283">
        <v>158.6</v>
      </c>
      <c r="AB283">
        <v>156.9</v>
      </c>
      <c r="AC283">
        <v>150.7</v>
      </c>
      <c r="AD283">
        <v>158.4</v>
      </c>
    </row>
    <row r="284" spans="1:30">
      <c r="A284" t="s">
        <v>3</v>
      </c>
      <c r="B284">
        <v>2020</v>
      </c>
      <c r="C284" t="s">
        <v>92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</v>
      </c>
      <c r="U284" t="s">
        <v>79</v>
      </c>
      <c r="V284">
        <v>148.7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155.2</v>
      </c>
      <c r="AD284">
        <v>160.7</v>
      </c>
    </row>
    <row r="285" spans="1:30">
      <c r="A285" t="s">
        <v>4</v>
      </c>
      <c r="B285">
        <v>2020</v>
      </c>
      <c r="C285" t="s">
        <v>92</v>
      </c>
      <c r="D285">
        <v>149</v>
      </c>
      <c r="E285">
        <v>195.7</v>
      </c>
      <c r="F285">
        <v>178.3</v>
      </c>
      <c r="G285">
        <v>154.2</v>
      </c>
      <c r="H285">
        <v>140.7</v>
      </c>
      <c r="I285">
        <v>149.7</v>
      </c>
      <c r="J285">
        <v>240.9</v>
      </c>
      <c r="K285">
        <v>161.5</v>
      </c>
      <c r="L285">
        <v>117.1</v>
      </c>
      <c r="M285">
        <v>161.9</v>
      </c>
      <c r="N285">
        <v>143.3</v>
      </c>
      <c r="O285">
        <v>166.1</v>
      </c>
      <c r="P285">
        <v>167</v>
      </c>
      <c r="Q285">
        <v>190.2</v>
      </c>
      <c r="R285">
        <v>151.9</v>
      </c>
      <c r="S285">
        <v>136.7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</v>
      </c>
      <c r="AA285">
        <v>156.9</v>
      </c>
      <c r="AB285">
        <v>157.9</v>
      </c>
      <c r="AC285">
        <v>146.9</v>
      </c>
      <c r="AD285">
        <v>156.9</v>
      </c>
    </row>
    <row r="286" spans="1:30">
      <c r="A286" t="s">
        <v>80</v>
      </c>
      <c r="B286">
        <v>2020</v>
      </c>
      <c r="C286" t="s">
        <v>92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147.7</v>
      </c>
      <c r="J286">
        <v>230.5</v>
      </c>
      <c r="K286">
        <v>160.2</v>
      </c>
      <c r="L286">
        <v>115.3</v>
      </c>
      <c r="M286">
        <v>163</v>
      </c>
      <c r="N286">
        <v>149.2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149.7</v>
      </c>
      <c r="X286">
        <v>158.3</v>
      </c>
      <c r="Y286">
        <v>140.7</v>
      </c>
      <c r="Z286">
        <v>148.5</v>
      </c>
      <c r="AA286">
        <v>159.4</v>
      </c>
      <c r="AB286">
        <v>157.1</v>
      </c>
      <c r="AC286">
        <v>151.2</v>
      </c>
      <c r="AD286">
        <v>158.9</v>
      </c>
    </row>
    <row r="287" spans="1:30">
      <c r="A287" t="s">
        <v>3</v>
      </c>
      <c r="B287">
        <v>2021</v>
      </c>
      <c r="C287" t="s">
        <v>78</v>
      </c>
      <c r="D287">
        <v>143.4</v>
      </c>
      <c r="E287">
        <v>187.5</v>
      </c>
      <c r="F287">
        <v>173.4</v>
      </c>
      <c r="G287">
        <v>154</v>
      </c>
      <c r="H287">
        <v>154.8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</v>
      </c>
      <c r="U287" t="s">
        <v>79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156.2</v>
      </c>
      <c r="AC287">
        <v>155.9</v>
      </c>
      <c r="AD287">
        <v>158.5</v>
      </c>
    </row>
    <row r="288" spans="1:30">
      <c r="A288" t="s">
        <v>4</v>
      </c>
      <c r="B288">
        <v>2021</v>
      </c>
      <c r="C288" t="s">
        <v>78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</v>
      </c>
      <c r="T288">
        <v>150.2</v>
      </c>
      <c r="U288">
        <v>157.7</v>
      </c>
      <c r="V288">
        <v>142.9</v>
      </c>
      <c r="W288">
        <v>145.7</v>
      </c>
      <c r="X288">
        <v>154.1</v>
      </c>
      <c r="Y288">
        <v>136.9</v>
      </c>
      <c r="Z288">
        <v>145.4</v>
      </c>
      <c r="AA288">
        <v>156.1</v>
      </c>
      <c r="AB288">
        <v>157.7</v>
      </c>
      <c r="AC288">
        <v>147.6</v>
      </c>
      <c r="AD288">
        <v>156</v>
      </c>
    </row>
    <row r="289" spans="1:30">
      <c r="A289" t="s">
        <v>80</v>
      </c>
      <c r="B289">
        <v>2021</v>
      </c>
      <c r="C289" t="s">
        <v>78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154.2</v>
      </c>
      <c r="U289">
        <v>157.7</v>
      </c>
      <c r="V289">
        <v>147.9</v>
      </c>
      <c r="W289">
        <v>150</v>
      </c>
      <c r="X289">
        <v>159.3</v>
      </c>
      <c r="Y289">
        <v>141.9</v>
      </c>
      <c r="Z289">
        <v>149.6</v>
      </c>
      <c r="AA289">
        <v>159.2</v>
      </c>
      <c r="AB289">
        <v>156.8</v>
      </c>
      <c r="AC289">
        <v>151.9</v>
      </c>
      <c r="AD289">
        <v>157.3</v>
      </c>
    </row>
    <row r="290" spans="1:30">
      <c r="A290" t="s">
        <v>3</v>
      </c>
      <c r="B290">
        <v>2021</v>
      </c>
      <c r="C290" t="s">
        <v>81</v>
      </c>
      <c r="D290">
        <v>142.8</v>
      </c>
      <c r="E290">
        <v>184</v>
      </c>
      <c r="F290">
        <v>168</v>
      </c>
      <c r="G290">
        <v>154.4</v>
      </c>
      <c r="H290">
        <v>163</v>
      </c>
      <c r="I290">
        <v>147.8</v>
      </c>
      <c r="J290">
        <v>149.7</v>
      </c>
      <c r="K290">
        <v>158.3</v>
      </c>
      <c r="L290">
        <v>111.8</v>
      </c>
      <c r="M290">
        <v>165</v>
      </c>
      <c r="N290">
        <v>160</v>
      </c>
      <c r="O290">
        <v>165.8</v>
      </c>
      <c r="P290">
        <v>154.7</v>
      </c>
      <c r="Q290">
        <v>186.5</v>
      </c>
      <c r="R290">
        <v>159.1</v>
      </c>
      <c r="S290">
        <v>153.9</v>
      </c>
      <c r="T290">
        <v>158.4</v>
      </c>
      <c r="U290" t="s">
        <v>79</v>
      </c>
      <c r="V290">
        <v>154.4</v>
      </c>
      <c r="W290">
        <v>154.8</v>
      </c>
      <c r="X290">
        <v>164.3</v>
      </c>
      <c r="Y290">
        <v>150.2</v>
      </c>
      <c r="Z290">
        <v>157</v>
      </c>
      <c r="AA290">
        <v>163.6</v>
      </c>
      <c r="AB290">
        <v>155.2</v>
      </c>
      <c r="AC290">
        <v>157.2</v>
      </c>
      <c r="AD290">
        <v>156.7</v>
      </c>
    </row>
    <row r="291" spans="1:30">
      <c r="A291" t="s">
        <v>4</v>
      </c>
      <c r="B291">
        <v>2021</v>
      </c>
      <c r="C291" t="s">
        <v>81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</v>
      </c>
      <c r="L291">
        <v>114.9</v>
      </c>
      <c r="M291">
        <v>162.5</v>
      </c>
      <c r="N291">
        <v>149.2</v>
      </c>
      <c r="O291">
        <v>169.4</v>
      </c>
      <c r="P291">
        <v>160.8</v>
      </c>
      <c r="Q291">
        <v>193.3</v>
      </c>
      <c r="R291">
        <v>154.2</v>
      </c>
      <c r="S291">
        <v>138.2</v>
      </c>
      <c r="T291">
        <v>151.8</v>
      </c>
      <c r="U291">
        <v>159.8</v>
      </c>
      <c r="V291">
        <v>149.1</v>
      </c>
      <c r="W291">
        <v>146.5</v>
      </c>
      <c r="X291">
        <v>156.3</v>
      </c>
      <c r="Y291">
        <v>140.5</v>
      </c>
      <c r="Z291">
        <v>147.3</v>
      </c>
      <c r="AA291">
        <v>156.6</v>
      </c>
      <c r="AB291">
        <v>156.7</v>
      </c>
      <c r="AC291">
        <v>149.3</v>
      </c>
      <c r="AD291">
        <v>156.5</v>
      </c>
    </row>
    <row r="292" spans="1:30">
      <c r="A292" t="s">
        <v>80</v>
      </c>
      <c r="B292">
        <v>2021</v>
      </c>
      <c r="C292" t="s">
        <v>81</v>
      </c>
      <c r="D292">
        <v>144.3</v>
      </c>
      <c r="E292">
        <v>186.5</v>
      </c>
      <c r="F292">
        <v>168.7</v>
      </c>
      <c r="G292">
        <v>154.7</v>
      </c>
      <c r="H292">
        <v>158.7</v>
      </c>
      <c r="I292">
        <v>150.7</v>
      </c>
      <c r="J292">
        <v>160</v>
      </c>
      <c r="K292">
        <v>158.8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157.2</v>
      </c>
      <c r="S292">
        <v>147.4</v>
      </c>
      <c r="T292">
        <v>155.8</v>
      </c>
      <c r="U292">
        <v>159.8</v>
      </c>
      <c r="V292">
        <v>152.4</v>
      </c>
      <c r="W292">
        <v>150.9</v>
      </c>
      <c r="X292">
        <v>161.3</v>
      </c>
      <c r="Y292">
        <v>145.1</v>
      </c>
      <c r="Z292">
        <v>151.5</v>
      </c>
      <c r="AA292">
        <v>159.5</v>
      </c>
      <c r="AB292">
        <v>155.8</v>
      </c>
      <c r="AC292">
        <v>153.4</v>
      </c>
      <c r="AD292">
        <v>156.6</v>
      </c>
    </row>
    <row r="293" spans="1:30">
      <c r="A293" t="s">
        <v>3</v>
      </c>
      <c r="B293">
        <v>2021</v>
      </c>
      <c r="C293" t="s">
        <v>82</v>
      </c>
      <c r="D293">
        <v>142.5</v>
      </c>
      <c r="E293">
        <v>189.4</v>
      </c>
      <c r="F293">
        <v>163.2</v>
      </c>
      <c r="G293">
        <v>154.5</v>
      </c>
      <c r="H293">
        <v>168.2</v>
      </c>
      <c r="I293">
        <v>150.5</v>
      </c>
      <c r="J293">
        <v>141</v>
      </c>
      <c r="K293">
        <v>159.2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94</v>
      </c>
      <c r="V293">
        <v>156</v>
      </c>
      <c r="W293">
        <v>154.8</v>
      </c>
      <c r="X293">
        <v>164.6</v>
      </c>
      <c r="Y293">
        <v>151.3</v>
      </c>
      <c r="Z293">
        <v>157.8</v>
      </c>
      <c r="AA293">
        <v>163.8</v>
      </c>
      <c r="AB293">
        <v>153.1</v>
      </c>
      <c r="AC293">
        <v>157.3</v>
      </c>
      <c r="AD293">
        <v>156.7</v>
      </c>
    </row>
    <row r="294" spans="1:30">
      <c r="A294" t="s">
        <v>4</v>
      </c>
      <c r="B294">
        <v>2021</v>
      </c>
      <c r="C294" t="s">
        <v>82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</v>
      </c>
      <c r="J294">
        <v>166.1</v>
      </c>
      <c r="K294">
        <v>161.1</v>
      </c>
      <c r="L294">
        <v>114.3</v>
      </c>
      <c r="M294">
        <v>162.6</v>
      </c>
      <c r="N294">
        <v>150.7</v>
      </c>
      <c r="O294">
        <v>170.3</v>
      </c>
      <c r="P294">
        <v>160.4</v>
      </c>
      <c r="Q294">
        <v>193.5</v>
      </c>
      <c r="R294">
        <v>155.1</v>
      </c>
      <c r="S294">
        <v>138.7</v>
      </c>
      <c r="T294">
        <v>152.6</v>
      </c>
      <c r="U294">
        <v>159.9</v>
      </c>
      <c r="V294">
        <v>154.8</v>
      </c>
      <c r="W294">
        <v>147.2</v>
      </c>
      <c r="X294">
        <v>156.9</v>
      </c>
      <c r="Y294">
        <v>141.7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>
      <c r="A295" t="s">
        <v>80</v>
      </c>
      <c r="B295">
        <v>2021</v>
      </c>
      <c r="C295" t="s">
        <v>82</v>
      </c>
      <c r="D295">
        <v>144.1</v>
      </c>
      <c r="E295">
        <v>192.2</v>
      </c>
      <c r="F295">
        <v>163.8</v>
      </c>
      <c r="G295">
        <v>154.9</v>
      </c>
      <c r="H295">
        <v>163.9</v>
      </c>
      <c r="I295">
        <v>153.7</v>
      </c>
      <c r="J295">
        <v>149.5</v>
      </c>
      <c r="K295">
        <v>159.8</v>
      </c>
      <c r="L295">
        <v>112.6</v>
      </c>
      <c r="M295">
        <v>163.5</v>
      </c>
      <c r="N295">
        <v>156.5</v>
      </c>
      <c r="O295">
        <v>168.2</v>
      </c>
      <c r="P295">
        <v>156.7</v>
      </c>
      <c r="Q295">
        <v>188.1</v>
      </c>
      <c r="R295">
        <v>157.8</v>
      </c>
      <c r="S295">
        <v>147.9</v>
      </c>
      <c r="T295">
        <v>156.4</v>
      </c>
      <c r="U295">
        <v>159.9</v>
      </c>
      <c r="V295">
        <v>155.5</v>
      </c>
      <c r="W295">
        <v>151.2</v>
      </c>
      <c r="X295">
        <v>161.7</v>
      </c>
      <c r="Y295">
        <v>146.2</v>
      </c>
      <c r="Z295">
        <v>152.6</v>
      </c>
      <c r="AA295">
        <v>160.2</v>
      </c>
      <c r="AB295">
        <v>153.8</v>
      </c>
      <c r="AC295">
        <v>153.8</v>
      </c>
      <c r="AD295">
        <v>156.8</v>
      </c>
    </row>
    <row r="296" spans="1:30">
      <c r="A296" t="s">
        <v>3</v>
      </c>
      <c r="B296">
        <v>2021</v>
      </c>
      <c r="C296" t="s">
        <v>83</v>
      </c>
      <c r="D296">
        <v>142.7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160.7</v>
      </c>
      <c r="S296">
        <v>155.1</v>
      </c>
      <c r="T296">
        <v>159.9</v>
      </c>
      <c r="U296" t="s">
        <v>94</v>
      </c>
      <c r="V296">
        <v>156</v>
      </c>
      <c r="W296">
        <v>155.5</v>
      </c>
      <c r="X296">
        <v>165.3</v>
      </c>
      <c r="Y296">
        <v>151.7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>
      <c r="A297" t="s">
        <v>4</v>
      </c>
      <c r="B297">
        <v>2021</v>
      </c>
      <c r="C297" t="s">
        <v>83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</v>
      </c>
      <c r="L297">
        <v>114.8</v>
      </c>
      <c r="M297">
        <v>162.8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>
      <c r="A298" t="s">
        <v>80</v>
      </c>
      <c r="B298">
        <v>2021</v>
      </c>
      <c r="C298" t="s">
        <v>83</v>
      </c>
      <c r="D298">
        <v>144.3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161.7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</v>
      </c>
      <c r="S298">
        <v>148.5</v>
      </c>
      <c r="T298">
        <v>157.3</v>
      </c>
      <c r="U298">
        <v>161.4</v>
      </c>
      <c r="V298">
        <v>155.6</v>
      </c>
      <c r="W298">
        <v>151.8</v>
      </c>
      <c r="X298">
        <v>162.3</v>
      </c>
      <c r="Y298">
        <v>146.6</v>
      </c>
      <c r="Z298">
        <v>153.2</v>
      </c>
      <c r="AA298">
        <v>160.3</v>
      </c>
      <c r="AB298">
        <v>155.4</v>
      </c>
      <c r="AC298">
        <v>154.4</v>
      </c>
      <c r="AD298">
        <v>157.8</v>
      </c>
    </row>
    <row r="299" spans="1:30">
      <c r="A299" t="s">
        <v>3</v>
      </c>
      <c r="B299">
        <v>2021</v>
      </c>
      <c r="C299" t="s">
        <v>84</v>
      </c>
      <c r="D299">
        <v>145.1</v>
      </c>
      <c r="E299">
        <v>198.5</v>
      </c>
      <c r="F299">
        <v>168.6</v>
      </c>
      <c r="G299">
        <v>155.8</v>
      </c>
      <c r="H299">
        <v>184.4</v>
      </c>
      <c r="I299">
        <v>162.3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158.7</v>
      </c>
      <c r="Q299">
        <v>189.6</v>
      </c>
      <c r="R299">
        <v>165.3</v>
      </c>
      <c r="S299">
        <v>160.6</v>
      </c>
      <c r="T299">
        <v>164.5</v>
      </c>
      <c r="U299" t="s">
        <v>79</v>
      </c>
      <c r="V299">
        <v>161.7</v>
      </c>
      <c r="W299">
        <v>158.8</v>
      </c>
      <c r="X299">
        <v>169.1</v>
      </c>
      <c r="Y299">
        <v>153.2</v>
      </c>
      <c r="Z299">
        <v>160</v>
      </c>
      <c r="AA299">
        <v>167.6</v>
      </c>
      <c r="AB299">
        <v>159.3</v>
      </c>
      <c r="AC299">
        <v>161.1</v>
      </c>
      <c r="AD299">
        <v>161.1</v>
      </c>
    </row>
    <row r="300" spans="1:30">
      <c r="A300" t="s">
        <v>4</v>
      </c>
      <c r="B300">
        <v>2021</v>
      </c>
      <c r="C300" t="s">
        <v>84</v>
      </c>
      <c r="D300">
        <v>148.8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140.2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</v>
      </c>
      <c r="AD300">
        <v>159.5</v>
      </c>
    </row>
    <row r="301" spans="1:30">
      <c r="A301" t="s">
        <v>80</v>
      </c>
      <c r="B301">
        <v>2021</v>
      </c>
      <c r="C301" t="s">
        <v>84</v>
      </c>
      <c r="D301">
        <v>146.3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</v>
      </c>
      <c r="O301">
        <v>170.4</v>
      </c>
      <c r="P301">
        <v>160.7</v>
      </c>
      <c r="Q301">
        <v>191.9</v>
      </c>
      <c r="R301">
        <v>161.8</v>
      </c>
      <c r="S301">
        <v>152.1</v>
      </c>
      <c r="T301">
        <v>160.4</v>
      </c>
      <c r="U301">
        <v>161.6</v>
      </c>
      <c r="V301">
        <v>159.4</v>
      </c>
      <c r="W301">
        <v>154.7</v>
      </c>
      <c r="X301">
        <v>165.8</v>
      </c>
      <c r="Y301">
        <v>148.9</v>
      </c>
      <c r="Z301">
        <v>155.8</v>
      </c>
      <c r="AA301">
        <v>161.2</v>
      </c>
      <c r="AB301">
        <v>158.6</v>
      </c>
      <c r="AC301">
        <v>156.8</v>
      </c>
      <c r="AD301">
        <v>160.4</v>
      </c>
    </row>
    <row r="302" spans="1:30">
      <c r="A302" t="s">
        <v>3</v>
      </c>
      <c r="B302">
        <v>2021</v>
      </c>
      <c r="C302" t="s">
        <v>85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144.7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79</v>
      </c>
      <c r="V302">
        <v>162.1</v>
      </c>
      <c r="W302">
        <v>159.2</v>
      </c>
      <c r="X302">
        <v>169.7</v>
      </c>
      <c r="Y302">
        <v>154.2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>
      <c r="A303" t="s">
        <v>4</v>
      </c>
      <c r="B303">
        <v>2021</v>
      </c>
      <c r="C303" t="s">
        <v>85</v>
      </c>
      <c r="D303">
        <v>149.2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</v>
      </c>
      <c r="O303">
        <v>173.3</v>
      </c>
      <c r="P303">
        <v>166.2</v>
      </c>
      <c r="Q303">
        <v>195.6</v>
      </c>
      <c r="R303">
        <v>157.3</v>
      </c>
      <c r="S303">
        <v>140.5</v>
      </c>
      <c r="T303">
        <v>154.8</v>
      </c>
      <c r="U303">
        <v>160.5</v>
      </c>
      <c r="V303">
        <v>156.1</v>
      </c>
      <c r="W303">
        <v>149.8</v>
      </c>
      <c r="X303">
        <v>160.8</v>
      </c>
      <c r="Y303">
        <v>147.5</v>
      </c>
      <c r="Z303">
        <v>150.7</v>
      </c>
      <c r="AA303">
        <v>158.1</v>
      </c>
      <c r="AB303">
        <v>158</v>
      </c>
      <c r="AC303">
        <v>153.4</v>
      </c>
      <c r="AD303">
        <v>160.4</v>
      </c>
    </row>
    <row r="304" spans="1:30">
      <c r="A304" t="s">
        <v>80</v>
      </c>
      <c r="B304">
        <v>2021</v>
      </c>
      <c r="C304" t="s">
        <v>85</v>
      </c>
      <c r="D304">
        <v>146.7</v>
      </c>
      <c r="E304">
        <v>202</v>
      </c>
      <c r="F304">
        <v>180.7</v>
      </c>
      <c r="G304">
        <v>156.2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162.2</v>
      </c>
      <c r="S304">
        <v>151.8</v>
      </c>
      <c r="T304">
        <v>160.7</v>
      </c>
      <c r="U304">
        <v>160.5</v>
      </c>
      <c r="V304">
        <v>159.8</v>
      </c>
      <c r="W304">
        <v>154.8</v>
      </c>
      <c r="X304">
        <v>166.3</v>
      </c>
      <c r="Y304">
        <v>150.7</v>
      </c>
      <c r="Z304">
        <v>154.9</v>
      </c>
      <c r="AA304">
        <v>161.7</v>
      </c>
      <c r="AB304">
        <v>158.8</v>
      </c>
      <c r="AC304">
        <v>157.6</v>
      </c>
      <c r="AD304">
        <v>161.3</v>
      </c>
    </row>
    <row r="305" spans="1:30">
      <c r="A305" t="s">
        <v>3</v>
      </c>
      <c r="B305">
        <v>2021</v>
      </c>
      <c r="C305" t="s">
        <v>86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157.7</v>
      </c>
      <c r="J305">
        <v>152.8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161.7</v>
      </c>
      <c r="Q305">
        <v>189.7</v>
      </c>
      <c r="R305">
        <v>166</v>
      </c>
      <c r="S305">
        <v>161.1</v>
      </c>
      <c r="T305">
        <v>165.3</v>
      </c>
      <c r="U305" t="s">
        <v>79</v>
      </c>
      <c r="V305">
        <v>162.5</v>
      </c>
      <c r="W305">
        <v>160.3</v>
      </c>
      <c r="X305">
        <v>170.4</v>
      </c>
      <c r="Y305">
        <v>157.1</v>
      </c>
      <c r="Z305">
        <v>160.7</v>
      </c>
      <c r="AA305">
        <v>167.2</v>
      </c>
      <c r="AB305">
        <v>160.4</v>
      </c>
      <c r="AC305">
        <v>162.8</v>
      </c>
      <c r="AD305">
        <v>163.2</v>
      </c>
    </row>
    <row r="306" spans="1:30">
      <c r="A306" t="s">
        <v>4</v>
      </c>
      <c r="B306">
        <v>2021</v>
      </c>
      <c r="C306" t="s">
        <v>86</v>
      </c>
      <c r="D306">
        <v>149.1</v>
      </c>
      <c r="E306">
        <v>210.9</v>
      </c>
      <c r="F306">
        <v>185</v>
      </c>
      <c r="G306">
        <v>158.2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157.7</v>
      </c>
      <c r="W306">
        <v>150.7</v>
      </c>
      <c r="X306">
        <v>161.5</v>
      </c>
      <c r="Y306">
        <v>149.5</v>
      </c>
      <c r="Z306">
        <v>151.2</v>
      </c>
      <c r="AA306">
        <v>160.3</v>
      </c>
      <c r="AB306">
        <v>159.6</v>
      </c>
      <c r="AC306">
        <v>155</v>
      </c>
      <c r="AD306">
        <v>161.8</v>
      </c>
    </row>
    <row r="307" spans="1:30">
      <c r="A307" t="s">
        <v>80</v>
      </c>
      <c r="B307">
        <v>2021</v>
      </c>
      <c r="C307" t="s">
        <v>86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</v>
      </c>
      <c r="S307">
        <v>153.1</v>
      </c>
      <c r="T307">
        <v>161.4</v>
      </c>
      <c r="U307">
        <v>161.5</v>
      </c>
      <c r="V307">
        <v>160.7</v>
      </c>
      <c r="W307">
        <v>155.8</v>
      </c>
      <c r="X307">
        <v>167</v>
      </c>
      <c r="Y307">
        <v>153.1</v>
      </c>
      <c r="Z307">
        <v>155.3</v>
      </c>
      <c r="AA307">
        <v>163.2</v>
      </c>
      <c r="AB307">
        <v>160.1</v>
      </c>
      <c r="AC307">
        <v>159</v>
      </c>
      <c r="AD307">
        <v>162.5</v>
      </c>
    </row>
    <row r="308" spans="1:30">
      <c r="A308" t="s">
        <v>3</v>
      </c>
      <c r="B308">
        <v>2021</v>
      </c>
      <c r="C308" t="s">
        <v>87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155.7</v>
      </c>
      <c r="J308">
        <v>153.9</v>
      </c>
      <c r="K308">
        <v>162.8</v>
      </c>
      <c r="L308">
        <v>115.2</v>
      </c>
      <c r="M308">
        <v>169.8</v>
      </c>
      <c r="N308">
        <v>167.6</v>
      </c>
      <c r="O308">
        <v>171.9</v>
      </c>
      <c r="P308">
        <v>161.8</v>
      </c>
      <c r="Q308">
        <v>190.2</v>
      </c>
      <c r="R308">
        <v>167</v>
      </c>
      <c r="S308">
        <v>162.6</v>
      </c>
      <c r="T308">
        <v>166.3</v>
      </c>
      <c r="U308" t="s">
        <v>79</v>
      </c>
      <c r="V308">
        <v>163.1</v>
      </c>
      <c r="W308">
        <v>160.9</v>
      </c>
      <c r="X308">
        <v>171.1</v>
      </c>
      <c r="Y308">
        <v>157.7</v>
      </c>
      <c r="Z308">
        <v>161.1</v>
      </c>
      <c r="AA308">
        <v>167.5</v>
      </c>
      <c r="AB308">
        <v>160.3</v>
      </c>
      <c r="AC308">
        <v>163.3</v>
      </c>
      <c r="AD308">
        <v>163.6</v>
      </c>
    </row>
    <row r="309" spans="1:30">
      <c r="A309" t="s">
        <v>4</v>
      </c>
      <c r="B309">
        <v>2021</v>
      </c>
      <c r="C309" t="s">
        <v>87</v>
      </c>
      <c r="D309">
        <v>149.3</v>
      </c>
      <c r="E309">
        <v>207.4</v>
      </c>
      <c r="F309">
        <v>174.1</v>
      </c>
      <c r="G309">
        <v>159.2</v>
      </c>
      <c r="H309">
        <v>175</v>
      </c>
      <c r="I309">
        <v>161.3</v>
      </c>
      <c r="J309">
        <v>183.3</v>
      </c>
      <c r="K309">
        <v>164.5</v>
      </c>
      <c r="L309">
        <v>120.4</v>
      </c>
      <c r="M309">
        <v>166.2</v>
      </c>
      <c r="N309">
        <v>154.8</v>
      </c>
      <c r="O309">
        <v>175.1</v>
      </c>
      <c r="P309">
        <v>167.3</v>
      </c>
      <c r="Q309">
        <v>196.5</v>
      </c>
      <c r="R309">
        <v>159.8</v>
      </c>
      <c r="S309">
        <v>143.6</v>
      </c>
      <c r="T309">
        <v>157.3</v>
      </c>
      <c r="U309">
        <v>162.1</v>
      </c>
      <c r="V309">
        <v>160.7</v>
      </c>
      <c r="W309">
        <v>153.2</v>
      </c>
      <c r="X309">
        <v>162.8</v>
      </c>
      <c r="Y309">
        <v>150.4</v>
      </c>
      <c r="Z309">
        <v>153.7</v>
      </c>
      <c r="AA309">
        <v>160.4</v>
      </c>
      <c r="AB309">
        <v>159.6</v>
      </c>
      <c r="AC309">
        <v>156</v>
      </c>
      <c r="AD309">
        <v>162.3</v>
      </c>
    </row>
    <row r="310" spans="1:30">
      <c r="A310" t="s">
        <v>80</v>
      </c>
      <c r="B310">
        <v>2021</v>
      </c>
      <c r="C310" t="s">
        <v>87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</v>
      </c>
      <c r="J310">
        <v>162.2</v>
      </c>
      <c r="K310">
        <v>164.1</v>
      </c>
      <c r="L310">
        <v>119.7</v>
      </c>
      <c r="M310">
        <v>168.8</v>
      </c>
      <c r="N310">
        <v>162.7</v>
      </c>
      <c r="O310">
        <v>173.9</v>
      </c>
      <c r="P310">
        <v>164</v>
      </c>
      <c r="Q310">
        <v>192.1</v>
      </c>
      <c r="R310">
        <v>164.5</v>
      </c>
      <c r="S310">
        <v>155.3</v>
      </c>
      <c r="T310">
        <v>163.2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</v>
      </c>
      <c r="AB310">
        <v>160</v>
      </c>
      <c r="AC310">
        <v>160</v>
      </c>
      <c r="AD310">
        <v>163.2</v>
      </c>
    </row>
    <row r="311" spans="1:30">
      <c r="A311" t="s">
        <v>3</v>
      </c>
      <c r="B311">
        <v>2021</v>
      </c>
      <c r="C311" t="s">
        <v>88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152.7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79</v>
      </c>
      <c r="V311">
        <v>163.7</v>
      </c>
      <c r="W311">
        <v>161.3</v>
      </c>
      <c r="X311">
        <v>171.9</v>
      </c>
      <c r="Y311">
        <v>157.8</v>
      </c>
      <c r="Z311">
        <v>162.7</v>
      </c>
      <c r="AA311">
        <v>168.5</v>
      </c>
      <c r="AB311">
        <v>160.2</v>
      </c>
      <c r="AC311">
        <v>163.8</v>
      </c>
      <c r="AD311">
        <v>164</v>
      </c>
    </row>
    <row r="312" spans="1:30">
      <c r="A312" t="s">
        <v>4</v>
      </c>
      <c r="B312">
        <v>2021</v>
      </c>
      <c r="C312" t="s">
        <v>88</v>
      </c>
      <c r="D312">
        <v>149.3</v>
      </c>
      <c r="E312">
        <v>207.4</v>
      </c>
      <c r="F312">
        <v>174.1</v>
      </c>
      <c r="G312">
        <v>159.1</v>
      </c>
      <c r="H312">
        <v>175</v>
      </c>
      <c r="I312">
        <v>161.2</v>
      </c>
      <c r="J312">
        <v>183.5</v>
      </c>
      <c r="K312">
        <v>164.5</v>
      </c>
      <c r="L312">
        <v>120.4</v>
      </c>
      <c r="M312">
        <v>166.2</v>
      </c>
      <c r="N312">
        <v>154.8</v>
      </c>
      <c r="O312">
        <v>175.1</v>
      </c>
      <c r="P312">
        <v>167.3</v>
      </c>
      <c r="Q312">
        <v>196.5</v>
      </c>
      <c r="R312">
        <v>159.8</v>
      </c>
      <c r="S312">
        <v>143.6</v>
      </c>
      <c r="T312">
        <v>157.4</v>
      </c>
      <c r="U312">
        <v>162.1</v>
      </c>
      <c r="V312">
        <v>160.8</v>
      </c>
      <c r="W312">
        <v>153.3</v>
      </c>
      <c r="X312">
        <v>162.8</v>
      </c>
      <c r="Y312">
        <v>150.5</v>
      </c>
      <c r="Z312">
        <v>153.9</v>
      </c>
      <c r="AA312">
        <v>160.3</v>
      </c>
      <c r="AB312">
        <v>159.6</v>
      </c>
      <c r="AC312">
        <v>156</v>
      </c>
      <c r="AD312">
        <v>162.3</v>
      </c>
    </row>
    <row r="313" spans="1:30">
      <c r="A313" t="s">
        <v>80</v>
      </c>
      <c r="B313">
        <v>2021</v>
      </c>
      <c r="C313" t="s">
        <v>88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156.7</v>
      </c>
      <c r="J313">
        <v>162.3</v>
      </c>
      <c r="K313">
        <v>164.1</v>
      </c>
      <c r="L313">
        <v>119.7</v>
      </c>
      <c r="M313">
        <v>168.8</v>
      </c>
      <c r="N313">
        <v>162.7</v>
      </c>
      <c r="O313">
        <v>173.9</v>
      </c>
      <c r="P313">
        <v>164</v>
      </c>
      <c r="Q313">
        <v>192.1</v>
      </c>
      <c r="R313">
        <v>164.6</v>
      </c>
      <c r="S313">
        <v>155.3</v>
      </c>
      <c r="T313">
        <v>163.3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157.7</v>
      </c>
      <c r="AA313">
        <v>163.7</v>
      </c>
      <c r="AB313">
        <v>160</v>
      </c>
      <c r="AC313">
        <v>160</v>
      </c>
      <c r="AD313">
        <v>163.2</v>
      </c>
    </row>
    <row r="314" spans="1:30">
      <c r="A314" t="s">
        <v>3</v>
      </c>
      <c r="B314">
        <v>2021</v>
      </c>
      <c r="C314" t="s">
        <v>89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79</v>
      </c>
      <c r="V314">
        <v>165.5</v>
      </c>
      <c r="W314">
        <v>162</v>
      </c>
      <c r="X314">
        <v>172.5</v>
      </c>
      <c r="Y314">
        <v>159.5</v>
      </c>
      <c r="Z314">
        <v>163.2</v>
      </c>
      <c r="AA314">
        <v>169</v>
      </c>
      <c r="AB314">
        <v>161.1</v>
      </c>
      <c r="AC314">
        <v>164.7</v>
      </c>
      <c r="AD314">
        <v>166.3</v>
      </c>
    </row>
    <row r="315" spans="1:30">
      <c r="A315" t="s">
        <v>4</v>
      </c>
      <c r="B315">
        <v>2021</v>
      </c>
      <c r="C315" t="s">
        <v>89</v>
      </c>
      <c r="D315">
        <v>150.1</v>
      </c>
      <c r="E315">
        <v>208.4</v>
      </c>
      <c r="F315">
        <v>173</v>
      </c>
      <c r="G315">
        <v>159.2</v>
      </c>
      <c r="H315">
        <v>176.6</v>
      </c>
      <c r="I315">
        <v>159.3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</v>
      </c>
      <c r="S315">
        <v>144.4</v>
      </c>
      <c r="T315">
        <v>158.3</v>
      </c>
      <c r="U315">
        <v>163.6</v>
      </c>
      <c r="V315">
        <v>162.2</v>
      </c>
      <c r="W315">
        <v>154.3</v>
      </c>
      <c r="X315">
        <v>163.5</v>
      </c>
      <c r="Y315">
        <v>152.2</v>
      </c>
      <c r="Z315">
        <v>155.1</v>
      </c>
      <c r="AA315">
        <v>160.3</v>
      </c>
      <c r="AB315">
        <v>160.3</v>
      </c>
      <c r="AC315">
        <v>157</v>
      </c>
      <c r="AD315">
        <v>164.6</v>
      </c>
    </row>
    <row r="316" spans="1:30">
      <c r="A316" t="s">
        <v>80</v>
      </c>
      <c r="B316">
        <v>2021</v>
      </c>
      <c r="C316" t="s">
        <v>89</v>
      </c>
      <c r="D316">
        <v>147.4</v>
      </c>
      <c r="E316">
        <v>204.6</v>
      </c>
      <c r="F316">
        <v>171.2</v>
      </c>
      <c r="G316">
        <v>158.7</v>
      </c>
      <c r="H316">
        <v>190.6</v>
      </c>
      <c r="I316">
        <v>155.7</v>
      </c>
      <c r="J316">
        <v>185.3</v>
      </c>
      <c r="K316">
        <v>165.2</v>
      </c>
      <c r="L316">
        <v>121.9</v>
      </c>
      <c r="M316">
        <v>169.3</v>
      </c>
      <c r="N316">
        <v>163.2</v>
      </c>
      <c r="O316">
        <v>174.7</v>
      </c>
      <c r="P316">
        <v>167.7</v>
      </c>
      <c r="Q316">
        <v>192.7</v>
      </c>
      <c r="R316">
        <v>165.7</v>
      </c>
      <c r="S316">
        <v>156.3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155.7</v>
      </c>
      <c r="Z316">
        <v>158.6</v>
      </c>
      <c r="AA316">
        <v>163.9</v>
      </c>
      <c r="AB316">
        <v>160.8</v>
      </c>
      <c r="AC316">
        <v>161</v>
      </c>
      <c r="AD316">
        <v>165.5</v>
      </c>
    </row>
    <row r="317" spans="1:30">
      <c r="A317" t="s">
        <v>3</v>
      </c>
      <c r="B317">
        <v>2021</v>
      </c>
      <c r="C317" t="s">
        <v>91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153.2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79</v>
      </c>
      <c r="V317">
        <v>165.3</v>
      </c>
      <c r="W317">
        <v>162.9</v>
      </c>
      <c r="X317">
        <v>173.4</v>
      </c>
      <c r="Y317">
        <v>158.9</v>
      </c>
      <c r="Z317">
        <v>163.8</v>
      </c>
      <c r="AA317">
        <v>169.3</v>
      </c>
      <c r="AB317">
        <v>162.4</v>
      </c>
      <c r="AC317">
        <v>165.2</v>
      </c>
      <c r="AD317">
        <v>167.6</v>
      </c>
    </row>
    <row r="318" spans="1:30">
      <c r="A318" t="s">
        <v>4</v>
      </c>
      <c r="B318">
        <v>2021</v>
      </c>
      <c r="C318" t="s">
        <v>91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</v>
      </c>
      <c r="S318">
        <v>145.3</v>
      </c>
      <c r="T318">
        <v>159.7</v>
      </c>
      <c r="U318">
        <v>164.2</v>
      </c>
      <c r="V318">
        <v>161.6</v>
      </c>
      <c r="W318">
        <v>155.2</v>
      </c>
      <c r="X318">
        <v>164.2</v>
      </c>
      <c r="Y318">
        <v>151.2</v>
      </c>
      <c r="Z318">
        <v>156.7</v>
      </c>
      <c r="AA318">
        <v>160.8</v>
      </c>
      <c r="AB318">
        <v>161.8</v>
      </c>
      <c r="AC318">
        <v>157.3</v>
      </c>
      <c r="AD318">
        <v>165.6</v>
      </c>
    </row>
    <row r="319" spans="1:30">
      <c r="A319" t="s">
        <v>80</v>
      </c>
      <c r="B319">
        <v>2021</v>
      </c>
      <c r="C319" t="s">
        <v>91</v>
      </c>
      <c r="D319">
        <v>148.2</v>
      </c>
      <c r="E319">
        <v>201.6</v>
      </c>
      <c r="F319">
        <v>173</v>
      </c>
      <c r="G319">
        <v>159.3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163.7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</v>
      </c>
      <c r="X319">
        <v>169.9</v>
      </c>
      <c r="Y319">
        <v>154.8</v>
      </c>
      <c r="Z319">
        <v>159.8</v>
      </c>
      <c r="AA319">
        <v>164.3</v>
      </c>
      <c r="AB319">
        <v>162.2</v>
      </c>
      <c r="AC319">
        <v>161.4</v>
      </c>
      <c r="AD319">
        <v>166.7</v>
      </c>
    </row>
    <row r="320" spans="1:30">
      <c r="A320" t="s">
        <v>3</v>
      </c>
      <c r="B320">
        <v>2021</v>
      </c>
      <c r="C320" t="s">
        <v>92</v>
      </c>
      <c r="D320">
        <v>147.4</v>
      </c>
      <c r="E320">
        <v>197</v>
      </c>
      <c r="F320">
        <v>176.5</v>
      </c>
      <c r="G320">
        <v>159.8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79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</v>
      </c>
      <c r="AC320">
        <v>166</v>
      </c>
      <c r="AD320">
        <v>167</v>
      </c>
    </row>
    <row r="321" spans="1:30">
      <c r="A321" t="s">
        <v>4</v>
      </c>
      <c r="B321">
        <v>2021</v>
      </c>
      <c r="C321" t="s">
        <v>92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</v>
      </c>
      <c r="S321">
        <v>146.7</v>
      </c>
      <c r="T321">
        <v>160.7</v>
      </c>
      <c r="U321">
        <v>163.4</v>
      </c>
      <c r="V321">
        <v>161.7</v>
      </c>
      <c r="W321">
        <v>156</v>
      </c>
      <c r="X321">
        <v>165.1</v>
      </c>
      <c r="Y321">
        <v>151.8</v>
      </c>
      <c r="Z321">
        <v>157.6</v>
      </c>
      <c r="AA321">
        <v>160.6</v>
      </c>
      <c r="AB321">
        <v>162.4</v>
      </c>
      <c r="AC321">
        <v>157.8</v>
      </c>
      <c r="AD321">
        <v>165.2</v>
      </c>
    </row>
    <row r="322" spans="1:30">
      <c r="A322" t="s">
        <v>80</v>
      </c>
      <c r="B322">
        <v>2021</v>
      </c>
      <c r="C322" t="s">
        <v>92</v>
      </c>
      <c r="D322">
        <v>148.7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158.7</v>
      </c>
      <c r="T322">
        <v>167</v>
      </c>
      <c r="U322">
        <v>163.4</v>
      </c>
      <c r="V322">
        <v>164.1</v>
      </c>
      <c r="W322">
        <v>160.2</v>
      </c>
      <c r="X322">
        <v>170.6</v>
      </c>
      <c r="Y322">
        <v>155.7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>
      <c r="A323" t="s">
        <v>3</v>
      </c>
      <c r="B323">
        <v>2022</v>
      </c>
      <c r="C323" t="s">
        <v>78</v>
      </c>
      <c r="D323">
        <v>148.3</v>
      </c>
      <c r="E323">
        <v>196.9</v>
      </c>
      <c r="F323">
        <v>178</v>
      </c>
      <c r="G323">
        <v>160.5</v>
      </c>
      <c r="H323">
        <v>192.6</v>
      </c>
      <c r="I323">
        <v>151.2</v>
      </c>
      <c r="J323">
        <v>159.2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79</v>
      </c>
      <c r="V323">
        <v>165.8</v>
      </c>
      <c r="W323">
        <v>164.9</v>
      </c>
      <c r="X323">
        <v>174.7</v>
      </c>
      <c r="Y323">
        <v>160.8</v>
      </c>
      <c r="Z323">
        <v>164.9</v>
      </c>
      <c r="AA323">
        <v>169.9</v>
      </c>
      <c r="AB323">
        <v>163.2</v>
      </c>
      <c r="AC323">
        <v>166.6</v>
      </c>
      <c r="AD323">
        <v>166.4</v>
      </c>
    </row>
    <row r="324" spans="1:30">
      <c r="A324" t="s">
        <v>4</v>
      </c>
      <c r="B324">
        <v>2022</v>
      </c>
      <c r="C324" t="s">
        <v>78</v>
      </c>
      <c r="D324">
        <v>152.2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162.2</v>
      </c>
      <c r="U324">
        <v>164.5</v>
      </c>
      <c r="V324">
        <v>161.6</v>
      </c>
      <c r="W324">
        <v>156.8</v>
      </c>
      <c r="X324">
        <v>166.1</v>
      </c>
      <c r="Y324">
        <v>152.7</v>
      </c>
      <c r="Z324">
        <v>158.4</v>
      </c>
      <c r="AA324">
        <v>161</v>
      </c>
      <c r="AB324">
        <v>162.8</v>
      </c>
      <c r="AC324">
        <v>158.6</v>
      </c>
      <c r="AD324">
        <v>165</v>
      </c>
    </row>
    <row r="325" spans="1:30">
      <c r="A325" t="s">
        <v>80</v>
      </c>
      <c r="B325">
        <v>2022</v>
      </c>
      <c r="C325" t="s">
        <v>78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153.7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160.7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161.2</v>
      </c>
      <c r="AA325">
        <v>164.7</v>
      </c>
      <c r="AB325">
        <v>163</v>
      </c>
      <c r="AC325">
        <v>162.7</v>
      </c>
      <c r="AD325">
        <v>165.7</v>
      </c>
    </row>
    <row r="326" spans="1:30">
      <c r="A326" t="s">
        <v>3</v>
      </c>
      <c r="B326">
        <v>2022</v>
      </c>
      <c r="C326" t="s">
        <v>81</v>
      </c>
      <c r="D326">
        <v>148.8</v>
      </c>
      <c r="E326">
        <v>198.1</v>
      </c>
      <c r="F326">
        <v>175.5</v>
      </c>
      <c r="G326">
        <v>160.7</v>
      </c>
      <c r="H326">
        <v>192.6</v>
      </c>
      <c r="I326">
        <v>151.4</v>
      </c>
      <c r="J326">
        <v>155.2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79</v>
      </c>
      <c r="V326">
        <v>167.4</v>
      </c>
      <c r="W326">
        <v>165.7</v>
      </c>
      <c r="X326">
        <v>175.3</v>
      </c>
      <c r="Y326">
        <v>161.2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>
      <c r="A327" t="s">
        <v>4</v>
      </c>
      <c r="B327">
        <v>2022</v>
      </c>
      <c r="C327" t="s">
        <v>81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163.2</v>
      </c>
      <c r="L327">
        <v>120.6</v>
      </c>
      <c r="M327">
        <v>172.2</v>
      </c>
      <c r="N327">
        <v>156.7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>
      <c r="A328" t="s">
        <v>80</v>
      </c>
      <c r="B328">
        <v>2022</v>
      </c>
      <c r="C328" t="s">
        <v>81</v>
      </c>
      <c r="D328">
        <v>150</v>
      </c>
      <c r="E328">
        <v>200.6</v>
      </c>
      <c r="F328">
        <v>175.8</v>
      </c>
      <c r="G328">
        <v>160.7</v>
      </c>
      <c r="H328">
        <v>184.9</v>
      </c>
      <c r="I328">
        <v>153.7</v>
      </c>
      <c r="J328">
        <v>169.7</v>
      </c>
      <c r="K328">
        <v>163.7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>
      <c r="A329" t="s">
        <v>3</v>
      </c>
      <c r="B329">
        <v>2022</v>
      </c>
      <c r="C329" t="s">
        <v>82</v>
      </c>
      <c r="D329">
        <v>150.2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79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>
      <c r="A330" t="s">
        <v>4</v>
      </c>
      <c r="B330">
        <v>2022</v>
      </c>
      <c r="C330" t="s">
        <v>82</v>
      </c>
      <c r="D330">
        <v>153.7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154.2</v>
      </c>
      <c r="Z330">
        <v>160.8</v>
      </c>
      <c r="AA330">
        <v>162.7</v>
      </c>
      <c r="AB330">
        <v>166.8</v>
      </c>
      <c r="AC330">
        <v>160.6</v>
      </c>
      <c r="AD330">
        <v>166.5</v>
      </c>
    </row>
    <row r="331" spans="1:30">
      <c r="A331" t="s">
        <v>80</v>
      </c>
      <c r="B331">
        <v>2022</v>
      </c>
      <c r="C331" t="s">
        <v>82</v>
      </c>
      <c r="D331">
        <v>151.3</v>
      </c>
      <c r="E331">
        <v>210.7</v>
      </c>
      <c r="F331">
        <v>167.8</v>
      </c>
      <c r="G331">
        <v>162.2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</v>
      </c>
      <c r="X331">
        <v>173</v>
      </c>
      <c r="Y331">
        <v>157.9</v>
      </c>
      <c r="Z331">
        <v>163.3</v>
      </c>
      <c r="AA331">
        <v>166</v>
      </c>
      <c r="AB331">
        <v>167.2</v>
      </c>
      <c r="AC331">
        <v>164.6</v>
      </c>
      <c r="AD331">
        <v>167.7</v>
      </c>
    </row>
    <row r="332" spans="1:30">
      <c r="A332" t="s">
        <v>3</v>
      </c>
      <c r="B332">
        <v>2022</v>
      </c>
      <c r="C332" t="s">
        <v>83</v>
      </c>
      <c r="D332">
        <v>151.8</v>
      </c>
      <c r="E332">
        <v>209.7</v>
      </c>
      <c r="F332">
        <v>164.5</v>
      </c>
      <c r="G332">
        <v>163.8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79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>
      <c r="A333" t="s">
        <v>4</v>
      </c>
      <c r="B333">
        <v>2022</v>
      </c>
      <c r="C333" t="s">
        <v>83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</v>
      </c>
      <c r="X333">
        <v>169</v>
      </c>
      <c r="Y333">
        <v>159.3</v>
      </c>
      <c r="Z333">
        <v>162.2</v>
      </c>
      <c r="AA333">
        <v>164</v>
      </c>
      <c r="AB333">
        <v>168.4</v>
      </c>
      <c r="AC333">
        <v>163.1</v>
      </c>
      <c r="AD333">
        <v>169.2</v>
      </c>
    </row>
    <row r="334" spans="1:30">
      <c r="A334" t="s">
        <v>80</v>
      </c>
      <c r="B334">
        <v>2022</v>
      </c>
      <c r="C334" t="s">
        <v>83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>
      <c r="A335" t="s">
        <v>3</v>
      </c>
      <c r="B335">
        <v>2022</v>
      </c>
      <c r="C335" t="s">
        <v>84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79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>
      <c r="A336" t="s">
        <v>4</v>
      </c>
      <c r="B336">
        <v>2022</v>
      </c>
      <c r="C336" t="s">
        <v>84</v>
      </c>
      <c r="D336">
        <v>156.7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163.2</v>
      </c>
      <c r="AA336">
        <v>165.2</v>
      </c>
      <c r="AB336">
        <v>168.2</v>
      </c>
      <c r="AC336">
        <v>163.8</v>
      </c>
      <c r="AD336">
        <v>170.8</v>
      </c>
    </row>
    <row r="337" spans="1:30">
      <c r="A337" t="s">
        <v>80</v>
      </c>
      <c r="B337">
        <v>2022</v>
      </c>
      <c r="C337" t="s">
        <v>84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>
      <c r="A338" t="s">
        <v>3</v>
      </c>
      <c r="B338">
        <v>2022</v>
      </c>
      <c r="C338" t="s">
        <v>85</v>
      </c>
      <c r="D338">
        <v>153.8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79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>
      <c r="A339" t="s">
        <v>4</v>
      </c>
      <c r="B339">
        <v>2022</v>
      </c>
      <c r="C339" t="s">
        <v>85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157.2</v>
      </c>
      <c r="Z339">
        <v>164.1</v>
      </c>
      <c r="AA339">
        <v>166.5</v>
      </c>
      <c r="AB339">
        <v>169.2</v>
      </c>
      <c r="AC339">
        <v>163.8</v>
      </c>
      <c r="AD339">
        <v>171.4</v>
      </c>
    </row>
    <row r="340" spans="1:30">
      <c r="A340" t="s">
        <v>80</v>
      </c>
      <c r="B340">
        <v>2022</v>
      </c>
      <c r="C340" t="s">
        <v>85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>
      <c r="A341" t="s">
        <v>3</v>
      </c>
      <c r="B341">
        <v>2022</v>
      </c>
      <c r="C341" t="s">
        <v>86</v>
      </c>
      <c r="D341">
        <v>155.2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79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>
      <c r="A342" t="s">
        <v>4</v>
      </c>
      <c r="B342">
        <v>2022</v>
      </c>
      <c r="C342" t="s">
        <v>86</v>
      </c>
      <c r="D342">
        <v>159.3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</v>
      </c>
      <c r="O342">
        <v>187.7</v>
      </c>
      <c r="P342">
        <v>179.4</v>
      </c>
      <c r="Q342">
        <v>198.6</v>
      </c>
      <c r="R342">
        <v>172.7</v>
      </c>
      <c r="S342">
        <v>158.7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>
      <c r="A343" t="s">
        <v>80</v>
      </c>
      <c r="B343">
        <v>2022</v>
      </c>
      <c r="C343" t="s">
        <v>86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>
      <c r="A344" t="s">
        <v>3</v>
      </c>
      <c r="B344">
        <v>2022</v>
      </c>
      <c r="C344" t="s">
        <v>87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79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>
      <c r="A345" t="s">
        <v>4</v>
      </c>
      <c r="B345">
        <v>2022</v>
      </c>
      <c r="C345" t="s">
        <v>87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157.7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>
      <c r="A346" t="s">
        <v>80</v>
      </c>
      <c r="B346">
        <v>2022</v>
      </c>
      <c r="C346" t="s">
        <v>87</v>
      </c>
      <c r="D346">
        <v>160.3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>
      <c r="A347" t="s">
        <v>3</v>
      </c>
      <c r="B347">
        <v>2022</v>
      </c>
      <c r="C347" t="s">
        <v>88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79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>
      <c r="A348" t="s">
        <v>4</v>
      </c>
      <c r="B348">
        <v>2022</v>
      </c>
      <c r="C348" t="s">
        <v>88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161.7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158.2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>
      <c r="A349" t="s">
        <v>80</v>
      </c>
      <c r="B349">
        <v>2022</v>
      </c>
      <c r="C349" t="s">
        <v>88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>
      <c r="A350" t="s">
        <v>3</v>
      </c>
      <c r="B350">
        <v>2022</v>
      </c>
      <c r="C350" t="s">
        <v>89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162.2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79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>
      <c r="A351" t="s">
        <v>4</v>
      </c>
      <c r="B351">
        <v>2022</v>
      </c>
      <c r="C351" t="s">
        <v>89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>
      <c r="A352" t="s">
        <v>80</v>
      </c>
      <c r="B352">
        <v>2022</v>
      </c>
      <c r="C352" t="s">
        <v>89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>
      <c r="A353" t="s">
        <v>3</v>
      </c>
      <c r="B353">
        <v>2022</v>
      </c>
      <c r="C353" t="s">
        <v>91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79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>
      <c r="A354" t="s">
        <v>4</v>
      </c>
      <c r="B354">
        <v>2022</v>
      </c>
      <c r="C354" t="s">
        <v>91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>
      <c r="A355" t="s">
        <v>80</v>
      </c>
      <c r="B355">
        <v>2022</v>
      </c>
      <c r="C355" t="s">
        <v>91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160.7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>
      <c r="A356" t="s">
        <v>3</v>
      </c>
      <c r="B356">
        <v>2022</v>
      </c>
      <c r="C356" t="s">
        <v>92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156.7</v>
      </c>
      <c r="J356">
        <v>150.2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79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>
      <c r="A357" t="s">
        <v>4</v>
      </c>
      <c r="B357">
        <v>2022</v>
      </c>
      <c r="C357" t="s">
        <v>92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>
      <c r="A358" t="s">
        <v>80</v>
      </c>
      <c r="B358">
        <v>2022</v>
      </c>
      <c r="C358" t="s">
        <v>92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>
      <c r="A359" t="s">
        <v>3</v>
      </c>
      <c r="B359">
        <v>2023</v>
      </c>
      <c r="C359" t="s">
        <v>78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79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>
      <c r="A360" t="s">
        <v>4</v>
      </c>
      <c r="B360">
        <v>2023</v>
      </c>
      <c r="C360" t="s">
        <v>78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163.7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>
      <c r="A361" t="s">
        <v>80</v>
      </c>
      <c r="B361">
        <v>2023</v>
      </c>
      <c r="C361" t="s">
        <v>78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>
      <c r="A362" t="s">
        <v>3</v>
      </c>
      <c r="B362">
        <v>2023</v>
      </c>
      <c r="C362" t="s">
        <v>81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79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>
      <c r="A363" t="s">
        <v>4</v>
      </c>
      <c r="B363">
        <v>2023</v>
      </c>
      <c r="C363" t="s">
        <v>81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>
      <c r="A364" t="s">
        <v>80</v>
      </c>
      <c r="B364">
        <v>2023</v>
      </c>
      <c r="C364" t="s">
        <v>81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152.7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>
      <c r="A365" t="s">
        <v>3</v>
      </c>
      <c r="B365">
        <v>2023</v>
      </c>
      <c r="C365" t="s">
        <v>82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79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>
      <c r="A366" t="s">
        <v>4</v>
      </c>
      <c r="B366">
        <v>2023</v>
      </c>
      <c r="C366" t="s">
        <v>82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>
      <c r="A367" t="s">
        <v>80</v>
      </c>
      <c r="B367">
        <v>2023</v>
      </c>
      <c r="C367" t="s">
        <v>82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>
      <c r="A368" t="s">
        <v>3</v>
      </c>
      <c r="B368">
        <v>2023</v>
      </c>
      <c r="C368" t="s">
        <v>83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94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>
      <c r="A369" t="s">
        <v>4</v>
      </c>
      <c r="B369">
        <v>2023</v>
      </c>
      <c r="C369" t="s">
        <v>83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>
      <c r="A370" t="s">
        <v>80</v>
      </c>
      <c r="B370">
        <v>2023</v>
      </c>
      <c r="C370" t="s">
        <v>83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>
      <c r="A371" t="s">
        <v>3</v>
      </c>
      <c r="B371">
        <v>2023</v>
      </c>
      <c r="C371" t="s">
        <v>84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148.7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94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>
      <c r="A372" t="s">
        <v>4</v>
      </c>
      <c r="B372">
        <v>2023</v>
      </c>
      <c r="C372" t="s">
        <v>84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>
      <c r="A373" t="s">
        <v>80</v>
      </c>
      <c r="B373">
        <v>2023</v>
      </c>
      <c r="C373" t="s">
        <v>84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3"/>
  <sheetViews>
    <sheetView zoomScale="115" zoomScaleNormal="115" workbookViewId="0">
      <selection activeCell="A340" sqref="$A340:$XFD340"/>
    </sheetView>
  </sheetViews>
  <sheetFormatPr defaultColWidth="8.88888888888889" defaultRowHeight="14.4"/>
  <sheetData>
    <row r="1" spans="1:30">
      <c r="A1" t="s">
        <v>2</v>
      </c>
      <c r="B1" t="s">
        <v>50</v>
      </c>
      <c r="C1" t="s">
        <v>14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</row>
    <row r="2" spans="1:30">
      <c r="A2" t="s">
        <v>3</v>
      </c>
      <c r="B2">
        <v>2013</v>
      </c>
      <c r="C2" t="s">
        <v>78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79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>
      <c r="A3" t="s">
        <v>4</v>
      </c>
      <c r="B3">
        <v>2013</v>
      </c>
      <c r="C3" t="s">
        <v>78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>
      <c r="A4" t="s">
        <v>80</v>
      </c>
      <c r="B4">
        <v>2013</v>
      </c>
      <c r="C4" t="s">
        <v>78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>
      <c r="A5" t="s">
        <v>3</v>
      </c>
      <c r="B5">
        <v>2013</v>
      </c>
      <c r="C5" t="s">
        <v>81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79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>
      <c r="A6" t="s">
        <v>4</v>
      </c>
      <c r="B6">
        <v>2013</v>
      </c>
      <c r="C6" t="s">
        <v>81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>
      <c r="A7" t="s">
        <v>80</v>
      </c>
      <c r="B7">
        <v>2013</v>
      </c>
      <c r="C7" t="s">
        <v>81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>
      <c r="A8" t="s">
        <v>3</v>
      </c>
      <c r="B8">
        <v>2013</v>
      </c>
      <c r="C8" t="s">
        <v>82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79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>
      <c r="A9" t="s">
        <v>4</v>
      </c>
      <c r="B9">
        <v>2013</v>
      </c>
      <c r="C9" t="s">
        <v>82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>
      <c r="A10" t="s">
        <v>80</v>
      </c>
      <c r="B10">
        <v>2013</v>
      </c>
      <c r="C10" t="s">
        <v>82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>
      <c r="A11" t="s">
        <v>3</v>
      </c>
      <c r="B11">
        <v>2013</v>
      </c>
      <c r="C11" t="s">
        <v>83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79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>
      <c r="A12" t="s">
        <v>4</v>
      </c>
      <c r="B12">
        <v>2013</v>
      </c>
      <c r="C12" t="s">
        <v>83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>
      <c r="A13" t="s">
        <v>80</v>
      </c>
      <c r="B13">
        <v>2013</v>
      </c>
      <c r="C13" t="s">
        <v>83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>
      <c r="A14" t="s">
        <v>3</v>
      </c>
      <c r="B14">
        <v>2013</v>
      </c>
      <c r="C14" t="s">
        <v>84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79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>
      <c r="A15" t="s">
        <v>4</v>
      </c>
      <c r="B15">
        <v>2013</v>
      </c>
      <c r="C15" t="s">
        <v>84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>
      <c r="A16" t="s">
        <v>80</v>
      </c>
      <c r="B16">
        <v>2013</v>
      </c>
      <c r="C16" t="s">
        <v>84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>
      <c r="A17" t="s">
        <v>3</v>
      </c>
      <c r="B17">
        <v>2013</v>
      </c>
      <c r="C17" t="s">
        <v>85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79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>
      <c r="A18" t="s">
        <v>4</v>
      </c>
      <c r="B18">
        <v>2013</v>
      </c>
      <c r="C18" t="s">
        <v>85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>
      <c r="A19" t="s">
        <v>80</v>
      </c>
      <c r="B19">
        <v>2013</v>
      </c>
      <c r="C19" t="s">
        <v>85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>
      <c r="A20" t="s">
        <v>3</v>
      </c>
      <c r="B20">
        <v>2013</v>
      </c>
      <c r="C20" t="s">
        <v>86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129.2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79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>
      <c r="A21" t="s">
        <v>4</v>
      </c>
      <c r="B21">
        <v>2013</v>
      </c>
      <c r="C21" t="s">
        <v>86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>
      <c r="A22" t="s">
        <v>80</v>
      </c>
      <c r="B22">
        <v>2013</v>
      </c>
      <c r="C22" t="s">
        <v>86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>
      <c r="A23" t="s">
        <v>3</v>
      </c>
      <c r="B23">
        <v>2013</v>
      </c>
      <c r="C23" t="s">
        <v>87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79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>
      <c r="A24" t="s">
        <v>4</v>
      </c>
      <c r="B24">
        <v>2013</v>
      </c>
      <c r="C24" t="s">
        <v>87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>
      <c r="A25" t="s">
        <v>80</v>
      </c>
      <c r="B25">
        <v>2013</v>
      </c>
      <c r="C25" t="s">
        <v>87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>
      <c r="A26" t="s">
        <v>3</v>
      </c>
      <c r="B26">
        <v>2013</v>
      </c>
      <c r="C26" t="s">
        <v>88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79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>
      <c r="A27" t="s">
        <v>4</v>
      </c>
      <c r="B27">
        <v>2013</v>
      </c>
      <c r="C27" t="s">
        <v>88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>
      <c r="A28" t="s">
        <v>80</v>
      </c>
      <c r="B28">
        <v>2013</v>
      </c>
      <c r="C28" t="s">
        <v>88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>
      <c r="A29" t="s">
        <v>3</v>
      </c>
      <c r="B29">
        <v>2013</v>
      </c>
      <c r="C29" t="s">
        <v>89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79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>
      <c r="A30" t="s">
        <v>4</v>
      </c>
      <c r="B30">
        <v>2013</v>
      </c>
      <c r="C30" t="s">
        <v>89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>
      <c r="A31" t="s">
        <v>80</v>
      </c>
      <c r="B31">
        <v>2013</v>
      </c>
      <c r="C31" t="s">
        <v>89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>
      <c r="A32" t="s">
        <v>3</v>
      </c>
      <c r="B32">
        <v>2013</v>
      </c>
      <c r="C32" t="s">
        <v>90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79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>
      <c r="A33" t="s">
        <v>4</v>
      </c>
      <c r="B33">
        <v>2013</v>
      </c>
      <c r="C33" t="s">
        <v>91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>
      <c r="A34" t="s">
        <v>80</v>
      </c>
      <c r="B34">
        <v>2013</v>
      </c>
      <c r="C34" t="s">
        <v>91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>
      <c r="A35" t="s">
        <v>3</v>
      </c>
      <c r="B35">
        <v>2013</v>
      </c>
      <c r="C35" t="s">
        <v>92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145.7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79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>
      <c r="A36" t="s">
        <v>4</v>
      </c>
      <c r="B36">
        <v>2013</v>
      </c>
      <c r="C36" t="s">
        <v>92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>
      <c r="A37" t="s">
        <v>80</v>
      </c>
      <c r="B37">
        <v>2013</v>
      </c>
      <c r="C37" t="s">
        <v>92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>
      <c r="A38" t="s">
        <v>3</v>
      </c>
      <c r="B38">
        <v>2014</v>
      </c>
      <c r="C38" t="s">
        <v>78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79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>
      <c r="A39" t="s">
        <v>4</v>
      </c>
      <c r="B39">
        <v>2014</v>
      </c>
      <c r="C39" t="s">
        <v>78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>
      <c r="A40" t="s">
        <v>80</v>
      </c>
      <c r="B40">
        <v>2014</v>
      </c>
      <c r="C40" t="s">
        <v>78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>
      <c r="A41" t="s">
        <v>3</v>
      </c>
      <c r="B41">
        <v>2014</v>
      </c>
      <c r="C41" t="s">
        <v>81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79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>
      <c r="A42" t="s">
        <v>4</v>
      </c>
      <c r="B42">
        <v>2014</v>
      </c>
      <c r="C42" t="s">
        <v>81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>
      <c r="A43" t="s">
        <v>80</v>
      </c>
      <c r="B43">
        <v>2014</v>
      </c>
      <c r="C43" t="s">
        <v>81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>
      <c r="A44" t="s">
        <v>3</v>
      </c>
      <c r="B44">
        <v>2014</v>
      </c>
      <c r="C44" t="s">
        <v>82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79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>
      <c r="A45" t="s">
        <v>4</v>
      </c>
      <c r="B45">
        <v>2014</v>
      </c>
      <c r="C45" t="s">
        <v>82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>
      <c r="A46" t="s">
        <v>80</v>
      </c>
      <c r="B46">
        <v>2014</v>
      </c>
      <c r="C46" t="s">
        <v>82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>
      <c r="A47" t="s">
        <v>3</v>
      </c>
      <c r="B47">
        <v>2014</v>
      </c>
      <c r="C47" t="s">
        <v>83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79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>
      <c r="A48" t="s">
        <v>4</v>
      </c>
      <c r="B48">
        <v>2014</v>
      </c>
      <c r="C48" t="s">
        <v>83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>
      <c r="A49" t="s">
        <v>80</v>
      </c>
      <c r="B49">
        <v>2014</v>
      </c>
      <c r="C49" t="s">
        <v>83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>
      <c r="A50" t="s">
        <v>3</v>
      </c>
      <c r="B50">
        <v>2014</v>
      </c>
      <c r="C50" t="s">
        <v>84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79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>
      <c r="A51" t="s">
        <v>4</v>
      </c>
      <c r="B51">
        <v>2014</v>
      </c>
      <c r="C51" t="s">
        <v>84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129.2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>
      <c r="A52" t="s">
        <v>80</v>
      </c>
      <c r="B52">
        <v>2014</v>
      </c>
      <c r="C52" t="s">
        <v>84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>
      <c r="A53" t="s">
        <v>3</v>
      </c>
      <c r="B53">
        <v>2014</v>
      </c>
      <c r="C53" t="s">
        <v>85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79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>
      <c r="A54" t="s">
        <v>4</v>
      </c>
      <c r="B54">
        <v>2014</v>
      </c>
      <c r="C54" t="s">
        <v>85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131.2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>
      <c r="A55" t="s">
        <v>80</v>
      </c>
      <c r="B55">
        <v>2014</v>
      </c>
      <c r="C55" t="s">
        <v>85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>
      <c r="A56" t="s">
        <v>3</v>
      </c>
      <c r="B56">
        <v>2014</v>
      </c>
      <c r="C56" t="s">
        <v>86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79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>
      <c r="A57" t="s">
        <v>4</v>
      </c>
      <c r="B57">
        <v>2014</v>
      </c>
      <c r="C57" t="s">
        <v>86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133.7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>
      <c r="A58" t="s">
        <v>80</v>
      </c>
      <c r="B58">
        <v>2014</v>
      </c>
      <c r="C58" t="s">
        <v>86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131.2</v>
      </c>
      <c r="J58">
        <v>157.7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>
      <c r="A59" t="s">
        <v>3</v>
      </c>
      <c r="B59">
        <v>2014</v>
      </c>
      <c r="C59" t="s">
        <v>87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129.7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79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>
      <c r="A60" t="s">
        <v>4</v>
      </c>
      <c r="B60">
        <v>2014</v>
      </c>
      <c r="C60" t="s">
        <v>87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132.7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>
      <c r="A61" t="s">
        <v>80</v>
      </c>
      <c r="B61">
        <v>2014</v>
      </c>
      <c r="C61" t="s">
        <v>87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>
      <c r="A62" t="s">
        <v>3</v>
      </c>
      <c r="B62">
        <v>2014</v>
      </c>
      <c r="C62" t="s">
        <v>88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</v>
      </c>
      <c r="J62">
        <v>158.8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79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>
      <c r="A63" t="s">
        <v>4</v>
      </c>
      <c r="B63">
        <v>2014</v>
      </c>
      <c r="C63" t="s">
        <v>88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>
      <c r="A64" t="s">
        <v>80</v>
      </c>
      <c r="B64">
        <v>2014</v>
      </c>
      <c r="C64" t="s">
        <v>88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>
      <c r="A65" t="s">
        <v>3</v>
      </c>
      <c r="B65">
        <v>2014</v>
      </c>
      <c r="C65" t="s">
        <v>89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79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>
      <c r="A66" t="s">
        <v>4</v>
      </c>
      <c r="B66">
        <v>2014</v>
      </c>
      <c r="C66" t="s">
        <v>89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>
      <c r="A67" t="s">
        <v>80</v>
      </c>
      <c r="B67">
        <v>2014</v>
      </c>
      <c r="C67" t="s">
        <v>89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>
      <c r="A68" t="s">
        <v>3</v>
      </c>
      <c r="B68">
        <v>2014</v>
      </c>
      <c r="C68" t="s">
        <v>91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79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>
      <c r="A69" t="s">
        <v>4</v>
      </c>
      <c r="B69">
        <v>2014</v>
      </c>
      <c r="C69" t="s">
        <v>91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153.2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>
      <c r="A70" t="s">
        <v>80</v>
      </c>
      <c r="B70">
        <v>2014</v>
      </c>
      <c r="C70" t="s">
        <v>91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>
      <c r="A71" t="s">
        <v>3</v>
      </c>
      <c r="B71">
        <v>2014</v>
      </c>
      <c r="C71" t="s">
        <v>92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79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>
      <c r="A72" t="s">
        <v>4</v>
      </c>
      <c r="B72">
        <v>2014</v>
      </c>
      <c r="C72" t="s">
        <v>92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>
      <c r="A73" t="s">
        <v>80</v>
      </c>
      <c r="B73">
        <v>2014</v>
      </c>
      <c r="C73" t="s">
        <v>92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>
      <c r="A74" t="s">
        <v>3</v>
      </c>
      <c r="B74">
        <v>2015</v>
      </c>
      <c r="C74" t="s">
        <v>78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79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>
      <c r="A75" t="s">
        <v>4</v>
      </c>
      <c r="B75">
        <v>2015</v>
      </c>
      <c r="C75" t="s">
        <v>78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>
      <c r="A76" t="s">
        <v>80</v>
      </c>
      <c r="B76">
        <v>2015</v>
      </c>
      <c r="C76" t="s">
        <v>78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>
      <c r="A77" t="s">
        <v>3</v>
      </c>
      <c r="B77">
        <v>2015</v>
      </c>
      <c r="C77" t="s">
        <v>81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128.2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79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>
      <c r="A78" t="s">
        <v>4</v>
      </c>
      <c r="B78">
        <v>2015</v>
      </c>
      <c r="C78" t="s">
        <v>81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>
      <c r="A79" t="s">
        <v>80</v>
      </c>
      <c r="B79">
        <v>2015</v>
      </c>
      <c r="C79" t="s">
        <v>81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>
      <c r="A80" t="s">
        <v>3</v>
      </c>
      <c r="B80">
        <v>2015</v>
      </c>
      <c r="C80" t="s">
        <v>82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79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>
      <c r="A81" t="s">
        <v>4</v>
      </c>
      <c r="B81">
        <v>2015</v>
      </c>
      <c r="C81" t="s">
        <v>82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129.2</v>
      </c>
      <c r="P81">
        <v>123.9</v>
      </c>
      <c r="Q81">
        <v>128.8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>
      <c r="A82" t="s">
        <v>80</v>
      </c>
      <c r="B82">
        <v>2015</v>
      </c>
      <c r="C82" t="s">
        <v>82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129.2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>
      <c r="A83" t="s">
        <v>3</v>
      </c>
      <c r="B83">
        <v>2015</v>
      </c>
      <c r="C83" t="s">
        <v>83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134.2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128.7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79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>
      <c r="A84" t="s">
        <v>4</v>
      </c>
      <c r="B84">
        <v>2015</v>
      </c>
      <c r="C84" t="s">
        <v>83</v>
      </c>
      <c r="D84">
        <v>123.8</v>
      </c>
      <c r="E84">
        <v>128.2</v>
      </c>
      <c r="F84">
        <v>110</v>
      </c>
      <c r="G84">
        <v>126.3</v>
      </c>
      <c r="H84">
        <v>104.5</v>
      </c>
      <c r="I84">
        <v>130.6</v>
      </c>
      <c r="J84">
        <v>130.8</v>
      </c>
      <c r="K84">
        <v>131.3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>
      <c r="A85" t="s">
        <v>80</v>
      </c>
      <c r="B85">
        <v>2015</v>
      </c>
      <c r="C85" t="s">
        <v>83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>
      <c r="A86" t="s">
        <v>3</v>
      </c>
      <c r="B86">
        <v>2015</v>
      </c>
      <c r="C86" t="s">
        <v>84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79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>
      <c r="A87" t="s">
        <v>4</v>
      </c>
      <c r="B87">
        <v>2015</v>
      </c>
      <c r="C87" t="s">
        <v>84</v>
      </c>
      <c r="D87">
        <v>123.8</v>
      </c>
      <c r="E87">
        <v>129.7</v>
      </c>
      <c r="F87">
        <v>111.3</v>
      </c>
      <c r="G87">
        <v>126.6</v>
      </c>
      <c r="H87">
        <v>105.2</v>
      </c>
      <c r="I87">
        <v>130.8</v>
      </c>
      <c r="J87">
        <v>135.6</v>
      </c>
      <c r="K87">
        <v>142.6</v>
      </c>
      <c r="L87">
        <v>90.8</v>
      </c>
      <c r="M87">
        <v>128.8</v>
      </c>
      <c r="N87">
        <v>117.7</v>
      </c>
      <c r="O87">
        <v>129.9</v>
      </c>
      <c r="P87">
        <v>126.1</v>
      </c>
      <c r="Q87">
        <v>131.3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>
      <c r="A88" t="s">
        <v>80</v>
      </c>
      <c r="B88">
        <v>2015</v>
      </c>
      <c r="C88" t="s">
        <v>84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>
      <c r="A89" t="s">
        <v>3</v>
      </c>
      <c r="B89">
        <v>2015</v>
      </c>
      <c r="C89" t="s">
        <v>85</v>
      </c>
      <c r="D89">
        <v>124.1</v>
      </c>
      <c r="E89">
        <v>130.4</v>
      </c>
      <c r="F89">
        <v>122.1</v>
      </c>
      <c r="G89">
        <v>128.7</v>
      </c>
      <c r="H89">
        <v>114.1</v>
      </c>
      <c r="I89">
        <v>133.2</v>
      </c>
      <c r="J89">
        <v>135.2</v>
      </c>
      <c r="K89">
        <v>131.9</v>
      </c>
      <c r="L89">
        <v>96.3</v>
      </c>
      <c r="M89">
        <v>123</v>
      </c>
      <c r="N89">
        <v>121.1</v>
      </c>
      <c r="O89">
        <v>131.2</v>
      </c>
      <c r="P89">
        <v>126.6</v>
      </c>
      <c r="Q89">
        <v>128.2</v>
      </c>
      <c r="R89">
        <v>128.4</v>
      </c>
      <c r="S89">
        <v>125.1</v>
      </c>
      <c r="T89">
        <v>128</v>
      </c>
      <c r="U89" t="s">
        <v>79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>
      <c r="A90" t="s">
        <v>4</v>
      </c>
      <c r="B90">
        <v>2015</v>
      </c>
      <c r="C90" t="s">
        <v>85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</v>
      </c>
      <c r="J90">
        <v>146.7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>
      <c r="A91" t="s">
        <v>80</v>
      </c>
      <c r="B91">
        <v>2015</v>
      </c>
      <c r="C91" t="s">
        <v>85</v>
      </c>
      <c r="D91">
        <v>123.9</v>
      </c>
      <c r="E91">
        <v>131.8</v>
      </c>
      <c r="F91">
        <v>121.6</v>
      </c>
      <c r="G91">
        <v>128.2</v>
      </c>
      <c r="H91">
        <v>111.1</v>
      </c>
      <c r="I91">
        <v>132.8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129.2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>
      <c r="A92" t="s">
        <v>3</v>
      </c>
      <c r="B92">
        <v>2015</v>
      </c>
      <c r="C92" t="s">
        <v>86</v>
      </c>
      <c r="D92">
        <v>124</v>
      </c>
      <c r="E92">
        <v>131.5</v>
      </c>
      <c r="F92">
        <v>122</v>
      </c>
      <c r="G92">
        <v>128.7</v>
      </c>
      <c r="H92">
        <v>113.5</v>
      </c>
      <c r="I92">
        <v>133.3</v>
      </c>
      <c r="J92">
        <v>140.8</v>
      </c>
      <c r="K92">
        <v>133.8</v>
      </c>
      <c r="L92">
        <v>94.1</v>
      </c>
      <c r="M92">
        <v>123.4</v>
      </c>
      <c r="N92">
        <v>121</v>
      </c>
      <c r="O92">
        <v>131.7</v>
      </c>
      <c r="P92">
        <v>127.5</v>
      </c>
      <c r="Q92">
        <v>129.4</v>
      </c>
      <c r="R92">
        <v>128.8</v>
      </c>
      <c r="S92">
        <v>125.5</v>
      </c>
      <c r="T92">
        <v>128.3</v>
      </c>
      <c r="U92" t="s">
        <v>79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>
      <c r="A93" t="s">
        <v>4</v>
      </c>
      <c r="B93">
        <v>2015</v>
      </c>
      <c r="C93" t="s">
        <v>86</v>
      </c>
      <c r="D93">
        <v>123.2</v>
      </c>
      <c r="E93">
        <v>134.3</v>
      </c>
      <c r="F93">
        <v>119.5</v>
      </c>
      <c r="G93">
        <v>127.7</v>
      </c>
      <c r="H93">
        <v>106.3</v>
      </c>
      <c r="I93">
        <v>132.8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>
      <c r="A94" t="s">
        <v>80</v>
      </c>
      <c r="B94">
        <v>2015</v>
      </c>
      <c r="C94" t="s">
        <v>86</v>
      </c>
      <c r="D94">
        <v>123.7</v>
      </c>
      <c r="E94">
        <v>132.5</v>
      </c>
      <c r="F94">
        <v>121</v>
      </c>
      <c r="G94">
        <v>128.3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128.2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>
      <c r="A95" t="s">
        <v>3</v>
      </c>
      <c r="B95">
        <v>2015</v>
      </c>
      <c r="C95" t="s">
        <v>87</v>
      </c>
      <c r="D95">
        <v>124.7</v>
      </c>
      <c r="E95">
        <v>131.3</v>
      </c>
      <c r="F95">
        <v>121.3</v>
      </c>
      <c r="G95">
        <v>128.8</v>
      </c>
      <c r="H95">
        <v>114</v>
      </c>
      <c r="I95">
        <v>134.2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</v>
      </c>
      <c r="Q95">
        <v>130.1</v>
      </c>
      <c r="R95">
        <v>129.5</v>
      </c>
      <c r="S95">
        <v>126.3</v>
      </c>
      <c r="T95">
        <v>129</v>
      </c>
      <c r="U95" t="s">
        <v>79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>
      <c r="A96" t="s">
        <v>4</v>
      </c>
      <c r="B96">
        <v>2015</v>
      </c>
      <c r="C96" t="s">
        <v>87</v>
      </c>
      <c r="D96">
        <v>123.1</v>
      </c>
      <c r="E96">
        <v>131.7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132.7</v>
      </c>
      <c r="N96">
        <v>118.8</v>
      </c>
      <c r="O96">
        <v>131.7</v>
      </c>
      <c r="P96">
        <v>131.1</v>
      </c>
      <c r="Q96">
        <v>134.2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>
      <c r="A97" t="s">
        <v>80</v>
      </c>
      <c r="B97">
        <v>2015</v>
      </c>
      <c r="C97" t="s">
        <v>87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</v>
      </c>
      <c r="Q97">
        <v>131.2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>
      <c r="A98" t="s">
        <v>3</v>
      </c>
      <c r="B98">
        <v>2015</v>
      </c>
      <c r="C98" t="s">
        <v>88</v>
      </c>
      <c r="D98">
        <v>125.1</v>
      </c>
      <c r="E98">
        <v>131.1</v>
      </c>
      <c r="F98">
        <v>120.7</v>
      </c>
      <c r="G98">
        <v>129.2</v>
      </c>
      <c r="H98">
        <v>114.7</v>
      </c>
      <c r="I98">
        <v>132.3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132.7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79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>
      <c r="A99" t="s">
        <v>4</v>
      </c>
      <c r="B99">
        <v>2015</v>
      </c>
      <c r="C99" t="s">
        <v>88</v>
      </c>
      <c r="D99">
        <v>123.4</v>
      </c>
      <c r="E99">
        <v>129</v>
      </c>
      <c r="F99">
        <v>115.6</v>
      </c>
      <c r="G99">
        <v>128.3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</v>
      </c>
      <c r="P99">
        <v>131.5</v>
      </c>
      <c r="Q99">
        <v>134.7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>
      <c r="A100" t="s">
        <v>80</v>
      </c>
      <c r="B100">
        <v>2015</v>
      </c>
      <c r="C100" t="s">
        <v>88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162.2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131.2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>
      <c r="A101" t="s">
        <v>3</v>
      </c>
      <c r="B101">
        <v>2015</v>
      </c>
      <c r="C101" t="s">
        <v>89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133.2</v>
      </c>
      <c r="J101">
        <v>157.7</v>
      </c>
      <c r="K101">
        <v>154.2</v>
      </c>
      <c r="L101">
        <v>93.7</v>
      </c>
      <c r="M101">
        <v>126.6</v>
      </c>
      <c r="N101">
        <v>122.3</v>
      </c>
      <c r="O101">
        <v>133.1</v>
      </c>
      <c r="P101">
        <v>131.8</v>
      </c>
      <c r="Q101">
        <v>131.5</v>
      </c>
      <c r="R101">
        <v>131.1</v>
      </c>
      <c r="S101">
        <v>127.3</v>
      </c>
      <c r="T101">
        <v>130.6</v>
      </c>
      <c r="U101" t="s">
        <v>79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>
      <c r="A102" t="s">
        <v>4</v>
      </c>
      <c r="B102">
        <v>2015</v>
      </c>
      <c r="C102" t="s">
        <v>89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</v>
      </c>
      <c r="N102">
        <v>119.4</v>
      </c>
      <c r="O102">
        <v>132.9</v>
      </c>
      <c r="P102">
        <v>132.6</v>
      </c>
      <c r="Q102">
        <v>135.3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>
      <c r="A103" t="s">
        <v>80</v>
      </c>
      <c r="B103">
        <v>2015</v>
      </c>
      <c r="C103" t="s">
        <v>89</v>
      </c>
      <c r="D103">
        <v>125</v>
      </c>
      <c r="E103">
        <v>129.8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129.7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>
      <c r="A104" t="s">
        <v>3</v>
      </c>
      <c r="B104">
        <v>2015</v>
      </c>
      <c r="C104" t="s">
        <v>91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155.2</v>
      </c>
      <c r="K104">
        <v>160.8</v>
      </c>
      <c r="L104">
        <v>94.5</v>
      </c>
      <c r="M104">
        <v>128.3</v>
      </c>
      <c r="N104">
        <v>123.1</v>
      </c>
      <c r="O104">
        <v>134.2</v>
      </c>
      <c r="P104">
        <v>132.4</v>
      </c>
      <c r="Q104">
        <v>132.2</v>
      </c>
      <c r="R104">
        <v>132.1</v>
      </c>
      <c r="S104">
        <v>128.2</v>
      </c>
      <c r="T104">
        <v>131.5</v>
      </c>
      <c r="U104" t="s">
        <v>79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</v>
      </c>
    </row>
    <row r="105" spans="1:30">
      <c r="A105" t="s">
        <v>4</v>
      </c>
      <c r="B105">
        <v>2015</v>
      </c>
      <c r="C105" t="s">
        <v>91</v>
      </c>
      <c r="D105">
        <v>124</v>
      </c>
      <c r="E105">
        <v>129.8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133.7</v>
      </c>
      <c r="P105">
        <v>133.3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>
      <c r="A106" t="s">
        <v>80</v>
      </c>
      <c r="B106">
        <v>2015</v>
      </c>
      <c r="C106" t="s">
        <v>91</v>
      </c>
      <c r="D106">
        <v>125.4</v>
      </c>
      <c r="E106">
        <v>130.3</v>
      </c>
      <c r="F106">
        <v>121.6</v>
      </c>
      <c r="G106">
        <v>129.2</v>
      </c>
      <c r="H106">
        <v>114.9</v>
      </c>
      <c r="I106">
        <v>128.2</v>
      </c>
      <c r="J106">
        <v>158.4</v>
      </c>
      <c r="K106">
        <v>171.2</v>
      </c>
      <c r="L106">
        <v>93.3</v>
      </c>
      <c r="M106">
        <v>131.2</v>
      </c>
      <c r="N106">
        <v>121.7</v>
      </c>
      <c r="O106">
        <v>134</v>
      </c>
      <c r="P106">
        <v>132.7</v>
      </c>
      <c r="Q106">
        <v>133.6</v>
      </c>
      <c r="R106">
        <v>129.3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>
      <c r="A107" t="s">
        <v>3</v>
      </c>
      <c r="B107">
        <v>2015</v>
      </c>
      <c r="C107" t="s">
        <v>92</v>
      </c>
      <c r="D107">
        <v>126.3</v>
      </c>
      <c r="E107">
        <v>131.3</v>
      </c>
      <c r="F107">
        <v>123.3</v>
      </c>
      <c r="G107">
        <v>129.8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79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>
      <c r="A108" t="s">
        <v>4</v>
      </c>
      <c r="B108">
        <v>2015</v>
      </c>
      <c r="C108" t="s">
        <v>92</v>
      </c>
      <c r="D108">
        <v>124.3</v>
      </c>
      <c r="E108">
        <v>131.7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134.2</v>
      </c>
      <c r="P108">
        <v>131.5</v>
      </c>
      <c r="Q108">
        <v>138.2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>
      <c r="A109" t="s">
        <v>80</v>
      </c>
      <c r="B109">
        <v>2015</v>
      </c>
      <c r="C109" t="s">
        <v>92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146.7</v>
      </c>
      <c r="K109">
        <v>171.5</v>
      </c>
      <c r="L109">
        <v>94.5</v>
      </c>
      <c r="M109">
        <v>132.1</v>
      </c>
      <c r="N109">
        <v>122</v>
      </c>
      <c r="O109">
        <v>134.7</v>
      </c>
      <c r="P109">
        <v>131.4</v>
      </c>
      <c r="Q109">
        <v>134.5</v>
      </c>
      <c r="R109">
        <v>129.7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>
      <c r="A110" t="s">
        <v>3</v>
      </c>
      <c r="B110">
        <v>2016</v>
      </c>
      <c r="C110" t="s">
        <v>78</v>
      </c>
      <c r="D110">
        <v>126.8</v>
      </c>
      <c r="E110">
        <v>133.2</v>
      </c>
      <c r="F110">
        <v>126.5</v>
      </c>
      <c r="G110">
        <v>130.3</v>
      </c>
      <c r="H110">
        <v>118.9</v>
      </c>
      <c r="I110">
        <v>131.6</v>
      </c>
      <c r="J110">
        <v>140.1</v>
      </c>
      <c r="K110">
        <v>163.8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133.2</v>
      </c>
      <c r="S110">
        <v>128.9</v>
      </c>
      <c r="T110">
        <v>132.6</v>
      </c>
      <c r="U110" t="s">
        <v>79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>
      <c r="A111" t="s">
        <v>4</v>
      </c>
      <c r="B111">
        <v>2016</v>
      </c>
      <c r="C111" t="s">
        <v>78</v>
      </c>
      <c r="D111">
        <v>124.7</v>
      </c>
      <c r="E111">
        <v>135.9</v>
      </c>
      <c r="F111">
        <v>132</v>
      </c>
      <c r="G111">
        <v>129.2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134.7</v>
      </c>
      <c r="P111">
        <v>131.2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>
      <c r="A112" t="s">
        <v>80</v>
      </c>
      <c r="B112">
        <v>2016</v>
      </c>
      <c r="C112" t="s">
        <v>78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</v>
      </c>
      <c r="P112">
        <v>131.3</v>
      </c>
      <c r="Q112">
        <v>135.2</v>
      </c>
      <c r="R112">
        <v>130.3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>
      <c r="A113" t="s">
        <v>3</v>
      </c>
      <c r="B113">
        <v>2016</v>
      </c>
      <c r="C113" t="s">
        <v>81</v>
      </c>
      <c r="D113">
        <v>127.1</v>
      </c>
      <c r="E113">
        <v>133.7</v>
      </c>
      <c r="F113">
        <v>127.7</v>
      </c>
      <c r="G113">
        <v>130.7</v>
      </c>
      <c r="H113">
        <v>118.5</v>
      </c>
      <c r="I113">
        <v>130.4</v>
      </c>
      <c r="J113">
        <v>130.9</v>
      </c>
      <c r="K113">
        <v>162.8</v>
      </c>
      <c r="L113">
        <v>98.7</v>
      </c>
      <c r="M113">
        <v>130.6</v>
      </c>
      <c r="N113">
        <v>124.8</v>
      </c>
      <c r="O113">
        <v>136.4</v>
      </c>
      <c r="P113">
        <v>130.3</v>
      </c>
      <c r="Q113">
        <v>134.4</v>
      </c>
      <c r="R113">
        <v>133.9</v>
      </c>
      <c r="S113">
        <v>129.8</v>
      </c>
      <c r="T113">
        <v>133.4</v>
      </c>
      <c r="U113" t="s">
        <v>79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>
      <c r="A114" t="s">
        <v>4</v>
      </c>
      <c r="B114">
        <v>2016</v>
      </c>
      <c r="C114" t="s">
        <v>81</v>
      </c>
      <c r="D114">
        <v>124.8</v>
      </c>
      <c r="E114">
        <v>135.1</v>
      </c>
      <c r="F114">
        <v>130.3</v>
      </c>
      <c r="G114">
        <v>129.6</v>
      </c>
      <c r="H114">
        <v>108.4</v>
      </c>
      <c r="I114">
        <v>118.6</v>
      </c>
      <c r="J114">
        <v>129.2</v>
      </c>
      <c r="K114">
        <v>176.4</v>
      </c>
      <c r="L114">
        <v>99.1</v>
      </c>
      <c r="M114">
        <v>139.7</v>
      </c>
      <c r="N114">
        <v>120.6</v>
      </c>
      <c r="O114">
        <v>135.2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>
      <c r="A115" t="s">
        <v>80</v>
      </c>
      <c r="B115">
        <v>2016</v>
      </c>
      <c r="C115" t="s">
        <v>81</v>
      </c>
      <c r="D115">
        <v>126.4</v>
      </c>
      <c r="E115">
        <v>134.2</v>
      </c>
      <c r="F115">
        <v>128.7</v>
      </c>
      <c r="G115">
        <v>130.3</v>
      </c>
      <c r="H115">
        <v>114.8</v>
      </c>
      <c r="I115">
        <v>124.9</v>
      </c>
      <c r="J115">
        <v>130.3</v>
      </c>
      <c r="K115">
        <v>167.4</v>
      </c>
      <c r="L115">
        <v>98.8</v>
      </c>
      <c r="M115">
        <v>133.6</v>
      </c>
      <c r="N115">
        <v>123</v>
      </c>
      <c r="O115">
        <v>135.8</v>
      </c>
      <c r="P115">
        <v>129.9</v>
      </c>
      <c r="Q115">
        <v>135.9</v>
      </c>
      <c r="R115">
        <v>130.9</v>
      </c>
      <c r="S115">
        <v>125.8</v>
      </c>
      <c r="T115">
        <v>130.2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>
      <c r="A116" t="s">
        <v>3</v>
      </c>
      <c r="B116">
        <v>2016</v>
      </c>
      <c r="C116" t="s">
        <v>82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131.7</v>
      </c>
      <c r="J116">
        <v>130.7</v>
      </c>
      <c r="K116">
        <v>161.2</v>
      </c>
      <c r="L116">
        <v>100.4</v>
      </c>
      <c r="M116">
        <v>130.8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130.2</v>
      </c>
      <c r="T116">
        <v>133.8</v>
      </c>
      <c r="U116" t="s">
        <v>79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>
      <c r="A117" t="s">
        <v>4</v>
      </c>
      <c r="B117">
        <v>2016</v>
      </c>
      <c r="C117" t="s">
        <v>82</v>
      </c>
      <c r="D117">
        <v>124.8</v>
      </c>
      <c r="E117">
        <v>136.3</v>
      </c>
      <c r="F117">
        <v>123.7</v>
      </c>
      <c r="G117">
        <v>129.7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>
      <c r="A118" t="s">
        <v>80</v>
      </c>
      <c r="B118">
        <v>2016</v>
      </c>
      <c r="C118" t="s">
        <v>82</v>
      </c>
      <c r="D118">
        <v>126.5</v>
      </c>
      <c r="E118">
        <v>135.1</v>
      </c>
      <c r="F118">
        <v>124.6</v>
      </c>
      <c r="G118">
        <v>130.2</v>
      </c>
      <c r="H118">
        <v>114.5</v>
      </c>
      <c r="I118">
        <v>126.2</v>
      </c>
      <c r="J118">
        <v>129.8</v>
      </c>
      <c r="K118">
        <v>164.3</v>
      </c>
      <c r="L118">
        <v>100.9</v>
      </c>
      <c r="M118">
        <v>133.9</v>
      </c>
      <c r="N118">
        <v>123.1</v>
      </c>
      <c r="O118">
        <v>136.3</v>
      </c>
      <c r="P118">
        <v>129.8</v>
      </c>
      <c r="Q118">
        <v>136.5</v>
      </c>
      <c r="R118">
        <v>131.3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>
      <c r="A119" t="s">
        <v>3</v>
      </c>
      <c r="B119">
        <v>2016</v>
      </c>
      <c r="C119" t="s">
        <v>83</v>
      </c>
      <c r="D119">
        <v>127.4</v>
      </c>
      <c r="E119">
        <v>135.4</v>
      </c>
      <c r="F119">
        <v>123.4</v>
      </c>
      <c r="G119">
        <v>131.3</v>
      </c>
      <c r="H119">
        <v>118.2</v>
      </c>
      <c r="I119">
        <v>138.1</v>
      </c>
      <c r="J119">
        <v>134.1</v>
      </c>
      <c r="K119">
        <v>162.7</v>
      </c>
      <c r="L119">
        <v>105</v>
      </c>
      <c r="M119">
        <v>131.4</v>
      </c>
      <c r="N119">
        <v>125.4</v>
      </c>
      <c r="O119">
        <v>137.4</v>
      </c>
      <c r="P119">
        <v>131.8</v>
      </c>
      <c r="Q119">
        <v>135.5</v>
      </c>
      <c r="R119">
        <v>135</v>
      </c>
      <c r="S119">
        <v>130.6</v>
      </c>
      <c r="T119">
        <v>134.4</v>
      </c>
      <c r="U119" t="s">
        <v>79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>
      <c r="A120" t="s">
        <v>4</v>
      </c>
      <c r="B120">
        <v>2016</v>
      </c>
      <c r="C120" t="s">
        <v>83</v>
      </c>
      <c r="D120">
        <v>124.9</v>
      </c>
      <c r="E120">
        <v>139.3</v>
      </c>
      <c r="F120">
        <v>119.9</v>
      </c>
      <c r="G120">
        <v>130.2</v>
      </c>
      <c r="H120">
        <v>108.9</v>
      </c>
      <c r="I120">
        <v>131.1</v>
      </c>
      <c r="J120">
        <v>136.8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>
      <c r="A121" t="s">
        <v>80</v>
      </c>
      <c r="B121">
        <v>2016</v>
      </c>
      <c r="C121" t="s">
        <v>83</v>
      </c>
      <c r="D121">
        <v>126.6</v>
      </c>
      <c r="E121">
        <v>136.8</v>
      </c>
      <c r="F121">
        <v>122</v>
      </c>
      <c r="G121">
        <v>130.9</v>
      </c>
      <c r="H121">
        <v>114.8</v>
      </c>
      <c r="I121">
        <v>134.8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136.7</v>
      </c>
      <c r="P121">
        <v>131.8</v>
      </c>
      <c r="Q121">
        <v>137.1</v>
      </c>
      <c r="R121">
        <v>131.8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>
      <c r="A122" t="s">
        <v>3</v>
      </c>
      <c r="B122">
        <v>2016</v>
      </c>
      <c r="C122" t="s">
        <v>84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</v>
      </c>
      <c r="K122">
        <v>166</v>
      </c>
      <c r="L122">
        <v>107.5</v>
      </c>
      <c r="M122">
        <v>132.2</v>
      </c>
      <c r="N122">
        <v>126.1</v>
      </c>
      <c r="O122">
        <v>138.3</v>
      </c>
      <c r="P122">
        <v>133.6</v>
      </c>
      <c r="Q122">
        <v>136</v>
      </c>
      <c r="R122">
        <v>135.4</v>
      </c>
      <c r="S122">
        <v>131.1</v>
      </c>
      <c r="T122">
        <v>134.8</v>
      </c>
      <c r="U122" t="s">
        <v>79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</v>
      </c>
    </row>
    <row r="123" spans="1:30">
      <c r="A123" t="s">
        <v>4</v>
      </c>
      <c r="B123">
        <v>2016</v>
      </c>
      <c r="C123" t="s">
        <v>84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</v>
      </c>
      <c r="P123">
        <v>134.6</v>
      </c>
      <c r="Q123">
        <v>142.2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>
      <c r="A124" t="s">
        <v>80</v>
      </c>
      <c r="B124">
        <v>2016</v>
      </c>
      <c r="C124" t="s">
        <v>84</v>
      </c>
      <c r="D124">
        <v>126.8</v>
      </c>
      <c r="E124">
        <v>139.1</v>
      </c>
      <c r="F124">
        <v>125.4</v>
      </c>
      <c r="G124">
        <v>131.7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</v>
      </c>
      <c r="N124">
        <v>124.2</v>
      </c>
      <c r="O124">
        <v>137.4</v>
      </c>
      <c r="P124">
        <v>134</v>
      </c>
      <c r="Q124">
        <v>137.7</v>
      </c>
      <c r="R124">
        <v>132.2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>
      <c r="A125" t="s">
        <v>3</v>
      </c>
      <c r="B125">
        <v>2016</v>
      </c>
      <c r="C125" t="s">
        <v>85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139.2</v>
      </c>
      <c r="P125">
        <v>136</v>
      </c>
      <c r="Q125">
        <v>137.2</v>
      </c>
      <c r="R125">
        <v>136.3</v>
      </c>
      <c r="S125">
        <v>131.6</v>
      </c>
      <c r="T125">
        <v>135.6</v>
      </c>
      <c r="U125" t="s">
        <v>79</v>
      </c>
      <c r="V125">
        <v>128</v>
      </c>
      <c r="W125">
        <v>129.3</v>
      </c>
      <c r="X125">
        <v>126.2</v>
      </c>
      <c r="Y125">
        <v>116.3</v>
      </c>
      <c r="Z125">
        <v>124.1</v>
      </c>
      <c r="AA125">
        <v>130.2</v>
      </c>
      <c r="AB125">
        <v>119.9</v>
      </c>
      <c r="AC125">
        <v>123.3</v>
      </c>
      <c r="AD125">
        <v>131.9</v>
      </c>
    </row>
    <row r="126" spans="1:30">
      <c r="A126" t="s">
        <v>4</v>
      </c>
      <c r="B126">
        <v>2016</v>
      </c>
      <c r="C126" t="s">
        <v>85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</v>
      </c>
      <c r="N126">
        <v>121.6</v>
      </c>
      <c r="O126">
        <v>136.9</v>
      </c>
      <c r="P126">
        <v>138.2</v>
      </c>
      <c r="Q126">
        <v>142.7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</v>
      </c>
      <c r="AB126">
        <v>118.8</v>
      </c>
      <c r="AC126">
        <v>119.6</v>
      </c>
      <c r="AD126">
        <v>128.1</v>
      </c>
    </row>
    <row r="127" spans="1:30">
      <c r="A127" t="s">
        <v>80</v>
      </c>
      <c r="B127">
        <v>2016</v>
      </c>
      <c r="C127" t="s">
        <v>85</v>
      </c>
      <c r="D127">
        <v>127.7</v>
      </c>
      <c r="E127">
        <v>140.5</v>
      </c>
      <c r="F127">
        <v>128.3</v>
      </c>
      <c r="G127">
        <v>132.6</v>
      </c>
      <c r="H127">
        <v>115.5</v>
      </c>
      <c r="I127">
        <v>136.5</v>
      </c>
      <c r="J127">
        <v>159.7</v>
      </c>
      <c r="K127">
        <v>174.3</v>
      </c>
      <c r="L127">
        <v>109.9</v>
      </c>
      <c r="M127">
        <v>136.3</v>
      </c>
      <c r="N127">
        <v>124.4</v>
      </c>
      <c r="O127">
        <v>138.1</v>
      </c>
      <c r="P127">
        <v>136.8</v>
      </c>
      <c r="Q127">
        <v>138.7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129.7</v>
      </c>
      <c r="AB127">
        <v>119.4</v>
      </c>
      <c r="AC127">
        <v>121.5</v>
      </c>
      <c r="AD127">
        <v>130.1</v>
      </c>
    </row>
    <row r="128" spans="1:30">
      <c r="A128" t="s">
        <v>3</v>
      </c>
      <c r="B128">
        <v>2016</v>
      </c>
      <c r="C128" t="s">
        <v>86</v>
      </c>
      <c r="D128">
        <v>129.3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158.2</v>
      </c>
      <c r="K128">
        <v>171.8</v>
      </c>
      <c r="L128">
        <v>110.3</v>
      </c>
      <c r="M128">
        <v>134.3</v>
      </c>
      <c r="N128">
        <v>127.3</v>
      </c>
      <c r="O128">
        <v>139.9</v>
      </c>
      <c r="P128">
        <v>137.6</v>
      </c>
      <c r="Q128">
        <v>138</v>
      </c>
      <c r="R128">
        <v>137.2</v>
      </c>
      <c r="S128">
        <v>132.2</v>
      </c>
      <c r="T128">
        <v>136.5</v>
      </c>
      <c r="U128" t="s">
        <v>79</v>
      </c>
      <c r="V128">
        <v>128.2</v>
      </c>
      <c r="W128">
        <v>130</v>
      </c>
      <c r="X128">
        <v>126.7</v>
      </c>
      <c r="Y128">
        <v>116.4</v>
      </c>
      <c r="Z128">
        <v>125.2</v>
      </c>
      <c r="AA128">
        <v>130.8</v>
      </c>
      <c r="AB128">
        <v>120.9</v>
      </c>
      <c r="AC128">
        <v>123.8</v>
      </c>
      <c r="AD128">
        <v>133</v>
      </c>
    </row>
    <row r="129" spans="1:30">
      <c r="A129" t="s">
        <v>4</v>
      </c>
      <c r="B129">
        <v>2016</v>
      </c>
      <c r="C129" t="s">
        <v>86</v>
      </c>
      <c r="D129">
        <v>126.8</v>
      </c>
      <c r="E129">
        <v>144.2</v>
      </c>
      <c r="F129">
        <v>136.6</v>
      </c>
      <c r="G129">
        <v>131.8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</v>
      </c>
      <c r="AB129">
        <v>120</v>
      </c>
      <c r="AC129">
        <v>119.9</v>
      </c>
      <c r="AD129">
        <v>129</v>
      </c>
    </row>
    <row r="130" spans="1:30">
      <c r="A130" t="s">
        <v>80</v>
      </c>
      <c r="B130">
        <v>2016</v>
      </c>
      <c r="C130" t="s">
        <v>86</v>
      </c>
      <c r="D130">
        <v>128.5</v>
      </c>
      <c r="E130">
        <v>141.2</v>
      </c>
      <c r="F130">
        <v>132.3</v>
      </c>
      <c r="G130">
        <v>133.5</v>
      </c>
      <c r="H130">
        <v>116.4</v>
      </c>
      <c r="I130">
        <v>137.8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</v>
      </c>
      <c r="P130">
        <v>138.4</v>
      </c>
      <c r="Q130">
        <v>139.3</v>
      </c>
      <c r="R130">
        <v>133.5</v>
      </c>
      <c r="S130">
        <v>127.6</v>
      </c>
      <c r="T130">
        <v>132.7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</v>
      </c>
      <c r="AB130">
        <v>120.5</v>
      </c>
      <c r="AC130">
        <v>121.9</v>
      </c>
      <c r="AD130">
        <v>131.1</v>
      </c>
    </row>
    <row r="131" spans="1:30">
      <c r="A131" t="s">
        <v>3</v>
      </c>
      <c r="B131">
        <v>2016</v>
      </c>
      <c r="C131" t="s">
        <v>87</v>
      </c>
      <c r="D131">
        <v>130.1</v>
      </c>
      <c r="E131">
        <v>138.8</v>
      </c>
      <c r="F131">
        <v>130.3</v>
      </c>
      <c r="G131">
        <v>135.3</v>
      </c>
      <c r="H131">
        <v>119.9</v>
      </c>
      <c r="I131">
        <v>140.2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140.7</v>
      </c>
      <c r="P131">
        <v>138</v>
      </c>
      <c r="Q131">
        <v>138.9</v>
      </c>
      <c r="R131">
        <v>137.8</v>
      </c>
      <c r="S131">
        <v>133</v>
      </c>
      <c r="T131">
        <v>137.1</v>
      </c>
      <c r="U131" t="s">
        <v>79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>
      <c r="A132" t="s">
        <v>4</v>
      </c>
      <c r="B132">
        <v>2016</v>
      </c>
      <c r="C132" t="s">
        <v>87</v>
      </c>
      <c r="D132">
        <v>127.6</v>
      </c>
      <c r="E132">
        <v>140.3</v>
      </c>
      <c r="F132">
        <v>133.7</v>
      </c>
      <c r="G132">
        <v>132.2</v>
      </c>
      <c r="H132">
        <v>111.8</v>
      </c>
      <c r="I132">
        <v>135.8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>
      <c r="A133" t="s">
        <v>80</v>
      </c>
      <c r="B133">
        <v>2016</v>
      </c>
      <c r="C133" t="s">
        <v>87</v>
      </c>
      <c r="D133">
        <v>129.3</v>
      </c>
      <c r="E133">
        <v>139.3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140.2</v>
      </c>
      <c r="R133">
        <v>134.1</v>
      </c>
      <c r="S133">
        <v>128.2</v>
      </c>
      <c r="T133">
        <v>133.2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131.7</v>
      </c>
      <c r="AB133">
        <v>121.5</v>
      </c>
      <c r="AC133">
        <v>122.1</v>
      </c>
      <c r="AD133">
        <v>131.1</v>
      </c>
    </row>
    <row r="134" spans="1:30">
      <c r="A134" t="s">
        <v>3</v>
      </c>
      <c r="B134">
        <v>2016</v>
      </c>
      <c r="C134" t="s">
        <v>88</v>
      </c>
      <c r="D134">
        <v>130.8</v>
      </c>
      <c r="E134">
        <v>138.2</v>
      </c>
      <c r="F134">
        <v>130.5</v>
      </c>
      <c r="G134">
        <v>135.5</v>
      </c>
      <c r="H134">
        <v>120.2</v>
      </c>
      <c r="I134">
        <v>139.2</v>
      </c>
      <c r="J134">
        <v>149.5</v>
      </c>
      <c r="K134">
        <v>170.4</v>
      </c>
      <c r="L134">
        <v>113.1</v>
      </c>
      <c r="M134">
        <v>135.8</v>
      </c>
      <c r="N134">
        <v>128.8</v>
      </c>
      <c r="O134">
        <v>141.5</v>
      </c>
      <c r="P134">
        <v>137.2</v>
      </c>
      <c r="Q134">
        <v>139.9</v>
      </c>
      <c r="R134">
        <v>138.5</v>
      </c>
      <c r="S134">
        <v>133.5</v>
      </c>
      <c r="T134">
        <v>137.8</v>
      </c>
      <c r="U134" t="s">
        <v>79</v>
      </c>
      <c r="V134">
        <v>129.7</v>
      </c>
      <c r="W134">
        <v>131.1</v>
      </c>
      <c r="X134">
        <v>127.8</v>
      </c>
      <c r="Y134">
        <v>117</v>
      </c>
      <c r="Z134">
        <v>125.7</v>
      </c>
      <c r="AA134">
        <v>132.2</v>
      </c>
      <c r="AB134">
        <v>122.8</v>
      </c>
      <c r="AC134">
        <v>124.9</v>
      </c>
      <c r="AD134">
        <v>133.4</v>
      </c>
    </row>
    <row r="135" spans="1:30">
      <c r="A135" t="s">
        <v>4</v>
      </c>
      <c r="B135">
        <v>2016</v>
      </c>
      <c r="C135" t="s">
        <v>88</v>
      </c>
      <c r="D135">
        <v>128.1</v>
      </c>
      <c r="E135">
        <v>137.7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</v>
      </c>
      <c r="N135">
        <v>122.1</v>
      </c>
      <c r="O135">
        <v>138.8</v>
      </c>
      <c r="P135">
        <v>135.7</v>
      </c>
      <c r="Q135">
        <v>143.9</v>
      </c>
      <c r="R135">
        <v>128.7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>
      <c r="A136" t="s">
        <v>80</v>
      </c>
      <c r="B136">
        <v>2016</v>
      </c>
      <c r="C136" t="s">
        <v>88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150.7</v>
      </c>
      <c r="K136">
        <v>171.5</v>
      </c>
      <c r="L136">
        <v>113.8</v>
      </c>
      <c r="M136">
        <v>138.8</v>
      </c>
      <c r="N136">
        <v>126</v>
      </c>
      <c r="O136">
        <v>140.2</v>
      </c>
      <c r="P136">
        <v>136.6</v>
      </c>
      <c r="Q136">
        <v>141</v>
      </c>
      <c r="R136">
        <v>134.6</v>
      </c>
      <c r="S136">
        <v>128.6</v>
      </c>
      <c r="T136">
        <v>133.8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</v>
      </c>
      <c r="AB136">
        <v>122.1</v>
      </c>
      <c r="AC136">
        <v>122.8</v>
      </c>
      <c r="AD136">
        <v>130.9</v>
      </c>
    </row>
    <row r="137" spans="1:30">
      <c r="A137" t="s">
        <v>3</v>
      </c>
      <c r="B137">
        <v>2016</v>
      </c>
      <c r="C137" t="s">
        <v>89</v>
      </c>
      <c r="D137">
        <v>131.3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149.2</v>
      </c>
      <c r="K137">
        <v>170.2</v>
      </c>
      <c r="L137">
        <v>113.4</v>
      </c>
      <c r="M137">
        <v>136.3</v>
      </c>
      <c r="N137">
        <v>128.7</v>
      </c>
      <c r="O137">
        <v>142.4</v>
      </c>
      <c r="P137">
        <v>137.4</v>
      </c>
      <c r="Q137">
        <v>140.9</v>
      </c>
      <c r="R137">
        <v>139.6</v>
      </c>
      <c r="S137">
        <v>134.3</v>
      </c>
      <c r="T137">
        <v>138.8</v>
      </c>
      <c r="U137" t="s">
        <v>79</v>
      </c>
      <c r="V137">
        <v>129.8</v>
      </c>
      <c r="W137">
        <v>131.8</v>
      </c>
      <c r="X137">
        <v>128.7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</v>
      </c>
    </row>
    <row r="138" spans="1:30">
      <c r="A138" t="s">
        <v>4</v>
      </c>
      <c r="B138">
        <v>2016</v>
      </c>
      <c r="C138" t="s">
        <v>89</v>
      </c>
      <c r="D138">
        <v>128.7</v>
      </c>
      <c r="E138">
        <v>138.4</v>
      </c>
      <c r="F138">
        <v>130.3</v>
      </c>
      <c r="G138">
        <v>132.7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</v>
      </c>
      <c r="N138">
        <v>122.5</v>
      </c>
      <c r="O138">
        <v>139.6</v>
      </c>
      <c r="P138">
        <v>136.3</v>
      </c>
      <c r="Q138">
        <v>144.3</v>
      </c>
      <c r="R138">
        <v>129.1</v>
      </c>
      <c r="S138">
        <v>121.9</v>
      </c>
      <c r="T138">
        <v>128</v>
      </c>
      <c r="U138">
        <v>128.7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>
      <c r="A139" t="s">
        <v>80</v>
      </c>
      <c r="B139">
        <v>2016</v>
      </c>
      <c r="C139" t="s">
        <v>89</v>
      </c>
      <c r="D139">
        <v>130.5</v>
      </c>
      <c r="E139">
        <v>137.9</v>
      </c>
      <c r="F139">
        <v>130.2</v>
      </c>
      <c r="G139">
        <v>134.8</v>
      </c>
      <c r="H139">
        <v>117.8</v>
      </c>
      <c r="I139">
        <v>134.7</v>
      </c>
      <c r="J139">
        <v>151.2</v>
      </c>
      <c r="K139">
        <v>172.1</v>
      </c>
      <c r="L139">
        <v>114.1</v>
      </c>
      <c r="M139">
        <v>139.3</v>
      </c>
      <c r="N139">
        <v>126.1</v>
      </c>
      <c r="O139">
        <v>141.1</v>
      </c>
      <c r="P139">
        <v>137</v>
      </c>
      <c r="Q139">
        <v>141.8</v>
      </c>
      <c r="R139">
        <v>135.5</v>
      </c>
      <c r="S139">
        <v>129.1</v>
      </c>
      <c r="T139">
        <v>134.5</v>
      </c>
      <c r="U139">
        <v>128.7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>
      <c r="A140" t="s">
        <v>3</v>
      </c>
      <c r="B140">
        <v>2016</v>
      </c>
      <c r="C140" t="s">
        <v>91</v>
      </c>
      <c r="D140">
        <v>132</v>
      </c>
      <c r="E140">
        <v>137.4</v>
      </c>
      <c r="F140">
        <v>130.6</v>
      </c>
      <c r="G140">
        <v>136.2</v>
      </c>
      <c r="H140">
        <v>121.1</v>
      </c>
      <c r="I140">
        <v>136.9</v>
      </c>
      <c r="J140">
        <v>141.8</v>
      </c>
      <c r="K140">
        <v>170</v>
      </c>
      <c r="L140">
        <v>113.4</v>
      </c>
      <c r="M140">
        <v>136.8</v>
      </c>
      <c r="N140">
        <v>128.7</v>
      </c>
      <c r="O140">
        <v>143.1</v>
      </c>
      <c r="P140">
        <v>136.6</v>
      </c>
      <c r="Q140">
        <v>141.2</v>
      </c>
      <c r="R140">
        <v>139.9</v>
      </c>
      <c r="S140">
        <v>134.5</v>
      </c>
      <c r="T140">
        <v>139.2</v>
      </c>
      <c r="U140" t="s">
        <v>79</v>
      </c>
      <c r="V140">
        <v>130.3</v>
      </c>
      <c r="W140">
        <v>132.1</v>
      </c>
      <c r="X140">
        <v>129.1</v>
      </c>
      <c r="Y140">
        <v>118.2</v>
      </c>
      <c r="Z140">
        <v>126.9</v>
      </c>
      <c r="AA140">
        <v>133.7</v>
      </c>
      <c r="AB140">
        <v>123.5</v>
      </c>
      <c r="AC140">
        <v>126.1</v>
      </c>
      <c r="AD140">
        <v>133.6</v>
      </c>
    </row>
    <row r="141" spans="1:30">
      <c r="A141" t="s">
        <v>4</v>
      </c>
      <c r="B141">
        <v>2016</v>
      </c>
      <c r="C141" t="s">
        <v>91</v>
      </c>
      <c r="D141">
        <v>130.2</v>
      </c>
      <c r="E141">
        <v>138.5</v>
      </c>
      <c r="F141">
        <v>134.1</v>
      </c>
      <c r="G141">
        <v>132.9</v>
      </c>
      <c r="H141">
        <v>112.6</v>
      </c>
      <c r="I141">
        <v>130.8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</v>
      </c>
      <c r="P141">
        <v>135.2</v>
      </c>
      <c r="Q141">
        <v>144.3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>
      <c r="A142" t="s">
        <v>80</v>
      </c>
      <c r="B142">
        <v>2016</v>
      </c>
      <c r="C142" t="s">
        <v>91</v>
      </c>
      <c r="D142">
        <v>131.4</v>
      </c>
      <c r="E142">
        <v>137.8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139.7</v>
      </c>
      <c r="N142">
        <v>126.2</v>
      </c>
      <c r="O142">
        <v>141.8</v>
      </c>
      <c r="P142">
        <v>136.1</v>
      </c>
      <c r="Q142">
        <v>142</v>
      </c>
      <c r="R142">
        <v>135.8</v>
      </c>
      <c r="S142">
        <v>129.3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</v>
      </c>
      <c r="AB142">
        <v>122.6</v>
      </c>
      <c r="AC142">
        <v>123.8</v>
      </c>
      <c r="AD142">
        <v>131.2</v>
      </c>
    </row>
    <row r="143" spans="1:30">
      <c r="A143" t="s">
        <v>3</v>
      </c>
      <c r="B143">
        <v>2016</v>
      </c>
      <c r="C143" t="s">
        <v>92</v>
      </c>
      <c r="D143">
        <v>132.6</v>
      </c>
      <c r="E143">
        <v>137.3</v>
      </c>
      <c r="F143">
        <v>131.6</v>
      </c>
      <c r="G143">
        <v>136.3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134.7</v>
      </c>
      <c r="Q143">
        <v>142.4</v>
      </c>
      <c r="R143">
        <v>140.4</v>
      </c>
      <c r="S143">
        <v>135.2</v>
      </c>
      <c r="T143">
        <v>139.7</v>
      </c>
      <c r="U143" t="s">
        <v>79</v>
      </c>
      <c r="V143">
        <v>132</v>
      </c>
      <c r="W143">
        <v>132.9</v>
      </c>
      <c r="X143">
        <v>129.7</v>
      </c>
      <c r="Y143">
        <v>118.6</v>
      </c>
      <c r="Z143">
        <v>127.3</v>
      </c>
      <c r="AA143">
        <v>134.2</v>
      </c>
      <c r="AB143">
        <v>121.9</v>
      </c>
      <c r="AC143">
        <v>126.3</v>
      </c>
      <c r="AD143">
        <v>132.8</v>
      </c>
    </row>
    <row r="144" spans="1:30">
      <c r="A144" t="s">
        <v>4</v>
      </c>
      <c r="B144">
        <v>2016</v>
      </c>
      <c r="C144" t="s">
        <v>92</v>
      </c>
      <c r="D144">
        <v>131.6</v>
      </c>
      <c r="E144">
        <v>138.2</v>
      </c>
      <c r="F144">
        <v>134.9</v>
      </c>
      <c r="G144">
        <v>133.1</v>
      </c>
      <c r="H144">
        <v>113.5</v>
      </c>
      <c r="I144">
        <v>129.3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</v>
      </c>
      <c r="Q144">
        <v>145</v>
      </c>
      <c r="R144">
        <v>130</v>
      </c>
      <c r="S144">
        <v>122.2</v>
      </c>
      <c r="T144">
        <v>128.8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</v>
      </c>
      <c r="AB144">
        <v>119.9</v>
      </c>
      <c r="AC144">
        <v>121.4</v>
      </c>
      <c r="AD144">
        <v>127.6</v>
      </c>
    </row>
    <row r="145" spans="1:30">
      <c r="A145" t="s">
        <v>80</v>
      </c>
      <c r="B145">
        <v>2016</v>
      </c>
      <c r="C145" t="s">
        <v>92</v>
      </c>
      <c r="D145">
        <v>132.3</v>
      </c>
      <c r="E145">
        <v>137.6</v>
      </c>
      <c r="F145">
        <v>132.9</v>
      </c>
      <c r="G145">
        <v>135.1</v>
      </c>
      <c r="H145">
        <v>118.6</v>
      </c>
      <c r="I145">
        <v>132.7</v>
      </c>
      <c r="J145">
        <v>125.3</v>
      </c>
      <c r="K145">
        <v>168.7</v>
      </c>
      <c r="L145">
        <v>114.4</v>
      </c>
      <c r="M145">
        <v>140.2</v>
      </c>
      <c r="N145">
        <v>126.6</v>
      </c>
      <c r="O145">
        <v>142.3</v>
      </c>
      <c r="P145">
        <v>134</v>
      </c>
      <c r="Q145">
        <v>143.1</v>
      </c>
      <c r="R145">
        <v>136.3</v>
      </c>
      <c r="S145">
        <v>129.8</v>
      </c>
      <c r="T145">
        <v>135.4</v>
      </c>
      <c r="U145">
        <v>128.5</v>
      </c>
      <c r="V145">
        <v>126.6</v>
      </c>
      <c r="W145">
        <v>129.2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>
      <c r="A146" t="s">
        <v>3</v>
      </c>
      <c r="B146">
        <v>2017</v>
      </c>
      <c r="C146" t="s">
        <v>78</v>
      </c>
      <c r="D146">
        <v>133.1</v>
      </c>
      <c r="E146">
        <v>137.8</v>
      </c>
      <c r="F146">
        <v>131.9</v>
      </c>
      <c r="G146">
        <v>136.7</v>
      </c>
      <c r="H146">
        <v>122</v>
      </c>
      <c r="I146">
        <v>136</v>
      </c>
      <c r="J146">
        <v>119.8</v>
      </c>
      <c r="K146">
        <v>161.7</v>
      </c>
      <c r="L146">
        <v>114.8</v>
      </c>
      <c r="M146">
        <v>136.9</v>
      </c>
      <c r="N146">
        <v>129</v>
      </c>
      <c r="O146">
        <v>143.9</v>
      </c>
      <c r="P146">
        <v>133.7</v>
      </c>
      <c r="Q146">
        <v>143.1</v>
      </c>
      <c r="R146">
        <v>140.7</v>
      </c>
      <c r="S146">
        <v>135.8</v>
      </c>
      <c r="T146">
        <v>140</v>
      </c>
      <c r="U146" t="s">
        <v>79</v>
      </c>
      <c r="V146">
        <v>132.1</v>
      </c>
      <c r="W146">
        <v>133.2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>
      <c r="A147" t="s">
        <v>4</v>
      </c>
      <c r="B147">
        <v>2017</v>
      </c>
      <c r="C147" t="s">
        <v>78</v>
      </c>
      <c r="D147">
        <v>132.2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130.2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>
      <c r="A148" t="s">
        <v>80</v>
      </c>
      <c r="B148">
        <v>2017</v>
      </c>
      <c r="C148" t="s">
        <v>78</v>
      </c>
      <c r="D148">
        <v>132.8</v>
      </c>
      <c r="E148">
        <v>138.2</v>
      </c>
      <c r="F148">
        <v>132.2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</v>
      </c>
      <c r="P148">
        <v>133.1</v>
      </c>
      <c r="Q148">
        <v>143.8</v>
      </c>
      <c r="R148">
        <v>136.6</v>
      </c>
      <c r="S148">
        <v>130.2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</v>
      </c>
      <c r="AB148">
        <v>121.7</v>
      </c>
      <c r="AC148">
        <v>124.4</v>
      </c>
      <c r="AD148">
        <v>130.3</v>
      </c>
    </row>
    <row r="149" spans="1:30">
      <c r="A149" t="s">
        <v>3</v>
      </c>
      <c r="B149">
        <v>2017</v>
      </c>
      <c r="C149" t="s">
        <v>81</v>
      </c>
      <c r="D149">
        <v>133.3</v>
      </c>
      <c r="E149">
        <v>138.3</v>
      </c>
      <c r="F149">
        <v>129.3</v>
      </c>
      <c r="G149">
        <v>137.2</v>
      </c>
      <c r="H149">
        <v>122.1</v>
      </c>
      <c r="I149">
        <v>138.7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143.7</v>
      </c>
      <c r="R149">
        <v>140.9</v>
      </c>
      <c r="S149">
        <v>135.8</v>
      </c>
      <c r="T149">
        <v>140.2</v>
      </c>
      <c r="U149" t="s">
        <v>79</v>
      </c>
      <c r="V149">
        <v>133.2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>
      <c r="A150" t="s">
        <v>4</v>
      </c>
      <c r="B150">
        <v>2017</v>
      </c>
      <c r="C150" t="s">
        <v>81</v>
      </c>
      <c r="D150">
        <v>132.8</v>
      </c>
      <c r="E150">
        <v>139.8</v>
      </c>
      <c r="F150">
        <v>129.3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</v>
      </c>
      <c r="R150">
        <v>130.5</v>
      </c>
      <c r="S150">
        <v>122.5</v>
      </c>
      <c r="T150">
        <v>129.3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128.2</v>
      </c>
    </row>
    <row r="151" spans="1:30">
      <c r="A151" t="s">
        <v>80</v>
      </c>
      <c r="B151">
        <v>2017</v>
      </c>
      <c r="C151" t="s">
        <v>81</v>
      </c>
      <c r="D151">
        <v>133.1</v>
      </c>
      <c r="E151">
        <v>138.8</v>
      </c>
      <c r="F151">
        <v>129.3</v>
      </c>
      <c r="G151">
        <v>135.8</v>
      </c>
      <c r="H151">
        <v>119.2</v>
      </c>
      <c r="I151">
        <v>135.3</v>
      </c>
      <c r="J151">
        <v>119.5</v>
      </c>
      <c r="K151">
        <v>152.2</v>
      </c>
      <c r="L151">
        <v>117.3</v>
      </c>
      <c r="M151">
        <v>138.7</v>
      </c>
      <c r="N151">
        <v>126.9</v>
      </c>
      <c r="O151">
        <v>143.2</v>
      </c>
      <c r="P151">
        <v>133</v>
      </c>
      <c r="Q151">
        <v>144.4</v>
      </c>
      <c r="R151">
        <v>136.8</v>
      </c>
      <c r="S151">
        <v>130.3</v>
      </c>
      <c r="T151">
        <v>135.9</v>
      </c>
      <c r="U151">
        <v>130.5</v>
      </c>
      <c r="V151">
        <v>127.9</v>
      </c>
      <c r="W151">
        <v>129.7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>
      <c r="A152" t="s">
        <v>3</v>
      </c>
      <c r="B152">
        <v>2017</v>
      </c>
      <c r="C152" t="s">
        <v>82</v>
      </c>
      <c r="D152">
        <v>133.6</v>
      </c>
      <c r="E152">
        <v>138.8</v>
      </c>
      <c r="F152">
        <v>128.8</v>
      </c>
      <c r="G152">
        <v>137.2</v>
      </c>
      <c r="H152">
        <v>121.6</v>
      </c>
      <c r="I152">
        <v>139.7</v>
      </c>
      <c r="J152">
        <v>119.7</v>
      </c>
      <c r="K152">
        <v>148</v>
      </c>
      <c r="L152">
        <v>116.9</v>
      </c>
      <c r="M152">
        <v>135.6</v>
      </c>
      <c r="N152">
        <v>129.8</v>
      </c>
      <c r="O152">
        <v>145.4</v>
      </c>
      <c r="P152">
        <v>133.4</v>
      </c>
      <c r="Q152">
        <v>144.2</v>
      </c>
      <c r="R152">
        <v>141.6</v>
      </c>
      <c r="S152">
        <v>136.2</v>
      </c>
      <c r="T152">
        <v>140.8</v>
      </c>
      <c r="U152" t="s">
        <v>79</v>
      </c>
      <c r="V152">
        <v>134.2</v>
      </c>
      <c r="W152">
        <v>134.1</v>
      </c>
      <c r="X152">
        <v>130.6</v>
      </c>
      <c r="Y152">
        <v>119.8</v>
      </c>
      <c r="Z152">
        <v>128.3</v>
      </c>
      <c r="AA152">
        <v>135.2</v>
      </c>
      <c r="AB152">
        <v>123.3</v>
      </c>
      <c r="AC152">
        <v>127.4</v>
      </c>
      <c r="AD152">
        <v>132.8</v>
      </c>
    </row>
    <row r="153" spans="1:30">
      <c r="A153" t="s">
        <v>4</v>
      </c>
      <c r="B153">
        <v>2017</v>
      </c>
      <c r="C153" t="s">
        <v>82</v>
      </c>
      <c r="D153">
        <v>132.7</v>
      </c>
      <c r="E153">
        <v>139.4</v>
      </c>
      <c r="F153">
        <v>128.4</v>
      </c>
      <c r="G153">
        <v>134.9</v>
      </c>
      <c r="H153">
        <v>114</v>
      </c>
      <c r="I153">
        <v>136.8</v>
      </c>
      <c r="J153">
        <v>122.2</v>
      </c>
      <c r="K153">
        <v>135.8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</v>
      </c>
      <c r="AB153">
        <v>121.7</v>
      </c>
      <c r="AC153">
        <v>122.6</v>
      </c>
      <c r="AD153">
        <v>128.7</v>
      </c>
    </row>
    <row r="154" spans="1:30">
      <c r="A154" t="s">
        <v>80</v>
      </c>
      <c r="B154">
        <v>2017</v>
      </c>
      <c r="C154" t="s">
        <v>82</v>
      </c>
      <c r="D154">
        <v>133.3</v>
      </c>
      <c r="E154">
        <v>139</v>
      </c>
      <c r="F154">
        <v>128.6</v>
      </c>
      <c r="G154">
        <v>136.3</v>
      </c>
      <c r="H154">
        <v>118.8</v>
      </c>
      <c r="I154">
        <v>138.3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</v>
      </c>
      <c r="AB154">
        <v>122.6</v>
      </c>
      <c r="AC154">
        <v>125.1</v>
      </c>
      <c r="AD154">
        <v>130.9</v>
      </c>
    </row>
    <row r="155" spans="1:30">
      <c r="A155" t="s">
        <v>3</v>
      </c>
      <c r="B155">
        <v>2017</v>
      </c>
      <c r="C155" t="s">
        <v>83</v>
      </c>
      <c r="D155">
        <v>133.2</v>
      </c>
      <c r="E155">
        <v>138.7</v>
      </c>
      <c r="F155">
        <v>127.1</v>
      </c>
      <c r="G155">
        <v>137.7</v>
      </c>
      <c r="H155">
        <v>121.3</v>
      </c>
      <c r="I155">
        <v>141.8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</v>
      </c>
      <c r="T155">
        <v>141.6</v>
      </c>
      <c r="U155" t="s">
        <v>79</v>
      </c>
      <c r="V155">
        <v>135</v>
      </c>
      <c r="W155">
        <v>134.3</v>
      </c>
      <c r="X155">
        <v>131</v>
      </c>
      <c r="Y155">
        <v>119.2</v>
      </c>
      <c r="Z155">
        <v>128.3</v>
      </c>
      <c r="AA155">
        <v>135.7</v>
      </c>
      <c r="AB155">
        <v>123.7</v>
      </c>
      <c r="AC155">
        <v>127.5</v>
      </c>
      <c r="AD155">
        <v>132.9</v>
      </c>
    </row>
    <row r="156" spans="1:30">
      <c r="A156" t="s">
        <v>4</v>
      </c>
      <c r="B156">
        <v>2017</v>
      </c>
      <c r="C156" t="s">
        <v>83</v>
      </c>
      <c r="D156">
        <v>132.7</v>
      </c>
      <c r="E156">
        <v>140.6</v>
      </c>
      <c r="F156">
        <v>124.5</v>
      </c>
      <c r="G156">
        <v>136.3</v>
      </c>
      <c r="H156">
        <v>113.5</v>
      </c>
      <c r="I156">
        <v>137.7</v>
      </c>
      <c r="J156">
        <v>127.1</v>
      </c>
      <c r="K156">
        <v>133.8</v>
      </c>
      <c r="L156">
        <v>120.8</v>
      </c>
      <c r="M156">
        <v>141.3</v>
      </c>
      <c r="N156">
        <v>123.8</v>
      </c>
      <c r="O156">
        <v>142.6</v>
      </c>
      <c r="P156">
        <v>133.4</v>
      </c>
      <c r="Q156">
        <v>148</v>
      </c>
      <c r="R156">
        <v>131.2</v>
      </c>
      <c r="S156">
        <v>123</v>
      </c>
      <c r="T156">
        <v>130</v>
      </c>
      <c r="U156">
        <v>131.7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>
      <c r="A157" t="s">
        <v>80</v>
      </c>
      <c r="B157">
        <v>2017</v>
      </c>
      <c r="C157" t="s">
        <v>83</v>
      </c>
      <c r="D157">
        <v>133</v>
      </c>
      <c r="E157">
        <v>139.4</v>
      </c>
      <c r="F157">
        <v>126.1</v>
      </c>
      <c r="G157">
        <v>137.2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144.2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131.7</v>
      </c>
      <c r="V157">
        <v>129.8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>
      <c r="A158" t="s">
        <v>3</v>
      </c>
      <c r="B158">
        <v>2017</v>
      </c>
      <c r="C158" t="s">
        <v>84</v>
      </c>
      <c r="D158">
        <v>133.1</v>
      </c>
      <c r="E158">
        <v>140.3</v>
      </c>
      <c r="F158">
        <v>126.8</v>
      </c>
      <c r="G158">
        <v>138.2</v>
      </c>
      <c r="H158">
        <v>120.8</v>
      </c>
      <c r="I158">
        <v>140.2</v>
      </c>
      <c r="J158">
        <v>123.8</v>
      </c>
      <c r="K158">
        <v>141.8</v>
      </c>
      <c r="L158">
        <v>118.6</v>
      </c>
      <c r="M158">
        <v>134</v>
      </c>
      <c r="N158">
        <v>130.3</v>
      </c>
      <c r="O158">
        <v>145.8</v>
      </c>
      <c r="P158">
        <v>133.8</v>
      </c>
      <c r="Q158">
        <v>145.5</v>
      </c>
      <c r="R158">
        <v>142.5</v>
      </c>
      <c r="S158">
        <v>137.3</v>
      </c>
      <c r="T158">
        <v>141.8</v>
      </c>
      <c r="U158" t="s">
        <v>79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</v>
      </c>
      <c r="AB158">
        <v>123.7</v>
      </c>
      <c r="AC158">
        <v>127.9</v>
      </c>
      <c r="AD158">
        <v>133.3</v>
      </c>
    </row>
    <row r="159" spans="1:30">
      <c r="A159" t="s">
        <v>4</v>
      </c>
      <c r="B159">
        <v>2017</v>
      </c>
      <c r="C159" t="s">
        <v>84</v>
      </c>
      <c r="D159">
        <v>132.6</v>
      </c>
      <c r="E159">
        <v>144.1</v>
      </c>
      <c r="F159">
        <v>125.6</v>
      </c>
      <c r="G159">
        <v>136.8</v>
      </c>
      <c r="H159">
        <v>113.4</v>
      </c>
      <c r="I159">
        <v>135.2</v>
      </c>
      <c r="J159">
        <v>129.2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</v>
      </c>
      <c r="R159">
        <v>131.5</v>
      </c>
      <c r="S159">
        <v>123.2</v>
      </c>
      <c r="T159">
        <v>130.2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</v>
      </c>
      <c r="AB159">
        <v>122</v>
      </c>
      <c r="AC159">
        <v>122.6</v>
      </c>
      <c r="AD159">
        <v>129.3</v>
      </c>
    </row>
    <row r="160" spans="1:30">
      <c r="A160" t="s">
        <v>80</v>
      </c>
      <c r="B160">
        <v>2017</v>
      </c>
      <c r="C160" t="s">
        <v>84</v>
      </c>
      <c r="D160">
        <v>132.9</v>
      </c>
      <c r="E160">
        <v>141.6</v>
      </c>
      <c r="F160">
        <v>126.3</v>
      </c>
      <c r="G160">
        <v>137.7</v>
      </c>
      <c r="H160">
        <v>118.1</v>
      </c>
      <c r="I160">
        <v>137.9</v>
      </c>
      <c r="J160">
        <v>125.6</v>
      </c>
      <c r="K160">
        <v>138.3</v>
      </c>
      <c r="L160">
        <v>119.4</v>
      </c>
      <c r="M160">
        <v>136</v>
      </c>
      <c r="N160">
        <v>127.6</v>
      </c>
      <c r="O160">
        <v>144.5</v>
      </c>
      <c r="P160">
        <v>133.7</v>
      </c>
      <c r="Q160">
        <v>146.2</v>
      </c>
      <c r="R160">
        <v>138.2</v>
      </c>
      <c r="S160">
        <v>131.4</v>
      </c>
      <c r="T160">
        <v>137.2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</v>
      </c>
      <c r="AB160">
        <v>123</v>
      </c>
      <c r="AC160">
        <v>125.3</v>
      </c>
      <c r="AD160">
        <v>131.4</v>
      </c>
    </row>
    <row r="161" spans="1:30">
      <c r="A161" t="s">
        <v>3</v>
      </c>
      <c r="B161">
        <v>2017</v>
      </c>
      <c r="C161" t="s">
        <v>85</v>
      </c>
      <c r="D161">
        <v>133.5</v>
      </c>
      <c r="E161">
        <v>143.7</v>
      </c>
      <c r="F161">
        <v>128</v>
      </c>
      <c r="G161">
        <v>138.6</v>
      </c>
      <c r="H161">
        <v>120.9</v>
      </c>
      <c r="I161">
        <v>140.9</v>
      </c>
      <c r="J161">
        <v>128.8</v>
      </c>
      <c r="K161">
        <v>140.2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</v>
      </c>
      <c r="R161">
        <v>143.1</v>
      </c>
      <c r="S161">
        <v>137.7</v>
      </c>
      <c r="T161">
        <v>142.3</v>
      </c>
      <c r="U161" t="s">
        <v>79</v>
      </c>
      <c r="V161">
        <v>134.8</v>
      </c>
      <c r="W161">
        <v>135.2</v>
      </c>
      <c r="X161">
        <v>131.3</v>
      </c>
      <c r="Y161">
        <v>119.4</v>
      </c>
      <c r="Z161">
        <v>129.8</v>
      </c>
      <c r="AA161">
        <v>136.9</v>
      </c>
      <c r="AB161">
        <v>124.1</v>
      </c>
      <c r="AC161">
        <v>128.1</v>
      </c>
      <c r="AD161">
        <v>133.9</v>
      </c>
    </row>
    <row r="162" spans="1:30">
      <c r="A162" t="s">
        <v>4</v>
      </c>
      <c r="B162">
        <v>2017</v>
      </c>
      <c r="C162" t="s">
        <v>85</v>
      </c>
      <c r="D162">
        <v>132.9</v>
      </c>
      <c r="E162">
        <v>148.7</v>
      </c>
      <c r="F162">
        <v>128.3</v>
      </c>
      <c r="G162">
        <v>137.3</v>
      </c>
      <c r="H162">
        <v>113.5</v>
      </c>
      <c r="I162">
        <v>137.2</v>
      </c>
      <c r="J162">
        <v>142.2</v>
      </c>
      <c r="K162">
        <v>128.2</v>
      </c>
      <c r="L162">
        <v>120.9</v>
      </c>
      <c r="M162">
        <v>138.8</v>
      </c>
      <c r="N162">
        <v>124.2</v>
      </c>
      <c r="O162">
        <v>143.1</v>
      </c>
      <c r="P162">
        <v>135.7</v>
      </c>
      <c r="Q162">
        <v>148.6</v>
      </c>
      <c r="R162">
        <v>131.5</v>
      </c>
      <c r="S162">
        <v>123.2</v>
      </c>
      <c r="T162">
        <v>130.2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</v>
      </c>
      <c r="AB162">
        <v>122.5</v>
      </c>
      <c r="AC162">
        <v>122.7</v>
      </c>
      <c r="AD162">
        <v>129.9</v>
      </c>
    </row>
    <row r="163" spans="1:30">
      <c r="A163" t="s">
        <v>80</v>
      </c>
      <c r="B163">
        <v>2017</v>
      </c>
      <c r="C163" t="s">
        <v>85</v>
      </c>
      <c r="D163">
        <v>133.3</v>
      </c>
      <c r="E163">
        <v>145.5</v>
      </c>
      <c r="F163">
        <v>128.1</v>
      </c>
      <c r="G163">
        <v>138.1</v>
      </c>
      <c r="H163">
        <v>118.2</v>
      </c>
      <c r="I163">
        <v>139.2</v>
      </c>
      <c r="J163">
        <v>133.3</v>
      </c>
      <c r="K163">
        <v>136.2</v>
      </c>
      <c r="L163">
        <v>119.6</v>
      </c>
      <c r="M163">
        <v>135.3</v>
      </c>
      <c r="N163">
        <v>127.8</v>
      </c>
      <c r="O163">
        <v>144.9</v>
      </c>
      <c r="P163">
        <v>135.2</v>
      </c>
      <c r="Q163">
        <v>146.5</v>
      </c>
      <c r="R163">
        <v>138.5</v>
      </c>
      <c r="S163">
        <v>131.7</v>
      </c>
      <c r="T163">
        <v>137.5</v>
      </c>
      <c r="U163">
        <v>131.4</v>
      </c>
      <c r="V163">
        <v>128.8</v>
      </c>
      <c r="W163">
        <v>131.2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>
      <c r="A164" t="s">
        <v>3</v>
      </c>
      <c r="B164">
        <v>2017</v>
      </c>
      <c r="C164" t="s">
        <v>86</v>
      </c>
      <c r="D164">
        <v>134</v>
      </c>
      <c r="E164">
        <v>144.2</v>
      </c>
      <c r="F164">
        <v>129.8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147.7</v>
      </c>
      <c r="P164">
        <v>138.5</v>
      </c>
      <c r="Q164">
        <v>147.4</v>
      </c>
      <c r="R164">
        <v>144.3</v>
      </c>
      <c r="S164">
        <v>138.1</v>
      </c>
      <c r="T164">
        <v>143.5</v>
      </c>
      <c r="U164" t="s">
        <v>79</v>
      </c>
      <c r="V164">
        <v>135.3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136.2</v>
      </c>
    </row>
    <row r="165" spans="1:30">
      <c r="A165" t="s">
        <v>4</v>
      </c>
      <c r="B165">
        <v>2017</v>
      </c>
      <c r="C165" t="s">
        <v>86</v>
      </c>
      <c r="D165">
        <v>132.8</v>
      </c>
      <c r="E165">
        <v>148.4</v>
      </c>
      <c r="F165">
        <v>129.4</v>
      </c>
      <c r="G165">
        <v>137.7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</v>
      </c>
      <c r="N165">
        <v>124.4</v>
      </c>
      <c r="O165">
        <v>143.7</v>
      </c>
      <c r="P165">
        <v>139.8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</v>
      </c>
    </row>
    <row r="166" spans="1:30">
      <c r="A166" t="s">
        <v>80</v>
      </c>
      <c r="B166">
        <v>2017</v>
      </c>
      <c r="C166" t="s">
        <v>86</v>
      </c>
      <c r="D166">
        <v>133.6</v>
      </c>
      <c r="E166">
        <v>145.7</v>
      </c>
      <c r="F166">
        <v>129.6</v>
      </c>
      <c r="G166">
        <v>138.5</v>
      </c>
      <c r="H166">
        <v>118.1</v>
      </c>
      <c r="I166">
        <v>141.8</v>
      </c>
      <c r="J166">
        <v>159.5</v>
      </c>
      <c r="K166">
        <v>133.6</v>
      </c>
      <c r="L166">
        <v>120.5</v>
      </c>
      <c r="M166">
        <v>135.2</v>
      </c>
      <c r="N166">
        <v>128.5</v>
      </c>
      <c r="O166">
        <v>145.8</v>
      </c>
      <c r="P166">
        <v>139</v>
      </c>
      <c r="Q166">
        <v>148.2</v>
      </c>
      <c r="R166">
        <v>139.3</v>
      </c>
      <c r="S166">
        <v>132.1</v>
      </c>
      <c r="T166">
        <v>138.3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</v>
      </c>
      <c r="AB166">
        <v>123.6</v>
      </c>
      <c r="AC166">
        <v>125.9</v>
      </c>
      <c r="AD166">
        <v>134.2</v>
      </c>
    </row>
    <row r="167" spans="1:30">
      <c r="A167" t="s">
        <v>3</v>
      </c>
      <c r="B167">
        <v>2017</v>
      </c>
      <c r="C167" t="s">
        <v>87</v>
      </c>
      <c r="D167">
        <v>134.8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134.7</v>
      </c>
      <c r="N167">
        <v>131.6</v>
      </c>
      <c r="O167">
        <v>148.7</v>
      </c>
      <c r="P167">
        <v>140.6</v>
      </c>
      <c r="Q167">
        <v>149</v>
      </c>
      <c r="R167">
        <v>145.3</v>
      </c>
      <c r="S167">
        <v>139.2</v>
      </c>
      <c r="T167">
        <v>144.5</v>
      </c>
      <c r="U167" t="s">
        <v>79</v>
      </c>
      <c r="V167">
        <v>136.4</v>
      </c>
      <c r="W167">
        <v>137.3</v>
      </c>
      <c r="X167">
        <v>133</v>
      </c>
      <c r="Y167">
        <v>120.3</v>
      </c>
      <c r="Z167">
        <v>131.5</v>
      </c>
      <c r="AA167">
        <v>140.2</v>
      </c>
      <c r="AB167">
        <v>125.4</v>
      </c>
      <c r="AC167">
        <v>129.7</v>
      </c>
      <c r="AD167">
        <v>137.8</v>
      </c>
    </row>
    <row r="168" spans="1:30">
      <c r="A168" t="s">
        <v>4</v>
      </c>
      <c r="B168">
        <v>2017</v>
      </c>
      <c r="C168" t="s">
        <v>87</v>
      </c>
      <c r="D168">
        <v>133.2</v>
      </c>
      <c r="E168">
        <v>143.9</v>
      </c>
      <c r="F168">
        <v>128.3</v>
      </c>
      <c r="G168">
        <v>138.3</v>
      </c>
      <c r="H168">
        <v>114.1</v>
      </c>
      <c r="I168">
        <v>142.7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132.7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135.7</v>
      </c>
      <c r="AB168">
        <v>123.3</v>
      </c>
      <c r="AC168">
        <v>123.8</v>
      </c>
      <c r="AD168">
        <v>132.7</v>
      </c>
    </row>
    <row r="169" spans="1:30">
      <c r="A169" t="s">
        <v>80</v>
      </c>
      <c r="B169">
        <v>2017</v>
      </c>
      <c r="C169" t="s">
        <v>87</v>
      </c>
      <c r="D169">
        <v>134.3</v>
      </c>
      <c r="E169">
        <v>143.4</v>
      </c>
      <c r="F169">
        <v>129.3</v>
      </c>
      <c r="G169">
        <v>139</v>
      </c>
      <c r="H169">
        <v>118.1</v>
      </c>
      <c r="I169">
        <v>145.5</v>
      </c>
      <c r="J169">
        <v>168.6</v>
      </c>
      <c r="K169">
        <v>132.7</v>
      </c>
      <c r="L169">
        <v>121.2</v>
      </c>
      <c r="M169">
        <v>135.6</v>
      </c>
      <c r="N169">
        <v>128.7</v>
      </c>
      <c r="O169">
        <v>146.8</v>
      </c>
      <c r="P169">
        <v>140.6</v>
      </c>
      <c r="Q169">
        <v>149.8</v>
      </c>
      <c r="R169">
        <v>140.3</v>
      </c>
      <c r="S169">
        <v>133</v>
      </c>
      <c r="T169">
        <v>139.3</v>
      </c>
      <c r="U169">
        <v>134.4</v>
      </c>
      <c r="V169">
        <v>129.8</v>
      </c>
      <c r="W169">
        <v>132.8</v>
      </c>
      <c r="X169">
        <v>130.2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>
      <c r="A170" t="s">
        <v>3</v>
      </c>
      <c r="B170">
        <v>2017</v>
      </c>
      <c r="C170" t="s">
        <v>88</v>
      </c>
      <c r="D170">
        <v>135.2</v>
      </c>
      <c r="E170">
        <v>142</v>
      </c>
      <c r="F170">
        <v>130.5</v>
      </c>
      <c r="G170">
        <v>140.2</v>
      </c>
      <c r="H170">
        <v>120.7</v>
      </c>
      <c r="I170">
        <v>147.8</v>
      </c>
      <c r="J170">
        <v>154.5</v>
      </c>
      <c r="K170">
        <v>137.1</v>
      </c>
      <c r="L170">
        <v>121</v>
      </c>
      <c r="M170">
        <v>134.7</v>
      </c>
      <c r="N170">
        <v>131.7</v>
      </c>
      <c r="O170">
        <v>149.3</v>
      </c>
      <c r="P170">
        <v>139.6</v>
      </c>
      <c r="Q170">
        <v>149.8</v>
      </c>
      <c r="R170">
        <v>146.1</v>
      </c>
      <c r="S170">
        <v>139.7</v>
      </c>
      <c r="T170">
        <v>145.2</v>
      </c>
      <c r="U170" t="s">
        <v>79</v>
      </c>
      <c r="V170">
        <v>137.4</v>
      </c>
      <c r="W170">
        <v>137.9</v>
      </c>
      <c r="X170">
        <v>133.4</v>
      </c>
      <c r="Y170">
        <v>121.2</v>
      </c>
      <c r="Z170">
        <v>132.3</v>
      </c>
      <c r="AA170">
        <v>139.6</v>
      </c>
      <c r="AB170">
        <v>126.7</v>
      </c>
      <c r="AC170">
        <v>130.3</v>
      </c>
      <c r="AD170">
        <v>137.6</v>
      </c>
    </row>
    <row r="171" spans="1:30">
      <c r="A171" t="s">
        <v>4</v>
      </c>
      <c r="B171">
        <v>2017</v>
      </c>
      <c r="C171" t="s">
        <v>88</v>
      </c>
      <c r="D171">
        <v>133.6</v>
      </c>
      <c r="E171">
        <v>143</v>
      </c>
      <c r="F171">
        <v>129.7</v>
      </c>
      <c r="G171">
        <v>138.7</v>
      </c>
      <c r="H171">
        <v>114.5</v>
      </c>
      <c r="I171">
        <v>137.5</v>
      </c>
      <c r="J171">
        <v>160.7</v>
      </c>
      <c r="K171">
        <v>124.5</v>
      </c>
      <c r="L171">
        <v>122.4</v>
      </c>
      <c r="M171">
        <v>137.3</v>
      </c>
      <c r="N171">
        <v>124.8</v>
      </c>
      <c r="O171">
        <v>145</v>
      </c>
      <c r="P171">
        <v>138</v>
      </c>
      <c r="Q171">
        <v>153.6</v>
      </c>
      <c r="R171">
        <v>133.3</v>
      </c>
      <c r="S171">
        <v>124.6</v>
      </c>
      <c r="T171">
        <v>132</v>
      </c>
      <c r="U171">
        <v>135.7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>
      <c r="A172" t="s">
        <v>80</v>
      </c>
      <c r="B172">
        <v>2017</v>
      </c>
      <c r="C172" t="s">
        <v>88</v>
      </c>
      <c r="D172">
        <v>134.7</v>
      </c>
      <c r="E172">
        <v>142.4</v>
      </c>
      <c r="F172">
        <v>130.2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</v>
      </c>
      <c r="O172">
        <v>147.3</v>
      </c>
      <c r="P172">
        <v>139</v>
      </c>
      <c r="Q172">
        <v>150.8</v>
      </c>
      <c r="R172">
        <v>141.1</v>
      </c>
      <c r="S172">
        <v>133.4</v>
      </c>
      <c r="T172">
        <v>140</v>
      </c>
      <c r="U172">
        <v>135.7</v>
      </c>
      <c r="V172">
        <v>131</v>
      </c>
      <c r="W172">
        <v>133.3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135.2</v>
      </c>
    </row>
    <row r="173" spans="1:30">
      <c r="A173" t="s">
        <v>3</v>
      </c>
      <c r="B173">
        <v>2017</v>
      </c>
      <c r="C173" t="s">
        <v>89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146.7</v>
      </c>
      <c r="J173">
        <v>157.1</v>
      </c>
      <c r="K173">
        <v>136.4</v>
      </c>
      <c r="L173">
        <v>121.4</v>
      </c>
      <c r="M173">
        <v>135.6</v>
      </c>
      <c r="N173">
        <v>131.3</v>
      </c>
      <c r="O173">
        <v>150.3</v>
      </c>
      <c r="P173">
        <v>140.4</v>
      </c>
      <c r="Q173">
        <v>150.5</v>
      </c>
      <c r="R173">
        <v>147.2</v>
      </c>
      <c r="S173">
        <v>140.6</v>
      </c>
      <c r="T173">
        <v>146.2</v>
      </c>
      <c r="U173" t="s">
        <v>79</v>
      </c>
      <c r="V173">
        <v>138.1</v>
      </c>
      <c r="W173">
        <v>138.4</v>
      </c>
      <c r="X173">
        <v>134.2</v>
      </c>
      <c r="Y173">
        <v>121</v>
      </c>
      <c r="Z173">
        <v>133</v>
      </c>
      <c r="AA173">
        <v>140.1</v>
      </c>
      <c r="AB173">
        <v>127.4</v>
      </c>
      <c r="AC173">
        <v>130.7</v>
      </c>
      <c r="AD173">
        <v>138.3</v>
      </c>
    </row>
    <row r="174" spans="1:30">
      <c r="A174" t="s">
        <v>4</v>
      </c>
      <c r="B174">
        <v>2017</v>
      </c>
      <c r="C174" t="s">
        <v>89</v>
      </c>
      <c r="D174">
        <v>133.9</v>
      </c>
      <c r="E174">
        <v>142.8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</v>
      </c>
      <c r="N174">
        <v>125.1</v>
      </c>
      <c r="O174">
        <v>145.5</v>
      </c>
      <c r="P174">
        <v>139.7</v>
      </c>
      <c r="Q174">
        <v>154.6</v>
      </c>
      <c r="R174">
        <v>134</v>
      </c>
      <c r="S174">
        <v>124.9</v>
      </c>
      <c r="T174">
        <v>132.6</v>
      </c>
      <c r="U174">
        <v>137.3</v>
      </c>
      <c r="V174">
        <v>122.6</v>
      </c>
      <c r="W174">
        <v>128.3</v>
      </c>
      <c r="X174">
        <v>126.6</v>
      </c>
      <c r="Y174">
        <v>115</v>
      </c>
      <c r="Z174">
        <v>124.8</v>
      </c>
      <c r="AA174">
        <v>136.3</v>
      </c>
      <c r="AB174">
        <v>124.6</v>
      </c>
      <c r="AC174">
        <v>124.5</v>
      </c>
      <c r="AD174">
        <v>133.5</v>
      </c>
    </row>
    <row r="175" spans="1:30">
      <c r="A175" t="s">
        <v>80</v>
      </c>
      <c r="B175">
        <v>2017</v>
      </c>
      <c r="C175" t="s">
        <v>89</v>
      </c>
      <c r="D175">
        <v>135.3</v>
      </c>
      <c r="E175">
        <v>142.2</v>
      </c>
      <c r="F175">
        <v>131.2</v>
      </c>
      <c r="G175">
        <v>140.6</v>
      </c>
      <c r="H175">
        <v>119</v>
      </c>
      <c r="I175">
        <v>141.5</v>
      </c>
      <c r="J175">
        <v>162.6</v>
      </c>
      <c r="K175">
        <v>132.3</v>
      </c>
      <c r="L175">
        <v>121.8</v>
      </c>
      <c r="M175">
        <v>136.3</v>
      </c>
      <c r="N175">
        <v>128.7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</v>
      </c>
      <c r="U175">
        <v>137.3</v>
      </c>
      <c r="V175">
        <v>132.2</v>
      </c>
      <c r="W175">
        <v>133.6</v>
      </c>
      <c r="X175">
        <v>131.3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>
      <c r="A176" t="s">
        <v>3</v>
      </c>
      <c r="B176">
        <v>2017</v>
      </c>
      <c r="C176" t="s">
        <v>91</v>
      </c>
      <c r="D176">
        <v>136.3</v>
      </c>
      <c r="E176">
        <v>142.5</v>
      </c>
      <c r="F176">
        <v>140.5</v>
      </c>
      <c r="G176">
        <v>141.5</v>
      </c>
      <c r="H176">
        <v>121.6</v>
      </c>
      <c r="I176">
        <v>147.3</v>
      </c>
      <c r="J176">
        <v>168</v>
      </c>
      <c r="K176">
        <v>135.8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148.2</v>
      </c>
      <c r="S176">
        <v>141.5</v>
      </c>
      <c r="T176">
        <v>147.3</v>
      </c>
      <c r="U176" t="s">
        <v>79</v>
      </c>
      <c r="V176">
        <v>141.1</v>
      </c>
      <c r="W176">
        <v>139.4</v>
      </c>
      <c r="X176">
        <v>135.8</v>
      </c>
      <c r="Y176">
        <v>121.6</v>
      </c>
      <c r="Z176">
        <v>133.7</v>
      </c>
      <c r="AA176">
        <v>141.5</v>
      </c>
      <c r="AB176">
        <v>128.1</v>
      </c>
      <c r="AC176">
        <v>131.7</v>
      </c>
      <c r="AD176">
        <v>140</v>
      </c>
    </row>
    <row r="177" spans="1:30">
      <c r="A177" t="s">
        <v>4</v>
      </c>
      <c r="B177">
        <v>2017</v>
      </c>
      <c r="C177" t="s">
        <v>91</v>
      </c>
      <c r="D177">
        <v>134.3</v>
      </c>
      <c r="E177">
        <v>142.1</v>
      </c>
      <c r="F177">
        <v>146.7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</v>
      </c>
      <c r="N177">
        <v>125.4</v>
      </c>
      <c r="O177">
        <v>146</v>
      </c>
      <c r="P177">
        <v>141.5</v>
      </c>
      <c r="Q177">
        <v>156.2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</v>
      </c>
    </row>
    <row r="178" spans="1:30">
      <c r="A178" t="s">
        <v>80</v>
      </c>
      <c r="B178">
        <v>2017</v>
      </c>
      <c r="C178" t="s">
        <v>91</v>
      </c>
      <c r="D178">
        <v>135.7</v>
      </c>
      <c r="E178">
        <v>142.4</v>
      </c>
      <c r="F178">
        <v>142.9</v>
      </c>
      <c r="G178">
        <v>140.8</v>
      </c>
      <c r="H178">
        <v>119.2</v>
      </c>
      <c r="I178">
        <v>142.2</v>
      </c>
      <c r="J178">
        <v>173.8</v>
      </c>
      <c r="K178">
        <v>131.2</v>
      </c>
      <c r="L178">
        <v>123</v>
      </c>
      <c r="M178">
        <v>136.8</v>
      </c>
      <c r="N178">
        <v>129.2</v>
      </c>
      <c r="O178">
        <v>148.9</v>
      </c>
      <c r="P178">
        <v>142.1</v>
      </c>
      <c r="Q178">
        <v>153.2</v>
      </c>
      <c r="R178">
        <v>143</v>
      </c>
      <c r="S178">
        <v>134.8</v>
      </c>
      <c r="T178">
        <v>141.8</v>
      </c>
      <c r="U178">
        <v>138.6</v>
      </c>
      <c r="V178">
        <v>135.3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>
      <c r="A179" t="s">
        <v>3</v>
      </c>
      <c r="B179">
        <v>2017</v>
      </c>
      <c r="C179" t="s">
        <v>92</v>
      </c>
      <c r="D179">
        <v>136.4</v>
      </c>
      <c r="E179">
        <v>143.7</v>
      </c>
      <c r="F179">
        <v>144.8</v>
      </c>
      <c r="G179">
        <v>141.9</v>
      </c>
      <c r="H179">
        <v>123.1</v>
      </c>
      <c r="I179">
        <v>147.2</v>
      </c>
      <c r="J179">
        <v>161</v>
      </c>
      <c r="K179">
        <v>133.8</v>
      </c>
      <c r="L179">
        <v>121.9</v>
      </c>
      <c r="M179">
        <v>135.8</v>
      </c>
      <c r="N179">
        <v>131.1</v>
      </c>
      <c r="O179">
        <v>151.4</v>
      </c>
      <c r="P179">
        <v>141.5</v>
      </c>
      <c r="Q179">
        <v>153.2</v>
      </c>
      <c r="R179">
        <v>148</v>
      </c>
      <c r="S179">
        <v>141.9</v>
      </c>
      <c r="T179">
        <v>147.2</v>
      </c>
      <c r="U179" t="s">
        <v>79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</v>
      </c>
    </row>
    <row r="180" spans="1:30">
      <c r="A180" t="s">
        <v>4</v>
      </c>
      <c r="B180">
        <v>2017</v>
      </c>
      <c r="C180" t="s">
        <v>92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163.2</v>
      </c>
      <c r="K180">
        <v>119.8</v>
      </c>
      <c r="L180">
        <v>120.7</v>
      </c>
      <c r="M180">
        <v>139.7</v>
      </c>
      <c r="N180">
        <v>125.7</v>
      </c>
      <c r="O180">
        <v>146.3</v>
      </c>
      <c r="P180">
        <v>138.8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</v>
      </c>
      <c r="X180">
        <v>128.2</v>
      </c>
      <c r="Y180">
        <v>115.3</v>
      </c>
      <c r="Z180">
        <v>125.6</v>
      </c>
      <c r="AA180">
        <v>136.7</v>
      </c>
      <c r="AB180">
        <v>124.6</v>
      </c>
      <c r="AC180">
        <v>125.1</v>
      </c>
      <c r="AD180">
        <v>134.1</v>
      </c>
    </row>
    <row r="181" spans="1:30">
      <c r="A181" t="s">
        <v>80</v>
      </c>
      <c r="B181">
        <v>2017</v>
      </c>
      <c r="C181" t="s">
        <v>92</v>
      </c>
      <c r="D181">
        <v>135.8</v>
      </c>
      <c r="E181">
        <v>143.3</v>
      </c>
      <c r="F181">
        <v>145.2</v>
      </c>
      <c r="G181">
        <v>141</v>
      </c>
      <c r="H181">
        <v>120.5</v>
      </c>
      <c r="I181">
        <v>141.5</v>
      </c>
      <c r="J181">
        <v>161.7</v>
      </c>
      <c r="K181">
        <v>129.1</v>
      </c>
      <c r="L181">
        <v>121.5</v>
      </c>
      <c r="M181">
        <v>137.1</v>
      </c>
      <c r="N181">
        <v>128.8</v>
      </c>
      <c r="O181">
        <v>149</v>
      </c>
      <c r="P181">
        <v>140.5</v>
      </c>
      <c r="Q181">
        <v>154.2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134.7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137.2</v>
      </c>
    </row>
    <row r="182" spans="1:30">
      <c r="A182" t="s">
        <v>3</v>
      </c>
      <c r="B182">
        <v>2018</v>
      </c>
      <c r="C182" t="s">
        <v>78</v>
      </c>
      <c r="D182">
        <v>136.6</v>
      </c>
      <c r="E182">
        <v>144.4</v>
      </c>
      <c r="F182">
        <v>143.8</v>
      </c>
      <c r="G182">
        <v>142</v>
      </c>
      <c r="H182">
        <v>123.2</v>
      </c>
      <c r="I182">
        <v>147.9</v>
      </c>
      <c r="J182">
        <v>152.1</v>
      </c>
      <c r="K182">
        <v>131.8</v>
      </c>
      <c r="L182">
        <v>119.5</v>
      </c>
      <c r="M182">
        <v>136</v>
      </c>
      <c r="N182">
        <v>131.2</v>
      </c>
      <c r="O182">
        <v>151.8</v>
      </c>
      <c r="P182">
        <v>140.4</v>
      </c>
      <c r="Q182">
        <v>153.6</v>
      </c>
      <c r="R182">
        <v>148.3</v>
      </c>
      <c r="S182">
        <v>142.3</v>
      </c>
      <c r="T182">
        <v>147.5</v>
      </c>
      <c r="U182" t="s">
        <v>79</v>
      </c>
      <c r="V182">
        <v>142.3</v>
      </c>
      <c r="W182">
        <v>139.8</v>
      </c>
      <c r="X182">
        <v>136</v>
      </c>
      <c r="Y182">
        <v>122.7</v>
      </c>
      <c r="Z182">
        <v>134.3</v>
      </c>
      <c r="AA182">
        <v>141.6</v>
      </c>
      <c r="AB182">
        <v>128.6</v>
      </c>
      <c r="AC182">
        <v>132.3</v>
      </c>
      <c r="AD182">
        <v>139.3</v>
      </c>
    </row>
    <row r="183" spans="1:30">
      <c r="A183" t="s">
        <v>4</v>
      </c>
      <c r="B183">
        <v>2018</v>
      </c>
      <c r="C183" t="s">
        <v>78</v>
      </c>
      <c r="D183">
        <v>134.6</v>
      </c>
      <c r="E183">
        <v>143.7</v>
      </c>
      <c r="F183">
        <v>143.6</v>
      </c>
      <c r="G183">
        <v>139.6</v>
      </c>
      <c r="H183">
        <v>116.4</v>
      </c>
      <c r="I183">
        <v>133.8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</v>
      </c>
      <c r="P183">
        <v>137.2</v>
      </c>
      <c r="Q183">
        <v>157.7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>
      <c r="A184" t="s">
        <v>80</v>
      </c>
      <c r="B184">
        <v>2018</v>
      </c>
      <c r="C184" t="s">
        <v>78</v>
      </c>
      <c r="D184">
        <v>136</v>
      </c>
      <c r="E184">
        <v>144.2</v>
      </c>
      <c r="F184">
        <v>143.7</v>
      </c>
      <c r="G184">
        <v>141.1</v>
      </c>
      <c r="H184">
        <v>120.7</v>
      </c>
      <c r="I184">
        <v>141.3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139.2</v>
      </c>
      <c r="Q184">
        <v>154.7</v>
      </c>
      <c r="R184">
        <v>143.5</v>
      </c>
      <c r="S184">
        <v>135.5</v>
      </c>
      <c r="T184">
        <v>142.3</v>
      </c>
      <c r="U184">
        <v>140.4</v>
      </c>
      <c r="V184">
        <v>136.6</v>
      </c>
      <c r="W184">
        <v>134.9</v>
      </c>
      <c r="X184">
        <v>133.3</v>
      </c>
      <c r="Y184">
        <v>119.3</v>
      </c>
      <c r="Z184">
        <v>129.7</v>
      </c>
      <c r="AA184">
        <v>139</v>
      </c>
      <c r="AB184">
        <v>127.3</v>
      </c>
      <c r="AC184">
        <v>129.1</v>
      </c>
      <c r="AD184">
        <v>136.9</v>
      </c>
    </row>
    <row r="185" spans="1:30">
      <c r="A185" t="s">
        <v>3</v>
      </c>
      <c r="B185">
        <v>2018</v>
      </c>
      <c r="C185" t="s">
        <v>81</v>
      </c>
      <c r="D185">
        <v>136.4</v>
      </c>
      <c r="E185">
        <v>143.7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130.2</v>
      </c>
      <c r="L185">
        <v>117.9</v>
      </c>
      <c r="M185">
        <v>135.6</v>
      </c>
      <c r="N185">
        <v>130.5</v>
      </c>
      <c r="O185">
        <v>151.7</v>
      </c>
      <c r="P185">
        <v>138.7</v>
      </c>
      <c r="Q185">
        <v>153.3</v>
      </c>
      <c r="R185">
        <v>148.7</v>
      </c>
      <c r="S185">
        <v>142.4</v>
      </c>
      <c r="T185">
        <v>147.8</v>
      </c>
      <c r="U185" t="s">
        <v>79</v>
      </c>
      <c r="V185">
        <v>142.4</v>
      </c>
      <c r="W185">
        <v>139.9</v>
      </c>
      <c r="X185">
        <v>136.2</v>
      </c>
      <c r="Y185">
        <v>123.3</v>
      </c>
      <c r="Z185">
        <v>134.3</v>
      </c>
      <c r="AA185">
        <v>141.5</v>
      </c>
      <c r="AB185">
        <v>128.8</v>
      </c>
      <c r="AC185">
        <v>132.5</v>
      </c>
      <c r="AD185">
        <v>138.5</v>
      </c>
    </row>
    <row r="186" spans="1:30">
      <c r="A186" t="s">
        <v>4</v>
      </c>
      <c r="B186">
        <v>2018</v>
      </c>
      <c r="C186" t="s">
        <v>81</v>
      </c>
      <c r="D186">
        <v>134.8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140.7</v>
      </c>
      <c r="N186">
        <v>125.9</v>
      </c>
      <c r="O186">
        <v>147.1</v>
      </c>
      <c r="P186">
        <v>135.6</v>
      </c>
      <c r="Q186">
        <v>159.3</v>
      </c>
      <c r="R186">
        <v>136.3</v>
      </c>
      <c r="S186">
        <v>126.1</v>
      </c>
      <c r="T186">
        <v>134.7</v>
      </c>
      <c r="U186">
        <v>141.3</v>
      </c>
      <c r="V186">
        <v>127.3</v>
      </c>
      <c r="W186">
        <v>129.9</v>
      </c>
      <c r="X186">
        <v>129.8</v>
      </c>
      <c r="Y186">
        <v>117.4</v>
      </c>
      <c r="Z186">
        <v>126.5</v>
      </c>
      <c r="AA186">
        <v>137.2</v>
      </c>
      <c r="AB186">
        <v>126.2</v>
      </c>
      <c r="AC186">
        <v>126.5</v>
      </c>
      <c r="AD186">
        <v>134</v>
      </c>
    </row>
    <row r="187" spans="1:30">
      <c r="A187" t="s">
        <v>80</v>
      </c>
      <c r="B187">
        <v>2018</v>
      </c>
      <c r="C187" t="s">
        <v>81</v>
      </c>
      <c r="D187">
        <v>135.9</v>
      </c>
      <c r="E187">
        <v>143.5</v>
      </c>
      <c r="F187">
        <v>140.3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</v>
      </c>
      <c r="N187">
        <v>128.6</v>
      </c>
      <c r="O187">
        <v>149.6</v>
      </c>
      <c r="P187">
        <v>137.6</v>
      </c>
      <c r="Q187">
        <v>154.9</v>
      </c>
      <c r="R187">
        <v>143.8</v>
      </c>
      <c r="S187">
        <v>135.6</v>
      </c>
      <c r="T187">
        <v>142.6</v>
      </c>
      <c r="U187">
        <v>141.3</v>
      </c>
      <c r="V187">
        <v>136.7</v>
      </c>
      <c r="W187">
        <v>135.2</v>
      </c>
      <c r="X187">
        <v>133.8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>
      <c r="A188" t="s">
        <v>3</v>
      </c>
      <c r="B188">
        <v>2018</v>
      </c>
      <c r="C188" t="s">
        <v>82</v>
      </c>
      <c r="D188">
        <v>136.8</v>
      </c>
      <c r="E188">
        <v>143.8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</v>
      </c>
      <c r="L188">
        <v>117.1</v>
      </c>
      <c r="M188">
        <v>136.3</v>
      </c>
      <c r="N188">
        <v>131.2</v>
      </c>
      <c r="O188">
        <v>152.8</v>
      </c>
      <c r="P188">
        <v>138.6</v>
      </c>
      <c r="Q188">
        <v>155.1</v>
      </c>
      <c r="R188">
        <v>149.2</v>
      </c>
      <c r="S188">
        <v>143</v>
      </c>
      <c r="T188">
        <v>148.3</v>
      </c>
      <c r="U188" t="s">
        <v>79</v>
      </c>
      <c r="V188">
        <v>142.6</v>
      </c>
      <c r="W188">
        <v>139.9</v>
      </c>
      <c r="X188">
        <v>136.7</v>
      </c>
      <c r="Y188">
        <v>124.6</v>
      </c>
      <c r="Z188">
        <v>135.1</v>
      </c>
      <c r="AA188">
        <v>142.7</v>
      </c>
      <c r="AB188">
        <v>129.3</v>
      </c>
      <c r="AC188">
        <v>133.3</v>
      </c>
      <c r="AD188">
        <v>138.7</v>
      </c>
    </row>
    <row r="189" spans="1:30">
      <c r="A189" t="s">
        <v>4</v>
      </c>
      <c r="B189">
        <v>2018</v>
      </c>
      <c r="C189" t="s">
        <v>82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140.7</v>
      </c>
      <c r="N189">
        <v>126.2</v>
      </c>
      <c r="O189">
        <v>147.6</v>
      </c>
      <c r="P189">
        <v>134.8</v>
      </c>
      <c r="Q189">
        <v>159.7</v>
      </c>
      <c r="R189">
        <v>136.7</v>
      </c>
      <c r="S189">
        <v>126.7</v>
      </c>
      <c r="T189">
        <v>135.2</v>
      </c>
      <c r="U189">
        <v>142</v>
      </c>
      <c r="V189">
        <v>126.4</v>
      </c>
      <c r="W189">
        <v>130.8</v>
      </c>
      <c r="X189">
        <v>130.5</v>
      </c>
      <c r="Y189">
        <v>117.8</v>
      </c>
      <c r="Z189">
        <v>126.8</v>
      </c>
      <c r="AA189">
        <v>137.8</v>
      </c>
      <c r="AB189">
        <v>126.7</v>
      </c>
      <c r="AC189">
        <v>127.1</v>
      </c>
      <c r="AD189">
        <v>134</v>
      </c>
    </row>
    <row r="190" spans="1:30">
      <c r="A190" t="s">
        <v>80</v>
      </c>
      <c r="B190">
        <v>2018</v>
      </c>
      <c r="C190" t="s">
        <v>82</v>
      </c>
      <c r="D190">
        <v>136.2</v>
      </c>
      <c r="E190">
        <v>143.6</v>
      </c>
      <c r="F190">
        <v>138.3</v>
      </c>
      <c r="G190">
        <v>141.2</v>
      </c>
      <c r="H190">
        <v>120.7</v>
      </c>
      <c r="I190">
        <v>146.2</v>
      </c>
      <c r="J190">
        <v>134.6</v>
      </c>
      <c r="K190">
        <v>124.6</v>
      </c>
      <c r="L190">
        <v>116.1</v>
      </c>
      <c r="M190">
        <v>137.8</v>
      </c>
      <c r="N190">
        <v>129.1</v>
      </c>
      <c r="O190">
        <v>150.4</v>
      </c>
      <c r="P190">
        <v>137.2</v>
      </c>
      <c r="Q190">
        <v>156.3</v>
      </c>
      <c r="R190">
        <v>144.3</v>
      </c>
      <c r="S190">
        <v>136.2</v>
      </c>
      <c r="T190">
        <v>143.1</v>
      </c>
      <c r="U190">
        <v>142</v>
      </c>
      <c r="V190">
        <v>136.5</v>
      </c>
      <c r="W190">
        <v>135.6</v>
      </c>
      <c r="X190">
        <v>134.3</v>
      </c>
      <c r="Y190">
        <v>121</v>
      </c>
      <c r="Z190">
        <v>130.4</v>
      </c>
      <c r="AA190">
        <v>139.8</v>
      </c>
      <c r="AB190">
        <v>128.2</v>
      </c>
      <c r="AC190">
        <v>130.3</v>
      </c>
      <c r="AD190">
        <v>136.5</v>
      </c>
    </row>
    <row r="191" spans="1:30">
      <c r="A191" t="s">
        <v>3</v>
      </c>
      <c r="B191">
        <v>2018</v>
      </c>
      <c r="C191" t="s">
        <v>83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137.2</v>
      </c>
      <c r="N191">
        <v>131.9</v>
      </c>
      <c r="O191">
        <v>153.8</v>
      </c>
      <c r="P191">
        <v>138.6</v>
      </c>
      <c r="Q191">
        <v>156.1</v>
      </c>
      <c r="R191">
        <v>150.1</v>
      </c>
      <c r="S191">
        <v>143.3</v>
      </c>
      <c r="T191">
        <v>149.1</v>
      </c>
      <c r="U191" t="s">
        <v>79</v>
      </c>
      <c r="V191">
        <v>143.8</v>
      </c>
      <c r="W191">
        <v>140.9</v>
      </c>
      <c r="X191">
        <v>137.6</v>
      </c>
      <c r="Y191">
        <v>125.3</v>
      </c>
      <c r="Z191">
        <v>136</v>
      </c>
      <c r="AA191">
        <v>143.7</v>
      </c>
      <c r="AB191">
        <v>130.4</v>
      </c>
      <c r="AC191">
        <v>134.2</v>
      </c>
      <c r="AD191">
        <v>139.1</v>
      </c>
    </row>
    <row r="192" spans="1:30">
      <c r="A192" t="s">
        <v>4</v>
      </c>
      <c r="B192">
        <v>2018</v>
      </c>
      <c r="C192" t="s">
        <v>83</v>
      </c>
      <c r="D192">
        <v>135</v>
      </c>
      <c r="E192">
        <v>144.3</v>
      </c>
      <c r="F192">
        <v>130.8</v>
      </c>
      <c r="G192">
        <v>140.3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140.2</v>
      </c>
      <c r="N192">
        <v>126.5</v>
      </c>
      <c r="O192">
        <v>148.3</v>
      </c>
      <c r="P192">
        <v>135.7</v>
      </c>
      <c r="Q192">
        <v>159.2</v>
      </c>
      <c r="R192">
        <v>137.8</v>
      </c>
      <c r="S192">
        <v>127.4</v>
      </c>
      <c r="T192">
        <v>136.2</v>
      </c>
      <c r="U192">
        <v>142.9</v>
      </c>
      <c r="V192">
        <v>124.6</v>
      </c>
      <c r="W192">
        <v>131.8</v>
      </c>
      <c r="X192">
        <v>131.3</v>
      </c>
      <c r="Y192">
        <v>118.9</v>
      </c>
      <c r="Z192">
        <v>127.6</v>
      </c>
      <c r="AA192">
        <v>139.7</v>
      </c>
      <c r="AB192">
        <v>127.6</v>
      </c>
      <c r="AC192">
        <v>128.2</v>
      </c>
      <c r="AD192">
        <v>134.8</v>
      </c>
    </row>
    <row r="193" spans="1:30">
      <c r="A193" t="s">
        <v>80</v>
      </c>
      <c r="B193">
        <v>2018</v>
      </c>
      <c r="C193" t="s">
        <v>83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138.2</v>
      </c>
      <c r="N193">
        <v>129.6</v>
      </c>
      <c r="O193">
        <v>151.2</v>
      </c>
      <c r="P193">
        <v>137.5</v>
      </c>
      <c r="Q193">
        <v>156.9</v>
      </c>
      <c r="R193">
        <v>145.3</v>
      </c>
      <c r="S193">
        <v>136.7</v>
      </c>
      <c r="T193">
        <v>144</v>
      </c>
      <c r="U193">
        <v>142.9</v>
      </c>
      <c r="V193">
        <v>136.5</v>
      </c>
      <c r="W193">
        <v>136.6</v>
      </c>
      <c r="X193">
        <v>135.2</v>
      </c>
      <c r="Y193">
        <v>121.9</v>
      </c>
      <c r="Z193">
        <v>131.3</v>
      </c>
      <c r="AA193">
        <v>141.4</v>
      </c>
      <c r="AB193">
        <v>129.2</v>
      </c>
      <c r="AC193">
        <v>131.3</v>
      </c>
      <c r="AD193">
        <v>137.1</v>
      </c>
    </row>
    <row r="194" spans="1:30">
      <c r="A194" t="s">
        <v>3</v>
      </c>
      <c r="B194">
        <v>2018</v>
      </c>
      <c r="C194" t="s">
        <v>84</v>
      </c>
      <c r="D194">
        <v>137.4</v>
      </c>
      <c r="E194">
        <v>145.7</v>
      </c>
      <c r="F194">
        <v>135.5</v>
      </c>
      <c r="G194">
        <v>142.9</v>
      </c>
      <c r="H194">
        <v>123.6</v>
      </c>
      <c r="I194">
        <v>157.5</v>
      </c>
      <c r="J194">
        <v>137.8</v>
      </c>
      <c r="K194">
        <v>127.2</v>
      </c>
      <c r="L194">
        <v>111.8</v>
      </c>
      <c r="M194">
        <v>137.4</v>
      </c>
      <c r="N194">
        <v>132.2</v>
      </c>
      <c r="O194">
        <v>154.3</v>
      </c>
      <c r="P194">
        <v>139.1</v>
      </c>
      <c r="Q194">
        <v>157</v>
      </c>
      <c r="R194">
        <v>150.8</v>
      </c>
      <c r="S194">
        <v>144.1</v>
      </c>
      <c r="T194">
        <v>149.8</v>
      </c>
      <c r="U194" t="s">
        <v>79</v>
      </c>
      <c r="V194">
        <v>144.3</v>
      </c>
      <c r="W194">
        <v>141.8</v>
      </c>
      <c r="X194">
        <v>138.4</v>
      </c>
      <c r="Y194">
        <v>126.4</v>
      </c>
      <c r="Z194">
        <v>136.8</v>
      </c>
      <c r="AA194">
        <v>144.4</v>
      </c>
      <c r="AB194">
        <v>131.2</v>
      </c>
      <c r="AC194">
        <v>135.1</v>
      </c>
      <c r="AD194">
        <v>139.8</v>
      </c>
    </row>
    <row r="195" spans="1:30">
      <c r="A195" t="s">
        <v>4</v>
      </c>
      <c r="B195">
        <v>2018</v>
      </c>
      <c r="C195" t="s">
        <v>84</v>
      </c>
      <c r="D195">
        <v>135</v>
      </c>
      <c r="E195">
        <v>148.2</v>
      </c>
      <c r="F195">
        <v>130.5</v>
      </c>
      <c r="G195">
        <v>140.7</v>
      </c>
      <c r="H195">
        <v>116.4</v>
      </c>
      <c r="I195">
        <v>151.3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148.7</v>
      </c>
      <c r="P195">
        <v>136.4</v>
      </c>
      <c r="Q195">
        <v>160.3</v>
      </c>
      <c r="R195">
        <v>138.6</v>
      </c>
      <c r="S195">
        <v>127.9</v>
      </c>
      <c r="T195">
        <v>137</v>
      </c>
      <c r="U195">
        <v>143.2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>
      <c r="A196" t="s">
        <v>80</v>
      </c>
      <c r="B196">
        <v>2018</v>
      </c>
      <c r="C196" t="s">
        <v>84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151.7</v>
      </c>
      <c r="P196">
        <v>138.1</v>
      </c>
      <c r="Q196">
        <v>157.9</v>
      </c>
      <c r="R196">
        <v>146</v>
      </c>
      <c r="S196">
        <v>137.4</v>
      </c>
      <c r="T196">
        <v>144.7</v>
      </c>
      <c r="U196">
        <v>143.2</v>
      </c>
      <c r="V196">
        <v>136.9</v>
      </c>
      <c r="W196">
        <v>137.4</v>
      </c>
      <c r="X196">
        <v>136</v>
      </c>
      <c r="Y196">
        <v>122.9</v>
      </c>
      <c r="Z196">
        <v>131.8</v>
      </c>
      <c r="AA196">
        <v>142.1</v>
      </c>
      <c r="AB196">
        <v>129.9</v>
      </c>
      <c r="AC196">
        <v>132.1</v>
      </c>
      <c r="AD196">
        <v>137.8</v>
      </c>
    </row>
    <row r="197" spans="1:30">
      <c r="A197" t="s">
        <v>3</v>
      </c>
      <c r="B197">
        <v>2018</v>
      </c>
      <c r="C197" t="s">
        <v>85</v>
      </c>
      <c r="D197">
        <v>137.6</v>
      </c>
      <c r="E197">
        <v>148.1</v>
      </c>
      <c r="F197">
        <v>136.7</v>
      </c>
      <c r="G197">
        <v>143.2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</v>
      </c>
      <c r="O197">
        <v>154.3</v>
      </c>
      <c r="P197">
        <v>140</v>
      </c>
      <c r="Q197">
        <v>157.3</v>
      </c>
      <c r="R197">
        <v>151.3</v>
      </c>
      <c r="S197">
        <v>144.7</v>
      </c>
      <c r="T197">
        <v>150.3</v>
      </c>
      <c r="U197" t="s">
        <v>79</v>
      </c>
      <c r="V197">
        <v>145.1</v>
      </c>
      <c r="W197">
        <v>142.2</v>
      </c>
      <c r="X197">
        <v>138.4</v>
      </c>
      <c r="Y197">
        <v>127.4</v>
      </c>
      <c r="Z197">
        <v>137.8</v>
      </c>
      <c r="AA197">
        <v>145.1</v>
      </c>
      <c r="AB197">
        <v>131.4</v>
      </c>
      <c r="AC197">
        <v>135.6</v>
      </c>
      <c r="AD197">
        <v>140.5</v>
      </c>
    </row>
    <row r="198" spans="1:30">
      <c r="A198" t="s">
        <v>4</v>
      </c>
      <c r="B198">
        <v>2018</v>
      </c>
      <c r="C198" t="s">
        <v>85</v>
      </c>
      <c r="D198">
        <v>135.3</v>
      </c>
      <c r="E198">
        <v>149.7</v>
      </c>
      <c r="F198">
        <v>133.9</v>
      </c>
      <c r="G198">
        <v>140.8</v>
      </c>
      <c r="H198">
        <v>116.6</v>
      </c>
      <c r="I198">
        <v>152.2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128.7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141.2</v>
      </c>
      <c r="AB198">
        <v>128.2</v>
      </c>
      <c r="AC198">
        <v>129.5</v>
      </c>
      <c r="AD198">
        <v>136.2</v>
      </c>
    </row>
    <row r="199" spans="1:30">
      <c r="A199" t="s">
        <v>80</v>
      </c>
      <c r="B199">
        <v>2018</v>
      </c>
      <c r="C199" t="s">
        <v>85</v>
      </c>
      <c r="D199">
        <v>136.9</v>
      </c>
      <c r="E199">
        <v>148.7</v>
      </c>
      <c r="F199">
        <v>135.6</v>
      </c>
      <c r="G199">
        <v>142.3</v>
      </c>
      <c r="H199">
        <v>121.3</v>
      </c>
      <c r="I199">
        <v>153.2</v>
      </c>
      <c r="J199">
        <v>143.7</v>
      </c>
      <c r="K199">
        <v>121.4</v>
      </c>
      <c r="L199">
        <v>111.1</v>
      </c>
      <c r="M199">
        <v>138.4</v>
      </c>
      <c r="N199">
        <v>130.3</v>
      </c>
      <c r="O199">
        <v>151.8</v>
      </c>
      <c r="P199">
        <v>139.4</v>
      </c>
      <c r="Q199">
        <v>158.3</v>
      </c>
      <c r="R199">
        <v>146.4</v>
      </c>
      <c r="S199">
        <v>138.1</v>
      </c>
      <c r="T199">
        <v>145.2</v>
      </c>
      <c r="U199">
        <v>142.5</v>
      </c>
      <c r="V199">
        <v>138.1</v>
      </c>
      <c r="W199">
        <v>137.9</v>
      </c>
      <c r="X199">
        <v>136.2</v>
      </c>
      <c r="Y199">
        <v>123.7</v>
      </c>
      <c r="Z199">
        <v>132.6</v>
      </c>
      <c r="AA199">
        <v>142.8</v>
      </c>
      <c r="AB199">
        <v>130.1</v>
      </c>
      <c r="AC199">
        <v>132.6</v>
      </c>
      <c r="AD199">
        <v>138.5</v>
      </c>
    </row>
    <row r="200" spans="1:30">
      <c r="A200" t="s">
        <v>3</v>
      </c>
      <c r="B200">
        <v>2018</v>
      </c>
      <c r="C200" t="s">
        <v>86</v>
      </c>
      <c r="D200">
        <v>138.4</v>
      </c>
      <c r="E200">
        <v>149.3</v>
      </c>
      <c r="F200">
        <v>139.3</v>
      </c>
      <c r="G200">
        <v>143.4</v>
      </c>
      <c r="H200">
        <v>124.1</v>
      </c>
      <c r="I200">
        <v>153.3</v>
      </c>
      <c r="J200">
        <v>154.2</v>
      </c>
      <c r="K200">
        <v>126.4</v>
      </c>
      <c r="L200">
        <v>114.3</v>
      </c>
      <c r="M200">
        <v>138.2</v>
      </c>
      <c r="N200">
        <v>132.8</v>
      </c>
      <c r="O200">
        <v>154.8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79</v>
      </c>
      <c r="V200">
        <v>146.8</v>
      </c>
      <c r="W200">
        <v>143.1</v>
      </c>
      <c r="X200">
        <v>139</v>
      </c>
      <c r="Y200">
        <v>127.5</v>
      </c>
      <c r="Z200">
        <v>138.4</v>
      </c>
      <c r="AA200">
        <v>145.8</v>
      </c>
      <c r="AB200">
        <v>131.4</v>
      </c>
      <c r="AC200">
        <v>136</v>
      </c>
      <c r="AD200">
        <v>141.8</v>
      </c>
    </row>
    <row r="201" spans="1:30">
      <c r="A201" t="s">
        <v>4</v>
      </c>
      <c r="B201">
        <v>2018</v>
      </c>
      <c r="C201" t="s">
        <v>86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149.7</v>
      </c>
      <c r="J201">
        <v>159.2</v>
      </c>
      <c r="K201">
        <v>112.6</v>
      </c>
      <c r="L201">
        <v>111.8</v>
      </c>
      <c r="M201">
        <v>140.3</v>
      </c>
      <c r="N201">
        <v>126.8</v>
      </c>
      <c r="O201">
        <v>149.4</v>
      </c>
      <c r="P201">
        <v>140.3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128.2</v>
      </c>
      <c r="AC201">
        <v>130.2</v>
      </c>
      <c r="AD201">
        <v>137.5</v>
      </c>
    </row>
    <row r="202" spans="1:30">
      <c r="A202" t="s">
        <v>80</v>
      </c>
      <c r="B202">
        <v>2018</v>
      </c>
      <c r="C202" t="s">
        <v>86</v>
      </c>
      <c r="D202">
        <v>137.5</v>
      </c>
      <c r="E202">
        <v>149.1</v>
      </c>
      <c r="F202">
        <v>139.2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</v>
      </c>
      <c r="O202">
        <v>152.3</v>
      </c>
      <c r="P202">
        <v>141.4</v>
      </c>
      <c r="Q202">
        <v>157.5</v>
      </c>
      <c r="R202">
        <v>146.8</v>
      </c>
      <c r="S202">
        <v>138.4</v>
      </c>
      <c r="T202">
        <v>145.6</v>
      </c>
      <c r="U202">
        <v>143.6</v>
      </c>
      <c r="V202">
        <v>139.7</v>
      </c>
      <c r="W202">
        <v>138.6</v>
      </c>
      <c r="X202">
        <v>137</v>
      </c>
      <c r="Y202">
        <v>123.6</v>
      </c>
      <c r="Z202">
        <v>133.1</v>
      </c>
      <c r="AA202">
        <v>144.7</v>
      </c>
      <c r="AB202">
        <v>130.1</v>
      </c>
      <c r="AC202">
        <v>133.2</v>
      </c>
      <c r="AD202">
        <v>139.8</v>
      </c>
    </row>
    <row r="203" spans="1:30">
      <c r="A203" t="s">
        <v>3</v>
      </c>
      <c r="B203">
        <v>2018</v>
      </c>
      <c r="C203" t="s">
        <v>87</v>
      </c>
      <c r="D203">
        <v>139.2</v>
      </c>
      <c r="E203">
        <v>148.8</v>
      </c>
      <c r="F203">
        <v>139.1</v>
      </c>
      <c r="G203">
        <v>143.5</v>
      </c>
      <c r="H203">
        <v>125</v>
      </c>
      <c r="I203">
        <v>154.4</v>
      </c>
      <c r="J203">
        <v>156.3</v>
      </c>
      <c r="K203">
        <v>126.8</v>
      </c>
      <c r="L203">
        <v>115.4</v>
      </c>
      <c r="M203">
        <v>138.6</v>
      </c>
      <c r="N203">
        <v>133.8</v>
      </c>
      <c r="O203">
        <v>155.2</v>
      </c>
      <c r="P203">
        <v>142.7</v>
      </c>
      <c r="Q203">
        <v>156.4</v>
      </c>
      <c r="R203">
        <v>152.1</v>
      </c>
      <c r="S203">
        <v>145.8</v>
      </c>
      <c r="T203">
        <v>151.3</v>
      </c>
      <c r="U203" t="s">
        <v>79</v>
      </c>
      <c r="V203">
        <v>147.7</v>
      </c>
      <c r="W203">
        <v>143.8</v>
      </c>
      <c r="X203">
        <v>139.4</v>
      </c>
      <c r="Y203">
        <v>128.3</v>
      </c>
      <c r="Z203">
        <v>138.6</v>
      </c>
      <c r="AA203">
        <v>146.9</v>
      </c>
      <c r="AB203">
        <v>131.3</v>
      </c>
      <c r="AC203">
        <v>136.6</v>
      </c>
      <c r="AD203">
        <v>142.5</v>
      </c>
    </row>
    <row r="204" spans="1:30">
      <c r="A204" t="s">
        <v>4</v>
      </c>
      <c r="B204">
        <v>2018</v>
      </c>
      <c r="C204" t="s">
        <v>87</v>
      </c>
      <c r="D204">
        <v>136.5</v>
      </c>
      <c r="E204">
        <v>146.4</v>
      </c>
      <c r="F204">
        <v>136.6</v>
      </c>
      <c r="G204">
        <v>141.2</v>
      </c>
      <c r="H204">
        <v>117.4</v>
      </c>
      <c r="I204">
        <v>146.3</v>
      </c>
      <c r="J204">
        <v>157.3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</v>
      </c>
      <c r="U204">
        <v>144.6</v>
      </c>
      <c r="V204">
        <v>129.8</v>
      </c>
      <c r="W204">
        <v>134.4</v>
      </c>
      <c r="X204">
        <v>134.9</v>
      </c>
      <c r="Y204">
        <v>120.7</v>
      </c>
      <c r="Z204">
        <v>129.8</v>
      </c>
      <c r="AA204">
        <v>145.3</v>
      </c>
      <c r="AB204">
        <v>128.3</v>
      </c>
      <c r="AC204">
        <v>131</v>
      </c>
      <c r="AD204">
        <v>138</v>
      </c>
    </row>
    <row r="205" spans="1:30">
      <c r="A205" t="s">
        <v>80</v>
      </c>
      <c r="B205">
        <v>2018</v>
      </c>
      <c r="C205" t="s">
        <v>87</v>
      </c>
      <c r="D205">
        <v>138.3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141.7</v>
      </c>
      <c r="Q205">
        <v>157.9</v>
      </c>
      <c r="R205">
        <v>147.3</v>
      </c>
      <c r="S205">
        <v>138.8</v>
      </c>
      <c r="T205">
        <v>146.1</v>
      </c>
      <c r="U205">
        <v>144.6</v>
      </c>
      <c r="V205">
        <v>140.9</v>
      </c>
      <c r="W205">
        <v>139.4</v>
      </c>
      <c r="X205">
        <v>137.7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>
      <c r="A206" t="s">
        <v>3</v>
      </c>
      <c r="B206">
        <v>2018</v>
      </c>
      <c r="C206" t="s">
        <v>88</v>
      </c>
      <c r="D206">
        <v>139.4</v>
      </c>
      <c r="E206">
        <v>147.2</v>
      </c>
      <c r="F206">
        <v>136.6</v>
      </c>
      <c r="G206">
        <v>143.7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138.7</v>
      </c>
      <c r="N206">
        <v>133.1</v>
      </c>
      <c r="O206">
        <v>155.9</v>
      </c>
      <c r="P206">
        <v>141.3</v>
      </c>
      <c r="Q206">
        <v>157.7</v>
      </c>
      <c r="R206">
        <v>152.1</v>
      </c>
      <c r="S206">
        <v>146.1</v>
      </c>
      <c r="T206">
        <v>151.3</v>
      </c>
      <c r="U206" t="s">
        <v>79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>
      <c r="A207" t="s">
        <v>4</v>
      </c>
      <c r="B207">
        <v>2018</v>
      </c>
      <c r="C207" t="s">
        <v>88</v>
      </c>
      <c r="D207">
        <v>137</v>
      </c>
      <c r="E207">
        <v>143.1</v>
      </c>
      <c r="F207">
        <v>132.8</v>
      </c>
      <c r="G207">
        <v>141.5</v>
      </c>
      <c r="H207">
        <v>117.8</v>
      </c>
      <c r="I207">
        <v>140</v>
      </c>
      <c r="J207">
        <v>151.3</v>
      </c>
      <c r="K207">
        <v>113.5</v>
      </c>
      <c r="L207">
        <v>112.3</v>
      </c>
      <c r="M207">
        <v>141.2</v>
      </c>
      <c r="N207">
        <v>127.7</v>
      </c>
      <c r="O207">
        <v>151.3</v>
      </c>
      <c r="P207">
        <v>138.9</v>
      </c>
      <c r="Q207">
        <v>163.3</v>
      </c>
      <c r="R207">
        <v>140.8</v>
      </c>
      <c r="S207">
        <v>129.3</v>
      </c>
      <c r="T207">
        <v>139.1</v>
      </c>
      <c r="U207">
        <v>145.3</v>
      </c>
      <c r="V207">
        <v>131.2</v>
      </c>
      <c r="W207">
        <v>134.9</v>
      </c>
      <c r="X207">
        <v>135.7</v>
      </c>
      <c r="Y207">
        <v>122.5</v>
      </c>
      <c r="Z207">
        <v>130.2</v>
      </c>
      <c r="AA207">
        <v>145.2</v>
      </c>
      <c r="AB207">
        <v>129.3</v>
      </c>
      <c r="AC207">
        <v>131.9</v>
      </c>
      <c r="AD207">
        <v>138.1</v>
      </c>
    </row>
    <row r="208" spans="1:30">
      <c r="A208" t="s">
        <v>80</v>
      </c>
      <c r="B208">
        <v>2018</v>
      </c>
      <c r="C208" t="s">
        <v>88</v>
      </c>
      <c r="D208">
        <v>138.6</v>
      </c>
      <c r="E208">
        <v>145.8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</v>
      </c>
      <c r="O208">
        <v>153.8</v>
      </c>
      <c r="P208">
        <v>140.4</v>
      </c>
      <c r="Q208">
        <v>159.2</v>
      </c>
      <c r="R208">
        <v>147.7</v>
      </c>
      <c r="S208">
        <v>139.1</v>
      </c>
      <c r="T208">
        <v>146.5</v>
      </c>
      <c r="U208">
        <v>145.3</v>
      </c>
      <c r="V208">
        <v>142.3</v>
      </c>
      <c r="W208">
        <v>139.7</v>
      </c>
      <c r="X208">
        <v>138.4</v>
      </c>
      <c r="Y208">
        <v>126</v>
      </c>
      <c r="Z208">
        <v>134.5</v>
      </c>
      <c r="AA208">
        <v>146.2</v>
      </c>
      <c r="AB208">
        <v>130.9</v>
      </c>
      <c r="AC208">
        <v>134.7</v>
      </c>
      <c r="AD208">
        <v>140.2</v>
      </c>
    </row>
    <row r="209" spans="1:30">
      <c r="A209" t="s">
        <v>3</v>
      </c>
      <c r="B209">
        <v>2018</v>
      </c>
      <c r="C209" t="s">
        <v>89</v>
      </c>
      <c r="D209">
        <v>139.3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155.2</v>
      </c>
      <c r="P209">
        <v>140.2</v>
      </c>
      <c r="Q209">
        <v>159.6</v>
      </c>
      <c r="R209">
        <v>150.7</v>
      </c>
      <c r="S209">
        <v>144.5</v>
      </c>
      <c r="T209">
        <v>149.8</v>
      </c>
      <c r="U209" t="s">
        <v>79</v>
      </c>
      <c r="V209">
        <v>149.7</v>
      </c>
      <c r="W209">
        <v>147.5</v>
      </c>
      <c r="X209">
        <v>144.8</v>
      </c>
      <c r="Y209">
        <v>130.8</v>
      </c>
      <c r="Z209">
        <v>140.1</v>
      </c>
      <c r="AA209">
        <v>148</v>
      </c>
      <c r="AB209">
        <v>134.4</v>
      </c>
      <c r="AC209">
        <v>139.8</v>
      </c>
      <c r="AD209">
        <v>142.2</v>
      </c>
    </row>
    <row r="210" spans="1:30">
      <c r="A210" t="s">
        <v>4</v>
      </c>
      <c r="B210">
        <v>2018</v>
      </c>
      <c r="C210" t="s">
        <v>89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</v>
      </c>
      <c r="T210">
        <v>139.7</v>
      </c>
      <c r="U210">
        <v>146.3</v>
      </c>
      <c r="V210">
        <v>133.4</v>
      </c>
      <c r="W210">
        <v>135.1</v>
      </c>
      <c r="X210">
        <v>136.2</v>
      </c>
      <c r="Y210">
        <v>123.3</v>
      </c>
      <c r="Z210">
        <v>130.7</v>
      </c>
      <c r="AA210">
        <v>145.5</v>
      </c>
      <c r="AB210">
        <v>130.4</v>
      </c>
      <c r="AC210">
        <v>132.5</v>
      </c>
      <c r="AD210">
        <v>138.9</v>
      </c>
    </row>
    <row r="211" spans="1:30">
      <c r="A211" t="s">
        <v>80</v>
      </c>
      <c r="B211">
        <v>2018</v>
      </c>
      <c r="C211" t="s">
        <v>89</v>
      </c>
      <c r="D211">
        <v>137.4</v>
      </c>
      <c r="E211">
        <v>149.5</v>
      </c>
      <c r="F211">
        <v>137.3</v>
      </c>
      <c r="G211">
        <v>141.9</v>
      </c>
      <c r="H211">
        <v>121.1</v>
      </c>
      <c r="I211">
        <v>142.5</v>
      </c>
      <c r="J211">
        <v>146.7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139.7</v>
      </c>
      <c r="Q211">
        <v>162.6</v>
      </c>
      <c r="R211">
        <v>148</v>
      </c>
      <c r="S211">
        <v>139.2</v>
      </c>
      <c r="T211">
        <v>146.8</v>
      </c>
      <c r="U211">
        <v>146.9</v>
      </c>
      <c r="V211">
        <v>145.3</v>
      </c>
      <c r="W211">
        <v>142.2</v>
      </c>
      <c r="X211">
        <v>142.1</v>
      </c>
      <c r="Y211">
        <v>125.5</v>
      </c>
      <c r="Z211">
        <v>136.5</v>
      </c>
      <c r="AA211">
        <v>147.8</v>
      </c>
      <c r="AB211">
        <v>132</v>
      </c>
      <c r="AC211">
        <v>136.3</v>
      </c>
      <c r="AD211">
        <v>140.8</v>
      </c>
    </row>
    <row r="212" spans="1:30">
      <c r="A212" t="s">
        <v>3</v>
      </c>
      <c r="B212">
        <v>2018</v>
      </c>
      <c r="C212" t="s">
        <v>91</v>
      </c>
      <c r="D212">
        <v>137.1</v>
      </c>
      <c r="E212">
        <v>150.8</v>
      </c>
      <c r="F212">
        <v>136.7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151.7</v>
      </c>
      <c r="S212">
        <v>145.5</v>
      </c>
      <c r="T212">
        <v>150.8</v>
      </c>
      <c r="U212" t="s">
        <v>79</v>
      </c>
      <c r="V212">
        <v>150.3</v>
      </c>
      <c r="W212">
        <v>148</v>
      </c>
      <c r="X212">
        <v>145.4</v>
      </c>
      <c r="Y212">
        <v>130.3</v>
      </c>
      <c r="Z212">
        <v>143.1</v>
      </c>
      <c r="AA212">
        <v>150.2</v>
      </c>
      <c r="AB212">
        <v>133.1</v>
      </c>
      <c r="AC212">
        <v>140.1</v>
      </c>
      <c r="AD212">
        <v>142.4</v>
      </c>
    </row>
    <row r="213" spans="1:30">
      <c r="A213" t="s">
        <v>4</v>
      </c>
      <c r="B213">
        <v>2018</v>
      </c>
      <c r="C213" t="s">
        <v>91</v>
      </c>
      <c r="D213">
        <v>138.1</v>
      </c>
      <c r="E213">
        <v>146.3</v>
      </c>
      <c r="F213">
        <v>137.8</v>
      </c>
      <c r="G213">
        <v>141.6</v>
      </c>
      <c r="H213">
        <v>118.1</v>
      </c>
      <c r="I213">
        <v>141.5</v>
      </c>
      <c r="J213">
        <v>145.2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130.2</v>
      </c>
      <c r="T213">
        <v>140.5</v>
      </c>
      <c r="U213">
        <v>146.9</v>
      </c>
      <c r="V213">
        <v>136.7</v>
      </c>
      <c r="W213">
        <v>135.8</v>
      </c>
      <c r="X213">
        <v>136.8</v>
      </c>
      <c r="Y213">
        <v>121.2</v>
      </c>
      <c r="Z213">
        <v>131.3</v>
      </c>
      <c r="AA213">
        <v>146.1</v>
      </c>
      <c r="AB213">
        <v>130.5</v>
      </c>
      <c r="AC213">
        <v>132.2</v>
      </c>
      <c r="AD213">
        <v>139</v>
      </c>
    </row>
    <row r="214" spans="1:30">
      <c r="A214" t="s">
        <v>80</v>
      </c>
      <c r="B214">
        <v>2018</v>
      </c>
      <c r="C214" t="s">
        <v>91</v>
      </c>
      <c r="D214">
        <v>137.4</v>
      </c>
      <c r="E214">
        <v>149.2</v>
      </c>
      <c r="F214">
        <v>137.1</v>
      </c>
      <c r="G214">
        <v>141.8</v>
      </c>
      <c r="H214">
        <v>121.1</v>
      </c>
      <c r="I214">
        <v>142.8</v>
      </c>
      <c r="J214">
        <v>146.7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139.7</v>
      </c>
      <c r="Q214">
        <v>162.6</v>
      </c>
      <c r="R214">
        <v>148</v>
      </c>
      <c r="S214">
        <v>139.1</v>
      </c>
      <c r="T214">
        <v>146.7</v>
      </c>
      <c r="U214">
        <v>146.9</v>
      </c>
      <c r="V214">
        <v>145.1</v>
      </c>
      <c r="W214">
        <v>142.2</v>
      </c>
      <c r="X214">
        <v>142.1</v>
      </c>
      <c r="Y214">
        <v>125.5</v>
      </c>
      <c r="Z214">
        <v>136.5</v>
      </c>
      <c r="AA214">
        <v>147.8</v>
      </c>
      <c r="AB214">
        <v>132</v>
      </c>
      <c r="AC214">
        <v>136.3</v>
      </c>
      <c r="AD214">
        <v>140.8</v>
      </c>
    </row>
    <row r="215" spans="1:30">
      <c r="A215" t="s">
        <v>3</v>
      </c>
      <c r="B215">
        <v>2018</v>
      </c>
      <c r="C215" t="s">
        <v>92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140.2</v>
      </c>
      <c r="J215">
        <v>136.6</v>
      </c>
      <c r="K215">
        <v>120.9</v>
      </c>
      <c r="L215">
        <v>109.9</v>
      </c>
      <c r="M215">
        <v>140.2</v>
      </c>
      <c r="N215">
        <v>137.8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</v>
      </c>
      <c r="U215" t="s">
        <v>79</v>
      </c>
      <c r="V215">
        <v>149</v>
      </c>
      <c r="W215">
        <v>149.5</v>
      </c>
      <c r="X215">
        <v>149.6</v>
      </c>
      <c r="Y215">
        <v>128.9</v>
      </c>
      <c r="Z215">
        <v>143.3</v>
      </c>
      <c r="AA215">
        <v>155.1</v>
      </c>
      <c r="AB215">
        <v>133.2</v>
      </c>
      <c r="AC215">
        <v>141.6</v>
      </c>
      <c r="AD215">
        <v>141.9</v>
      </c>
    </row>
    <row r="216" spans="1:30">
      <c r="A216" t="s">
        <v>4</v>
      </c>
      <c r="B216">
        <v>2018</v>
      </c>
      <c r="C216" t="s">
        <v>92</v>
      </c>
      <c r="D216">
        <v>138.5</v>
      </c>
      <c r="E216">
        <v>147.8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142.7</v>
      </c>
      <c r="S216">
        <v>130.3</v>
      </c>
      <c r="T216">
        <v>140.8</v>
      </c>
      <c r="U216">
        <v>146.5</v>
      </c>
      <c r="V216">
        <v>132.4</v>
      </c>
      <c r="W216">
        <v>136.2</v>
      </c>
      <c r="X216">
        <v>137.3</v>
      </c>
      <c r="Y216">
        <v>118.8</v>
      </c>
      <c r="Z216">
        <v>131.7</v>
      </c>
      <c r="AA216">
        <v>146.5</v>
      </c>
      <c r="AB216">
        <v>130.8</v>
      </c>
      <c r="AC216">
        <v>131.7</v>
      </c>
      <c r="AD216">
        <v>138</v>
      </c>
    </row>
    <row r="217" spans="1:30">
      <c r="A217" t="s">
        <v>80</v>
      </c>
      <c r="B217">
        <v>2018</v>
      </c>
      <c r="C217" t="s">
        <v>92</v>
      </c>
      <c r="D217">
        <v>137.5</v>
      </c>
      <c r="E217">
        <v>150.5</v>
      </c>
      <c r="F217">
        <v>138.8</v>
      </c>
      <c r="G217">
        <v>142.1</v>
      </c>
      <c r="H217">
        <v>122</v>
      </c>
      <c r="I217">
        <v>139.4</v>
      </c>
      <c r="J217">
        <v>135.2</v>
      </c>
      <c r="K217">
        <v>119.8</v>
      </c>
      <c r="L217">
        <v>110.3</v>
      </c>
      <c r="M217">
        <v>140.6</v>
      </c>
      <c r="N217">
        <v>133.8</v>
      </c>
      <c r="O217">
        <v>154.6</v>
      </c>
      <c r="P217">
        <v>138.2</v>
      </c>
      <c r="Q217">
        <v>163</v>
      </c>
      <c r="R217">
        <v>148.1</v>
      </c>
      <c r="S217">
        <v>139.4</v>
      </c>
      <c r="T217">
        <v>146.8</v>
      </c>
      <c r="U217">
        <v>146.5</v>
      </c>
      <c r="V217">
        <v>142.7</v>
      </c>
      <c r="W217">
        <v>143.2</v>
      </c>
      <c r="X217">
        <v>144.9</v>
      </c>
      <c r="Y217">
        <v>123.6</v>
      </c>
      <c r="Z217">
        <v>136.8</v>
      </c>
      <c r="AA217">
        <v>150.1</v>
      </c>
      <c r="AB217">
        <v>132.2</v>
      </c>
      <c r="AC217">
        <v>136.8</v>
      </c>
      <c r="AD217">
        <v>140.1</v>
      </c>
    </row>
    <row r="218" spans="1:30">
      <c r="A218" t="s">
        <v>3</v>
      </c>
      <c r="B218">
        <v>2019</v>
      </c>
      <c r="C218" t="s">
        <v>78</v>
      </c>
      <c r="D218">
        <v>136.6</v>
      </c>
      <c r="E218">
        <v>152.5</v>
      </c>
      <c r="F218">
        <v>138.2</v>
      </c>
      <c r="G218">
        <v>142.4</v>
      </c>
      <c r="H218">
        <v>123.9</v>
      </c>
      <c r="I218">
        <v>135.5</v>
      </c>
      <c r="J218">
        <v>131.7</v>
      </c>
      <c r="K218">
        <v>121.3</v>
      </c>
      <c r="L218">
        <v>108.4</v>
      </c>
      <c r="M218">
        <v>138.9</v>
      </c>
      <c r="N218">
        <v>137</v>
      </c>
      <c r="O218">
        <v>155.8</v>
      </c>
      <c r="P218">
        <v>137.4</v>
      </c>
      <c r="Q218">
        <v>162.7</v>
      </c>
      <c r="R218">
        <v>150.6</v>
      </c>
      <c r="S218">
        <v>145.1</v>
      </c>
      <c r="T218">
        <v>149.9</v>
      </c>
      <c r="U218" t="s">
        <v>79</v>
      </c>
      <c r="V218">
        <v>146.2</v>
      </c>
      <c r="W218">
        <v>150.1</v>
      </c>
      <c r="X218">
        <v>149.6</v>
      </c>
      <c r="Y218">
        <v>128.6</v>
      </c>
      <c r="Z218">
        <v>142.9</v>
      </c>
      <c r="AA218">
        <v>155.2</v>
      </c>
      <c r="AB218">
        <v>133.5</v>
      </c>
      <c r="AC218">
        <v>141.7</v>
      </c>
      <c r="AD218">
        <v>141</v>
      </c>
    </row>
    <row r="219" spans="1:30">
      <c r="A219" t="s">
        <v>4</v>
      </c>
      <c r="B219">
        <v>2019</v>
      </c>
      <c r="C219" t="s">
        <v>78</v>
      </c>
      <c r="D219">
        <v>138.3</v>
      </c>
      <c r="E219">
        <v>149.4</v>
      </c>
      <c r="F219">
        <v>143.5</v>
      </c>
      <c r="G219">
        <v>141.7</v>
      </c>
      <c r="H219">
        <v>118.1</v>
      </c>
      <c r="I219">
        <v>135.2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153.2</v>
      </c>
      <c r="P219">
        <v>137.3</v>
      </c>
      <c r="Q219">
        <v>164.7</v>
      </c>
      <c r="R219">
        <v>143</v>
      </c>
      <c r="S219">
        <v>130.4</v>
      </c>
      <c r="T219">
        <v>141.1</v>
      </c>
      <c r="U219">
        <v>147.7</v>
      </c>
      <c r="V219">
        <v>128.6</v>
      </c>
      <c r="W219">
        <v>136.3</v>
      </c>
      <c r="X219">
        <v>137.8</v>
      </c>
      <c r="Y219">
        <v>118.6</v>
      </c>
      <c r="Z219">
        <v>131.9</v>
      </c>
      <c r="AA219">
        <v>146.6</v>
      </c>
      <c r="AB219">
        <v>131.7</v>
      </c>
      <c r="AC219">
        <v>131.8</v>
      </c>
      <c r="AD219">
        <v>138</v>
      </c>
    </row>
    <row r="220" spans="1:30">
      <c r="A220" t="s">
        <v>80</v>
      </c>
      <c r="B220">
        <v>2019</v>
      </c>
      <c r="C220" t="s">
        <v>78</v>
      </c>
      <c r="D220">
        <v>137.1</v>
      </c>
      <c r="E220">
        <v>151.4</v>
      </c>
      <c r="F220">
        <v>140.2</v>
      </c>
      <c r="G220">
        <v>142.1</v>
      </c>
      <c r="H220">
        <v>121.8</v>
      </c>
      <c r="I220">
        <v>135.4</v>
      </c>
      <c r="J220">
        <v>131.3</v>
      </c>
      <c r="K220">
        <v>120.3</v>
      </c>
      <c r="L220">
        <v>109.1</v>
      </c>
      <c r="M220">
        <v>139.4</v>
      </c>
      <c r="N220">
        <v>133.3</v>
      </c>
      <c r="O220">
        <v>154.6</v>
      </c>
      <c r="P220">
        <v>137.4</v>
      </c>
      <c r="Q220">
        <v>163.2</v>
      </c>
      <c r="R220">
        <v>147.6</v>
      </c>
      <c r="S220">
        <v>139</v>
      </c>
      <c r="T220">
        <v>146.4</v>
      </c>
      <c r="U220">
        <v>147.7</v>
      </c>
      <c r="V220">
        <v>139.5</v>
      </c>
      <c r="W220">
        <v>143.6</v>
      </c>
      <c r="X220">
        <v>145.1</v>
      </c>
      <c r="Y220">
        <v>123.3</v>
      </c>
      <c r="Z220">
        <v>136.7</v>
      </c>
      <c r="AA220">
        <v>150.2</v>
      </c>
      <c r="AB220">
        <v>132.8</v>
      </c>
      <c r="AC220">
        <v>136.9</v>
      </c>
      <c r="AD220">
        <v>139.6</v>
      </c>
    </row>
    <row r="221" spans="1:30">
      <c r="A221" t="s">
        <v>3</v>
      </c>
      <c r="B221">
        <v>2019</v>
      </c>
      <c r="C221" t="s">
        <v>81</v>
      </c>
      <c r="D221">
        <v>136.8</v>
      </c>
      <c r="E221">
        <v>153</v>
      </c>
      <c r="F221">
        <v>139.1</v>
      </c>
      <c r="G221">
        <v>142.5</v>
      </c>
      <c r="H221">
        <v>124.1</v>
      </c>
      <c r="I221">
        <v>135.8</v>
      </c>
      <c r="J221">
        <v>128.7</v>
      </c>
      <c r="K221">
        <v>121.5</v>
      </c>
      <c r="L221">
        <v>108.3</v>
      </c>
      <c r="M221">
        <v>139.2</v>
      </c>
      <c r="N221">
        <v>137.4</v>
      </c>
      <c r="O221">
        <v>156.2</v>
      </c>
      <c r="P221">
        <v>137.2</v>
      </c>
      <c r="Q221">
        <v>162.8</v>
      </c>
      <c r="R221">
        <v>150.5</v>
      </c>
      <c r="S221">
        <v>146.1</v>
      </c>
      <c r="T221">
        <v>149.9</v>
      </c>
      <c r="U221" t="s">
        <v>79</v>
      </c>
      <c r="V221">
        <v>145.3</v>
      </c>
      <c r="W221">
        <v>150.1</v>
      </c>
      <c r="X221">
        <v>149.9</v>
      </c>
      <c r="Y221">
        <v>129.2</v>
      </c>
      <c r="Z221">
        <v>143.4</v>
      </c>
      <c r="AA221">
        <v>155.5</v>
      </c>
      <c r="AB221">
        <v>134.9</v>
      </c>
      <c r="AC221">
        <v>142.2</v>
      </c>
      <c r="AD221">
        <v>141</v>
      </c>
    </row>
    <row r="222" spans="1:30">
      <c r="A222" t="s">
        <v>4</v>
      </c>
      <c r="B222">
        <v>2019</v>
      </c>
      <c r="C222" t="s">
        <v>81</v>
      </c>
      <c r="D222">
        <v>139.4</v>
      </c>
      <c r="E222">
        <v>150.1</v>
      </c>
      <c r="F222">
        <v>145.3</v>
      </c>
      <c r="G222">
        <v>141.7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</v>
      </c>
      <c r="N222">
        <v>128.3</v>
      </c>
      <c r="O222">
        <v>153.5</v>
      </c>
      <c r="P222">
        <v>138</v>
      </c>
      <c r="Q222">
        <v>164.9</v>
      </c>
      <c r="R222">
        <v>143.3</v>
      </c>
      <c r="S222">
        <v>130.8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132.2</v>
      </c>
      <c r="AA222">
        <v>146.6</v>
      </c>
      <c r="AB222">
        <v>133</v>
      </c>
      <c r="AC222">
        <v>132.4</v>
      </c>
      <c r="AD222">
        <v>138.6</v>
      </c>
    </row>
    <row r="223" spans="1:30">
      <c r="A223" t="s">
        <v>80</v>
      </c>
      <c r="B223">
        <v>2019</v>
      </c>
      <c r="C223" t="s">
        <v>81</v>
      </c>
      <c r="D223">
        <v>137.6</v>
      </c>
      <c r="E223">
        <v>152</v>
      </c>
      <c r="F223">
        <v>141.5</v>
      </c>
      <c r="G223">
        <v>142.2</v>
      </c>
      <c r="H223">
        <v>122</v>
      </c>
      <c r="I223">
        <v>136.4</v>
      </c>
      <c r="J223">
        <v>129.7</v>
      </c>
      <c r="K223">
        <v>121</v>
      </c>
      <c r="L223">
        <v>109</v>
      </c>
      <c r="M223">
        <v>139.7</v>
      </c>
      <c r="N223">
        <v>133.6</v>
      </c>
      <c r="O223">
        <v>154.9</v>
      </c>
      <c r="P223">
        <v>137.5</v>
      </c>
      <c r="Q223">
        <v>163.4</v>
      </c>
      <c r="R223">
        <v>147.7</v>
      </c>
      <c r="S223">
        <v>139.7</v>
      </c>
      <c r="T223">
        <v>146.5</v>
      </c>
      <c r="U223">
        <v>148.5</v>
      </c>
      <c r="V223">
        <v>138.4</v>
      </c>
      <c r="W223">
        <v>143.7</v>
      </c>
      <c r="X223">
        <v>145.6</v>
      </c>
      <c r="Y223">
        <v>123.9</v>
      </c>
      <c r="Z223">
        <v>137.1</v>
      </c>
      <c r="AA223">
        <v>150.3</v>
      </c>
      <c r="AB223">
        <v>134.1</v>
      </c>
      <c r="AC223">
        <v>137.4</v>
      </c>
      <c r="AD223">
        <v>139.9</v>
      </c>
    </row>
    <row r="224" spans="1:30">
      <c r="A224" t="s">
        <v>3</v>
      </c>
      <c r="B224">
        <v>2019</v>
      </c>
      <c r="C224" t="s">
        <v>82</v>
      </c>
      <c r="D224">
        <v>136.9</v>
      </c>
      <c r="E224">
        <v>154.1</v>
      </c>
      <c r="F224">
        <v>138.7</v>
      </c>
      <c r="G224">
        <v>142.5</v>
      </c>
      <c r="H224">
        <v>124.1</v>
      </c>
      <c r="I224">
        <v>136.1</v>
      </c>
      <c r="J224">
        <v>128.2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</v>
      </c>
      <c r="Q224">
        <v>162.9</v>
      </c>
      <c r="R224">
        <v>150.8</v>
      </c>
      <c r="S224">
        <v>146.1</v>
      </c>
      <c r="T224">
        <v>150.1</v>
      </c>
      <c r="U224" t="s">
        <v>79</v>
      </c>
      <c r="V224">
        <v>146.4</v>
      </c>
      <c r="W224">
        <v>150</v>
      </c>
      <c r="X224">
        <v>150.4</v>
      </c>
      <c r="Y224">
        <v>129.9</v>
      </c>
      <c r="Z224">
        <v>143.8</v>
      </c>
      <c r="AA224">
        <v>155.5</v>
      </c>
      <c r="AB224">
        <v>134</v>
      </c>
      <c r="AC224">
        <v>142.4</v>
      </c>
      <c r="AD224">
        <v>141.2</v>
      </c>
    </row>
    <row r="225" spans="1:30">
      <c r="A225" t="s">
        <v>4</v>
      </c>
      <c r="B225">
        <v>2019</v>
      </c>
      <c r="C225" t="s">
        <v>82</v>
      </c>
      <c r="D225">
        <v>139.7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141.2</v>
      </c>
      <c r="K225">
        <v>120.7</v>
      </c>
      <c r="L225">
        <v>110.4</v>
      </c>
      <c r="M225">
        <v>140.7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131.2</v>
      </c>
      <c r="T225">
        <v>141.6</v>
      </c>
      <c r="U225">
        <v>149</v>
      </c>
      <c r="V225">
        <v>128.8</v>
      </c>
      <c r="W225">
        <v>136.8</v>
      </c>
      <c r="X225">
        <v>139.2</v>
      </c>
      <c r="Y225">
        <v>119.9</v>
      </c>
      <c r="Z225">
        <v>133</v>
      </c>
      <c r="AA225">
        <v>146.7</v>
      </c>
      <c r="AB225">
        <v>132.5</v>
      </c>
      <c r="AC225">
        <v>132.8</v>
      </c>
      <c r="AD225">
        <v>139.5</v>
      </c>
    </row>
    <row r="226" spans="1:30">
      <c r="A226" t="s">
        <v>80</v>
      </c>
      <c r="B226">
        <v>2019</v>
      </c>
      <c r="C226" t="s">
        <v>82</v>
      </c>
      <c r="D226">
        <v>137.8</v>
      </c>
      <c r="E226">
        <v>153</v>
      </c>
      <c r="F226">
        <v>140.3</v>
      </c>
      <c r="G226">
        <v>142.3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133.7</v>
      </c>
      <c r="O226">
        <v>155.2</v>
      </c>
      <c r="P226">
        <v>138.1</v>
      </c>
      <c r="Q226">
        <v>163.5</v>
      </c>
      <c r="R226">
        <v>147.9</v>
      </c>
      <c r="S226">
        <v>139.9</v>
      </c>
      <c r="T226">
        <v>146.7</v>
      </c>
      <c r="U226">
        <v>149</v>
      </c>
      <c r="V226">
        <v>139.7</v>
      </c>
      <c r="W226">
        <v>143.8</v>
      </c>
      <c r="X226">
        <v>146.2</v>
      </c>
      <c r="Y226">
        <v>124.6</v>
      </c>
      <c r="Z226">
        <v>137.7</v>
      </c>
      <c r="AA226">
        <v>150.3</v>
      </c>
      <c r="AB226">
        <v>133.4</v>
      </c>
      <c r="AC226">
        <v>137.7</v>
      </c>
      <c r="AD226">
        <v>140.4</v>
      </c>
    </row>
    <row r="227" spans="1:30">
      <c r="A227" t="s">
        <v>3</v>
      </c>
      <c r="B227">
        <v>2019</v>
      </c>
      <c r="C227" t="s">
        <v>84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143.7</v>
      </c>
      <c r="J227">
        <v>133.4</v>
      </c>
      <c r="K227">
        <v>125.1</v>
      </c>
      <c r="L227">
        <v>109.3</v>
      </c>
      <c r="M227">
        <v>139.3</v>
      </c>
      <c r="N227">
        <v>137.7</v>
      </c>
      <c r="O227">
        <v>156.4</v>
      </c>
      <c r="P227">
        <v>139.2</v>
      </c>
      <c r="Q227">
        <v>163.3</v>
      </c>
      <c r="R227">
        <v>151.3</v>
      </c>
      <c r="S227">
        <v>146.6</v>
      </c>
      <c r="T227">
        <v>150.7</v>
      </c>
      <c r="U227" t="s">
        <v>79</v>
      </c>
      <c r="V227">
        <v>146.9</v>
      </c>
      <c r="W227">
        <v>149.5</v>
      </c>
      <c r="X227">
        <v>151.3</v>
      </c>
      <c r="Y227">
        <v>130.2</v>
      </c>
      <c r="Z227">
        <v>145.9</v>
      </c>
      <c r="AA227">
        <v>156.7</v>
      </c>
      <c r="AB227">
        <v>133.9</v>
      </c>
      <c r="AC227">
        <v>142.9</v>
      </c>
      <c r="AD227">
        <v>142.4</v>
      </c>
    </row>
    <row r="228" spans="1:30">
      <c r="A228" t="s">
        <v>4</v>
      </c>
      <c r="B228">
        <v>2019</v>
      </c>
      <c r="C228" t="s">
        <v>84</v>
      </c>
      <c r="D228">
        <v>140.4</v>
      </c>
      <c r="E228">
        <v>156.7</v>
      </c>
      <c r="F228">
        <v>138.3</v>
      </c>
      <c r="G228">
        <v>142.4</v>
      </c>
      <c r="H228">
        <v>118.6</v>
      </c>
      <c r="I228">
        <v>149.7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</v>
      </c>
      <c r="Q228">
        <v>166.2</v>
      </c>
      <c r="R228">
        <v>144</v>
      </c>
      <c r="S228">
        <v>131.7</v>
      </c>
      <c r="T228">
        <v>142.2</v>
      </c>
      <c r="U228">
        <v>150.1</v>
      </c>
      <c r="V228">
        <v>129.4</v>
      </c>
      <c r="W228">
        <v>137.2</v>
      </c>
      <c r="X228">
        <v>139.8</v>
      </c>
      <c r="Y228">
        <v>120.1</v>
      </c>
      <c r="Z228">
        <v>134</v>
      </c>
      <c r="AA228">
        <v>148</v>
      </c>
      <c r="AB228">
        <v>132.6</v>
      </c>
      <c r="AC228">
        <v>133.3</v>
      </c>
      <c r="AD228">
        <v>141.5</v>
      </c>
    </row>
    <row r="229" spans="1:30">
      <c r="A229" t="s">
        <v>80</v>
      </c>
      <c r="B229">
        <v>2019</v>
      </c>
      <c r="C229" t="s">
        <v>84</v>
      </c>
      <c r="D229">
        <v>138.3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</v>
      </c>
      <c r="U229">
        <v>150.1</v>
      </c>
      <c r="V229">
        <v>140.3</v>
      </c>
      <c r="W229">
        <v>143.7</v>
      </c>
      <c r="X229">
        <v>146.9</v>
      </c>
      <c r="Y229">
        <v>124.9</v>
      </c>
      <c r="Z229">
        <v>139.2</v>
      </c>
      <c r="AA229">
        <v>151.6</v>
      </c>
      <c r="AB229">
        <v>133.4</v>
      </c>
      <c r="AC229">
        <v>138.2</v>
      </c>
      <c r="AD229">
        <v>142</v>
      </c>
    </row>
    <row r="230" spans="1:30">
      <c r="A230" t="s">
        <v>3</v>
      </c>
      <c r="B230">
        <v>2019</v>
      </c>
      <c r="C230" t="s">
        <v>85</v>
      </c>
      <c r="D230">
        <v>137.8</v>
      </c>
      <c r="E230">
        <v>163.5</v>
      </c>
      <c r="F230">
        <v>136.2</v>
      </c>
      <c r="G230">
        <v>143.2</v>
      </c>
      <c r="H230">
        <v>124.3</v>
      </c>
      <c r="I230">
        <v>143.3</v>
      </c>
      <c r="J230">
        <v>140.6</v>
      </c>
      <c r="K230">
        <v>128.7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150.7</v>
      </c>
      <c r="U230" t="s">
        <v>79</v>
      </c>
      <c r="V230">
        <v>147.8</v>
      </c>
      <c r="W230">
        <v>149.6</v>
      </c>
      <c r="X230">
        <v>151.7</v>
      </c>
      <c r="Y230">
        <v>130.2</v>
      </c>
      <c r="Z230">
        <v>146.4</v>
      </c>
      <c r="AA230">
        <v>157.7</v>
      </c>
      <c r="AB230">
        <v>134.8</v>
      </c>
      <c r="AC230">
        <v>143.3</v>
      </c>
      <c r="AD230">
        <v>143.6</v>
      </c>
    </row>
    <row r="231" spans="1:30">
      <c r="A231" t="s">
        <v>4</v>
      </c>
      <c r="B231">
        <v>2019</v>
      </c>
      <c r="C231" t="s">
        <v>85</v>
      </c>
      <c r="D231">
        <v>140.7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</v>
      </c>
      <c r="S231">
        <v>131.7</v>
      </c>
      <c r="T231">
        <v>142.4</v>
      </c>
      <c r="U231">
        <v>149.4</v>
      </c>
      <c r="V231">
        <v>130.5</v>
      </c>
      <c r="W231">
        <v>137.4</v>
      </c>
      <c r="X231">
        <v>140.3</v>
      </c>
      <c r="Y231">
        <v>119.6</v>
      </c>
      <c r="Z231">
        <v>134.3</v>
      </c>
      <c r="AA231">
        <v>148.9</v>
      </c>
      <c r="AB231">
        <v>133.7</v>
      </c>
      <c r="AC231">
        <v>133.6</v>
      </c>
      <c r="AD231">
        <v>142.1</v>
      </c>
    </row>
    <row r="232" spans="1:30">
      <c r="A232" t="s">
        <v>80</v>
      </c>
      <c r="B232">
        <v>2019</v>
      </c>
      <c r="C232" t="s">
        <v>85</v>
      </c>
      <c r="D232">
        <v>138.7</v>
      </c>
      <c r="E232">
        <v>162.1</v>
      </c>
      <c r="F232">
        <v>137.8</v>
      </c>
      <c r="G232">
        <v>143.3</v>
      </c>
      <c r="H232">
        <v>122.2</v>
      </c>
      <c r="I232">
        <v>146.8</v>
      </c>
      <c r="J232">
        <v>150.5</v>
      </c>
      <c r="K232">
        <v>128.3</v>
      </c>
      <c r="L232">
        <v>111</v>
      </c>
      <c r="M232">
        <v>140.6</v>
      </c>
      <c r="N232">
        <v>134.2</v>
      </c>
      <c r="O232">
        <v>155.9</v>
      </c>
      <c r="P232">
        <v>142.7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141.2</v>
      </c>
      <c r="W232">
        <v>143.8</v>
      </c>
      <c r="X232">
        <v>147.4</v>
      </c>
      <c r="Y232">
        <v>124.6</v>
      </c>
      <c r="Z232">
        <v>139.6</v>
      </c>
      <c r="AA232">
        <v>152.5</v>
      </c>
      <c r="AB232">
        <v>134.3</v>
      </c>
      <c r="AC232">
        <v>138.6</v>
      </c>
      <c r="AD232">
        <v>142.9</v>
      </c>
    </row>
    <row r="233" spans="1:30">
      <c r="A233" t="s">
        <v>3</v>
      </c>
      <c r="B233">
        <v>2019</v>
      </c>
      <c r="C233" t="s">
        <v>86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141.7</v>
      </c>
      <c r="N233">
        <v>138.5</v>
      </c>
      <c r="O233">
        <v>156.7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79</v>
      </c>
      <c r="V233">
        <v>146.8</v>
      </c>
      <c r="W233">
        <v>150</v>
      </c>
      <c r="X233">
        <v>152.2</v>
      </c>
      <c r="Y233">
        <v>131.2</v>
      </c>
      <c r="Z233">
        <v>147.5</v>
      </c>
      <c r="AA233">
        <v>159.1</v>
      </c>
      <c r="AB233">
        <v>136.1</v>
      </c>
      <c r="AC233">
        <v>144.2</v>
      </c>
      <c r="AD233">
        <v>144.9</v>
      </c>
    </row>
    <row r="234" spans="1:30">
      <c r="A234" t="s">
        <v>4</v>
      </c>
      <c r="B234">
        <v>2019</v>
      </c>
      <c r="C234" t="s">
        <v>86</v>
      </c>
      <c r="D234">
        <v>141.4</v>
      </c>
      <c r="E234">
        <v>160.2</v>
      </c>
      <c r="F234">
        <v>142.5</v>
      </c>
      <c r="G234">
        <v>144.1</v>
      </c>
      <c r="H234">
        <v>119.3</v>
      </c>
      <c r="I234">
        <v>154.7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147.7</v>
      </c>
      <c r="Q234">
        <v>167.2</v>
      </c>
      <c r="R234">
        <v>144.7</v>
      </c>
      <c r="S234">
        <v>131.9</v>
      </c>
      <c r="T234">
        <v>142.7</v>
      </c>
      <c r="U234">
        <v>150.6</v>
      </c>
      <c r="V234">
        <v>127</v>
      </c>
      <c r="W234">
        <v>137.7</v>
      </c>
      <c r="X234">
        <v>140.8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</v>
      </c>
    </row>
    <row r="235" spans="1:30">
      <c r="A235" t="s">
        <v>80</v>
      </c>
      <c r="B235">
        <v>2019</v>
      </c>
      <c r="C235" t="s">
        <v>86</v>
      </c>
      <c r="D235">
        <v>139.3</v>
      </c>
      <c r="E235">
        <v>162.7</v>
      </c>
      <c r="F235">
        <v>140</v>
      </c>
      <c r="G235">
        <v>144</v>
      </c>
      <c r="H235">
        <v>122.5</v>
      </c>
      <c r="I235">
        <v>150.3</v>
      </c>
      <c r="J235">
        <v>160.3</v>
      </c>
      <c r="K235">
        <v>130</v>
      </c>
      <c r="L235">
        <v>111.1</v>
      </c>
      <c r="M235">
        <v>141.7</v>
      </c>
      <c r="N235">
        <v>134.7</v>
      </c>
      <c r="O235">
        <v>156.2</v>
      </c>
      <c r="P235">
        <v>144.7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</v>
      </c>
      <c r="W235">
        <v>144.2</v>
      </c>
      <c r="X235">
        <v>147.9</v>
      </c>
      <c r="Y235">
        <v>125.6</v>
      </c>
      <c r="Z235">
        <v>140.5</v>
      </c>
      <c r="AA235">
        <v>154</v>
      </c>
      <c r="AB235">
        <v>135.7</v>
      </c>
      <c r="AC235">
        <v>139.5</v>
      </c>
      <c r="AD235">
        <v>144.2</v>
      </c>
    </row>
    <row r="236" spans="1:30">
      <c r="A236" t="s">
        <v>3</v>
      </c>
      <c r="B236">
        <v>2019</v>
      </c>
      <c r="C236" t="s">
        <v>87</v>
      </c>
      <c r="D236">
        <v>139.2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156.2</v>
      </c>
      <c r="K236">
        <v>131.5</v>
      </c>
      <c r="L236">
        <v>111.7</v>
      </c>
      <c r="M236">
        <v>142.7</v>
      </c>
      <c r="N236">
        <v>138.5</v>
      </c>
      <c r="O236">
        <v>156.9</v>
      </c>
      <c r="P236">
        <v>144</v>
      </c>
      <c r="Q236">
        <v>165.1</v>
      </c>
      <c r="R236">
        <v>151.8</v>
      </c>
      <c r="S236">
        <v>146.6</v>
      </c>
      <c r="T236">
        <v>151.1</v>
      </c>
      <c r="U236" t="s">
        <v>79</v>
      </c>
      <c r="V236">
        <v>146.4</v>
      </c>
      <c r="W236">
        <v>150.2</v>
      </c>
      <c r="X236">
        <v>152.7</v>
      </c>
      <c r="Y236">
        <v>131.4</v>
      </c>
      <c r="Z236">
        <v>148</v>
      </c>
      <c r="AA236">
        <v>159.7</v>
      </c>
      <c r="AB236">
        <v>138.8</v>
      </c>
      <c r="AC236">
        <v>144.9</v>
      </c>
      <c r="AD236">
        <v>145.7</v>
      </c>
    </row>
    <row r="237" spans="1:30">
      <c r="A237" t="s">
        <v>4</v>
      </c>
      <c r="B237">
        <v>2019</v>
      </c>
      <c r="C237" t="s">
        <v>87</v>
      </c>
      <c r="D237">
        <v>142.1</v>
      </c>
      <c r="E237">
        <v>158.3</v>
      </c>
      <c r="F237">
        <v>140.8</v>
      </c>
      <c r="G237">
        <v>144.9</v>
      </c>
      <c r="H237">
        <v>119.9</v>
      </c>
      <c r="I237">
        <v>153.9</v>
      </c>
      <c r="J237">
        <v>189.1</v>
      </c>
      <c r="K237">
        <v>129.8</v>
      </c>
      <c r="L237">
        <v>112.7</v>
      </c>
      <c r="M237">
        <v>142.5</v>
      </c>
      <c r="N237">
        <v>129.8</v>
      </c>
      <c r="O237">
        <v>156.2</v>
      </c>
      <c r="P237">
        <v>149.1</v>
      </c>
      <c r="Q237">
        <v>167.9</v>
      </c>
      <c r="R237">
        <v>145</v>
      </c>
      <c r="S237">
        <v>132.2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</v>
      </c>
      <c r="AC237">
        <v>135.3</v>
      </c>
      <c r="AD237">
        <v>144.2</v>
      </c>
    </row>
    <row r="238" spans="1:30">
      <c r="A238" t="s">
        <v>80</v>
      </c>
      <c r="B238">
        <v>2019</v>
      </c>
      <c r="C238" t="s">
        <v>87</v>
      </c>
      <c r="D238">
        <v>140.1</v>
      </c>
      <c r="E238">
        <v>160.6</v>
      </c>
      <c r="F238">
        <v>138.5</v>
      </c>
      <c r="G238">
        <v>144.7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140.2</v>
      </c>
      <c r="AD238">
        <v>145</v>
      </c>
    </row>
    <row r="239" spans="1:30">
      <c r="A239" t="s">
        <v>3</v>
      </c>
      <c r="B239">
        <v>2019</v>
      </c>
      <c r="C239" t="s">
        <v>88</v>
      </c>
      <c r="D239">
        <v>140.1</v>
      </c>
      <c r="E239">
        <v>161.9</v>
      </c>
      <c r="F239">
        <v>138.3</v>
      </c>
      <c r="G239">
        <v>145.7</v>
      </c>
      <c r="H239">
        <v>125.1</v>
      </c>
      <c r="I239">
        <v>143.8</v>
      </c>
      <c r="J239">
        <v>163.4</v>
      </c>
      <c r="K239">
        <v>132.2</v>
      </c>
      <c r="L239">
        <v>112.8</v>
      </c>
      <c r="M239">
        <v>144.2</v>
      </c>
      <c r="N239">
        <v>138.5</v>
      </c>
      <c r="O239">
        <v>157.2</v>
      </c>
      <c r="P239">
        <v>145.5</v>
      </c>
      <c r="Q239">
        <v>165.7</v>
      </c>
      <c r="R239">
        <v>151.7</v>
      </c>
      <c r="S239">
        <v>146.6</v>
      </c>
      <c r="T239">
        <v>151</v>
      </c>
      <c r="U239" t="s">
        <v>79</v>
      </c>
      <c r="V239">
        <v>146.9</v>
      </c>
      <c r="W239">
        <v>150.3</v>
      </c>
      <c r="X239">
        <v>153.4</v>
      </c>
      <c r="Y239">
        <v>131.6</v>
      </c>
      <c r="Z239">
        <v>148.3</v>
      </c>
      <c r="AA239">
        <v>160.2</v>
      </c>
      <c r="AB239">
        <v>140.2</v>
      </c>
      <c r="AC239">
        <v>145.4</v>
      </c>
      <c r="AD239">
        <v>146.7</v>
      </c>
    </row>
    <row r="240" spans="1:30">
      <c r="A240" t="s">
        <v>4</v>
      </c>
      <c r="B240">
        <v>2019</v>
      </c>
      <c r="C240" t="s">
        <v>88</v>
      </c>
      <c r="D240">
        <v>142.7</v>
      </c>
      <c r="E240">
        <v>158.7</v>
      </c>
      <c r="F240">
        <v>141.6</v>
      </c>
      <c r="G240">
        <v>144.9</v>
      </c>
      <c r="H240">
        <v>120.8</v>
      </c>
      <c r="I240">
        <v>149.8</v>
      </c>
      <c r="J240">
        <v>192.4</v>
      </c>
      <c r="K240">
        <v>130.3</v>
      </c>
      <c r="L240">
        <v>114</v>
      </c>
      <c r="M240">
        <v>143.8</v>
      </c>
      <c r="N240">
        <v>130</v>
      </c>
      <c r="O240">
        <v>156.4</v>
      </c>
      <c r="P240">
        <v>149.5</v>
      </c>
      <c r="Q240">
        <v>168.6</v>
      </c>
      <c r="R240">
        <v>145.3</v>
      </c>
      <c r="S240">
        <v>132.2</v>
      </c>
      <c r="T240">
        <v>143.3</v>
      </c>
      <c r="U240">
        <v>152.2</v>
      </c>
      <c r="V240">
        <v>126.6</v>
      </c>
      <c r="W240">
        <v>138.3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135.7</v>
      </c>
      <c r="AD240">
        <v>144.7</v>
      </c>
    </row>
    <row r="241" spans="1:30">
      <c r="A241" t="s">
        <v>80</v>
      </c>
      <c r="B241">
        <v>2019</v>
      </c>
      <c r="C241" t="s">
        <v>88</v>
      </c>
      <c r="D241">
        <v>140.9</v>
      </c>
      <c r="E241">
        <v>160.8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</v>
      </c>
      <c r="P241">
        <v>147</v>
      </c>
      <c r="Q241">
        <v>166.5</v>
      </c>
      <c r="R241">
        <v>149.2</v>
      </c>
      <c r="S241">
        <v>140.6</v>
      </c>
      <c r="T241">
        <v>147.9</v>
      </c>
      <c r="U241">
        <v>152.2</v>
      </c>
      <c r="V241">
        <v>139.2</v>
      </c>
      <c r="W241">
        <v>144.6</v>
      </c>
      <c r="X241">
        <v>149</v>
      </c>
      <c r="Y241">
        <v>126.1</v>
      </c>
      <c r="Z241">
        <v>141.3</v>
      </c>
      <c r="AA241">
        <v>155.2</v>
      </c>
      <c r="AB241">
        <v>139.7</v>
      </c>
      <c r="AC241">
        <v>140.7</v>
      </c>
      <c r="AD241">
        <v>145.8</v>
      </c>
    </row>
    <row r="242" spans="1:30">
      <c r="A242" t="s">
        <v>3</v>
      </c>
      <c r="B242">
        <v>2019</v>
      </c>
      <c r="C242" t="s">
        <v>89</v>
      </c>
      <c r="D242">
        <v>141</v>
      </c>
      <c r="E242">
        <v>161.6</v>
      </c>
      <c r="F242">
        <v>141.2</v>
      </c>
      <c r="G242">
        <v>146.5</v>
      </c>
      <c r="H242">
        <v>125.6</v>
      </c>
      <c r="I242">
        <v>145.7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</v>
      </c>
      <c r="Q242">
        <v>166.3</v>
      </c>
      <c r="R242">
        <v>151.7</v>
      </c>
      <c r="S242">
        <v>146.7</v>
      </c>
      <c r="T242">
        <v>151</v>
      </c>
      <c r="U242" t="s">
        <v>79</v>
      </c>
      <c r="V242">
        <v>147.7</v>
      </c>
      <c r="W242">
        <v>150.6</v>
      </c>
      <c r="X242">
        <v>153.7</v>
      </c>
      <c r="Y242">
        <v>131.7</v>
      </c>
      <c r="Z242">
        <v>148.7</v>
      </c>
      <c r="AA242">
        <v>160.7</v>
      </c>
      <c r="AB242">
        <v>140.3</v>
      </c>
      <c r="AC242">
        <v>145.7</v>
      </c>
      <c r="AD242">
        <v>148.3</v>
      </c>
    </row>
    <row r="243" spans="1:30">
      <c r="A243" t="s">
        <v>4</v>
      </c>
      <c r="B243">
        <v>2019</v>
      </c>
      <c r="C243" t="s">
        <v>89</v>
      </c>
      <c r="D243">
        <v>143.5</v>
      </c>
      <c r="E243">
        <v>159.8</v>
      </c>
      <c r="F243">
        <v>144.7</v>
      </c>
      <c r="G243">
        <v>145.6</v>
      </c>
      <c r="H243">
        <v>121.1</v>
      </c>
      <c r="I243">
        <v>150.6</v>
      </c>
      <c r="J243">
        <v>207.2</v>
      </c>
      <c r="K243">
        <v>131.2</v>
      </c>
      <c r="L243">
        <v>114.8</v>
      </c>
      <c r="M243">
        <v>145.2</v>
      </c>
      <c r="N243">
        <v>130.2</v>
      </c>
      <c r="O243">
        <v>156.8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138.7</v>
      </c>
      <c r="X243">
        <v>142.4</v>
      </c>
      <c r="Y243">
        <v>121.5</v>
      </c>
      <c r="Z243">
        <v>136.2</v>
      </c>
      <c r="AA243">
        <v>151.7</v>
      </c>
      <c r="AB243">
        <v>139.5</v>
      </c>
      <c r="AC243">
        <v>136</v>
      </c>
      <c r="AD243">
        <v>146</v>
      </c>
    </row>
    <row r="244" spans="1:30">
      <c r="A244" t="s">
        <v>80</v>
      </c>
      <c r="B244">
        <v>2019</v>
      </c>
      <c r="C244" t="s">
        <v>89</v>
      </c>
      <c r="D244">
        <v>141.8</v>
      </c>
      <c r="E244">
        <v>161</v>
      </c>
      <c r="F244">
        <v>142.6</v>
      </c>
      <c r="G244">
        <v>146.2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</v>
      </c>
      <c r="T244">
        <v>148.2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141.7</v>
      </c>
      <c r="AA244">
        <v>155.4</v>
      </c>
      <c r="AB244">
        <v>140</v>
      </c>
      <c r="AC244">
        <v>141</v>
      </c>
      <c r="AD244">
        <v>147.2</v>
      </c>
    </row>
    <row r="245" spans="1:30">
      <c r="A245" t="s">
        <v>3</v>
      </c>
      <c r="B245">
        <v>2019</v>
      </c>
      <c r="C245" t="s">
        <v>91</v>
      </c>
      <c r="D245">
        <v>141.8</v>
      </c>
      <c r="E245">
        <v>163.7</v>
      </c>
      <c r="F245">
        <v>143.8</v>
      </c>
      <c r="G245">
        <v>147.1</v>
      </c>
      <c r="H245">
        <v>126</v>
      </c>
      <c r="I245">
        <v>146.2</v>
      </c>
      <c r="J245">
        <v>191.4</v>
      </c>
      <c r="K245">
        <v>136.2</v>
      </c>
      <c r="L245">
        <v>113.8</v>
      </c>
      <c r="M245">
        <v>147.3</v>
      </c>
      <c r="N245">
        <v>138.7</v>
      </c>
      <c r="O245">
        <v>157.7</v>
      </c>
      <c r="P245">
        <v>150.9</v>
      </c>
      <c r="Q245">
        <v>167.2</v>
      </c>
      <c r="R245">
        <v>152.3</v>
      </c>
      <c r="S245">
        <v>147</v>
      </c>
      <c r="T245">
        <v>151.5</v>
      </c>
      <c r="U245" t="s">
        <v>79</v>
      </c>
      <c r="V245">
        <v>148.4</v>
      </c>
      <c r="W245">
        <v>150.9</v>
      </c>
      <c r="X245">
        <v>154.3</v>
      </c>
      <c r="Y245">
        <v>132.1</v>
      </c>
      <c r="Z245">
        <v>149.1</v>
      </c>
      <c r="AA245">
        <v>160.8</v>
      </c>
      <c r="AB245">
        <v>140.6</v>
      </c>
      <c r="AC245">
        <v>146.1</v>
      </c>
      <c r="AD245">
        <v>149.9</v>
      </c>
    </row>
    <row r="246" spans="1:30">
      <c r="A246" t="s">
        <v>4</v>
      </c>
      <c r="B246">
        <v>2019</v>
      </c>
      <c r="C246" t="s">
        <v>91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</v>
      </c>
      <c r="J246">
        <v>215.7</v>
      </c>
      <c r="K246">
        <v>134.6</v>
      </c>
      <c r="L246">
        <v>115</v>
      </c>
      <c r="M246">
        <v>146.3</v>
      </c>
      <c r="N246">
        <v>130.5</v>
      </c>
      <c r="O246">
        <v>157.2</v>
      </c>
      <c r="P246">
        <v>153.6</v>
      </c>
      <c r="Q246">
        <v>169.9</v>
      </c>
      <c r="R246">
        <v>146.3</v>
      </c>
      <c r="S246">
        <v>132.6</v>
      </c>
      <c r="T246">
        <v>144.2</v>
      </c>
      <c r="U246">
        <v>153.5</v>
      </c>
      <c r="V246">
        <v>132.2</v>
      </c>
      <c r="W246">
        <v>139.1</v>
      </c>
      <c r="X246">
        <v>142.8</v>
      </c>
      <c r="Y246">
        <v>121.7</v>
      </c>
      <c r="Z246">
        <v>136.7</v>
      </c>
      <c r="AA246">
        <v>151.8</v>
      </c>
      <c r="AB246">
        <v>139.8</v>
      </c>
      <c r="AC246">
        <v>136.3</v>
      </c>
      <c r="AD246">
        <v>147</v>
      </c>
    </row>
    <row r="247" spans="1:30">
      <c r="A247" t="s">
        <v>80</v>
      </c>
      <c r="B247">
        <v>2019</v>
      </c>
      <c r="C247" t="s">
        <v>91</v>
      </c>
      <c r="D247">
        <v>142.5</v>
      </c>
      <c r="E247">
        <v>163.2</v>
      </c>
      <c r="F247">
        <v>145.6</v>
      </c>
      <c r="G247">
        <v>146.7</v>
      </c>
      <c r="H247">
        <v>124.3</v>
      </c>
      <c r="I247">
        <v>147.4</v>
      </c>
      <c r="J247">
        <v>199.6</v>
      </c>
      <c r="K247">
        <v>135.7</v>
      </c>
      <c r="L247">
        <v>114.2</v>
      </c>
      <c r="M247">
        <v>147</v>
      </c>
      <c r="N247">
        <v>135.3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</v>
      </c>
      <c r="W247">
        <v>145.3</v>
      </c>
      <c r="X247">
        <v>149.9</v>
      </c>
      <c r="Y247">
        <v>126.6</v>
      </c>
      <c r="Z247">
        <v>142.1</v>
      </c>
      <c r="AA247">
        <v>155.5</v>
      </c>
      <c r="AB247">
        <v>140.3</v>
      </c>
      <c r="AC247">
        <v>141.3</v>
      </c>
      <c r="AD247">
        <v>148.6</v>
      </c>
    </row>
    <row r="248" spans="1:30">
      <c r="A248" t="s">
        <v>3</v>
      </c>
      <c r="B248">
        <v>2019</v>
      </c>
      <c r="C248" t="s">
        <v>92</v>
      </c>
      <c r="D248">
        <v>142.8</v>
      </c>
      <c r="E248">
        <v>165.3</v>
      </c>
      <c r="F248">
        <v>149.5</v>
      </c>
      <c r="G248">
        <v>148.7</v>
      </c>
      <c r="H248">
        <v>127.5</v>
      </c>
      <c r="I248">
        <v>144.3</v>
      </c>
      <c r="J248">
        <v>209.5</v>
      </c>
      <c r="K248">
        <v>138.8</v>
      </c>
      <c r="L248">
        <v>113.6</v>
      </c>
      <c r="M248">
        <v>149.1</v>
      </c>
      <c r="N248">
        <v>139.3</v>
      </c>
      <c r="O248">
        <v>158.3</v>
      </c>
      <c r="P248">
        <v>154.3</v>
      </c>
      <c r="Q248">
        <v>167.8</v>
      </c>
      <c r="R248">
        <v>152.6</v>
      </c>
      <c r="S248">
        <v>147.3</v>
      </c>
      <c r="T248">
        <v>151.9</v>
      </c>
      <c r="U248" t="s">
        <v>79</v>
      </c>
      <c r="V248">
        <v>149.9</v>
      </c>
      <c r="W248">
        <v>151.2</v>
      </c>
      <c r="X248">
        <v>154.8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</v>
      </c>
    </row>
    <row r="249" spans="1:30">
      <c r="A249" t="s">
        <v>4</v>
      </c>
      <c r="B249">
        <v>2019</v>
      </c>
      <c r="C249" t="s">
        <v>92</v>
      </c>
      <c r="D249">
        <v>144.9</v>
      </c>
      <c r="E249">
        <v>164.5</v>
      </c>
      <c r="F249">
        <v>153.7</v>
      </c>
      <c r="G249">
        <v>147.5</v>
      </c>
      <c r="H249">
        <v>122.7</v>
      </c>
      <c r="I249">
        <v>147.2</v>
      </c>
      <c r="J249">
        <v>231.5</v>
      </c>
      <c r="K249">
        <v>137.2</v>
      </c>
      <c r="L249">
        <v>114.7</v>
      </c>
      <c r="M249">
        <v>148</v>
      </c>
      <c r="N249">
        <v>130.8</v>
      </c>
      <c r="O249">
        <v>157.7</v>
      </c>
      <c r="P249">
        <v>156.3</v>
      </c>
      <c r="Q249">
        <v>170.4</v>
      </c>
      <c r="R249">
        <v>146.8</v>
      </c>
      <c r="S249">
        <v>132.8</v>
      </c>
      <c r="T249">
        <v>144.6</v>
      </c>
      <c r="U249">
        <v>152.8</v>
      </c>
      <c r="V249">
        <v>133.6</v>
      </c>
      <c r="W249">
        <v>139.8</v>
      </c>
      <c r="X249">
        <v>143.2</v>
      </c>
      <c r="Y249">
        <v>125.2</v>
      </c>
      <c r="Z249">
        <v>136.8</v>
      </c>
      <c r="AA249">
        <v>151.9</v>
      </c>
      <c r="AB249">
        <v>140.2</v>
      </c>
      <c r="AC249">
        <v>137.7</v>
      </c>
      <c r="AD249">
        <v>148.3</v>
      </c>
    </row>
    <row r="250" spans="1:30">
      <c r="A250" t="s">
        <v>80</v>
      </c>
      <c r="B250">
        <v>2019</v>
      </c>
      <c r="C250" t="s">
        <v>92</v>
      </c>
      <c r="D250">
        <v>143.5</v>
      </c>
      <c r="E250">
        <v>165</v>
      </c>
      <c r="F250">
        <v>151.1</v>
      </c>
      <c r="G250">
        <v>148.3</v>
      </c>
      <c r="H250">
        <v>125.7</v>
      </c>
      <c r="I250">
        <v>145.7</v>
      </c>
      <c r="J250">
        <v>217</v>
      </c>
      <c r="K250">
        <v>138.3</v>
      </c>
      <c r="L250">
        <v>114</v>
      </c>
      <c r="M250">
        <v>148.7</v>
      </c>
      <c r="N250">
        <v>135.8</v>
      </c>
      <c r="O250">
        <v>158</v>
      </c>
      <c r="P250">
        <v>155</v>
      </c>
      <c r="Q250">
        <v>168.5</v>
      </c>
      <c r="R250">
        <v>150.3</v>
      </c>
      <c r="S250">
        <v>141.3</v>
      </c>
      <c r="T250">
        <v>149</v>
      </c>
      <c r="U250">
        <v>152.8</v>
      </c>
      <c r="V250">
        <v>143.7</v>
      </c>
      <c r="W250">
        <v>145.8</v>
      </c>
      <c r="X250">
        <v>150.4</v>
      </c>
      <c r="Y250">
        <v>129.8</v>
      </c>
      <c r="Z250">
        <v>142.3</v>
      </c>
      <c r="AA250">
        <v>155.7</v>
      </c>
      <c r="AB250">
        <v>140.4</v>
      </c>
      <c r="AC250">
        <v>142.5</v>
      </c>
      <c r="AD250">
        <v>150.4</v>
      </c>
    </row>
    <row r="251" spans="1:30">
      <c r="A251" t="s">
        <v>3</v>
      </c>
      <c r="B251">
        <v>2020</v>
      </c>
      <c r="C251" t="s">
        <v>78</v>
      </c>
      <c r="D251">
        <v>143.7</v>
      </c>
      <c r="E251">
        <v>167.3</v>
      </c>
      <c r="F251">
        <v>153.5</v>
      </c>
      <c r="G251">
        <v>150.5</v>
      </c>
      <c r="H251">
        <v>132</v>
      </c>
      <c r="I251">
        <v>142.2</v>
      </c>
      <c r="J251">
        <v>191.5</v>
      </c>
      <c r="K251">
        <v>141.1</v>
      </c>
      <c r="L251">
        <v>113.8</v>
      </c>
      <c r="M251">
        <v>151.6</v>
      </c>
      <c r="N251">
        <v>139.7</v>
      </c>
      <c r="O251">
        <v>158.7</v>
      </c>
      <c r="P251">
        <v>153</v>
      </c>
      <c r="Q251">
        <v>168.6</v>
      </c>
      <c r="R251">
        <v>152.8</v>
      </c>
      <c r="S251">
        <v>147.4</v>
      </c>
      <c r="T251">
        <v>152.1</v>
      </c>
      <c r="U251" t="s">
        <v>79</v>
      </c>
      <c r="V251">
        <v>150.4</v>
      </c>
      <c r="W251">
        <v>151.7</v>
      </c>
      <c r="X251">
        <v>155.7</v>
      </c>
      <c r="Y251">
        <v>136.3</v>
      </c>
      <c r="Z251">
        <v>150.1</v>
      </c>
      <c r="AA251">
        <v>161.7</v>
      </c>
      <c r="AB251">
        <v>142.5</v>
      </c>
      <c r="AC251">
        <v>148.1</v>
      </c>
      <c r="AD251">
        <v>151.9</v>
      </c>
    </row>
    <row r="252" spans="1:30">
      <c r="A252" t="s">
        <v>4</v>
      </c>
      <c r="B252">
        <v>2020</v>
      </c>
      <c r="C252" t="s">
        <v>78</v>
      </c>
      <c r="D252">
        <v>145.6</v>
      </c>
      <c r="E252">
        <v>167.6</v>
      </c>
      <c r="F252">
        <v>157</v>
      </c>
      <c r="G252">
        <v>149.3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133.2</v>
      </c>
      <c r="T252">
        <v>144.9</v>
      </c>
      <c r="U252">
        <v>153.9</v>
      </c>
      <c r="V252">
        <v>135.1</v>
      </c>
      <c r="W252">
        <v>140.1</v>
      </c>
      <c r="X252">
        <v>143.8</v>
      </c>
      <c r="Y252">
        <v>126.1</v>
      </c>
      <c r="Z252">
        <v>137.2</v>
      </c>
      <c r="AA252">
        <v>152.1</v>
      </c>
      <c r="AB252">
        <v>142.1</v>
      </c>
      <c r="AC252">
        <v>138.4</v>
      </c>
      <c r="AD252">
        <v>148.2</v>
      </c>
    </row>
    <row r="253" spans="1:30">
      <c r="A253" t="s">
        <v>80</v>
      </c>
      <c r="B253">
        <v>2020</v>
      </c>
      <c r="C253" t="s">
        <v>78</v>
      </c>
      <c r="D253">
        <v>144.3</v>
      </c>
      <c r="E253">
        <v>167.4</v>
      </c>
      <c r="F253">
        <v>154.9</v>
      </c>
      <c r="G253">
        <v>150.1</v>
      </c>
      <c r="H253">
        <v>129.9</v>
      </c>
      <c r="I253">
        <v>143.2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149.2</v>
      </c>
      <c r="U253">
        <v>153.9</v>
      </c>
      <c r="V253">
        <v>144.6</v>
      </c>
      <c r="W253">
        <v>146.2</v>
      </c>
      <c r="X253">
        <v>151.2</v>
      </c>
      <c r="Y253">
        <v>130.9</v>
      </c>
      <c r="Z253">
        <v>142.8</v>
      </c>
      <c r="AA253">
        <v>156.1</v>
      </c>
      <c r="AB253">
        <v>142.3</v>
      </c>
      <c r="AC253">
        <v>143.4</v>
      </c>
      <c r="AD253">
        <v>150.2</v>
      </c>
    </row>
    <row r="254" spans="1:30">
      <c r="A254" t="s">
        <v>3</v>
      </c>
      <c r="B254">
        <v>2020</v>
      </c>
      <c r="C254" t="s">
        <v>81</v>
      </c>
      <c r="D254">
        <v>144.2</v>
      </c>
      <c r="E254">
        <v>167.5</v>
      </c>
      <c r="F254">
        <v>150.9</v>
      </c>
      <c r="G254">
        <v>150.9</v>
      </c>
      <c r="H254">
        <v>133.7</v>
      </c>
      <c r="I254">
        <v>140.7</v>
      </c>
      <c r="J254">
        <v>165.1</v>
      </c>
      <c r="K254">
        <v>141.8</v>
      </c>
      <c r="L254">
        <v>113.1</v>
      </c>
      <c r="M254">
        <v>152.8</v>
      </c>
      <c r="N254">
        <v>140.1</v>
      </c>
      <c r="O254">
        <v>159.2</v>
      </c>
      <c r="P254">
        <v>149.8</v>
      </c>
      <c r="Q254">
        <v>169.4</v>
      </c>
      <c r="R254">
        <v>153</v>
      </c>
      <c r="S254">
        <v>147.5</v>
      </c>
      <c r="T254">
        <v>152.3</v>
      </c>
      <c r="U254" t="s">
        <v>79</v>
      </c>
      <c r="V254">
        <v>152.3</v>
      </c>
      <c r="W254">
        <v>151.8</v>
      </c>
      <c r="X254">
        <v>156.2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>
      <c r="A255" t="s">
        <v>4</v>
      </c>
      <c r="B255">
        <v>2020</v>
      </c>
      <c r="C255" t="s">
        <v>81</v>
      </c>
      <c r="D255">
        <v>146.2</v>
      </c>
      <c r="E255">
        <v>167.6</v>
      </c>
      <c r="F255">
        <v>153.1</v>
      </c>
      <c r="G255">
        <v>150.7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151.7</v>
      </c>
      <c r="Q255">
        <v>172</v>
      </c>
      <c r="R255">
        <v>147.3</v>
      </c>
      <c r="S255">
        <v>133.5</v>
      </c>
      <c r="T255">
        <v>145.2</v>
      </c>
      <c r="U255">
        <v>154.8</v>
      </c>
      <c r="V255">
        <v>138.9</v>
      </c>
      <c r="W255">
        <v>140.4</v>
      </c>
      <c r="X255">
        <v>144.4</v>
      </c>
      <c r="Y255">
        <v>125.2</v>
      </c>
      <c r="Z255">
        <v>137.7</v>
      </c>
      <c r="AA255">
        <v>152.2</v>
      </c>
      <c r="AB255">
        <v>143.5</v>
      </c>
      <c r="AC255">
        <v>138.4</v>
      </c>
      <c r="AD255">
        <v>147.7</v>
      </c>
    </row>
    <row r="256" spans="1:30">
      <c r="A256" t="s">
        <v>80</v>
      </c>
      <c r="B256">
        <v>2020</v>
      </c>
      <c r="C256" t="s">
        <v>81</v>
      </c>
      <c r="D256">
        <v>144.8</v>
      </c>
      <c r="E256">
        <v>167.5</v>
      </c>
      <c r="F256">
        <v>151.8</v>
      </c>
      <c r="G256">
        <v>150.8</v>
      </c>
      <c r="H256">
        <v>131.4</v>
      </c>
      <c r="I256">
        <v>141.8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</v>
      </c>
      <c r="S256">
        <v>141.7</v>
      </c>
      <c r="T256">
        <v>149.5</v>
      </c>
      <c r="U256">
        <v>154.8</v>
      </c>
      <c r="V256">
        <v>147.2</v>
      </c>
      <c r="W256">
        <v>146.4</v>
      </c>
      <c r="X256">
        <v>151.7</v>
      </c>
      <c r="Y256">
        <v>130.3</v>
      </c>
      <c r="Z256">
        <v>143.2</v>
      </c>
      <c r="AA256">
        <v>156.2</v>
      </c>
      <c r="AB256">
        <v>143.4</v>
      </c>
      <c r="AC256">
        <v>143.6</v>
      </c>
      <c r="AD256">
        <v>149.1</v>
      </c>
    </row>
    <row r="257" spans="1:30">
      <c r="A257" t="s">
        <v>3</v>
      </c>
      <c r="B257">
        <v>2020</v>
      </c>
      <c r="C257" t="s">
        <v>82</v>
      </c>
      <c r="D257">
        <v>144.4</v>
      </c>
      <c r="E257">
        <v>166.8</v>
      </c>
      <c r="F257">
        <v>147.6</v>
      </c>
      <c r="G257">
        <v>151.7</v>
      </c>
      <c r="H257">
        <v>133.3</v>
      </c>
      <c r="I257">
        <v>141.8</v>
      </c>
      <c r="J257">
        <v>152.3</v>
      </c>
      <c r="K257">
        <v>141.8</v>
      </c>
      <c r="L257">
        <v>112.6</v>
      </c>
      <c r="M257">
        <v>154</v>
      </c>
      <c r="N257">
        <v>140.1</v>
      </c>
      <c r="O257">
        <v>160</v>
      </c>
      <c r="P257">
        <v>148.2</v>
      </c>
      <c r="Q257">
        <v>170.5</v>
      </c>
      <c r="R257">
        <v>153.4</v>
      </c>
      <c r="S257">
        <v>147.6</v>
      </c>
      <c r="T257">
        <v>152.5</v>
      </c>
      <c r="U257" t="s">
        <v>79</v>
      </c>
      <c r="V257">
        <v>153.4</v>
      </c>
      <c r="W257">
        <v>151.5</v>
      </c>
      <c r="X257">
        <v>156.7</v>
      </c>
      <c r="Y257">
        <v>135.8</v>
      </c>
      <c r="Z257">
        <v>151.2</v>
      </c>
      <c r="AA257">
        <v>161.2</v>
      </c>
      <c r="AB257">
        <v>145.1</v>
      </c>
      <c r="AC257">
        <v>148.6</v>
      </c>
      <c r="AD257">
        <v>149.8</v>
      </c>
    </row>
    <row r="258" spans="1:30">
      <c r="A258" t="s">
        <v>4</v>
      </c>
      <c r="B258">
        <v>2020</v>
      </c>
      <c r="C258" t="s">
        <v>82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</v>
      </c>
      <c r="J258">
        <v>167</v>
      </c>
      <c r="K258">
        <v>139.7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147.7</v>
      </c>
      <c r="S258">
        <v>133.8</v>
      </c>
      <c r="T258">
        <v>145.6</v>
      </c>
      <c r="U258">
        <v>154.5</v>
      </c>
      <c r="V258">
        <v>141.4</v>
      </c>
      <c r="W258">
        <v>140.8</v>
      </c>
      <c r="X258">
        <v>145</v>
      </c>
      <c r="Y258">
        <v>124.6</v>
      </c>
      <c r="Z258">
        <v>137.9</v>
      </c>
      <c r="AA258">
        <v>152.5</v>
      </c>
      <c r="AB258">
        <v>145.3</v>
      </c>
      <c r="AC258">
        <v>138.7</v>
      </c>
      <c r="AD258">
        <v>147.3</v>
      </c>
    </row>
    <row r="259" spans="1:30">
      <c r="A259" t="s">
        <v>80</v>
      </c>
      <c r="B259">
        <v>2020</v>
      </c>
      <c r="C259" t="s">
        <v>82</v>
      </c>
      <c r="D259">
        <v>145.1</v>
      </c>
      <c r="E259">
        <v>167</v>
      </c>
      <c r="F259">
        <v>148.1</v>
      </c>
      <c r="G259">
        <v>151.5</v>
      </c>
      <c r="H259">
        <v>131.2</v>
      </c>
      <c r="I259">
        <v>142.5</v>
      </c>
      <c r="J259">
        <v>157.3</v>
      </c>
      <c r="K259">
        <v>141.1</v>
      </c>
      <c r="L259">
        <v>113.2</v>
      </c>
      <c r="M259">
        <v>153.2</v>
      </c>
      <c r="N259">
        <v>136.7</v>
      </c>
      <c r="O259">
        <v>159.6</v>
      </c>
      <c r="P259">
        <v>148.9</v>
      </c>
      <c r="Q259">
        <v>171.2</v>
      </c>
      <c r="R259">
        <v>151.2</v>
      </c>
      <c r="S259">
        <v>141.9</v>
      </c>
      <c r="T259">
        <v>149.8</v>
      </c>
      <c r="U259">
        <v>154.5</v>
      </c>
      <c r="V259">
        <v>148.9</v>
      </c>
      <c r="W259">
        <v>146.4</v>
      </c>
      <c r="X259">
        <v>152.3</v>
      </c>
      <c r="Y259">
        <v>129.9</v>
      </c>
      <c r="Z259">
        <v>143.7</v>
      </c>
      <c r="AA259">
        <v>156.1</v>
      </c>
      <c r="AB259">
        <v>145.2</v>
      </c>
      <c r="AC259">
        <v>143.8</v>
      </c>
      <c r="AD259">
        <v>148.6</v>
      </c>
    </row>
    <row r="260" spans="1:30">
      <c r="A260" t="s">
        <v>3</v>
      </c>
      <c r="B260">
        <v>2020</v>
      </c>
      <c r="C260" t="s">
        <v>83</v>
      </c>
      <c r="D260">
        <v>147.2</v>
      </c>
      <c r="E260" t="s">
        <v>79</v>
      </c>
      <c r="F260">
        <v>146.9</v>
      </c>
      <c r="G260">
        <v>155.6</v>
      </c>
      <c r="H260">
        <v>137.1</v>
      </c>
      <c r="I260">
        <v>147.3</v>
      </c>
      <c r="J260">
        <v>162.7</v>
      </c>
      <c r="K260">
        <v>150.2</v>
      </c>
      <c r="L260">
        <v>119.8</v>
      </c>
      <c r="M260">
        <v>158.7</v>
      </c>
      <c r="N260">
        <v>139.2</v>
      </c>
      <c r="O260" t="s">
        <v>79</v>
      </c>
      <c r="P260">
        <v>150.1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>
        <v>148.4</v>
      </c>
      <c r="W260" t="s">
        <v>79</v>
      </c>
      <c r="X260">
        <v>154.3</v>
      </c>
      <c r="Y260" t="s">
        <v>79</v>
      </c>
      <c r="Z260" t="s">
        <v>79</v>
      </c>
      <c r="AA260" t="s">
        <v>79</v>
      </c>
      <c r="AB260" t="s">
        <v>79</v>
      </c>
      <c r="AC260" t="s">
        <v>79</v>
      </c>
      <c r="AD260" t="s">
        <v>79</v>
      </c>
    </row>
    <row r="261" spans="1:30">
      <c r="A261" t="s">
        <v>4</v>
      </c>
      <c r="B261">
        <v>2020</v>
      </c>
      <c r="C261" t="s">
        <v>83</v>
      </c>
      <c r="D261">
        <v>151.8</v>
      </c>
      <c r="E261" t="s">
        <v>79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</v>
      </c>
      <c r="L261">
        <v>121.2</v>
      </c>
      <c r="M261">
        <v>154</v>
      </c>
      <c r="N261">
        <v>133.5</v>
      </c>
      <c r="O261" t="s">
        <v>79</v>
      </c>
      <c r="P261">
        <v>153.5</v>
      </c>
      <c r="Q261" t="s">
        <v>79</v>
      </c>
      <c r="R261" t="s">
        <v>79</v>
      </c>
      <c r="S261" t="s">
        <v>79</v>
      </c>
      <c r="T261" t="s">
        <v>79</v>
      </c>
      <c r="U261">
        <v>155.6</v>
      </c>
      <c r="V261">
        <v>137.1</v>
      </c>
      <c r="W261" t="s">
        <v>79</v>
      </c>
      <c r="X261">
        <v>144.8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>
      <c r="A262" t="s">
        <v>80</v>
      </c>
      <c r="B262">
        <v>2020</v>
      </c>
      <c r="C262" t="s">
        <v>83</v>
      </c>
      <c r="D262">
        <v>148.7</v>
      </c>
      <c r="E262" t="s">
        <v>79</v>
      </c>
      <c r="F262">
        <v>148.8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</v>
      </c>
      <c r="O262" t="s">
        <v>79</v>
      </c>
      <c r="P262">
        <v>151.4</v>
      </c>
      <c r="Q262" t="s">
        <v>79</v>
      </c>
      <c r="R262" t="s">
        <v>79</v>
      </c>
      <c r="S262" t="s">
        <v>79</v>
      </c>
      <c r="T262" t="s">
        <v>79</v>
      </c>
      <c r="U262">
        <v>155.6</v>
      </c>
      <c r="V262">
        <v>144.1</v>
      </c>
      <c r="W262" t="s">
        <v>79</v>
      </c>
      <c r="X262">
        <v>150.7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>
      <c r="A263" t="s">
        <v>3</v>
      </c>
      <c r="B263">
        <v>2020</v>
      </c>
      <c r="C263" t="s">
        <v>84</v>
      </c>
      <c r="D263" t="s">
        <v>79</v>
      </c>
      <c r="E263" t="s">
        <v>79</v>
      </c>
      <c r="F263" t="s">
        <v>79</v>
      </c>
      <c r="G263" t="s">
        <v>79</v>
      </c>
      <c r="H263" t="s">
        <v>79</v>
      </c>
      <c r="I263" t="s">
        <v>79</v>
      </c>
      <c r="J263" t="s">
        <v>79</v>
      </c>
      <c r="K263" t="s">
        <v>79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79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>
      <c r="A264" t="s">
        <v>4</v>
      </c>
      <c r="B264">
        <v>2020</v>
      </c>
      <c r="C264" t="s">
        <v>84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>
      <c r="A265" t="s">
        <v>80</v>
      </c>
      <c r="B265">
        <v>2020</v>
      </c>
      <c r="C265" t="s">
        <v>84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>
      <c r="A266" t="s">
        <v>3</v>
      </c>
      <c r="B266">
        <v>2020</v>
      </c>
      <c r="C266" t="s">
        <v>85</v>
      </c>
      <c r="D266">
        <v>148.2</v>
      </c>
      <c r="E266">
        <v>190.3</v>
      </c>
      <c r="F266">
        <v>149.4</v>
      </c>
      <c r="G266">
        <v>153.3</v>
      </c>
      <c r="H266">
        <v>138.2</v>
      </c>
      <c r="I266">
        <v>143.2</v>
      </c>
      <c r="J266">
        <v>148.9</v>
      </c>
      <c r="K266">
        <v>150.3</v>
      </c>
      <c r="L266">
        <v>113.2</v>
      </c>
      <c r="M266">
        <v>159.8</v>
      </c>
      <c r="N266">
        <v>142.1</v>
      </c>
      <c r="O266">
        <v>161.8</v>
      </c>
      <c r="P266">
        <v>152.3</v>
      </c>
      <c r="Q266">
        <v>182.4</v>
      </c>
      <c r="R266">
        <v>154.7</v>
      </c>
      <c r="S266">
        <v>150</v>
      </c>
      <c r="T266">
        <v>154.1</v>
      </c>
      <c r="U266" t="s">
        <v>79</v>
      </c>
      <c r="V266">
        <v>144.9</v>
      </c>
      <c r="W266">
        <v>151.7</v>
      </c>
      <c r="X266">
        <v>158.2</v>
      </c>
      <c r="Y266">
        <v>141.4</v>
      </c>
      <c r="Z266">
        <v>153.2</v>
      </c>
      <c r="AA266">
        <v>161.8</v>
      </c>
      <c r="AB266">
        <v>151.2</v>
      </c>
      <c r="AC266">
        <v>151.7</v>
      </c>
      <c r="AD266">
        <v>152.7</v>
      </c>
    </row>
    <row r="267" spans="1:30">
      <c r="A267" t="s">
        <v>4</v>
      </c>
      <c r="B267">
        <v>2020</v>
      </c>
      <c r="C267" t="s">
        <v>85</v>
      </c>
      <c r="D267">
        <v>152.7</v>
      </c>
      <c r="E267">
        <v>197</v>
      </c>
      <c r="F267">
        <v>154.6</v>
      </c>
      <c r="G267">
        <v>153.4</v>
      </c>
      <c r="H267">
        <v>132.9</v>
      </c>
      <c r="I267">
        <v>151.8</v>
      </c>
      <c r="J267">
        <v>171.2</v>
      </c>
      <c r="K267">
        <v>152</v>
      </c>
      <c r="L267">
        <v>116.3</v>
      </c>
      <c r="M267">
        <v>158.8</v>
      </c>
      <c r="N267">
        <v>135.6</v>
      </c>
      <c r="O267">
        <v>161.7</v>
      </c>
      <c r="P267">
        <v>157</v>
      </c>
      <c r="Q267">
        <v>186.7</v>
      </c>
      <c r="R267">
        <v>149.1</v>
      </c>
      <c r="S267">
        <v>136.6</v>
      </c>
      <c r="T267">
        <v>147.2</v>
      </c>
      <c r="U267">
        <v>154.7</v>
      </c>
      <c r="V267">
        <v>137.1</v>
      </c>
      <c r="W267">
        <v>140.4</v>
      </c>
      <c r="X267">
        <v>148.1</v>
      </c>
      <c r="Y267">
        <v>129.3</v>
      </c>
      <c r="Z267">
        <v>144.5</v>
      </c>
      <c r="AA267">
        <v>152.5</v>
      </c>
      <c r="AB267">
        <v>152.2</v>
      </c>
      <c r="AC267">
        <v>142</v>
      </c>
      <c r="AD267">
        <v>150.8</v>
      </c>
    </row>
    <row r="268" spans="1:30">
      <c r="A268" t="s">
        <v>80</v>
      </c>
      <c r="B268">
        <v>2020</v>
      </c>
      <c r="C268" t="s">
        <v>85</v>
      </c>
      <c r="D268">
        <v>149.6</v>
      </c>
      <c r="E268">
        <v>192.7</v>
      </c>
      <c r="F268">
        <v>151.4</v>
      </c>
      <c r="G268">
        <v>153.3</v>
      </c>
      <c r="H268">
        <v>136.3</v>
      </c>
      <c r="I268">
        <v>147.2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154.7</v>
      </c>
      <c r="V268">
        <v>141.9</v>
      </c>
      <c r="W268">
        <v>146.4</v>
      </c>
      <c r="X268">
        <v>154.4</v>
      </c>
      <c r="Y268">
        <v>135</v>
      </c>
      <c r="Z268">
        <v>148.3</v>
      </c>
      <c r="AA268">
        <v>156.4</v>
      </c>
      <c r="AB268">
        <v>151.6</v>
      </c>
      <c r="AC268">
        <v>147</v>
      </c>
      <c r="AD268">
        <v>151.8</v>
      </c>
    </row>
    <row r="269" spans="1:30">
      <c r="A269" t="s">
        <v>3</v>
      </c>
      <c r="B269">
        <v>2020</v>
      </c>
      <c r="C269" t="s">
        <v>86</v>
      </c>
      <c r="D269">
        <v>148.2</v>
      </c>
      <c r="E269">
        <v>190.3</v>
      </c>
      <c r="F269">
        <v>149.4</v>
      </c>
      <c r="G269">
        <v>153.3</v>
      </c>
      <c r="H269">
        <v>138.2</v>
      </c>
      <c r="I269">
        <v>143.2</v>
      </c>
      <c r="J269">
        <v>148.9</v>
      </c>
      <c r="K269">
        <v>150.3</v>
      </c>
      <c r="L269">
        <v>113.2</v>
      </c>
      <c r="M269">
        <v>159.8</v>
      </c>
      <c r="N269">
        <v>142.1</v>
      </c>
      <c r="O269">
        <v>161.8</v>
      </c>
      <c r="P269">
        <v>152.3</v>
      </c>
      <c r="Q269">
        <v>182.4</v>
      </c>
      <c r="R269">
        <v>154.7</v>
      </c>
      <c r="S269">
        <v>150</v>
      </c>
      <c r="T269">
        <v>154.1</v>
      </c>
      <c r="U269" t="s">
        <v>79</v>
      </c>
      <c r="V269">
        <v>144.9</v>
      </c>
      <c r="W269">
        <v>151.7</v>
      </c>
      <c r="X269">
        <v>158.2</v>
      </c>
      <c r="Y269">
        <v>141.4</v>
      </c>
      <c r="Z269">
        <v>153.2</v>
      </c>
      <c r="AA269">
        <v>161.8</v>
      </c>
      <c r="AB269">
        <v>151.2</v>
      </c>
      <c r="AC269">
        <v>151.7</v>
      </c>
      <c r="AD269">
        <v>152.7</v>
      </c>
    </row>
    <row r="270" spans="1:30">
      <c r="A270" t="s">
        <v>4</v>
      </c>
      <c r="B270">
        <v>2020</v>
      </c>
      <c r="C270" t="s">
        <v>86</v>
      </c>
      <c r="D270">
        <v>152.7</v>
      </c>
      <c r="E270">
        <v>197</v>
      </c>
      <c r="F270">
        <v>154.6</v>
      </c>
      <c r="G270">
        <v>153.4</v>
      </c>
      <c r="H270">
        <v>132.9</v>
      </c>
      <c r="I270">
        <v>151.8</v>
      </c>
      <c r="J270">
        <v>171.2</v>
      </c>
      <c r="K270">
        <v>152</v>
      </c>
      <c r="L270">
        <v>116.3</v>
      </c>
      <c r="M270">
        <v>158.8</v>
      </c>
      <c r="N270">
        <v>135.6</v>
      </c>
      <c r="O270">
        <v>161.7</v>
      </c>
      <c r="P270">
        <v>157</v>
      </c>
      <c r="Q270">
        <v>186.7</v>
      </c>
      <c r="R270">
        <v>149.1</v>
      </c>
      <c r="S270">
        <v>136.6</v>
      </c>
      <c r="T270">
        <v>147.2</v>
      </c>
      <c r="U270">
        <v>154.7</v>
      </c>
      <c r="V270">
        <v>137.1</v>
      </c>
      <c r="W270">
        <v>140.4</v>
      </c>
      <c r="X270">
        <v>148.1</v>
      </c>
      <c r="Y270">
        <v>129.3</v>
      </c>
      <c r="Z270">
        <v>144.5</v>
      </c>
      <c r="AA270">
        <v>152.5</v>
      </c>
      <c r="AB270">
        <v>152.2</v>
      </c>
      <c r="AC270">
        <v>142</v>
      </c>
      <c r="AD270">
        <v>150.8</v>
      </c>
    </row>
    <row r="271" spans="1:30">
      <c r="A271" t="s">
        <v>80</v>
      </c>
      <c r="B271">
        <v>2020</v>
      </c>
      <c r="C271" t="s">
        <v>86</v>
      </c>
      <c r="D271">
        <v>149.6</v>
      </c>
      <c r="E271">
        <v>192.7</v>
      </c>
      <c r="F271">
        <v>151.4</v>
      </c>
      <c r="G271">
        <v>153.3</v>
      </c>
      <c r="H271">
        <v>136.3</v>
      </c>
      <c r="I271">
        <v>147.2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154.7</v>
      </c>
      <c r="V271">
        <v>141.9</v>
      </c>
      <c r="W271">
        <v>146.4</v>
      </c>
      <c r="X271">
        <v>154.4</v>
      </c>
      <c r="Y271">
        <v>135</v>
      </c>
      <c r="Z271">
        <v>148.3</v>
      </c>
      <c r="AA271">
        <v>156.4</v>
      </c>
      <c r="AB271">
        <v>151.6</v>
      </c>
      <c r="AC271">
        <v>147</v>
      </c>
      <c r="AD271">
        <v>151.8</v>
      </c>
    </row>
    <row r="272" spans="1:30">
      <c r="A272" t="s">
        <v>3</v>
      </c>
      <c r="B272">
        <v>2020</v>
      </c>
      <c r="C272" t="s">
        <v>87</v>
      </c>
      <c r="D272">
        <v>147.6</v>
      </c>
      <c r="E272">
        <v>187.2</v>
      </c>
      <c r="F272">
        <v>148.4</v>
      </c>
      <c r="G272">
        <v>153.3</v>
      </c>
      <c r="H272">
        <v>139.8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</v>
      </c>
      <c r="Q272">
        <v>180.9</v>
      </c>
      <c r="R272">
        <v>155.1</v>
      </c>
      <c r="S272">
        <v>149.3</v>
      </c>
      <c r="T272">
        <v>154.3</v>
      </c>
      <c r="U272" t="s">
        <v>79</v>
      </c>
      <c r="V272">
        <v>145.8</v>
      </c>
      <c r="W272">
        <v>151.9</v>
      </c>
      <c r="X272">
        <v>158.8</v>
      </c>
      <c r="Y272">
        <v>143.6</v>
      </c>
      <c r="Z272">
        <v>152.2</v>
      </c>
      <c r="AA272">
        <v>162.7</v>
      </c>
      <c r="AB272">
        <v>153.6</v>
      </c>
      <c r="AC272">
        <v>153</v>
      </c>
      <c r="AD272">
        <v>154.7</v>
      </c>
    </row>
    <row r="273" spans="1:30">
      <c r="A273" t="s">
        <v>4</v>
      </c>
      <c r="B273">
        <v>2020</v>
      </c>
      <c r="C273" t="s">
        <v>87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</v>
      </c>
      <c r="L273">
        <v>116.8</v>
      </c>
      <c r="M273">
        <v>160</v>
      </c>
      <c r="N273">
        <v>136.5</v>
      </c>
      <c r="O273">
        <v>163.3</v>
      </c>
      <c r="P273">
        <v>159.9</v>
      </c>
      <c r="Q273">
        <v>187.2</v>
      </c>
      <c r="R273">
        <v>150</v>
      </c>
      <c r="S273">
        <v>135.2</v>
      </c>
      <c r="T273">
        <v>147.8</v>
      </c>
      <c r="U273">
        <v>155.5</v>
      </c>
      <c r="V273">
        <v>138.3</v>
      </c>
      <c r="W273">
        <v>144.5</v>
      </c>
      <c r="X273">
        <v>148.7</v>
      </c>
      <c r="Y273">
        <v>133.9</v>
      </c>
      <c r="Z273">
        <v>141.2</v>
      </c>
      <c r="AA273">
        <v>155.5</v>
      </c>
      <c r="AB273">
        <v>155.2</v>
      </c>
      <c r="AC273">
        <v>144.8</v>
      </c>
      <c r="AD273">
        <v>152.9</v>
      </c>
    </row>
    <row r="274" spans="1:30">
      <c r="A274" t="s">
        <v>80</v>
      </c>
      <c r="B274">
        <v>2020</v>
      </c>
      <c r="C274" t="s">
        <v>87</v>
      </c>
      <c r="D274">
        <v>148.9</v>
      </c>
      <c r="E274">
        <v>190.9</v>
      </c>
      <c r="F274">
        <v>150.8</v>
      </c>
      <c r="G274">
        <v>153.3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</v>
      </c>
      <c r="P274">
        <v>157</v>
      </c>
      <c r="Q274">
        <v>182.6</v>
      </c>
      <c r="R274">
        <v>153.1</v>
      </c>
      <c r="S274">
        <v>143.4</v>
      </c>
      <c r="T274">
        <v>151.7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</v>
      </c>
      <c r="AC274">
        <v>149</v>
      </c>
      <c r="AD274">
        <v>153.9</v>
      </c>
    </row>
    <row r="275" spans="1:30">
      <c r="A275" t="s">
        <v>3</v>
      </c>
      <c r="B275">
        <v>2020</v>
      </c>
      <c r="C275" t="s">
        <v>88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79</v>
      </c>
      <c r="V275">
        <v>146.4</v>
      </c>
      <c r="W275">
        <v>151.6</v>
      </c>
      <c r="X275">
        <v>159.1</v>
      </c>
      <c r="Y275">
        <v>144.6</v>
      </c>
      <c r="Z275">
        <v>152.8</v>
      </c>
      <c r="AA275">
        <v>161.1</v>
      </c>
      <c r="AB275">
        <v>157.4</v>
      </c>
      <c r="AC275">
        <v>153.7</v>
      </c>
      <c r="AD275">
        <v>155.4</v>
      </c>
    </row>
    <row r="276" spans="1:30">
      <c r="A276" t="s">
        <v>4</v>
      </c>
      <c r="B276">
        <v>2020</v>
      </c>
      <c r="C276" t="s">
        <v>88</v>
      </c>
      <c r="D276">
        <v>151.5</v>
      </c>
      <c r="E276">
        <v>193.1</v>
      </c>
      <c r="F276">
        <v>157.3</v>
      </c>
      <c r="G276">
        <v>153.9</v>
      </c>
      <c r="H276">
        <v>134.4</v>
      </c>
      <c r="I276">
        <v>155.4</v>
      </c>
      <c r="J276">
        <v>202</v>
      </c>
      <c r="K276">
        <v>150.8</v>
      </c>
      <c r="L276">
        <v>118.9</v>
      </c>
      <c r="M276">
        <v>160.9</v>
      </c>
      <c r="N276">
        <v>137.7</v>
      </c>
      <c r="O276">
        <v>164.4</v>
      </c>
      <c r="P276">
        <v>161.3</v>
      </c>
      <c r="Q276">
        <v>188.7</v>
      </c>
      <c r="R276">
        <v>150.2</v>
      </c>
      <c r="S276">
        <v>136.3</v>
      </c>
      <c r="T276">
        <v>148.1</v>
      </c>
      <c r="U276">
        <v>156.3</v>
      </c>
      <c r="V276">
        <v>137.2</v>
      </c>
      <c r="W276">
        <v>145.4</v>
      </c>
      <c r="X276">
        <v>150</v>
      </c>
      <c r="Y276">
        <v>135.1</v>
      </c>
      <c r="Z276">
        <v>141.8</v>
      </c>
      <c r="AA276">
        <v>154.9</v>
      </c>
      <c r="AB276">
        <v>159.8</v>
      </c>
      <c r="AC276">
        <v>146</v>
      </c>
      <c r="AD276">
        <v>154</v>
      </c>
    </row>
    <row r="277" spans="1:30">
      <c r="A277" t="s">
        <v>80</v>
      </c>
      <c r="B277">
        <v>2020</v>
      </c>
      <c r="C277" t="s">
        <v>88</v>
      </c>
      <c r="D277">
        <v>148.4</v>
      </c>
      <c r="E277">
        <v>187.1</v>
      </c>
      <c r="F277">
        <v>152.5</v>
      </c>
      <c r="G277">
        <v>153.6</v>
      </c>
      <c r="H277">
        <v>138.2</v>
      </c>
      <c r="I277">
        <v>150.9</v>
      </c>
      <c r="J277">
        <v>186.7</v>
      </c>
      <c r="K277">
        <v>149.8</v>
      </c>
      <c r="L277">
        <v>116.4</v>
      </c>
      <c r="M277">
        <v>160.3</v>
      </c>
      <c r="N277">
        <v>142.2</v>
      </c>
      <c r="O277">
        <v>162.9</v>
      </c>
      <c r="P277">
        <v>158</v>
      </c>
      <c r="Q277">
        <v>184.4</v>
      </c>
      <c r="R277">
        <v>153.4</v>
      </c>
      <c r="S277">
        <v>144.3</v>
      </c>
      <c r="T277">
        <v>152</v>
      </c>
      <c r="U277">
        <v>156.3</v>
      </c>
      <c r="V277">
        <v>142.9</v>
      </c>
      <c r="W277">
        <v>148.7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154.7</v>
      </c>
    </row>
    <row r="278" spans="1:30">
      <c r="A278" t="s">
        <v>3</v>
      </c>
      <c r="B278">
        <v>2020</v>
      </c>
      <c r="C278" t="s">
        <v>89</v>
      </c>
      <c r="D278">
        <v>146</v>
      </c>
      <c r="E278">
        <v>186.3</v>
      </c>
      <c r="F278">
        <v>159.2</v>
      </c>
      <c r="G278">
        <v>153.6</v>
      </c>
      <c r="H278">
        <v>142.6</v>
      </c>
      <c r="I278">
        <v>147.2</v>
      </c>
      <c r="J278">
        <v>200.6</v>
      </c>
      <c r="K278">
        <v>150.3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155.7</v>
      </c>
      <c r="S278">
        <v>150.6</v>
      </c>
      <c r="T278">
        <v>155</v>
      </c>
      <c r="U278" t="s">
        <v>79</v>
      </c>
      <c r="V278">
        <v>146.8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156.2</v>
      </c>
      <c r="AC278">
        <v>154.3</v>
      </c>
      <c r="AD278">
        <v>157.5</v>
      </c>
    </row>
    <row r="279" spans="1:30">
      <c r="A279" t="s">
        <v>4</v>
      </c>
      <c r="B279">
        <v>2020</v>
      </c>
      <c r="C279" t="s">
        <v>89</v>
      </c>
      <c r="D279">
        <v>150.6</v>
      </c>
      <c r="E279">
        <v>193.7</v>
      </c>
      <c r="F279">
        <v>164.8</v>
      </c>
      <c r="G279">
        <v>153.7</v>
      </c>
      <c r="H279">
        <v>135.7</v>
      </c>
      <c r="I279">
        <v>155.7</v>
      </c>
      <c r="J279">
        <v>226</v>
      </c>
      <c r="K279">
        <v>152.2</v>
      </c>
      <c r="L279">
        <v>118.1</v>
      </c>
      <c r="M279">
        <v>161.3</v>
      </c>
      <c r="N279">
        <v>139.2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155.7</v>
      </c>
      <c r="AB279">
        <v>158.1</v>
      </c>
      <c r="AC279">
        <v>146.2</v>
      </c>
      <c r="AD279">
        <v>155.2</v>
      </c>
    </row>
    <row r="280" spans="1:30">
      <c r="A280" t="s">
        <v>80</v>
      </c>
      <c r="B280">
        <v>2020</v>
      </c>
      <c r="C280" t="s">
        <v>89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151.2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163.2</v>
      </c>
      <c r="P280">
        <v>161.4</v>
      </c>
      <c r="Q280">
        <v>184.3</v>
      </c>
      <c r="R280">
        <v>153.7</v>
      </c>
      <c r="S280">
        <v>144.6</v>
      </c>
      <c r="T280">
        <v>152.3</v>
      </c>
      <c r="U280">
        <v>156.5</v>
      </c>
      <c r="V280">
        <v>143.1</v>
      </c>
      <c r="W280">
        <v>148.7</v>
      </c>
      <c r="X280">
        <v>156.3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>
      <c r="A281" t="s">
        <v>3</v>
      </c>
      <c r="B281">
        <v>2020</v>
      </c>
      <c r="C281" t="s">
        <v>91</v>
      </c>
      <c r="D281">
        <v>145.4</v>
      </c>
      <c r="E281">
        <v>188.6</v>
      </c>
      <c r="F281">
        <v>171.6</v>
      </c>
      <c r="G281">
        <v>153.8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162.7</v>
      </c>
      <c r="P281">
        <v>163.4</v>
      </c>
      <c r="Q281">
        <v>183.4</v>
      </c>
      <c r="R281">
        <v>156.3</v>
      </c>
      <c r="S281">
        <v>151</v>
      </c>
      <c r="T281">
        <v>155.5</v>
      </c>
      <c r="U281" t="s">
        <v>79</v>
      </c>
      <c r="V281">
        <v>147.5</v>
      </c>
      <c r="W281">
        <v>152.8</v>
      </c>
      <c r="X281">
        <v>160.4</v>
      </c>
      <c r="Y281">
        <v>146.1</v>
      </c>
      <c r="Z281">
        <v>153.6</v>
      </c>
      <c r="AA281">
        <v>161.6</v>
      </c>
      <c r="AB281">
        <v>156.2</v>
      </c>
      <c r="AC281">
        <v>154.5</v>
      </c>
      <c r="AD281">
        <v>159.8</v>
      </c>
    </row>
    <row r="282" spans="1:30">
      <c r="A282" t="s">
        <v>4</v>
      </c>
      <c r="B282">
        <v>2020</v>
      </c>
      <c r="C282" t="s">
        <v>91</v>
      </c>
      <c r="D282">
        <v>149.7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158.7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</v>
      </c>
      <c r="U282">
        <v>158</v>
      </c>
      <c r="V282">
        <v>137.3</v>
      </c>
      <c r="W282">
        <v>145.1</v>
      </c>
      <c r="X282">
        <v>152</v>
      </c>
      <c r="Y282">
        <v>135.2</v>
      </c>
      <c r="Z282">
        <v>144.4</v>
      </c>
      <c r="AA282">
        <v>156.4</v>
      </c>
      <c r="AB282">
        <v>157.9</v>
      </c>
      <c r="AC282">
        <v>146.6</v>
      </c>
      <c r="AD282">
        <v>156.7</v>
      </c>
    </row>
    <row r="283" spans="1:30">
      <c r="A283" t="s">
        <v>80</v>
      </c>
      <c r="B283">
        <v>2020</v>
      </c>
      <c r="C283" t="s">
        <v>91</v>
      </c>
      <c r="D283">
        <v>146.8</v>
      </c>
      <c r="E283">
        <v>191</v>
      </c>
      <c r="F283">
        <v>173.6</v>
      </c>
      <c r="G283">
        <v>153.8</v>
      </c>
      <c r="H283">
        <v>142.7</v>
      </c>
      <c r="I283">
        <v>148.4</v>
      </c>
      <c r="J283">
        <v>230</v>
      </c>
      <c r="K283">
        <v>156.8</v>
      </c>
      <c r="L283">
        <v>115.7</v>
      </c>
      <c r="M283">
        <v>161.8</v>
      </c>
      <c r="N283">
        <v>146.5</v>
      </c>
      <c r="O283">
        <v>163.8</v>
      </c>
      <c r="P283">
        <v>164.7</v>
      </c>
      <c r="Q283">
        <v>184.8</v>
      </c>
      <c r="R283">
        <v>154.3</v>
      </c>
      <c r="S283">
        <v>144.9</v>
      </c>
      <c r="T283">
        <v>152.8</v>
      </c>
      <c r="U283">
        <v>158</v>
      </c>
      <c r="V283">
        <v>143.6</v>
      </c>
      <c r="W283">
        <v>149.2</v>
      </c>
      <c r="X283">
        <v>157.2</v>
      </c>
      <c r="Y283">
        <v>140.4</v>
      </c>
      <c r="Z283">
        <v>148.4</v>
      </c>
      <c r="AA283">
        <v>158.6</v>
      </c>
      <c r="AB283">
        <v>156.9</v>
      </c>
      <c r="AC283">
        <v>150.7</v>
      </c>
      <c r="AD283">
        <v>158.4</v>
      </c>
    </row>
    <row r="284" spans="1:30">
      <c r="A284" t="s">
        <v>3</v>
      </c>
      <c r="B284">
        <v>2020</v>
      </c>
      <c r="C284" t="s">
        <v>92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</v>
      </c>
      <c r="U284" t="s">
        <v>79</v>
      </c>
      <c r="V284">
        <v>148.7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155.2</v>
      </c>
      <c r="AD284">
        <v>160.7</v>
      </c>
    </row>
    <row r="285" spans="1:30">
      <c r="A285" t="s">
        <v>4</v>
      </c>
      <c r="B285">
        <v>2020</v>
      </c>
      <c r="C285" t="s">
        <v>92</v>
      </c>
      <c r="D285">
        <v>149</v>
      </c>
      <c r="E285">
        <v>195.7</v>
      </c>
      <c r="F285">
        <v>178.3</v>
      </c>
      <c r="G285">
        <v>154.2</v>
      </c>
      <c r="H285">
        <v>140.7</v>
      </c>
      <c r="I285">
        <v>149.7</v>
      </c>
      <c r="J285">
        <v>240.9</v>
      </c>
      <c r="K285">
        <v>161.5</v>
      </c>
      <c r="L285">
        <v>117.1</v>
      </c>
      <c r="M285">
        <v>161.9</v>
      </c>
      <c r="N285">
        <v>143.3</v>
      </c>
      <c r="O285">
        <v>166.1</v>
      </c>
      <c r="P285">
        <v>167</v>
      </c>
      <c r="Q285">
        <v>190.2</v>
      </c>
      <c r="R285">
        <v>151.9</v>
      </c>
      <c r="S285">
        <v>136.7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</v>
      </c>
      <c r="AA285">
        <v>156.9</v>
      </c>
      <c r="AB285">
        <v>157.9</v>
      </c>
      <c r="AC285">
        <v>146.9</v>
      </c>
      <c r="AD285">
        <v>156.9</v>
      </c>
    </row>
    <row r="286" spans="1:30">
      <c r="A286" t="s">
        <v>80</v>
      </c>
      <c r="B286">
        <v>2020</v>
      </c>
      <c r="C286" t="s">
        <v>92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147.7</v>
      </c>
      <c r="J286">
        <v>230.5</v>
      </c>
      <c r="K286">
        <v>160.2</v>
      </c>
      <c r="L286">
        <v>115.3</v>
      </c>
      <c r="M286">
        <v>163</v>
      </c>
      <c r="N286">
        <v>149.2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149.7</v>
      </c>
      <c r="X286">
        <v>158.3</v>
      </c>
      <c r="Y286">
        <v>140.7</v>
      </c>
      <c r="Z286">
        <v>148.5</v>
      </c>
      <c r="AA286">
        <v>159.4</v>
      </c>
      <c r="AB286">
        <v>157.1</v>
      </c>
      <c r="AC286">
        <v>151.2</v>
      </c>
      <c r="AD286">
        <v>158.9</v>
      </c>
    </row>
    <row r="287" spans="1:30">
      <c r="A287" t="s">
        <v>3</v>
      </c>
      <c r="B287">
        <v>2021</v>
      </c>
      <c r="C287" t="s">
        <v>78</v>
      </c>
      <c r="D287">
        <v>143.4</v>
      </c>
      <c r="E287">
        <v>187.5</v>
      </c>
      <c r="F287">
        <v>173.4</v>
      </c>
      <c r="G287">
        <v>154</v>
      </c>
      <c r="H287">
        <v>154.8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</v>
      </c>
      <c r="U287" t="s">
        <v>79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156.2</v>
      </c>
      <c r="AC287">
        <v>155.9</v>
      </c>
      <c r="AD287">
        <v>158.5</v>
      </c>
    </row>
    <row r="288" spans="1:30">
      <c r="A288" t="s">
        <v>4</v>
      </c>
      <c r="B288">
        <v>2021</v>
      </c>
      <c r="C288" t="s">
        <v>78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</v>
      </c>
      <c r="T288">
        <v>150.2</v>
      </c>
      <c r="U288">
        <v>157.7</v>
      </c>
      <c r="V288">
        <v>142.9</v>
      </c>
      <c r="W288">
        <v>145.7</v>
      </c>
      <c r="X288">
        <v>154.1</v>
      </c>
      <c r="Y288">
        <v>136.9</v>
      </c>
      <c r="Z288">
        <v>145.4</v>
      </c>
      <c r="AA288">
        <v>156.1</v>
      </c>
      <c r="AB288">
        <v>157.7</v>
      </c>
      <c r="AC288">
        <v>147.6</v>
      </c>
      <c r="AD288">
        <v>156</v>
      </c>
    </row>
    <row r="289" spans="1:30">
      <c r="A289" t="s">
        <v>80</v>
      </c>
      <c r="B289">
        <v>2021</v>
      </c>
      <c r="C289" t="s">
        <v>78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154.2</v>
      </c>
      <c r="U289">
        <v>157.7</v>
      </c>
      <c r="V289">
        <v>147.9</v>
      </c>
      <c r="W289">
        <v>150</v>
      </c>
      <c r="X289">
        <v>159.3</v>
      </c>
      <c r="Y289">
        <v>141.9</v>
      </c>
      <c r="Z289">
        <v>149.6</v>
      </c>
      <c r="AA289">
        <v>159.2</v>
      </c>
      <c r="AB289">
        <v>156.8</v>
      </c>
      <c r="AC289">
        <v>151.9</v>
      </c>
      <c r="AD289">
        <v>157.3</v>
      </c>
    </row>
    <row r="290" spans="1:30">
      <c r="A290" t="s">
        <v>3</v>
      </c>
      <c r="B290">
        <v>2021</v>
      </c>
      <c r="C290" t="s">
        <v>81</v>
      </c>
      <c r="D290">
        <v>142.8</v>
      </c>
      <c r="E290">
        <v>184</v>
      </c>
      <c r="F290">
        <v>168</v>
      </c>
      <c r="G290">
        <v>154.4</v>
      </c>
      <c r="H290">
        <v>163</v>
      </c>
      <c r="I290">
        <v>147.8</v>
      </c>
      <c r="J290">
        <v>149.7</v>
      </c>
      <c r="K290">
        <v>158.3</v>
      </c>
      <c r="L290">
        <v>111.8</v>
      </c>
      <c r="M290">
        <v>165</v>
      </c>
      <c r="N290">
        <v>160</v>
      </c>
      <c r="O290">
        <v>165.8</v>
      </c>
      <c r="P290">
        <v>154.7</v>
      </c>
      <c r="Q290">
        <v>186.5</v>
      </c>
      <c r="R290">
        <v>159.1</v>
      </c>
      <c r="S290">
        <v>153.9</v>
      </c>
      <c r="T290">
        <v>158.4</v>
      </c>
      <c r="U290" t="s">
        <v>79</v>
      </c>
      <c r="V290">
        <v>154.4</v>
      </c>
      <c r="W290">
        <v>154.8</v>
      </c>
      <c r="X290">
        <v>164.3</v>
      </c>
      <c r="Y290">
        <v>150.2</v>
      </c>
      <c r="Z290">
        <v>157</v>
      </c>
      <c r="AA290">
        <v>163.6</v>
      </c>
      <c r="AB290">
        <v>155.2</v>
      </c>
      <c r="AC290">
        <v>157.2</v>
      </c>
      <c r="AD290">
        <v>156.7</v>
      </c>
    </row>
    <row r="291" spans="1:30">
      <c r="A291" t="s">
        <v>4</v>
      </c>
      <c r="B291">
        <v>2021</v>
      </c>
      <c r="C291" t="s">
        <v>81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</v>
      </c>
      <c r="L291">
        <v>114.9</v>
      </c>
      <c r="M291">
        <v>162.5</v>
      </c>
      <c r="N291">
        <v>149.2</v>
      </c>
      <c r="O291">
        <v>169.4</v>
      </c>
      <c r="P291">
        <v>160.8</v>
      </c>
      <c r="Q291">
        <v>193.3</v>
      </c>
      <c r="R291">
        <v>154.2</v>
      </c>
      <c r="S291">
        <v>138.2</v>
      </c>
      <c r="T291">
        <v>151.8</v>
      </c>
      <c r="U291">
        <v>159.8</v>
      </c>
      <c r="V291">
        <v>149.1</v>
      </c>
      <c r="W291">
        <v>146.5</v>
      </c>
      <c r="X291">
        <v>156.3</v>
      </c>
      <c r="Y291">
        <v>140.5</v>
      </c>
      <c r="Z291">
        <v>147.3</v>
      </c>
      <c r="AA291">
        <v>156.6</v>
      </c>
      <c r="AB291">
        <v>156.7</v>
      </c>
      <c r="AC291">
        <v>149.3</v>
      </c>
      <c r="AD291">
        <v>156.5</v>
      </c>
    </row>
    <row r="292" spans="1:30">
      <c r="A292" t="s">
        <v>80</v>
      </c>
      <c r="B292">
        <v>2021</v>
      </c>
      <c r="C292" t="s">
        <v>81</v>
      </c>
      <c r="D292">
        <v>144.3</v>
      </c>
      <c r="E292">
        <v>186.5</v>
      </c>
      <c r="F292">
        <v>168.7</v>
      </c>
      <c r="G292">
        <v>154.7</v>
      </c>
      <c r="H292">
        <v>158.7</v>
      </c>
      <c r="I292">
        <v>150.7</v>
      </c>
      <c r="J292">
        <v>160</v>
      </c>
      <c r="K292">
        <v>158.8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157.2</v>
      </c>
      <c r="S292">
        <v>147.4</v>
      </c>
      <c r="T292">
        <v>155.8</v>
      </c>
      <c r="U292">
        <v>159.8</v>
      </c>
      <c r="V292">
        <v>152.4</v>
      </c>
      <c r="W292">
        <v>150.9</v>
      </c>
      <c r="X292">
        <v>161.3</v>
      </c>
      <c r="Y292">
        <v>145.1</v>
      </c>
      <c r="Z292">
        <v>151.5</v>
      </c>
      <c r="AA292">
        <v>159.5</v>
      </c>
      <c r="AB292">
        <v>155.8</v>
      </c>
      <c r="AC292">
        <v>153.4</v>
      </c>
      <c r="AD292">
        <v>156.6</v>
      </c>
    </row>
    <row r="293" spans="1:30">
      <c r="A293" t="s">
        <v>3</v>
      </c>
      <c r="B293">
        <v>2021</v>
      </c>
      <c r="C293" t="s">
        <v>82</v>
      </c>
      <c r="D293">
        <v>142.5</v>
      </c>
      <c r="E293">
        <v>189.4</v>
      </c>
      <c r="F293">
        <v>163.2</v>
      </c>
      <c r="G293">
        <v>154.5</v>
      </c>
      <c r="H293">
        <v>168.2</v>
      </c>
      <c r="I293">
        <v>150.5</v>
      </c>
      <c r="J293">
        <v>141</v>
      </c>
      <c r="K293">
        <v>159.2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94</v>
      </c>
      <c r="V293">
        <v>156</v>
      </c>
      <c r="W293">
        <v>154.8</v>
      </c>
      <c r="X293">
        <v>164.6</v>
      </c>
      <c r="Y293">
        <v>151.3</v>
      </c>
      <c r="Z293">
        <v>157.8</v>
      </c>
      <c r="AA293">
        <v>163.8</v>
      </c>
      <c r="AB293">
        <v>153.1</v>
      </c>
      <c r="AC293">
        <v>157.3</v>
      </c>
      <c r="AD293">
        <v>156.7</v>
      </c>
    </row>
    <row r="294" spans="1:30">
      <c r="A294" t="s">
        <v>4</v>
      </c>
      <c r="B294">
        <v>2021</v>
      </c>
      <c r="C294" t="s">
        <v>82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</v>
      </c>
      <c r="J294">
        <v>166.1</v>
      </c>
      <c r="K294">
        <v>161.1</v>
      </c>
      <c r="L294">
        <v>114.3</v>
      </c>
      <c r="M294">
        <v>162.6</v>
      </c>
      <c r="N294">
        <v>150.7</v>
      </c>
      <c r="O294">
        <v>170.3</v>
      </c>
      <c r="P294">
        <v>160.4</v>
      </c>
      <c r="Q294">
        <v>193.5</v>
      </c>
      <c r="R294">
        <v>155.1</v>
      </c>
      <c r="S294">
        <v>138.7</v>
      </c>
      <c r="T294">
        <v>152.6</v>
      </c>
      <c r="U294">
        <v>159.9</v>
      </c>
      <c r="V294">
        <v>154.8</v>
      </c>
      <c r="W294">
        <v>147.2</v>
      </c>
      <c r="X294">
        <v>156.9</v>
      </c>
      <c r="Y294">
        <v>141.7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>
      <c r="A295" t="s">
        <v>80</v>
      </c>
      <c r="B295">
        <v>2021</v>
      </c>
      <c r="C295" t="s">
        <v>82</v>
      </c>
      <c r="D295">
        <v>144.1</v>
      </c>
      <c r="E295">
        <v>192.2</v>
      </c>
      <c r="F295">
        <v>163.8</v>
      </c>
      <c r="G295">
        <v>154.9</v>
      </c>
      <c r="H295">
        <v>163.9</v>
      </c>
      <c r="I295">
        <v>153.7</v>
      </c>
      <c r="J295">
        <v>149.5</v>
      </c>
      <c r="K295">
        <v>159.8</v>
      </c>
      <c r="L295">
        <v>112.6</v>
      </c>
      <c r="M295">
        <v>163.5</v>
      </c>
      <c r="N295">
        <v>156.5</v>
      </c>
      <c r="O295">
        <v>168.2</v>
      </c>
      <c r="P295">
        <v>156.7</v>
      </c>
      <c r="Q295">
        <v>188.1</v>
      </c>
      <c r="R295">
        <v>157.8</v>
      </c>
      <c r="S295">
        <v>147.9</v>
      </c>
      <c r="T295">
        <v>156.4</v>
      </c>
      <c r="U295">
        <v>159.9</v>
      </c>
      <c r="V295">
        <v>155.5</v>
      </c>
      <c r="W295">
        <v>151.2</v>
      </c>
      <c r="X295">
        <v>161.7</v>
      </c>
      <c r="Y295">
        <v>146.2</v>
      </c>
      <c r="Z295">
        <v>152.6</v>
      </c>
      <c r="AA295">
        <v>160.2</v>
      </c>
      <c r="AB295">
        <v>153.8</v>
      </c>
      <c r="AC295">
        <v>153.8</v>
      </c>
      <c r="AD295">
        <v>156.8</v>
      </c>
    </row>
    <row r="296" spans="1:30">
      <c r="A296" t="s">
        <v>3</v>
      </c>
      <c r="B296">
        <v>2021</v>
      </c>
      <c r="C296" t="s">
        <v>83</v>
      </c>
      <c r="D296">
        <v>142.7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160.7</v>
      </c>
      <c r="S296">
        <v>155.1</v>
      </c>
      <c r="T296">
        <v>159.9</v>
      </c>
      <c r="U296" t="s">
        <v>94</v>
      </c>
      <c r="V296">
        <v>156</v>
      </c>
      <c r="W296">
        <v>155.5</v>
      </c>
      <c r="X296">
        <v>165.3</v>
      </c>
      <c r="Y296">
        <v>151.7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>
      <c r="A297" t="s">
        <v>4</v>
      </c>
      <c r="B297">
        <v>2021</v>
      </c>
      <c r="C297" t="s">
        <v>83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</v>
      </c>
      <c r="L297">
        <v>114.8</v>
      </c>
      <c r="M297">
        <v>162.8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>
      <c r="A298" t="s">
        <v>80</v>
      </c>
      <c r="B298">
        <v>2021</v>
      </c>
      <c r="C298" t="s">
        <v>83</v>
      </c>
      <c r="D298">
        <v>144.3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161.7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</v>
      </c>
      <c r="S298">
        <v>148.5</v>
      </c>
      <c r="T298">
        <v>157.3</v>
      </c>
      <c r="U298">
        <v>161.4</v>
      </c>
      <c r="V298">
        <v>155.6</v>
      </c>
      <c r="W298">
        <v>151.8</v>
      </c>
      <c r="X298">
        <v>162.3</v>
      </c>
      <c r="Y298">
        <v>146.6</v>
      </c>
      <c r="Z298">
        <v>153.2</v>
      </c>
      <c r="AA298">
        <v>160.3</v>
      </c>
      <c r="AB298">
        <v>155.4</v>
      </c>
      <c r="AC298">
        <v>154.4</v>
      </c>
      <c r="AD298">
        <v>157.8</v>
      </c>
    </row>
    <row r="299" spans="1:30">
      <c r="A299" t="s">
        <v>3</v>
      </c>
      <c r="B299">
        <v>2021</v>
      </c>
      <c r="C299" t="s">
        <v>84</v>
      </c>
      <c r="D299">
        <v>145.1</v>
      </c>
      <c r="E299">
        <v>198.5</v>
      </c>
      <c r="F299">
        <v>168.6</v>
      </c>
      <c r="G299">
        <v>155.8</v>
      </c>
      <c r="H299">
        <v>184.4</v>
      </c>
      <c r="I299">
        <v>162.3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158.7</v>
      </c>
      <c r="Q299">
        <v>189.6</v>
      </c>
      <c r="R299">
        <v>165.3</v>
      </c>
      <c r="S299">
        <v>160.6</v>
      </c>
      <c r="T299">
        <v>164.5</v>
      </c>
      <c r="U299" t="s">
        <v>79</v>
      </c>
      <c r="V299">
        <v>161.7</v>
      </c>
      <c r="W299">
        <v>158.8</v>
      </c>
      <c r="X299">
        <v>169.1</v>
      </c>
      <c r="Y299">
        <v>153.2</v>
      </c>
      <c r="Z299">
        <v>160</v>
      </c>
      <c r="AA299">
        <v>167.6</v>
      </c>
      <c r="AB299">
        <v>159.3</v>
      </c>
      <c r="AC299">
        <v>161.1</v>
      </c>
      <c r="AD299">
        <v>161.1</v>
      </c>
    </row>
    <row r="300" spans="1:30">
      <c r="A300" t="s">
        <v>4</v>
      </c>
      <c r="B300">
        <v>2021</v>
      </c>
      <c r="C300" t="s">
        <v>84</v>
      </c>
      <c r="D300">
        <v>148.8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140.2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</v>
      </c>
      <c r="AD300">
        <v>159.5</v>
      </c>
    </row>
    <row r="301" spans="1:30">
      <c r="A301" t="s">
        <v>80</v>
      </c>
      <c r="B301">
        <v>2021</v>
      </c>
      <c r="C301" t="s">
        <v>84</v>
      </c>
      <c r="D301">
        <v>146.3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</v>
      </c>
      <c r="O301">
        <v>170.4</v>
      </c>
      <c r="P301">
        <v>160.7</v>
      </c>
      <c r="Q301">
        <v>191.9</v>
      </c>
      <c r="R301">
        <v>161.8</v>
      </c>
      <c r="S301">
        <v>152.1</v>
      </c>
      <c r="T301">
        <v>160.4</v>
      </c>
      <c r="U301">
        <v>161.6</v>
      </c>
      <c r="V301">
        <v>159.4</v>
      </c>
      <c r="W301">
        <v>154.7</v>
      </c>
      <c r="X301">
        <v>165.8</v>
      </c>
      <c r="Y301">
        <v>148.9</v>
      </c>
      <c r="Z301">
        <v>155.8</v>
      </c>
      <c r="AA301">
        <v>161.2</v>
      </c>
      <c r="AB301">
        <v>158.6</v>
      </c>
      <c r="AC301">
        <v>156.8</v>
      </c>
      <c r="AD301">
        <v>160.4</v>
      </c>
    </row>
    <row r="302" spans="1:30">
      <c r="A302" t="s">
        <v>3</v>
      </c>
      <c r="B302">
        <v>2021</v>
      </c>
      <c r="C302" t="s">
        <v>85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144.7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79</v>
      </c>
      <c r="V302">
        <v>162.1</v>
      </c>
      <c r="W302">
        <v>159.2</v>
      </c>
      <c r="X302">
        <v>169.7</v>
      </c>
      <c r="Y302">
        <v>154.2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>
      <c r="A303" t="s">
        <v>4</v>
      </c>
      <c r="B303">
        <v>2021</v>
      </c>
      <c r="C303" t="s">
        <v>85</v>
      </c>
      <c r="D303">
        <v>149.2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</v>
      </c>
      <c r="O303">
        <v>173.3</v>
      </c>
      <c r="P303">
        <v>166.2</v>
      </c>
      <c r="Q303">
        <v>195.6</v>
      </c>
      <c r="R303">
        <v>157.3</v>
      </c>
      <c r="S303">
        <v>140.5</v>
      </c>
      <c r="T303">
        <v>154.8</v>
      </c>
      <c r="U303">
        <v>160.5</v>
      </c>
      <c r="V303">
        <v>156.1</v>
      </c>
      <c r="W303">
        <v>149.8</v>
      </c>
      <c r="X303">
        <v>160.8</v>
      </c>
      <c r="Y303">
        <v>147.5</v>
      </c>
      <c r="Z303">
        <v>150.7</v>
      </c>
      <c r="AA303">
        <v>158.1</v>
      </c>
      <c r="AB303">
        <v>158</v>
      </c>
      <c r="AC303">
        <v>153.4</v>
      </c>
      <c r="AD303">
        <v>160.4</v>
      </c>
    </row>
    <row r="304" spans="1:30">
      <c r="A304" t="s">
        <v>80</v>
      </c>
      <c r="B304">
        <v>2021</v>
      </c>
      <c r="C304" t="s">
        <v>85</v>
      </c>
      <c r="D304">
        <v>146.7</v>
      </c>
      <c r="E304">
        <v>202</v>
      </c>
      <c r="F304">
        <v>180.7</v>
      </c>
      <c r="G304">
        <v>156.2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162.2</v>
      </c>
      <c r="S304">
        <v>151.8</v>
      </c>
      <c r="T304">
        <v>160.7</v>
      </c>
      <c r="U304">
        <v>160.5</v>
      </c>
      <c r="V304">
        <v>159.8</v>
      </c>
      <c r="W304">
        <v>154.8</v>
      </c>
      <c r="X304">
        <v>166.3</v>
      </c>
      <c r="Y304">
        <v>150.7</v>
      </c>
      <c r="Z304">
        <v>154.9</v>
      </c>
      <c r="AA304">
        <v>161.7</v>
      </c>
      <c r="AB304">
        <v>158.8</v>
      </c>
      <c r="AC304">
        <v>157.6</v>
      </c>
      <c r="AD304">
        <v>161.3</v>
      </c>
    </row>
    <row r="305" spans="1:30">
      <c r="A305" t="s">
        <v>3</v>
      </c>
      <c r="B305">
        <v>2021</v>
      </c>
      <c r="C305" t="s">
        <v>86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157.7</v>
      </c>
      <c r="J305">
        <v>152.8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161.7</v>
      </c>
      <c r="Q305">
        <v>189.7</v>
      </c>
      <c r="R305">
        <v>166</v>
      </c>
      <c r="S305">
        <v>161.1</v>
      </c>
      <c r="T305">
        <v>165.3</v>
      </c>
      <c r="U305" t="s">
        <v>79</v>
      </c>
      <c r="V305">
        <v>162.5</v>
      </c>
      <c r="W305">
        <v>160.3</v>
      </c>
      <c r="X305">
        <v>170.4</v>
      </c>
      <c r="Y305">
        <v>157.1</v>
      </c>
      <c r="Z305">
        <v>160.7</v>
      </c>
      <c r="AA305">
        <v>167.2</v>
      </c>
      <c r="AB305">
        <v>160.4</v>
      </c>
      <c r="AC305">
        <v>162.8</v>
      </c>
      <c r="AD305">
        <v>163.2</v>
      </c>
    </row>
    <row r="306" spans="1:30">
      <c r="A306" t="s">
        <v>4</v>
      </c>
      <c r="B306">
        <v>2021</v>
      </c>
      <c r="C306" t="s">
        <v>86</v>
      </c>
      <c r="D306">
        <v>149.1</v>
      </c>
      <c r="E306">
        <v>210.9</v>
      </c>
      <c r="F306">
        <v>185</v>
      </c>
      <c r="G306">
        <v>158.2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157.7</v>
      </c>
      <c r="W306">
        <v>150.7</v>
      </c>
      <c r="X306">
        <v>161.5</v>
      </c>
      <c r="Y306">
        <v>149.5</v>
      </c>
      <c r="Z306">
        <v>151.2</v>
      </c>
      <c r="AA306">
        <v>160.3</v>
      </c>
      <c r="AB306">
        <v>159.6</v>
      </c>
      <c r="AC306">
        <v>155</v>
      </c>
      <c r="AD306">
        <v>161.8</v>
      </c>
    </row>
    <row r="307" spans="1:30">
      <c r="A307" t="s">
        <v>80</v>
      </c>
      <c r="B307">
        <v>2021</v>
      </c>
      <c r="C307" t="s">
        <v>86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</v>
      </c>
      <c r="S307">
        <v>153.1</v>
      </c>
      <c r="T307">
        <v>161.4</v>
      </c>
      <c r="U307">
        <v>161.5</v>
      </c>
      <c r="V307">
        <v>160.7</v>
      </c>
      <c r="W307">
        <v>155.8</v>
      </c>
      <c r="X307">
        <v>167</v>
      </c>
      <c r="Y307">
        <v>153.1</v>
      </c>
      <c r="Z307">
        <v>155.3</v>
      </c>
      <c r="AA307">
        <v>163.2</v>
      </c>
      <c r="AB307">
        <v>160.1</v>
      </c>
      <c r="AC307">
        <v>159</v>
      </c>
      <c r="AD307">
        <v>162.5</v>
      </c>
    </row>
    <row r="308" spans="1:30">
      <c r="A308" t="s">
        <v>3</v>
      </c>
      <c r="B308">
        <v>2021</v>
      </c>
      <c r="C308" t="s">
        <v>87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155.7</v>
      </c>
      <c r="J308">
        <v>153.9</v>
      </c>
      <c r="K308">
        <v>162.8</v>
      </c>
      <c r="L308">
        <v>115.2</v>
      </c>
      <c r="M308">
        <v>169.8</v>
      </c>
      <c r="N308">
        <v>167.6</v>
      </c>
      <c r="O308">
        <v>171.9</v>
      </c>
      <c r="P308">
        <v>161.8</v>
      </c>
      <c r="Q308">
        <v>190.2</v>
      </c>
      <c r="R308">
        <v>167</v>
      </c>
      <c r="S308">
        <v>162.6</v>
      </c>
      <c r="T308">
        <v>166.3</v>
      </c>
      <c r="U308" t="s">
        <v>79</v>
      </c>
      <c r="V308">
        <v>163.1</v>
      </c>
      <c r="W308">
        <v>160.9</v>
      </c>
      <c r="X308">
        <v>171.1</v>
      </c>
      <c r="Y308">
        <v>157.7</v>
      </c>
      <c r="Z308">
        <v>161.1</v>
      </c>
      <c r="AA308">
        <v>167.5</v>
      </c>
      <c r="AB308">
        <v>160.3</v>
      </c>
      <c r="AC308">
        <v>163.3</v>
      </c>
      <c r="AD308">
        <v>163.6</v>
      </c>
    </row>
    <row r="309" spans="1:30">
      <c r="A309" t="s">
        <v>4</v>
      </c>
      <c r="B309">
        <v>2021</v>
      </c>
      <c r="C309" t="s">
        <v>87</v>
      </c>
      <c r="D309">
        <v>149.3</v>
      </c>
      <c r="E309">
        <v>207.4</v>
      </c>
      <c r="F309">
        <v>174.1</v>
      </c>
      <c r="G309">
        <v>159.2</v>
      </c>
      <c r="H309">
        <v>175</v>
      </c>
      <c r="I309">
        <v>161.3</v>
      </c>
      <c r="J309">
        <v>183.3</v>
      </c>
      <c r="K309">
        <v>164.5</v>
      </c>
      <c r="L309">
        <v>120.4</v>
      </c>
      <c r="M309">
        <v>166.2</v>
      </c>
      <c r="N309">
        <v>154.8</v>
      </c>
      <c r="O309">
        <v>175.1</v>
      </c>
      <c r="P309">
        <v>167.3</v>
      </c>
      <c r="Q309">
        <v>196.5</v>
      </c>
      <c r="R309">
        <v>159.8</v>
      </c>
      <c r="S309">
        <v>143.6</v>
      </c>
      <c r="T309">
        <v>157.3</v>
      </c>
      <c r="U309">
        <v>162.1</v>
      </c>
      <c r="V309">
        <v>160.7</v>
      </c>
      <c r="W309">
        <v>153.2</v>
      </c>
      <c r="X309">
        <v>162.8</v>
      </c>
      <c r="Y309">
        <v>150.4</v>
      </c>
      <c r="Z309">
        <v>153.7</v>
      </c>
      <c r="AA309">
        <v>160.4</v>
      </c>
      <c r="AB309">
        <v>159.6</v>
      </c>
      <c r="AC309">
        <v>156</v>
      </c>
      <c r="AD309">
        <v>162.3</v>
      </c>
    </row>
    <row r="310" spans="1:30">
      <c r="A310" t="s">
        <v>80</v>
      </c>
      <c r="B310">
        <v>2021</v>
      </c>
      <c r="C310" t="s">
        <v>87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</v>
      </c>
      <c r="J310">
        <v>162.2</v>
      </c>
      <c r="K310">
        <v>164.1</v>
      </c>
      <c r="L310">
        <v>119.7</v>
      </c>
      <c r="M310">
        <v>168.8</v>
      </c>
      <c r="N310">
        <v>162.7</v>
      </c>
      <c r="O310">
        <v>173.9</v>
      </c>
      <c r="P310">
        <v>164</v>
      </c>
      <c r="Q310">
        <v>192.1</v>
      </c>
      <c r="R310">
        <v>164.5</v>
      </c>
      <c r="S310">
        <v>155.3</v>
      </c>
      <c r="T310">
        <v>163.2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</v>
      </c>
      <c r="AB310">
        <v>160</v>
      </c>
      <c r="AC310">
        <v>160</v>
      </c>
      <c r="AD310">
        <v>163.2</v>
      </c>
    </row>
    <row r="311" spans="1:30">
      <c r="A311" t="s">
        <v>3</v>
      </c>
      <c r="B311">
        <v>2021</v>
      </c>
      <c r="C311" t="s">
        <v>88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152.7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79</v>
      </c>
      <c r="V311">
        <v>163.7</v>
      </c>
      <c r="W311">
        <v>161.3</v>
      </c>
      <c r="X311">
        <v>171.9</v>
      </c>
      <c r="Y311">
        <v>157.8</v>
      </c>
      <c r="Z311">
        <v>162.7</v>
      </c>
      <c r="AA311">
        <v>168.5</v>
      </c>
      <c r="AB311">
        <v>160.2</v>
      </c>
      <c r="AC311">
        <v>163.8</v>
      </c>
      <c r="AD311">
        <v>164</v>
      </c>
    </row>
    <row r="312" spans="1:30">
      <c r="A312" t="s">
        <v>4</v>
      </c>
      <c r="B312">
        <v>2021</v>
      </c>
      <c r="C312" t="s">
        <v>88</v>
      </c>
      <c r="D312">
        <v>149.3</v>
      </c>
      <c r="E312">
        <v>207.4</v>
      </c>
      <c r="F312">
        <v>174.1</v>
      </c>
      <c r="G312">
        <v>159.1</v>
      </c>
      <c r="H312">
        <v>175</v>
      </c>
      <c r="I312">
        <v>161.2</v>
      </c>
      <c r="J312">
        <v>183.5</v>
      </c>
      <c r="K312">
        <v>164.5</v>
      </c>
      <c r="L312">
        <v>120.4</v>
      </c>
      <c r="M312">
        <v>166.2</v>
      </c>
      <c r="N312">
        <v>154.8</v>
      </c>
      <c r="O312">
        <v>175.1</v>
      </c>
      <c r="P312">
        <v>167.3</v>
      </c>
      <c r="Q312">
        <v>196.5</v>
      </c>
      <c r="R312">
        <v>159.8</v>
      </c>
      <c r="S312">
        <v>143.6</v>
      </c>
      <c r="T312">
        <v>157.4</v>
      </c>
      <c r="U312">
        <v>162.1</v>
      </c>
      <c r="V312">
        <v>160.8</v>
      </c>
      <c r="W312">
        <v>153.3</v>
      </c>
      <c r="X312">
        <v>162.8</v>
      </c>
      <c r="Y312">
        <v>150.5</v>
      </c>
      <c r="Z312">
        <v>153.9</v>
      </c>
      <c r="AA312">
        <v>160.3</v>
      </c>
      <c r="AB312">
        <v>159.6</v>
      </c>
      <c r="AC312">
        <v>156</v>
      </c>
      <c r="AD312">
        <v>162.3</v>
      </c>
    </row>
    <row r="313" spans="1:30">
      <c r="A313" t="s">
        <v>80</v>
      </c>
      <c r="B313">
        <v>2021</v>
      </c>
      <c r="C313" t="s">
        <v>88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156.7</v>
      </c>
      <c r="J313">
        <v>162.3</v>
      </c>
      <c r="K313">
        <v>164.1</v>
      </c>
      <c r="L313">
        <v>119.7</v>
      </c>
      <c r="M313">
        <v>168.8</v>
      </c>
      <c r="N313">
        <v>162.7</v>
      </c>
      <c r="O313">
        <v>173.9</v>
      </c>
      <c r="P313">
        <v>164</v>
      </c>
      <c r="Q313">
        <v>192.1</v>
      </c>
      <c r="R313">
        <v>164.6</v>
      </c>
      <c r="S313">
        <v>155.3</v>
      </c>
      <c r="T313">
        <v>163.3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157.7</v>
      </c>
      <c r="AA313">
        <v>163.7</v>
      </c>
      <c r="AB313">
        <v>160</v>
      </c>
      <c r="AC313">
        <v>160</v>
      </c>
      <c r="AD313">
        <v>163.2</v>
      </c>
    </row>
    <row r="314" spans="1:30">
      <c r="A314" t="s">
        <v>3</v>
      </c>
      <c r="B314">
        <v>2021</v>
      </c>
      <c r="C314" t="s">
        <v>89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79</v>
      </c>
      <c r="V314">
        <v>165.5</v>
      </c>
      <c r="W314">
        <v>162</v>
      </c>
      <c r="X314">
        <v>172.5</v>
      </c>
      <c r="Y314">
        <v>159.5</v>
      </c>
      <c r="Z314">
        <v>163.2</v>
      </c>
      <c r="AA314">
        <v>169</v>
      </c>
      <c r="AB314">
        <v>161.1</v>
      </c>
      <c r="AC314">
        <v>164.7</v>
      </c>
      <c r="AD314">
        <v>166.3</v>
      </c>
    </row>
    <row r="315" spans="1:30">
      <c r="A315" t="s">
        <v>4</v>
      </c>
      <c r="B315">
        <v>2021</v>
      </c>
      <c r="C315" t="s">
        <v>89</v>
      </c>
      <c r="D315">
        <v>150.1</v>
      </c>
      <c r="E315">
        <v>208.4</v>
      </c>
      <c r="F315">
        <v>173</v>
      </c>
      <c r="G315">
        <v>159.2</v>
      </c>
      <c r="H315">
        <v>176.6</v>
      </c>
      <c r="I315">
        <v>159.3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</v>
      </c>
      <c r="S315">
        <v>144.4</v>
      </c>
      <c r="T315">
        <v>158.3</v>
      </c>
      <c r="U315">
        <v>163.6</v>
      </c>
      <c r="V315">
        <v>162.2</v>
      </c>
      <c r="W315">
        <v>154.3</v>
      </c>
      <c r="X315">
        <v>163.5</v>
      </c>
      <c r="Y315">
        <v>152.2</v>
      </c>
      <c r="Z315">
        <v>155.1</v>
      </c>
      <c r="AA315">
        <v>160.3</v>
      </c>
      <c r="AB315">
        <v>160.3</v>
      </c>
      <c r="AC315">
        <v>157</v>
      </c>
      <c r="AD315">
        <v>164.6</v>
      </c>
    </row>
    <row r="316" spans="1:30">
      <c r="A316" t="s">
        <v>80</v>
      </c>
      <c r="B316">
        <v>2021</v>
      </c>
      <c r="C316" t="s">
        <v>89</v>
      </c>
      <c r="D316">
        <v>147.4</v>
      </c>
      <c r="E316">
        <v>204.6</v>
      </c>
      <c r="F316">
        <v>171.2</v>
      </c>
      <c r="G316">
        <v>158.7</v>
      </c>
      <c r="H316">
        <v>190.6</v>
      </c>
      <c r="I316">
        <v>155.7</v>
      </c>
      <c r="J316">
        <v>185.3</v>
      </c>
      <c r="K316">
        <v>165.2</v>
      </c>
      <c r="L316">
        <v>121.9</v>
      </c>
      <c r="M316">
        <v>169.3</v>
      </c>
      <c r="N316">
        <v>163.2</v>
      </c>
      <c r="O316">
        <v>174.7</v>
      </c>
      <c r="P316">
        <v>167.7</v>
      </c>
      <c r="Q316">
        <v>192.7</v>
      </c>
      <c r="R316">
        <v>165.7</v>
      </c>
      <c r="S316">
        <v>156.3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155.7</v>
      </c>
      <c r="Z316">
        <v>158.6</v>
      </c>
      <c r="AA316">
        <v>163.9</v>
      </c>
      <c r="AB316">
        <v>160.8</v>
      </c>
      <c r="AC316">
        <v>161</v>
      </c>
      <c r="AD316">
        <v>165.5</v>
      </c>
    </row>
    <row r="317" spans="1:30">
      <c r="A317" t="s">
        <v>3</v>
      </c>
      <c r="B317">
        <v>2021</v>
      </c>
      <c r="C317" t="s">
        <v>91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153.2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79</v>
      </c>
      <c r="V317">
        <v>165.3</v>
      </c>
      <c r="W317">
        <v>162.9</v>
      </c>
      <c r="X317">
        <v>173.4</v>
      </c>
      <c r="Y317">
        <v>158.9</v>
      </c>
      <c r="Z317">
        <v>163.8</v>
      </c>
      <c r="AA317">
        <v>169.3</v>
      </c>
      <c r="AB317">
        <v>162.4</v>
      </c>
      <c r="AC317">
        <v>165.2</v>
      </c>
      <c r="AD317">
        <v>167.6</v>
      </c>
    </row>
    <row r="318" spans="1:30">
      <c r="A318" t="s">
        <v>4</v>
      </c>
      <c r="B318">
        <v>2021</v>
      </c>
      <c r="C318" t="s">
        <v>91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</v>
      </c>
      <c r="S318">
        <v>145.3</v>
      </c>
      <c r="T318">
        <v>159.7</v>
      </c>
      <c r="U318">
        <v>164.2</v>
      </c>
      <c r="V318">
        <v>161.6</v>
      </c>
      <c r="W318">
        <v>155.2</v>
      </c>
      <c r="X318">
        <v>164.2</v>
      </c>
      <c r="Y318">
        <v>151.2</v>
      </c>
      <c r="Z318">
        <v>156.7</v>
      </c>
      <c r="AA318">
        <v>160.8</v>
      </c>
      <c r="AB318">
        <v>161.8</v>
      </c>
      <c r="AC318">
        <v>157.3</v>
      </c>
      <c r="AD318">
        <v>165.6</v>
      </c>
    </row>
    <row r="319" spans="1:30">
      <c r="A319" t="s">
        <v>80</v>
      </c>
      <c r="B319">
        <v>2021</v>
      </c>
      <c r="C319" t="s">
        <v>91</v>
      </c>
      <c r="D319">
        <v>148.2</v>
      </c>
      <c r="E319">
        <v>201.6</v>
      </c>
      <c r="F319">
        <v>173</v>
      </c>
      <c r="G319">
        <v>159.3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163.7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</v>
      </c>
      <c r="X319">
        <v>169.9</v>
      </c>
      <c r="Y319">
        <v>154.8</v>
      </c>
      <c r="Z319">
        <v>159.8</v>
      </c>
      <c r="AA319">
        <v>164.3</v>
      </c>
      <c r="AB319">
        <v>162.2</v>
      </c>
      <c r="AC319">
        <v>161.4</v>
      </c>
      <c r="AD319">
        <v>166.7</v>
      </c>
    </row>
    <row r="320" spans="1:30">
      <c r="A320" t="s">
        <v>3</v>
      </c>
      <c r="B320">
        <v>2021</v>
      </c>
      <c r="C320" t="s">
        <v>92</v>
      </c>
      <c r="D320">
        <v>147.4</v>
      </c>
      <c r="E320">
        <v>197</v>
      </c>
      <c r="F320">
        <v>176.5</v>
      </c>
      <c r="G320">
        <v>159.8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79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</v>
      </c>
      <c r="AC320">
        <v>166</v>
      </c>
      <c r="AD320">
        <v>167</v>
      </c>
    </row>
    <row r="321" spans="1:30">
      <c r="A321" t="s">
        <v>4</v>
      </c>
      <c r="B321">
        <v>2021</v>
      </c>
      <c r="C321" t="s">
        <v>92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</v>
      </c>
      <c r="S321">
        <v>146.7</v>
      </c>
      <c r="T321">
        <v>160.7</v>
      </c>
      <c r="U321">
        <v>163.4</v>
      </c>
      <c r="V321">
        <v>161.7</v>
      </c>
      <c r="W321">
        <v>156</v>
      </c>
      <c r="X321">
        <v>165.1</v>
      </c>
      <c r="Y321">
        <v>151.8</v>
      </c>
      <c r="Z321">
        <v>157.6</v>
      </c>
      <c r="AA321">
        <v>160.6</v>
      </c>
      <c r="AB321">
        <v>162.4</v>
      </c>
      <c r="AC321">
        <v>157.8</v>
      </c>
      <c r="AD321">
        <v>165.2</v>
      </c>
    </row>
    <row r="322" spans="1:30">
      <c r="A322" t="s">
        <v>80</v>
      </c>
      <c r="B322">
        <v>2021</v>
      </c>
      <c r="C322" t="s">
        <v>92</v>
      </c>
      <c r="D322">
        <v>148.7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158.7</v>
      </c>
      <c r="T322">
        <v>167</v>
      </c>
      <c r="U322">
        <v>163.4</v>
      </c>
      <c r="V322">
        <v>164.1</v>
      </c>
      <c r="W322">
        <v>160.2</v>
      </c>
      <c r="X322">
        <v>170.6</v>
      </c>
      <c r="Y322">
        <v>155.7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>
      <c r="A323" t="s">
        <v>3</v>
      </c>
      <c r="B323">
        <v>2022</v>
      </c>
      <c r="C323" t="s">
        <v>78</v>
      </c>
      <c r="D323">
        <v>148.3</v>
      </c>
      <c r="E323">
        <v>196.9</v>
      </c>
      <c r="F323">
        <v>178</v>
      </c>
      <c r="G323">
        <v>160.5</v>
      </c>
      <c r="H323">
        <v>192.6</v>
      </c>
      <c r="I323">
        <v>151.2</v>
      </c>
      <c r="J323">
        <v>159.2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79</v>
      </c>
      <c r="V323">
        <v>165.8</v>
      </c>
      <c r="W323">
        <v>164.9</v>
      </c>
      <c r="X323">
        <v>174.7</v>
      </c>
      <c r="Y323">
        <v>160.8</v>
      </c>
      <c r="Z323">
        <v>164.9</v>
      </c>
      <c r="AA323">
        <v>169.9</v>
      </c>
      <c r="AB323">
        <v>163.2</v>
      </c>
      <c r="AC323">
        <v>166.6</v>
      </c>
      <c r="AD323">
        <v>166.4</v>
      </c>
    </row>
    <row r="324" spans="1:30">
      <c r="A324" t="s">
        <v>4</v>
      </c>
      <c r="B324">
        <v>2022</v>
      </c>
      <c r="C324" t="s">
        <v>78</v>
      </c>
      <c r="D324">
        <v>152.2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162.2</v>
      </c>
      <c r="U324">
        <v>164.5</v>
      </c>
      <c r="V324">
        <v>161.6</v>
      </c>
      <c r="W324">
        <v>156.8</v>
      </c>
      <c r="X324">
        <v>166.1</v>
      </c>
      <c r="Y324">
        <v>152.7</v>
      </c>
      <c r="Z324">
        <v>158.4</v>
      </c>
      <c r="AA324">
        <v>161</v>
      </c>
      <c r="AB324">
        <v>162.8</v>
      </c>
      <c r="AC324">
        <v>158.6</v>
      </c>
      <c r="AD324">
        <v>165</v>
      </c>
    </row>
    <row r="325" spans="1:30">
      <c r="A325" t="s">
        <v>80</v>
      </c>
      <c r="B325">
        <v>2022</v>
      </c>
      <c r="C325" t="s">
        <v>78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153.7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160.7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161.2</v>
      </c>
      <c r="AA325">
        <v>164.7</v>
      </c>
      <c r="AB325">
        <v>163</v>
      </c>
      <c r="AC325">
        <v>162.7</v>
      </c>
      <c r="AD325">
        <v>165.7</v>
      </c>
    </row>
    <row r="326" spans="1:30">
      <c r="A326" t="s">
        <v>3</v>
      </c>
      <c r="B326">
        <v>2022</v>
      </c>
      <c r="C326" t="s">
        <v>81</v>
      </c>
      <c r="D326">
        <v>148.8</v>
      </c>
      <c r="E326">
        <v>198.1</v>
      </c>
      <c r="F326">
        <v>175.5</v>
      </c>
      <c r="G326">
        <v>160.7</v>
      </c>
      <c r="H326">
        <v>192.6</v>
      </c>
      <c r="I326">
        <v>151.4</v>
      </c>
      <c r="J326">
        <v>155.2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79</v>
      </c>
      <c r="V326">
        <v>167.4</v>
      </c>
      <c r="W326">
        <v>165.7</v>
      </c>
      <c r="X326">
        <v>175.3</v>
      </c>
      <c r="Y326">
        <v>161.2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>
      <c r="A327" t="s">
        <v>4</v>
      </c>
      <c r="B327">
        <v>2022</v>
      </c>
      <c r="C327" t="s">
        <v>81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163.2</v>
      </c>
      <c r="L327">
        <v>120.6</v>
      </c>
      <c r="M327">
        <v>172.2</v>
      </c>
      <c r="N327">
        <v>156.7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>
      <c r="A328" t="s">
        <v>80</v>
      </c>
      <c r="B328">
        <v>2022</v>
      </c>
      <c r="C328" t="s">
        <v>81</v>
      </c>
      <c r="D328">
        <v>150</v>
      </c>
      <c r="E328">
        <v>200.6</v>
      </c>
      <c r="F328">
        <v>175.8</v>
      </c>
      <c r="G328">
        <v>160.7</v>
      </c>
      <c r="H328">
        <v>184.9</v>
      </c>
      <c r="I328">
        <v>153.7</v>
      </c>
      <c r="J328">
        <v>169.7</v>
      </c>
      <c r="K328">
        <v>163.7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>
      <c r="A329" t="s">
        <v>3</v>
      </c>
      <c r="B329">
        <v>2022</v>
      </c>
      <c r="C329" t="s">
        <v>82</v>
      </c>
      <c r="D329">
        <v>150.2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79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>
      <c r="A330" t="s">
        <v>4</v>
      </c>
      <c r="B330">
        <v>2022</v>
      </c>
      <c r="C330" t="s">
        <v>82</v>
      </c>
      <c r="D330">
        <v>153.7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154.2</v>
      </c>
      <c r="Z330">
        <v>160.8</v>
      </c>
      <c r="AA330">
        <v>162.7</v>
      </c>
      <c r="AB330">
        <v>166.8</v>
      </c>
      <c r="AC330">
        <v>160.6</v>
      </c>
      <c r="AD330">
        <v>166.5</v>
      </c>
    </row>
    <row r="331" spans="1:30">
      <c r="A331" t="s">
        <v>80</v>
      </c>
      <c r="B331">
        <v>2022</v>
      </c>
      <c r="C331" t="s">
        <v>82</v>
      </c>
      <c r="D331">
        <v>151.3</v>
      </c>
      <c r="E331">
        <v>210.7</v>
      </c>
      <c r="F331">
        <v>167.8</v>
      </c>
      <c r="G331">
        <v>162.2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</v>
      </c>
      <c r="X331">
        <v>173</v>
      </c>
      <c r="Y331">
        <v>157.9</v>
      </c>
      <c r="Z331">
        <v>163.3</v>
      </c>
      <c r="AA331">
        <v>166</v>
      </c>
      <c r="AB331">
        <v>167.2</v>
      </c>
      <c r="AC331">
        <v>164.6</v>
      </c>
      <c r="AD331">
        <v>167.7</v>
      </c>
    </row>
    <row r="332" spans="1:30">
      <c r="A332" t="s">
        <v>3</v>
      </c>
      <c r="B332">
        <v>2022</v>
      </c>
      <c r="C332" t="s">
        <v>83</v>
      </c>
      <c r="D332">
        <v>151.8</v>
      </c>
      <c r="E332">
        <v>209.7</v>
      </c>
      <c r="F332">
        <v>164.5</v>
      </c>
      <c r="G332">
        <v>163.8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79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>
      <c r="A333" t="s">
        <v>4</v>
      </c>
      <c r="B333">
        <v>2022</v>
      </c>
      <c r="C333" t="s">
        <v>83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</v>
      </c>
      <c r="X333">
        <v>169</v>
      </c>
      <c r="Y333">
        <v>159.3</v>
      </c>
      <c r="Z333">
        <v>162.2</v>
      </c>
      <c r="AA333">
        <v>164</v>
      </c>
      <c r="AB333">
        <v>168.4</v>
      </c>
      <c r="AC333">
        <v>163.1</v>
      </c>
      <c r="AD333">
        <v>169.2</v>
      </c>
    </row>
    <row r="334" spans="1:30">
      <c r="A334" t="s">
        <v>80</v>
      </c>
      <c r="B334">
        <v>2022</v>
      </c>
      <c r="C334" t="s">
        <v>83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>
      <c r="A335" t="s">
        <v>3</v>
      </c>
      <c r="B335">
        <v>2022</v>
      </c>
      <c r="C335" t="s">
        <v>84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79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>
      <c r="A336" t="s">
        <v>4</v>
      </c>
      <c r="B336">
        <v>2022</v>
      </c>
      <c r="C336" t="s">
        <v>84</v>
      </c>
      <c r="D336">
        <v>156.7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163.2</v>
      </c>
      <c r="AA336">
        <v>165.2</v>
      </c>
      <c r="AB336">
        <v>168.2</v>
      </c>
      <c r="AC336">
        <v>163.8</v>
      </c>
      <c r="AD336">
        <v>170.8</v>
      </c>
    </row>
    <row r="337" spans="1:30">
      <c r="A337" t="s">
        <v>80</v>
      </c>
      <c r="B337">
        <v>2022</v>
      </c>
      <c r="C337" t="s">
        <v>84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>
      <c r="A338" t="s">
        <v>3</v>
      </c>
      <c r="B338">
        <v>2022</v>
      </c>
      <c r="C338" t="s">
        <v>85</v>
      </c>
      <c r="D338">
        <v>153.8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79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>
      <c r="A339" t="s">
        <v>4</v>
      </c>
      <c r="B339">
        <v>2022</v>
      </c>
      <c r="C339" t="s">
        <v>85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157.2</v>
      </c>
      <c r="Z339">
        <v>164.1</v>
      </c>
      <c r="AA339">
        <v>166.5</v>
      </c>
      <c r="AB339">
        <v>169.2</v>
      </c>
      <c r="AC339">
        <v>163.8</v>
      </c>
      <c r="AD339">
        <v>171.4</v>
      </c>
    </row>
    <row r="340" spans="1:30">
      <c r="A340" t="s">
        <v>80</v>
      </c>
      <c r="B340">
        <v>2022</v>
      </c>
      <c r="C340" t="s">
        <v>85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>
      <c r="A341" t="s">
        <v>3</v>
      </c>
      <c r="B341">
        <v>2022</v>
      </c>
      <c r="C341" t="s">
        <v>86</v>
      </c>
      <c r="D341">
        <v>155.2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79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>
      <c r="A342" t="s">
        <v>4</v>
      </c>
      <c r="B342">
        <v>2022</v>
      </c>
      <c r="C342" t="s">
        <v>86</v>
      </c>
      <c r="D342">
        <v>159.3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</v>
      </c>
      <c r="O342">
        <v>187.7</v>
      </c>
      <c r="P342">
        <v>179.4</v>
      </c>
      <c r="Q342">
        <v>198.6</v>
      </c>
      <c r="R342">
        <v>172.7</v>
      </c>
      <c r="S342">
        <v>158.7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>
      <c r="A343" t="s">
        <v>80</v>
      </c>
      <c r="B343">
        <v>2022</v>
      </c>
      <c r="C343" t="s">
        <v>86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>
      <c r="A344" t="s">
        <v>3</v>
      </c>
      <c r="B344">
        <v>2022</v>
      </c>
      <c r="C344" t="s">
        <v>87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79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>
      <c r="A345" t="s">
        <v>4</v>
      </c>
      <c r="B345">
        <v>2022</v>
      </c>
      <c r="C345" t="s">
        <v>87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157.7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>
      <c r="A346" t="s">
        <v>80</v>
      </c>
      <c r="B346">
        <v>2022</v>
      </c>
      <c r="C346" t="s">
        <v>87</v>
      </c>
      <c r="D346">
        <v>160.3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>
      <c r="A347" t="s">
        <v>3</v>
      </c>
      <c r="B347">
        <v>2022</v>
      </c>
      <c r="C347" t="s">
        <v>88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79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>
      <c r="A348" t="s">
        <v>4</v>
      </c>
      <c r="B348">
        <v>2022</v>
      </c>
      <c r="C348" t="s">
        <v>88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161.7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158.2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>
      <c r="A349" t="s">
        <v>80</v>
      </c>
      <c r="B349">
        <v>2022</v>
      </c>
      <c r="C349" t="s">
        <v>88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>
      <c r="A350" t="s">
        <v>3</v>
      </c>
      <c r="B350">
        <v>2022</v>
      </c>
      <c r="C350" t="s">
        <v>89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162.2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79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>
      <c r="A351" t="s">
        <v>4</v>
      </c>
      <c r="B351">
        <v>2022</v>
      </c>
      <c r="C351" t="s">
        <v>89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>
      <c r="A352" t="s">
        <v>80</v>
      </c>
      <c r="B352">
        <v>2022</v>
      </c>
      <c r="C352" t="s">
        <v>89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>
      <c r="A353" t="s">
        <v>3</v>
      </c>
      <c r="B353">
        <v>2022</v>
      </c>
      <c r="C353" t="s">
        <v>91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79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>
      <c r="A354" t="s">
        <v>4</v>
      </c>
      <c r="B354">
        <v>2022</v>
      </c>
      <c r="C354" t="s">
        <v>91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>
      <c r="A355" t="s">
        <v>80</v>
      </c>
      <c r="B355">
        <v>2022</v>
      </c>
      <c r="C355" t="s">
        <v>91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160.7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>
      <c r="A356" t="s">
        <v>3</v>
      </c>
      <c r="B356">
        <v>2022</v>
      </c>
      <c r="C356" t="s">
        <v>92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156.7</v>
      </c>
      <c r="J356">
        <v>150.2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79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>
      <c r="A357" t="s">
        <v>4</v>
      </c>
      <c r="B357">
        <v>2022</v>
      </c>
      <c r="C357" t="s">
        <v>92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>
      <c r="A358" t="s">
        <v>80</v>
      </c>
      <c r="B358">
        <v>2022</v>
      </c>
      <c r="C358" t="s">
        <v>92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>
      <c r="A359" t="s">
        <v>3</v>
      </c>
      <c r="B359">
        <v>2023</v>
      </c>
      <c r="C359" t="s">
        <v>78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79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>
      <c r="A360" t="s">
        <v>4</v>
      </c>
      <c r="B360">
        <v>2023</v>
      </c>
      <c r="C360" t="s">
        <v>78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163.7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>
      <c r="A361" t="s">
        <v>80</v>
      </c>
      <c r="B361">
        <v>2023</v>
      </c>
      <c r="C361" t="s">
        <v>78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>
      <c r="A362" t="s">
        <v>3</v>
      </c>
      <c r="B362">
        <v>2023</v>
      </c>
      <c r="C362" t="s">
        <v>81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79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>
      <c r="A363" t="s">
        <v>4</v>
      </c>
      <c r="B363">
        <v>2023</v>
      </c>
      <c r="C363" t="s">
        <v>81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>
      <c r="A364" t="s">
        <v>80</v>
      </c>
      <c r="B364">
        <v>2023</v>
      </c>
      <c r="C364" t="s">
        <v>81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152.7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>
      <c r="A365" t="s">
        <v>3</v>
      </c>
      <c r="B365">
        <v>2023</v>
      </c>
      <c r="C365" t="s">
        <v>82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79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>
      <c r="A366" t="s">
        <v>4</v>
      </c>
      <c r="B366">
        <v>2023</v>
      </c>
      <c r="C366" t="s">
        <v>82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>
      <c r="A367" t="s">
        <v>80</v>
      </c>
      <c r="B367">
        <v>2023</v>
      </c>
      <c r="C367" t="s">
        <v>82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>
      <c r="A368" t="s">
        <v>3</v>
      </c>
      <c r="B368">
        <v>2023</v>
      </c>
      <c r="C368" t="s">
        <v>83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94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>
      <c r="A369" t="s">
        <v>4</v>
      </c>
      <c r="B369">
        <v>2023</v>
      </c>
      <c r="C369" t="s">
        <v>83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>
      <c r="A370" t="s">
        <v>80</v>
      </c>
      <c r="B370">
        <v>2023</v>
      </c>
      <c r="C370" t="s">
        <v>83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>
      <c r="A371" t="s">
        <v>3</v>
      </c>
      <c r="B371">
        <v>2023</v>
      </c>
      <c r="C371" t="s">
        <v>84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148.7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94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>
      <c r="A372" t="s">
        <v>4</v>
      </c>
      <c r="B372">
        <v>2023</v>
      </c>
      <c r="C372" t="s">
        <v>84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>
      <c r="A373" t="s">
        <v>80</v>
      </c>
      <c r="B373">
        <v>2023</v>
      </c>
      <c r="C373" t="s">
        <v>84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7" sqref="E7"/>
    </sheetView>
  </sheetViews>
  <sheetFormatPr defaultColWidth="8.88888888888889" defaultRowHeight="14.4" outlineLevelCol="1"/>
  <cols>
    <col min="1" max="1" width="15" customWidth="1"/>
    <col min="2" max="2" width="29.5555555555556" customWidth="1"/>
  </cols>
  <sheetData>
    <row r="1" spans="1:2">
      <c r="A1" s="69" t="s">
        <v>95</v>
      </c>
      <c r="B1" s="69" t="s">
        <v>96</v>
      </c>
    </row>
    <row r="2" spans="1:2">
      <c r="A2" s="2" t="s">
        <v>51</v>
      </c>
      <c r="B2" s="2" t="s">
        <v>97</v>
      </c>
    </row>
    <row r="3" spans="1:2">
      <c r="A3" s="2" t="s">
        <v>52</v>
      </c>
      <c r="B3" s="2" t="s">
        <v>97</v>
      </c>
    </row>
    <row r="4" spans="1:2">
      <c r="A4" s="2" t="s">
        <v>53</v>
      </c>
      <c r="B4" s="2" t="s">
        <v>97</v>
      </c>
    </row>
    <row r="5" spans="1:2">
      <c r="A5" s="2" t="s">
        <v>54</v>
      </c>
      <c r="B5" s="2" t="s">
        <v>97</v>
      </c>
    </row>
    <row r="6" spans="1:2">
      <c r="A6" s="2" t="s">
        <v>55</v>
      </c>
      <c r="B6" s="2" t="s">
        <v>97</v>
      </c>
    </row>
    <row r="7" spans="1:2">
      <c r="A7" s="2" t="s">
        <v>56</v>
      </c>
      <c r="B7" s="2" t="s">
        <v>97</v>
      </c>
    </row>
    <row r="8" spans="1:2">
      <c r="A8" s="2" t="s">
        <v>57</v>
      </c>
      <c r="B8" s="2" t="s">
        <v>97</v>
      </c>
    </row>
    <row r="9" spans="1:2">
      <c r="A9" s="2" t="s">
        <v>58</v>
      </c>
      <c r="B9" s="2" t="s">
        <v>97</v>
      </c>
    </row>
    <row r="10" spans="1:2">
      <c r="A10" s="2" t="s">
        <v>59</v>
      </c>
      <c r="B10" s="2" t="s">
        <v>97</v>
      </c>
    </row>
    <row r="11" spans="1:2">
      <c r="A11" s="2" t="s">
        <v>60</v>
      </c>
      <c r="B11" s="2" t="s">
        <v>97</v>
      </c>
    </row>
    <row r="12" spans="1:2">
      <c r="A12" s="2" t="s">
        <v>61</v>
      </c>
      <c r="B12" s="2" t="s">
        <v>98</v>
      </c>
    </row>
    <row r="13" spans="1:2">
      <c r="A13" s="2" t="s">
        <v>62</v>
      </c>
      <c r="B13" s="2" t="s">
        <v>97</v>
      </c>
    </row>
    <row r="14" spans="1:2">
      <c r="A14" s="2" t="s">
        <v>63</v>
      </c>
      <c r="B14" s="2" t="s">
        <v>97</v>
      </c>
    </row>
    <row r="15" spans="1:2">
      <c r="A15" s="2" t="s">
        <v>64</v>
      </c>
      <c r="B15" s="2" t="s">
        <v>98</v>
      </c>
    </row>
    <row r="16" spans="1:2">
      <c r="A16" s="2" t="s">
        <v>65</v>
      </c>
      <c r="B16" s="2" t="s">
        <v>65</v>
      </c>
    </row>
    <row r="17" spans="1:2">
      <c r="A17" s="2" t="s">
        <v>66</v>
      </c>
      <c r="B17" s="2" t="s">
        <v>65</v>
      </c>
    </row>
    <row r="18" spans="1:2">
      <c r="A18" s="2" t="s">
        <v>67</v>
      </c>
      <c r="B18" s="2" t="s">
        <v>65</v>
      </c>
    </row>
    <row r="19" spans="1:2">
      <c r="A19" s="2" t="s">
        <v>68</v>
      </c>
      <c r="B19" s="2" t="s">
        <v>68</v>
      </c>
    </row>
    <row r="20" spans="1:2">
      <c r="A20" s="2" t="s">
        <v>69</v>
      </c>
      <c r="B20" s="2" t="s">
        <v>69</v>
      </c>
    </row>
    <row r="21" spans="1:2">
      <c r="A21" s="2" t="s">
        <v>70</v>
      </c>
      <c r="B21" s="2" t="s">
        <v>68</v>
      </c>
    </row>
    <row r="22" spans="1:2">
      <c r="A22" s="2" t="s">
        <v>71</v>
      </c>
      <c r="B22" s="2" t="s">
        <v>71</v>
      </c>
    </row>
    <row r="23" spans="1:2">
      <c r="A23" s="2" t="s">
        <v>72</v>
      </c>
      <c r="B23" s="2" t="s">
        <v>72</v>
      </c>
    </row>
    <row r="24" spans="1:2">
      <c r="A24" s="2" t="s">
        <v>73</v>
      </c>
      <c r="B24" s="2" t="s">
        <v>98</v>
      </c>
    </row>
    <row r="25" spans="1:2">
      <c r="A25" s="2" t="s">
        <v>74</v>
      </c>
      <c r="B25" s="2" t="s">
        <v>74</v>
      </c>
    </row>
    <row r="26" spans="1:2">
      <c r="A26" s="2" t="s">
        <v>75</v>
      </c>
      <c r="B26" s="2" t="s">
        <v>98</v>
      </c>
    </row>
    <row r="27" spans="1:2">
      <c r="A27" s="2" t="s">
        <v>76</v>
      </c>
      <c r="B27" s="2" t="s">
        <v>76</v>
      </c>
    </row>
    <row r="28" spans="1:2">
      <c r="A28" s="2" t="s">
        <v>77</v>
      </c>
      <c r="B28" s="2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B5" sqref="B5:B31"/>
    </sheetView>
  </sheetViews>
  <sheetFormatPr defaultColWidth="8.88888888888889" defaultRowHeight="14.4"/>
  <cols>
    <col min="1" max="1" width="20.7777777777778" customWidth="1"/>
    <col min="2" max="2" width="14.7777777777778" customWidth="1"/>
    <col min="3" max="3" width="12" customWidth="1"/>
    <col min="5" max="5" width="12" customWidth="1"/>
    <col min="7" max="7" width="29.8888888888889" customWidth="1"/>
    <col min="8" max="8" width="10.7777777777778" customWidth="1"/>
    <col min="9" max="9" width="7.88888888888889" customWidth="1"/>
    <col min="10" max="10" width="11" customWidth="1"/>
    <col min="11" max="11" width="14.1111111111111"/>
    <col min="13" max="13" width="12.5555555555556" customWidth="1"/>
  </cols>
  <sheetData>
    <row r="1" spans="1:13">
      <c r="A1" t="s">
        <v>99</v>
      </c>
      <c r="G1" s="61" t="s">
        <v>100</v>
      </c>
      <c r="H1" s="61" t="s">
        <v>3</v>
      </c>
      <c r="I1" s="61" t="s">
        <v>4</v>
      </c>
      <c r="J1" s="61" t="s">
        <v>80</v>
      </c>
      <c r="K1" s="61" t="s">
        <v>3</v>
      </c>
      <c r="L1" s="61" t="s">
        <v>4</v>
      </c>
      <c r="M1" s="61" t="s">
        <v>80</v>
      </c>
    </row>
    <row r="2" spans="1:13">
      <c r="A2" s="62" t="s">
        <v>101</v>
      </c>
      <c r="B2" s="62"/>
      <c r="C2" s="62"/>
      <c r="D2" s="62"/>
      <c r="E2" s="62"/>
      <c r="G2" s="11" t="s">
        <v>97</v>
      </c>
      <c r="H2" s="11">
        <f>SUMIFS(C$5:C$31,$B$5:$B$31,$G2)</f>
        <v>2112</v>
      </c>
      <c r="I2" s="11">
        <f>SUMIFS(D$5:D$31,$B$5:$B$31,$G2)</f>
        <v>2169.2</v>
      </c>
      <c r="J2" s="11">
        <f>SUMIFS(E$5:E$31,$B$5:$B$31,$G2)</f>
        <v>2133.5</v>
      </c>
      <c r="K2" s="12">
        <f>H2/H$12</f>
        <v>0.469458522272606</v>
      </c>
      <c r="L2" s="12">
        <f t="shared" ref="L2:L10" si="0">I2/I$12</f>
        <v>0.467409338705854</v>
      </c>
      <c r="M2" s="12">
        <f t="shared" ref="M2:M10" si="1">J2/J$12</f>
        <v>0.458383465108285</v>
      </c>
    </row>
    <row r="3" spans="7:13">
      <c r="G3" s="11" t="s">
        <v>98</v>
      </c>
      <c r="H3" s="11">
        <f t="shared" ref="H3:H11" si="2">SUMIFS(C$5:C$31,$B$5:$B$31,$G3)</f>
        <v>737.3</v>
      </c>
      <c r="I3" s="11">
        <f t="shared" ref="I3:I11" si="3">SUMIFS(D$5:D$31,$B$5:$B$31,$G3)</f>
        <v>724.9</v>
      </c>
      <c r="J3" s="11">
        <f t="shared" ref="J3:J11" si="4">SUMIFS(E$5:E$31,$B$5:$B$31,$G3)</f>
        <v>730.8</v>
      </c>
      <c r="K3" s="12">
        <f t="shared" ref="K3:K12" si="5">H3/H$12</f>
        <v>0.163888147950565</v>
      </c>
      <c r="L3" s="12">
        <f t="shared" si="0"/>
        <v>0.156198151220668</v>
      </c>
      <c r="M3" s="12">
        <f t="shared" si="1"/>
        <v>0.157012719147473</v>
      </c>
    </row>
    <row r="4" spans="1:13">
      <c r="A4" s="63" t="s">
        <v>95</v>
      </c>
      <c r="B4" s="63" t="s">
        <v>96</v>
      </c>
      <c r="C4" s="63" t="s">
        <v>3</v>
      </c>
      <c r="D4" s="63" t="s">
        <v>4</v>
      </c>
      <c r="E4" s="63" t="s">
        <v>80</v>
      </c>
      <c r="G4" s="11" t="s">
        <v>65</v>
      </c>
      <c r="H4" s="11">
        <f t="shared" si="2"/>
        <v>569.9</v>
      </c>
      <c r="I4" s="11">
        <f t="shared" si="3"/>
        <v>528.7</v>
      </c>
      <c r="J4" s="11">
        <f t="shared" si="4"/>
        <v>553.2</v>
      </c>
      <c r="K4" s="12">
        <f t="shared" si="5"/>
        <v>0.126678225304526</v>
      </c>
      <c r="L4" s="12">
        <f t="shared" si="0"/>
        <v>0.113921868603073</v>
      </c>
      <c r="M4" s="12">
        <f t="shared" si="1"/>
        <v>0.118855276727398</v>
      </c>
    </row>
    <row r="5" spans="1:13">
      <c r="A5" s="2" t="s">
        <v>51</v>
      </c>
      <c r="B5" s="2" t="str">
        <f>VLOOKUP(A5,'Sheet2(Mapping file)'!$A$1:$B$28,2,0)</f>
        <v>Food</v>
      </c>
      <c r="C5" s="2">
        <v>173.2</v>
      </c>
      <c r="D5" s="2">
        <v>174.7</v>
      </c>
      <c r="E5" s="2">
        <v>173.7</v>
      </c>
      <c r="G5" s="11" t="s">
        <v>68</v>
      </c>
      <c r="H5" s="11">
        <f t="shared" si="2"/>
        <v>179.8</v>
      </c>
      <c r="I5" s="11">
        <f t="shared" si="3"/>
        <v>345.7</v>
      </c>
      <c r="J5" s="11">
        <f t="shared" si="4"/>
        <v>350.8</v>
      </c>
      <c r="K5" s="12">
        <f t="shared" si="5"/>
        <v>0.0399662132124122</v>
      </c>
      <c r="L5" s="12">
        <f t="shared" si="0"/>
        <v>0.0744898618802387</v>
      </c>
      <c r="M5" s="12">
        <f t="shared" si="1"/>
        <v>0.0753695427982124</v>
      </c>
    </row>
    <row r="6" spans="1:13">
      <c r="A6" s="2" t="s">
        <v>52</v>
      </c>
      <c r="B6" s="2" t="str">
        <f>VLOOKUP(A6,'Sheet2(Mapping file)'!$A$1:$B$28,2,0)</f>
        <v>Food</v>
      </c>
      <c r="C6" s="2">
        <v>211.5</v>
      </c>
      <c r="D6" s="2">
        <v>219.4</v>
      </c>
      <c r="E6" s="2">
        <v>214.3</v>
      </c>
      <c r="G6" s="11" t="s">
        <v>69</v>
      </c>
      <c r="H6" s="11">
        <f t="shared" si="2"/>
        <v>182.5</v>
      </c>
      <c r="I6" s="11">
        <f t="shared" si="3"/>
        <v>183.4</v>
      </c>
      <c r="J6" s="11">
        <f t="shared" si="4"/>
        <v>182.8</v>
      </c>
      <c r="K6" s="12">
        <f t="shared" si="5"/>
        <v>0.0405663732550902</v>
      </c>
      <c r="L6" s="12">
        <f t="shared" si="0"/>
        <v>0.0395181969014631</v>
      </c>
      <c r="M6" s="12">
        <f t="shared" si="1"/>
        <v>0.039274664833276</v>
      </c>
    </row>
    <row r="7" spans="1:13">
      <c r="A7" s="2" t="s">
        <v>53</v>
      </c>
      <c r="B7" s="2" t="str">
        <f>VLOOKUP(A7,'Sheet2(Mapping file)'!$A$1:$B$28,2,0)</f>
        <v>Food</v>
      </c>
      <c r="C7" s="2">
        <v>171</v>
      </c>
      <c r="D7" s="2">
        <v>176.7</v>
      </c>
      <c r="E7" s="2">
        <v>173.2</v>
      </c>
      <c r="G7" s="11" t="s">
        <v>71</v>
      </c>
      <c r="H7" s="11">
        <f t="shared" si="2"/>
        <v>187.8</v>
      </c>
      <c r="I7" s="11">
        <f t="shared" si="3"/>
        <v>182.2</v>
      </c>
      <c r="J7" s="11">
        <f t="shared" si="4"/>
        <v>185.7</v>
      </c>
      <c r="K7" s="12">
        <f t="shared" si="5"/>
        <v>0.0417444651907175</v>
      </c>
      <c r="L7" s="12">
        <f t="shared" si="0"/>
        <v>0.0392596263655756</v>
      </c>
      <c r="M7" s="12">
        <f t="shared" si="1"/>
        <v>0.0398977311790993</v>
      </c>
    </row>
    <row r="8" spans="1:13">
      <c r="A8" s="2" t="s">
        <v>54</v>
      </c>
      <c r="B8" s="2" t="str">
        <f>VLOOKUP(A8,'Sheet2(Mapping file)'!$A$1:$B$28,2,0)</f>
        <v>Food</v>
      </c>
      <c r="C8" s="2">
        <v>179.6</v>
      </c>
      <c r="D8" s="2">
        <v>179.4</v>
      </c>
      <c r="E8" s="2">
        <v>179.5</v>
      </c>
      <c r="G8" s="11" t="s">
        <v>72</v>
      </c>
      <c r="H8" s="11">
        <f t="shared" si="2"/>
        <v>169.7</v>
      </c>
      <c r="I8" s="11">
        <f t="shared" si="3"/>
        <v>160.4</v>
      </c>
      <c r="J8" s="11">
        <f t="shared" si="4"/>
        <v>164.8</v>
      </c>
      <c r="K8" s="12">
        <f t="shared" si="5"/>
        <v>0.0377211700898017</v>
      </c>
      <c r="L8" s="12">
        <f t="shared" si="0"/>
        <v>0.0345622616302872</v>
      </c>
      <c r="M8" s="12">
        <f t="shared" si="1"/>
        <v>0.03540735647989</v>
      </c>
    </row>
    <row r="9" spans="1:13">
      <c r="A9" s="2" t="s">
        <v>55</v>
      </c>
      <c r="B9" s="2" t="str">
        <f>VLOOKUP(A9,'Sheet2(Mapping file)'!$A$1:$B$28,2,0)</f>
        <v>Food</v>
      </c>
      <c r="C9" s="2">
        <v>173.3</v>
      </c>
      <c r="D9" s="2">
        <v>164.4</v>
      </c>
      <c r="E9" s="2">
        <v>170</v>
      </c>
      <c r="G9" s="11" t="s">
        <v>74</v>
      </c>
      <c r="H9" s="11">
        <f t="shared" si="2"/>
        <v>180.3</v>
      </c>
      <c r="I9" s="11">
        <f t="shared" si="3"/>
        <v>174.8</v>
      </c>
      <c r="J9" s="11">
        <f t="shared" si="4"/>
        <v>177.1</v>
      </c>
      <c r="K9" s="12">
        <f t="shared" si="5"/>
        <v>0.0400773539610563</v>
      </c>
      <c r="L9" s="12">
        <f t="shared" si="0"/>
        <v>0.0376651080609365</v>
      </c>
      <c r="M9" s="12">
        <f t="shared" si="1"/>
        <v>0.0380500171880371</v>
      </c>
    </row>
    <row r="10" spans="1:13">
      <c r="A10" s="2" t="s">
        <v>56</v>
      </c>
      <c r="B10" s="2" t="str">
        <f>VLOOKUP(A10,'Sheet2(Mapping file)'!$A$1:$B$28,2,0)</f>
        <v>Food</v>
      </c>
      <c r="C10" s="2">
        <v>169</v>
      </c>
      <c r="D10" s="2">
        <v>175.8</v>
      </c>
      <c r="E10" s="2">
        <v>172.2</v>
      </c>
      <c r="G10" s="11" t="s">
        <v>76</v>
      </c>
      <c r="H10" s="11">
        <f t="shared" si="2"/>
        <v>179.5</v>
      </c>
      <c r="I10" s="11">
        <f t="shared" si="3"/>
        <v>171.6</v>
      </c>
      <c r="J10" s="11">
        <f t="shared" si="4"/>
        <v>175.7</v>
      </c>
      <c r="K10" s="12">
        <f t="shared" si="5"/>
        <v>0.0398995287632257</v>
      </c>
      <c r="L10" s="12">
        <f t="shared" si="0"/>
        <v>0.0369755866319033</v>
      </c>
      <c r="M10" s="12">
        <f t="shared" si="1"/>
        <v>0.0377492265383293</v>
      </c>
    </row>
    <row r="11" spans="1:13">
      <c r="A11" s="2" t="s">
        <v>57</v>
      </c>
      <c r="B11" s="2" t="str">
        <f>VLOOKUP(A11,'Sheet2(Mapping file)'!$A$1:$B$28,2,0)</f>
        <v>Food</v>
      </c>
      <c r="C11" s="2">
        <v>148.7</v>
      </c>
      <c r="D11" s="2">
        <v>185</v>
      </c>
      <c r="E11" s="2">
        <v>161</v>
      </c>
      <c r="G11" s="11" t="s">
        <v>38</v>
      </c>
      <c r="H11" s="11">
        <f t="shared" si="2"/>
        <v>179.8</v>
      </c>
      <c r="I11" s="11">
        <f t="shared" si="3"/>
        <v>178.2</v>
      </c>
      <c r="J11" s="11">
        <f t="shared" si="4"/>
        <v>179.1</v>
      </c>
      <c r="K11" s="12"/>
      <c r="L11" s="12"/>
      <c r="M11" s="12"/>
    </row>
    <row r="12" spans="1:13">
      <c r="A12" s="2" t="s">
        <v>58</v>
      </c>
      <c r="B12" s="2" t="str">
        <f>VLOOKUP(A12,'Sheet2(Mapping file)'!$A$1:$B$28,2,0)</f>
        <v>Food</v>
      </c>
      <c r="C12" s="2">
        <v>174.9</v>
      </c>
      <c r="D12" s="2">
        <v>176.9</v>
      </c>
      <c r="E12" s="2">
        <v>175.6</v>
      </c>
      <c r="G12" s="11" t="s">
        <v>102</v>
      </c>
      <c r="H12" s="64">
        <f>SUM(H2:H10)</f>
        <v>4498.8</v>
      </c>
      <c r="I12" s="64">
        <f>SUM(I2:I10)</f>
        <v>4640.9</v>
      </c>
      <c r="J12" s="64">
        <f>SUM(J2:J10)</f>
        <v>4654.4</v>
      </c>
      <c r="K12" s="12">
        <f t="shared" si="5"/>
        <v>1</v>
      </c>
      <c r="L12" s="12">
        <f>I12/I$12</f>
        <v>1</v>
      </c>
      <c r="M12" s="12">
        <f>J12/J$12</f>
        <v>1</v>
      </c>
    </row>
    <row r="13" spans="1:6">
      <c r="A13" s="2" t="s">
        <v>59</v>
      </c>
      <c r="B13" s="2" t="str">
        <f>VLOOKUP(A13,'Sheet2(Mapping file)'!$A$1:$B$28,2,0)</f>
        <v>Food</v>
      </c>
      <c r="C13" s="2">
        <v>121.9</v>
      </c>
      <c r="D13" s="2">
        <v>124.2</v>
      </c>
      <c r="E13" s="2">
        <v>122.7</v>
      </c>
      <c r="F13" s="65"/>
    </row>
    <row r="14" spans="1:5">
      <c r="A14" s="2" t="s">
        <v>60</v>
      </c>
      <c r="B14" s="2" t="str">
        <f>VLOOKUP(A14,'Sheet2(Mapping file)'!$A$1:$B$28,2,0)</f>
        <v>Food</v>
      </c>
      <c r="C14" s="2">
        <v>221</v>
      </c>
      <c r="D14" s="2">
        <v>211.9</v>
      </c>
      <c r="E14" s="2">
        <v>218</v>
      </c>
    </row>
    <row r="15" spans="1:12">
      <c r="A15" s="2" t="s">
        <v>61</v>
      </c>
      <c r="B15" s="2" t="str">
        <f>VLOOKUP(A15,'Sheet2(Mapping file)'!$A$1:$B$28,2,0)</f>
        <v>Luxury</v>
      </c>
      <c r="C15" s="2">
        <v>178.7</v>
      </c>
      <c r="D15" s="2">
        <v>165.9</v>
      </c>
      <c r="E15" s="2">
        <v>173.4</v>
      </c>
      <c r="L15" s="62" t="s">
        <v>103</v>
      </c>
    </row>
    <row r="16" spans="1:18">
      <c r="A16" s="2" t="s">
        <v>62</v>
      </c>
      <c r="B16" s="2" t="str">
        <f>VLOOKUP(A16,'Sheet2(Mapping file)'!$A$1:$B$28,2,0)</f>
        <v>Food</v>
      </c>
      <c r="C16" s="2">
        <v>191.1</v>
      </c>
      <c r="D16" s="2">
        <v>197.7</v>
      </c>
      <c r="E16" s="2">
        <v>194.2</v>
      </c>
      <c r="H16" s="66"/>
      <c r="L16" s="67" t="s">
        <v>104</v>
      </c>
      <c r="M16" s="67"/>
      <c r="N16" s="67"/>
      <c r="O16" s="67"/>
      <c r="P16" s="67"/>
      <c r="Q16" s="68"/>
      <c r="R16" s="68"/>
    </row>
    <row r="17" spans="1:5">
      <c r="A17" s="2" t="s">
        <v>63</v>
      </c>
      <c r="B17" s="2" t="str">
        <f>VLOOKUP(A17,'Sheet2(Mapping file)'!$A$1:$B$28,2,0)</f>
        <v>Food</v>
      </c>
      <c r="C17" s="2">
        <v>176.8</v>
      </c>
      <c r="D17" s="2">
        <v>183.1</v>
      </c>
      <c r="E17" s="2">
        <v>179.1</v>
      </c>
    </row>
    <row r="18" spans="1:5">
      <c r="A18" s="2" t="s">
        <v>64</v>
      </c>
      <c r="B18" s="2" t="str">
        <f>VLOOKUP(A18,'Sheet2(Mapping file)'!$A$1:$B$28,2,0)</f>
        <v>Luxury</v>
      </c>
      <c r="C18" s="2">
        <v>199.9</v>
      </c>
      <c r="D18" s="2">
        <v>204.2</v>
      </c>
      <c r="E18" s="2">
        <v>201</v>
      </c>
    </row>
    <row r="19" spans="1:5">
      <c r="A19" s="2" t="s">
        <v>65</v>
      </c>
      <c r="B19" s="2" t="str">
        <f>VLOOKUP(A19,'Sheet2(Mapping file)'!$A$1:$B$28,2,0)</f>
        <v>Clothing</v>
      </c>
      <c r="C19" s="2">
        <v>191.2</v>
      </c>
      <c r="D19" s="2">
        <v>181.3</v>
      </c>
      <c r="E19" s="2">
        <v>187.3</v>
      </c>
    </row>
    <row r="20" spans="1:5">
      <c r="A20" s="2" t="s">
        <v>66</v>
      </c>
      <c r="B20" s="2" t="str">
        <f>VLOOKUP(A20,'Sheet2(Mapping file)'!$A$1:$B$28,2,0)</f>
        <v>Clothing</v>
      </c>
      <c r="C20" s="2">
        <v>187.9</v>
      </c>
      <c r="D20" s="2">
        <v>168.1</v>
      </c>
      <c r="E20" s="2">
        <v>179.7</v>
      </c>
    </row>
    <row r="21" spans="1:5">
      <c r="A21" s="2" t="s">
        <v>67</v>
      </c>
      <c r="B21" s="2" t="str">
        <f>VLOOKUP(A21,'Sheet2(Mapping file)'!$A$1:$B$28,2,0)</f>
        <v>Clothing</v>
      </c>
      <c r="C21" s="2">
        <v>190.8</v>
      </c>
      <c r="D21" s="2">
        <v>179.3</v>
      </c>
      <c r="E21" s="2">
        <v>186.2</v>
      </c>
    </row>
    <row r="22" spans="1:5">
      <c r="A22" s="2" t="s">
        <v>68</v>
      </c>
      <c r="B22" s="2" t="str">
        <f>VLOOKUP(A22,'Sheet2(Mapping file)'!$A$1:$B$28,2,0)</f>
        <v>Housing</v>
      </c>
      <c r="C22" s="2" t="s">
        <v>94</v>
      </c>
      <c r="D22" s="2">
        <v>175.6</v>
      </c>
      <c r="E22" s="2">
        <v>175.6</v>
      </c>
    </row>
    <row r="23" spans="1:5">
      <c r="A23" s="2" t="s">
        <v>69</v>
      </c>
      <c r="B23" s="2" t="str">
        <f>VLOOKUP(A23,'Sheet2(Mapping file)'!$A$1:$B$28,2,0)</f>
        <v>Fuel and light</v>
      </c>
      <c r="C23" s="2">
        <v>182.5</v>
      </c>
      <c r="D23" s="2">
        <v>183.4</v>
      </c>
      <c r="E23" s="2">
        <v>182.8</v>
      </c>
    </row>
    <row r="24" spans="1:5">
      <c r="A24" s="2" t="s">
        <v>70</v>
      </c>
      <c r="B24" s="2" t="str">
        <f>VLOOKUP(A24,'Sheet2(Mapping file)'!$A$1:$B$28,2,0)</f>
        <v>Housing</v>
      </c>
      <c r="C24" s="2">
        <v>179.8</v>
      </c>
      <c r="D24" s="2">
        <v>170.1</v>
      </c>
      <c r="E24" s="2">
        <v>175.2</v>
      </c>
    </row>
    <row r="25" spans="1:5">
      <c r="A25" s="2" t="s">
        <v>71</v>
      </c>
      <c r="B25" s="2" t="str">
        <f>VLOOKUP(A25,'Sheet2(Mapping file)'!$A$1:$B$28,2,0)</f>
        <v>Health</v>
      </c>
      <c r="C25" s="2">
        <v>187.8</v>
      </c>
      <c r="D25" s="2">
        <v>182.2</v>
      </c>
      <c r="E25" s="2">
        <v>185.7</v>
      </c>
    </row>
    <row r="26" spans="1:5">
      <c r="A26" s="2" t="s">
        <v>72</v>
      </c>
      <c r="B26" s="2" t="str">
        <f>VLOOKUP(A26,'Sheet2(Mapping file)'!$A$1:$B$28,2,0)</f>
        <v>Transport and communication</v>
      </c>
      <c r="C26" s="2">
        <v>169.7</v>
      </c>
      <c r="D26" s="2">
        <v>160.4</v>
      </c>
      <c r="E26" s="2">
        <v>164.8</v>
      </c>
    </row>
    <row r="27" spans="1:5">
      <c r="A27" s="2" t="s">
        <v>73</v>
      </c>
      <c r="B27" s="2" t="str">
        <f>VLOOKUP(A27,'Sheet2(Mapping file)'!$A$1:$B$28,2,0)</f>
        <v>Luxury</v>
      </c>
      <c r="C27" s="2">
        <v>173.8</v>
      </c>
      <c r="D27" s="2">
        <v>169.2</v>
      </c>
      <c r="E27" s="2">
        <v>171.2</v>
      </c>
    </row>
    <row r="28" spans="1:5">
      <c r="A28" s="2" t="s">
        <v>74</v>
      </c>
      <c r="B28" s="2" t="str">
        <f>VLOOKUP(A28,'Sheet2(Mapping file)'!$A$1:$B$28,2,0)</f>
        <v>Education</v>
      </c>
      <c r="C28" s="2">
        <v>180.3</v>
      </c>
      <c r="D28" s="2">
        <v>174.8</v>
      </c>
      <c r="E28" s="2">
        <v>177.1</v>
      </c>
    </row>
    <row r="29" spans="1:5">
      <c r="A29" s="2" t="s">
        <v>75</v>
      </c>
      <c r="B29" s="2" t="str">
        <f>VLOOKUP(A29,'Sheet2(Mapping file)'!$A$1:$B$28,2,0)</f>
        <v>Luxury</v>
      </c>
      <c r="C29" s="2">
        <v>184.9</v>
      </c>
      <c r="D29" s="2">
        <v>185.6</v>
      </c>
      <c r="E29" s="2">
        <v>185.2</v>
      </c>
    </row>
    <row r="30" spans="1:5">
      <c r="A30" s="2" t="s">
        <v>76</v>
      </c>
      <c r="B30" s="2" t="str">
        <f>VLOOKUP(A30,'Sheet2(Mapping file)'!$A$1:$B$28,2,0)</f>
        <v>Miscellaneous</v>
      </c>
      <c r="C30" s="2">
        <v>179.5</v>
      </c>
      <c r="D30" s="2">
        <v>171.6</v>
      </c>
      <c r="E30" s="2">
        <v>175.7</v>
      </c>
    </row>
    <row r="31" spans="1:5">
      <c r="A31" s="2" t="s">
        <v>77</v>
      </c>
      <c r="B31" s="2" t="str">
        <f>VLOOKUP(A31,'Sheet2(Mapping file)'!$A$1:$B$28,2,0)</f>
        <v>GI</v>
      </c>
      <c r="C31" s="2">
        <v>179.8</v>
      </c>
      <c r="D31" s="2">
        <v>178.2</v>
      </c>
      <c r="E31" s="2">
        <v>179.1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1"/>
  <sheetViews>
    <sheetView zoomScale="115" zoomScaleNormal="115" topLeftCell="A11" workbookViewId="0">
      <selection activeCell="U3" sqref="U3"/>
    </sheetView>
  </sheetViews>
  <sheetFormatPr defaultColWidth="8.88888888888889" defaultRowHeight="14.4"/>
  <cols>
    <col min="7" max="7" width="12.8888888888889"/>
    <col min="13" max="13" width="14.0092592592593" customWidth="1"/>
  </cols>
  <sheetData>
    <row r="1" spans="2:4">
      <c r="B1" s="51" t="s">
        <v>105</v>
      </c>
      <c r="C1" s="51"/>
      <c r="D1" s="51"/>
    </row>
    <row r="3" spans="2:22">
      <c r="B3" s="52" t="s">
        <v>2</v>
      </c>
      <c r="C3" s="52" t="s">
        <v>50</v>
      </c>
      <c r="D3" s="52" t="s">
        <v>14</v>
      </c>
      <c r="E3" s="52" t="s">
        <v>38</v>
      </c>
      <c r="F3" s="52" t="s">
        <v>106</v>
      </c>
      <c r="G3" s="52" t="s">
        <v>107</v>
      </c>
      <c r="I3" s="57" t="s">
        <v>50</v>
      </c>
      <c r="J3" s="57" t="s">
        <v>14</v>
      </c>
      <c r="K3" s="57" t="s">
        <v>108</v>
      </c>
      <c r="L3" s="57" t="s">
        <v>109</v>
      </c>
      <c r="M3" s="57" t="s">
        <v>110</v>
      </c>
      <c r="P3" s="5" t="s">
        <v>111</v>
      </c>
      <c r="Q3" s="9" t="s">
        <v>112</v>
      </c>
      <c r="R3" s="9"/>
      <c r="S3" s="9"/>
      <c r="T3" s="9"/>
      <c r="U3" s="9"/>
      <c r="V3" s="9"/>
    </row>
    <row r="4" spans="2:13">
      <c r="B4" s="11" t="s">
        <v>3</v>
      </c>
      <c r="C4" s="11">
        <v>2016</v>
      </c>
      <c r="D4" s="11" t="s">
        <v>82</v>
      </c>
      <c r="E4" s="11">
        <v>128</v>
      </c>
      <c r="F4" s="11"/>
      <c r="G4" s="11"/>
      <c r="I4" s="11">
        <v>2017</v>
      </c>
      <c r="J4" s="11" t="s">
        <v>82</v>
      </c>
      <c r="K4" s="58">
        <v>0.038</v>
      </c>
      <c r="L4" s="58">
        <v>0.04</v>
      </c>
      <c r="M4" s="58">
        <v>0.039</v>
      </c>
    </row>
    <row r="5" spans="2:13">
      <c r="B5" s="11" t="s">
        <v>3</v>
      </c>
      <c r="C5" s="11">
        <v>2017</v>
      </c>
      <c r="D5" s="11" t="s">
        <v>82</v>
      </c>
      <c r="E5" s="11">
        <v>132.8</v>
      </c>
      <c r="F5" s="12">
        <f t="shared" ref="F5:F11" si="0">(E5-E4)/100</f>
        <v>0.0480000000000001</v>
      </c>
      <c r="G5" s="53">
        <f t="shared" ref="G5:G11" si="1">(F5/E4)*100</f>
        <v>0.0375000000000001</v>
      </c>
      <c r="I5" s="11">
        <v>2018</v>
      </c>
      <c r="J5" s="11" t="s">
        <v>82</v>
      </c>
      <c r="K5" s="58">
        <v>0.044</v>
      </c>
      <c r="L5" s="58">
        <v>0.041</v>
      </c>
      <c r="M5" s="58">
        <v>0.043</v>
      </c>
    </row>
    <row r="6" spans="2:13">
      <c r="B6" s="11" t="s">
        <v>3</v>
      </c>
      <c r="C6" s="11">
        <v>2018</v>
      </c>
      <c r="D6" s="11" t="s">
        <v>82</v>
      </c>
      <c r="E6" s="11">
        <v>138.7</v>
      </c>
      <c r="F6" s="12">
        <f t="shared" si="0"/>
        <v>0.0589999999999998</v>
      </c>
      <c r="G6" s="53">
        <f t="shared" si="1"/>
        <v>0.0444277108433733</v>
      </c>
      <c r="I6" s="11">
        <v>2019</v>
      </c>
      <c r="J6" s="11" t="s">
        <v>82</v>
      </c>
      <c r="K6" s="58">
        <v>0.018</v>
      </c>
      <c r="L6" s="58">
        <v>0.041</v>
      </c>
      <c r="M6" s="58">
        <v>0.029</v>
      </c>
    </row>
    <row r="7" spans="2:13">
      <c r="B7" s="11" t="s">
        <v>3</v>
      </c>
      <c r="C7" s="11">
        <v>2019</v>
      </c>
      <c r="D7" s="11" t="s">
        <v>82</v>
      </c>
      <c r="E7" s="11">
        <v>141.2</v>
      </c>
      <c r="F7" s="12">
        <f t="shared" si="0"/>
        <v>0.025</v>
      </c>
      <c r="G7" s="53">
        <f t="shared" si="1"/>
        <v>0.0180245133381399</v>
      </c>
      <c r="I7" s="11">
        <v>2020</v>
      </c>
      <c r="J7" s="11" t="s">
        <v>82</v>
      </c>
      <c r="K7" s="58">
        <v>0.061</v>
      </c>
      <c r="L7" s="58">
        <v>0.056</v>
      </c>
      <c r="M7" s="58">
        <v>0.057</v>
      </c>
    </row>
    <row r="8" spans="2:13">
      <c r="B8" s="11" t="s">
        <v>3</v>
      </c>
      <c r="C8" s="11">
        <v>2020</v>
      </c>
      <c r="D8" s="11" t="s">
        <v>82</v>
      </c>
      <c r="E8" s="11">
        <v>149.8</v>
      </c>
      <c r="F8" s="12">
        <f t="shared" si="0"/>
        <v>0.0860000000000002</v>
      </c>
      <c r="G8" s="53">
        <f t="shared" si="1"/>
        <v>0.0609065155807367</v>
      </c>
      <c r="I8" s="11">
        <v>2021</v>
      </c>
      <c r="J8" s="11" t="s">
        <v>82</v>
      </c>
      <c r="K8" s="58">
        <v>0.046</v>
      </c>
      <c r="L8" s="58">
        <v>0.065</v>
      </c>
      <c r="M8" s="58">
        <v>0.057</v>
      </c>
    </row>
    <row r="9" spans="2:13">
      <c r="B9" s="11" t="s">
        <v>3</v>
      </c>
      <c r="C9" s="11">
        <v>2021</v>
      </c>
      <c r="D9" s="11" t="s">
        <v>82</v>
      </c>
      <c r="E9" s="11">
        <v>156.7</v>
      </c>
      <c r="F9" s="54">
        <f t="shared" si="0"/>
        <v>0.0689999999999998</v>
      </c>
      <c r="G9" s="53">
        <f t="shared" si="1"/>
        <v>0.0460614152202936</v>
      </c>
      <c r="I9" s="11">
        <v>2022</v>
      </c>
      <c r="J9" s="11" t="s">
        <v>82</v>
      </c>
      <c r="K9" s="58">
        <v>0.077</v>
      </c>
      <c r="L9" s="58">
        <v>0.061</v>
      </c>
      <c r="M9" s="58">
        <v>0.07</v>
      </c>
    </row>
    <row r="10" spans="2:13">
      <c r="B10" s="11" t="s">
        <v>3</v>
      </c>
      <c r="C10" s="11">
        <v>2022</v>
      </c>
      <c r="D10" s="11" t="s">
        <v>82</v>
      </c>
      <c r="E10" s="11">
        <v>168.7</v>
      </c>
      <c r="F10" s="12">
        <f t="shared" si="0"/>
        <v>0.12</v>
      </c>
      <c r="G10" s="53">
        <f t="shared" si="1"/>
        <v>0.0765794511805999</v>
      </c>
      <c r="I10" s="11">
        <v>2023</v>
      </c>
      <c r="J10" s="11" t="s">
        <v>82</v>
      </c>
      <c r="K10" s="58">
        <v>0.055</v>
      </c>
      <c r="L10" s="58">
        <v>0.059</v>
      </c>
      <c r="M10" s="58">
        <v>0.057</v>
      </c>
    </row>
    <row r="11" spans="2:13">
      <c r="B11" s="11" t="s">
        <v>3</v>
      </c>
      <c r="C11" s="11">
        <v>2023</v>
      </c>
      <c r="D11" s="11" t="s">
        <v>82</v>
      </c>
      <c r="E11" s="11">
        <v>178</v>
      </c>
      <c r="F11" s="12">
        <f t="shared" si="0"/>
        <v>0.0930000000000001</v>
      </c>
      <c r="G11" s="53">
        <f t="shared" si="1"/>
        <v>0.055127445168939</v>
      </c>
      <c r="I11" s="59"/>
      <c r="J11" s="59"/>
      <c r="K11" s="60"/>
      <c r="L11" s="60"/>
      <c r="M11" s="60"/>
    </row>
    <row r="13" spans="2:7">
      <c r="B13" s="55" t="s">
        <v>2</v>
      </c>
      <c r="C13" s="55" t="s">
        <v>50</v>
      </c>
      <c r="D13" s="55" t="s">
        <v>14</v>
      </c>
      <c r="E13" s="55" t="s">
        <v>38</v>
      </c>
      <c r="F13" s="55" t="s">
        <v>106</v>
      </c>
      <c r="G13" s="55" t="s">
        <v>107</v>
      </c>
    </row>
    <row r="14" spans="2:7">
      <c r="B14" s="11" t="s">
        <v>4</v>
      </c>
      <c r="C14" s="11">
        <v>2016</v>
      </c>
      <c r="D14" s="11" t="s">
        <v>82</v>
      </c>
      <c r="E14" s="11">
        <v>123.8</v>
      </c>
      <c r="F14" s="12"/>
      <c r="G14" s="53"/>
    </row>
    <row r="15" spans="2:7">
      <c r="B15" s="11" t="s">
        <v>4</v>
      </c>
      <c r="C15" s="11">
        <v>2017</v>
      </c>
      <c r="D15" s="11" t="s">
        <v>82</v>
      </c>
      <c r="E15" s="11">
        <v>128.7</v>
      </c>
      <c r="F15" s="12">
        <f t="shared" ref="F15:F21" si="2">(E15-E14)/100</f>
        <v>0.0489999999999999</v>
      </c>
      <c r="G15" s="53">
        <f t="shared" ref="G15:G21" si="3">(F15/E14)*100</f>
        <v>0.0395799676898222</v>
      </c>
    </row>
    <row r="16" spans="2:7">
      <c r="B16" s="11" t="s">
        <v>4</v>
      </c>
      <c r="C16" s="11">
        <v>2018</v>
      </c>
      <c r="D16" s="11" t="s">
        <v>82</v>
      </c>
      <c r="E16" s="11">
        <v>134</v>
      </c>
      <c r="F16" s="12">
        <f t="shared" si="2"/>
        <v>0.0530000000000001</v>
      </c>
      <c r="G16" s="53">
        <f t="shared" si="3"/>
        <v>0.0411810411810413</v>
      </c>
    </row>
    <row r="17" spans="2:7">
      <c r="B17" s="11" t="s">
        <v>4</v>
      </c>
      <c r="C17" s="11">
        <v>2019</v>
      </c>
      <c r="D17" s="11" t="s">
        <v>82</v>
      </c>
      <c r="E17" s="11">
        <v>139.5</v>
      </c>
      <c r="F17" s="12">
        <f t="shared" si="2"/>
        <v>0.055</v>
      </c>
      <c r="G17" s="53">
        <f t="shared" si="3"/>
        <v>0.041044776119403</v>
      </c>
    </row>
    <row r="18" spans="2:7">
      <c r="B18" s="11" t="s">
        <v>4</v>
      </c>
      <c r="C18" s="11">
        <v>2020</v>
      </c>
      <c r="D18" s="11" t="s">
        <v>82</v>
      </c>
      <c r="E18" s="11">
        <v>147.3</v>
      </c>
      <c r="F18" s="12">
        <f t="shared" si="2"/>
        <v>0.0780000000000001</v>
      </c>
      <c r="G18" s="53">
        <f t="shared" si="3"/>
        <v>0.0559139784946237</v>
      </c>
    </row>
    <row r="19" spans="2:7">
      <c r="B19" s="11" t="s">
        <v>4</v>
      </c>
      <c r="C19" s="11">
        <v>2021</v>
      </c>
      <c r="D19" s="11" t="s">
        <v>82</v>
      </c>
      <c r="E19" s="11">
        <v>156.9</v>
      </c>
      <c r="F19" s="12">
        <f t="shared" si="2"/>
        <v>0.0959999999999999</v>
      </c>
      <c r="G19" s="53">
        <f t="shared" si="3"/>
        <v>0.065173116089613</v>
      </c>
    </row>
    <row r="20" spans="2:7">
      <c r="B20" s="11" t="s">
        <v>4</v>
      </c>
      <c r="C20" s="11">
        <v>2022</v>
      </c>
      <c r="D20" s="11" t="s">
        <v>82</v>
      </c>
      <c r="E20" s="11">
        <v>166.5</v>
      </c>
      <c r="F20" s="12">
        <f t="shared" si="2"/>
        <v>0.0959999999999999</v>
      </c>
      <c r="G20" s="53">
        <f t="shared" si="3"/>
        <v>0.0611854684512428</v>
      </c>
    </row>
    <row r="21" spans="2:7">
      <c r="B21" s="11" t="s">
        <v>4</v>
      </c>
      <c r="C21" s="11">
        <v>2023</v>
      </c>
      <c r="D21" s="11" t="s">
        <v>82</v>
      </c>
      <c r="E21" s="11">
        <v>176.3</v>
      </c>
      <c r="F21" s="12">
        <f t="shared" si="2"/>
        <v>0.0980000000000001</v>
      </c>
      <c r="G21" s="53">
        <f t="shared" si="3"/>
        <v>0.0588588588588589</v>
      </c>
    </row>
    <row r="23" spans="2:7">
      <c r="B23" s="56" t="s">
        <v>2</v>
      </c>
      <c r="C23" s="56" t="s">
        <v>50</v>
      </c>
      <c r="D23" s="56" t="s">
        <v>14</v>
      </c>
      <c r="E23" s="56" t="s">
        <v>38</v>
      </c>
      <c r="F23" s="56" t="s">
        <v>106</v>
      </c>
      <c r="G23" s="56" t="s">
        <v>107</v>
      </c>
    </row>
    <row r="24" spans="2:7">
      <c r="B24" s="11" t="s">
        <v>80</v>
      </c>
      <c r="C24" s="11">
        <v>2016</v>
      </c>
      <c r="D24" s="11" t="s">
        <v>82</v>
      </c>
      <c r="E24" s="11">
        <v>126</v>
      </c>
      <c r="F24" s="12"/>
      <c r="G24" s="53"/>
    </row>
    <row r="25" spans="2:7">
      <c r="B25" s="11" t="s">
        <v>80</v>
      </c>
      <c r="C25" s="11">
        <v>2017</v>
      </c>
      <c r="D25" s="11" t="s">
        <v>82</v>
      </c>
      <c r="E25" s="11">
        <v>130.9</v>
      </c>
      <c r="F25" s="12">
        <f t="shared" ref="F25:F31" si="4">(E25-E24)/100</f>
        <v>0.0490000000000001</v>
      </c>
      <c r="G25" s="53">
        <f t="shared" ref="G25:G31" si="5">(F25/E24)*100</f>
        <v>0.0388888888888889</v>
      </c>
    </row>
    <row r="26" spans="2:7">
      <c r="B26" s="11" t="s">
        <v>80</v>
      </c>
      <c r="C26" s="11">
        <v>2018</v>
      </c>
      <c r="D26" s="11" t="s">
        <v>82</v>
      </c>
      <c r="E26" s="11">
        <v>136.5</v>
      </c>
      <c r="F26" s="12">
        <f t="shared" si="4"/>
        <v>0.0559999999999999</v>
      </c>
      <c r="G26" s="53">
        <f t="shared" si="5"/>
        <v>0.0427807486631016</v>
      </c>
    </row>
    <row r="27" spans="2:7">
      <c r="B27" s="11" t="s">
        <v>80</v>
      </c>
      <c r="C27" s="11">
        <v>2019</v>
      </c>
      <c r="D27" s="11" t="s">
        <v>82</v>
      </c>
      <c r="E27" s="11">
        <v>140.4</v>
      </c>
      <c r="F27" s="12">
        <f t="shared" si="4"/>
        <v>0.0390000000000001</v>
      </c>
      <c r="G27" s="53">
        <f t="shared" si="5"/>
        <v>0.0285714285714286</v>
      </c>
    </row>
    <row r="28" spans="2:7">
      <c r="B28" s="11" t="s">
        <v>80</v>
      </c>
      <c r="C28" s="11">
        <v>2020</v>
      </c>
      <c r="D28" s="11" t="s">
        <v>82</v>
      </c>
      <c r="E28" s="11">
        <v>148.4</v>
      </c>
      <c r="F28" s="12">
        <f t="shared" si="4"/>
        <v>0.08</v>
      </c>
      <c r="G28" s="53">
        <f t="shared" si="5"/>
        <v>0.056980056980057</v>
      </c>
    </row>
    <row r="29" spans="2:7">
      <c r="B29" s="11" t="s">
        <v>80</v>
      </c>
      <c r="C29" s="11">
        <v>2021</v>
      </c>
      <c r="D29" s="11" t="s">
        <v>82</v>
      </c>
      <c r="E29" s="11">
        <v>156.8</v>
      </c>
      <c r="F29" s="12">
        <f t="shared" si="4"/>
        <v>0.0840000000000001</v>
      </c>
      <c r="G29" s="53">
        <f t="shared" si="5"/>
        <v>0.0566037735849057</v>
      </c>
    </row>
    <row r="30" spans="2:7">
      <c r="B30" s="11" t="s">
        <v>80</v>
      </c>
      <c r="C30" s="11">
        <v>2022</v>
      </c>
      <c r="D30" s="11" t="s">
        <v>82</v>
      </c>
      <c r="E30" s="11">
        <v>167.7</v>
      </c>
      <c r="F30" s="12">
        <f t="shared" si="4"/>
        <v>0.109</v>
      </c>
      <c r="G30" s="53">
        <f t="shared" si="5"/>
        <v>0.0695153061224488</v>
      </c>
    </row>
    <row r="31" spans="2:7">
      <c r="B31" s="11" t="s">
        <v>80</v>
      </c>
      <c r="C31" s="11">
        <v>2023</v>
      </c>
      <c r="D31" s="11" t="s">
        <v>82</v>
      </c>
      <c r="E31" s="11">
        <v>177.2</v>
      </c>
      <c r="F31" s="12">
        <f t="shared" si="4"/>
        <v>0.095</v>
      </c>
      <c r="G31" s="53">
        <f t="shared" si="5"/>
        <v>0.0566487775790101</v>
      </c>
    </row>
  </sheetData>
  <mergeCells count="1">
    <mergeCell ref="B1:D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7"/>
  <sheetViews>
    <sheetView zoomScale="85" zoomScaleNormal="85" workbookViewId="0">
      <selection activeCell="M19" sqref="M19"/>
    </sheetView>
  </sheetViews>
  <sheetFormatPr defaultColWidth="8.88888888888889" defaultRowHeight="14.4"/>
  <cols>
    <col min="1" max="1" width="29.8888888888889" customWidth="1"/>
    <col min="3" max="3" width="12.8888888888889"/>
    <col min="4" max="4" width="14.1111111111111"/>
    <col min="5" max="6" width="12.8888888888889"/>
    <col min="7" max="8" width="14.1111111111111"/>
    <col min="9" max="9" width="12.8888888888889"/>
    <col min="10" max="10" width="14.1111111111111"/>
    <col min="11" max="11" width="11.8888888888889"/>
    <col min="12" max="13" width="12.8888888888889"/>
    <col min="15" max="15" width="30.3333333333333" customWidth="1"/>
  </cols>
  <sheetData>
    <row r="2" spans="1:15">
      <c r="A2" s="39" t="s">
        <v>113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8"/>
    </row>
    <row r="3" spans="1:15">
      <c r="A3" s="41" t="s">
        <v>114</v>
      </c>
      <c r="B3" s="42">
        <v>44713</v>
      </c>
      <c r="C3" s="42">
        <v>44743</v>
      </c>
      <c r="D3" s="42">
        <v>44774</v>
      </c>
      <c r="E3" s="41" t="s">
        <v>115</v>
      </c>
      <c r="F3" s="42">
        <v>44835</v>
      </c>
      <c r="G3" s="42">
        <v>44866</v>
      </c>
      <c r="H3" s="42">
        <v>44896</v>
      </c>
      <c r="I3" s="42">
        <v>44927</v>
      </c>
      <c r="J3" s="42">
        <v>44958</v>
      </c>
      <c r="K3" s="41" t="s">
        <v>116</v>
      </c>
      <c r="L3" s="42">
        <v>45017</v>
      </c>
      <c r="M3" s="42">
        <v>45047</v>
      </c>
      <c r="N3" s="41" t="s">
        <v>117</v>
      </c>
      <c r="O3" s="41" t="s">
        <v>118</v>
      </c>
    </row>
    <row r="4" spans="1:15">
      <c r="A4" s="15" t="s">
        <v>51</v>
      </c>
      <c r="B4" s="15">
        <v>153.8</v>
      </c>
      <c r="C4" s="15">
        <v>155.2</v>
      </c>
      <c r="D4" s="43">
        <v>159.5</v>
      </c>
      <c r="E4" s="15">
        <v>162.9</v>
      </c>
      <c r="F4" s="15">
        <v>163.9</v>
      </c>
      <c r="G4" s="15">
        <v>164.9</v>
      </c>
      <c r="H4" s="15">
        <v>165.9</v>
      </c>
      <c r="I4" s="15">
        <v>166.9</v>
      </c>
      <c r="J4" s="15">
        <v>167.9</v>
      </c>
      <c r="K4" s="15">
        <v>168.9</v>
      </c>
      <c r="L4" s="15">
        <v>169.9</v>
      </c>
      <c r="M4" s="15">
        <v>170.9</v>
      </c>
      <c r="N4" s="15">
        <f>M4-B4</f>
        <v>17.1</v>
      </c>
      <c r="O4" s="19">
        <f>N4/B4</f>
        <v>0.111183355006502</v>
      </c>
    </row>
    <row r="5" spans="1:15">
      <c r="A5" s="15" t="s">
        <v>52</v>
      </c>
      <c r="B5" s="15">
        <v>217.2</v>
      </c>
      <c r="C5" s="15">
        <v>210.8</v>
      </c>
      <c r="D5" s="43">
        <v>204.1</v>
      </c>
      <c r="E5" s="15">
        <v>206.7</v>
      </c>
      <c r="F5" s="15">
        <v>207.7</v>
      </c>
      <c r="G5" s="15">
        <v>208.7</v>
      </c>
      <c r="H5" s="15">
        <v>209.7</v>
      </c>
      <c r="I5" s="15">
        <v>210.7</v>
      </c>
      <c r="J5" s="15">
        <v>211.7</v>
      </c>
      <c r="K5" s="15">
        <v>212.7</v>
      </c>
      <c r="L5" s="15">
        <v>213.7</v>
      </c>
      <c r="M5" s="15">
        <v>214.7</v>
      </c>
      <c r="N5" s="15">
        <f t="shared" ref="N5:N19" si="0">M5-B5</f>
        <v>-2.5</v>
      </c>
      <c r="O5" s="19">
        <f t="shared" ref="O5:O19" si="1">N5/B5</f>
        <v>-0.0115101289134438</v>
      </c>
    </row>
    <row r="6" spans="1:15">
      <c r="A6" s="15" t="s">
        <v>53</v>
      </c>
      <c r="B6" s="15">
        <v>169.6</v>
      </c>
      <c r="C6" s="15">
        <v>174.3</v>
      </c>
      <c r="D6" s="43">
        <v>168.3</v>
      </c>
      <c r="E6" s="15">
        <v>169</v>
      </c>
      <c r="F6" s="15">
        <v>170</v>
      </c>
      <c r="G6" s="15">
        <v>171</v>
      </c>
      <c r="H6" s="15">
        <v>172</v>
      </c>
      <c r="I6" s="15">
        <v>173</v>
      </c>
      <c r="J6" s="15">
        <v>174</v>
      </c>
      <c r="K6" s="15">
        <v>175</v>
      </c>
      <c r="L6" s="15">
        <v>176</v>
      </c>
      <c r="M6" s="15">
        <v>177</v>
      </c>
      <c r="N6" s="15">
        <f t="shared" si="0"/>
        <v>7.40000000000001</v>
      </c>
      <c r="O6" s="19">
        <f t="shared" si="1"/>
        <v>0.0436320754716981</v>
      </c>
    </row>
    <row r="7" spans="1:15">
      <c r="A7" s="15" t="s">
        <v>54</v>
      </c>
      <c r="B7" s="15">
        <v>165.4</v>
      </c>
      <c r="C7" s="15">
        <v>166.3</v>
      </c>
      <c r="D7" s="43">
        <v>167.9</v>
      </c>
      <c r="E7" s="15">
        <v>169.5</v>
      </c>
      <c r="F7" s="15">
        <v>170.5</v>
      </c>
      <c r="G7" s="15">
        <v>171.5</v>
      </c>
      <c r="H7" s="15">
        <v>172.5</v>
      </c>
      <c r="I7" s="15">
        <v>173.5</v>
      </c>
      <c r="J7" s="15">
        <v>174.5</v>
      </c>
      <c r="K7" s="15">
        <v>175.5</v>
      </c>
      <c r="L7" s="15">
        <v>176.5</v>
      </c>
      <c r="M7" s="15">
        <v>177.5</v>
      </c>
      <c r="N7" s="15">
        <f t="shared" si="0"/>
        <v>12.1</v>
      </c>
      <c r="O7" s="19">
        <f t="shared" si="1"/>
        <v>0.0731559854897219</v>
      </c>
    </row>
    <row r="8" spans="1:15">
      <c r="A8" s="15" t="s">
        <v>55</v>
      </c>
      <c r="B8" s="15">
        <v>208.1</v>
      </c>
      <c r="C8" s="15">
        <v>202.2</v>
      </c>
      <c r="D8" s="43">
        <v>198.1</v>
      </c>
      <c r="E8" s="15">
        <v>194.1</v>
      </c>
      <c r="F8" s="15">
        <v>195.1</v>
      </c>
      <c r="G8" s="15">
        <v>196.1</v>
      </c>
      <c r="H8" s="15">
        <v>197.1</v>
      </c>
      <c r="I8" s="15">
        <v>198.1</v>
      </c>
      <c r="J8" s="15">
        <v>199.1</v>
      </c>
      <c r="K8" s="15">
        <v>200.1</v>
      </c>
      <c r="L8" s="15">
        <v>201.1</v>
      </c>
      <c r="M8" s="15">
        <v>202.1</v>
      </c>
      <c r="N8" s="15">
        <f t="shared" si="0"/>
        <v>-6</v>
      </c>
      <c r="O8" s="19">
        <f t="shared" si="1"/>
        <v>-0.0288322921672273</v>
      </c>
    </row>
    <row r="9" spans="1:15">
      <c r="A9" s="15" t="s">
        <v>56</v>
      </c>
      <c r="B9" s="15">
        <v>165.8</v>
      </c>
      <c r="C9" s="15">
        <v>169.6</v>
      </c>
      <c r="D9" s="43">
        <v>169.2</v>
      </c>
      <c r="E9" s="15">
        <v>164.1</v>
      </c>
      <c r="F9" s="15">
        <v>165.1</v>
      </c>
      <c r="G9" s="15">
        <v>166.1</v>
      </c>
      <c r="H9" s="15">
        <v>167.1</v>
      </c>
      <c r="I9" s="15">
        <v>168.1</v>
      </c>
      <c r="J9" s="15">
        <v>169.1</v>
      </c>
      <c r="K9" s="15">
        <v>170.1</v>
      </c>
      <c r="L9" s="15">
        <v>171.1</v>
      </c>
      <c r="M9" s="15">
        <v>172.1</v>
      </c>
      <c r="N9" s="15">
        <f t="shared" si="0"/>
        <v>6.29999999999998</v>
      </c>
      <c r="O9" s="19">
        <f t="shared" si="1"/>
        <v>0.0379975874547647</v>
      </c>
    </row>
    <row r="10" spans="1:15">
      <c r="A10" s="15" t="s">
        <v>57</v>
      </c>
      <c r="B10" s="15">
        <v>167.3</v>
      </c>
      <c r="C10" s="15">
        <v>168.6</v>
      </c>
      <c r="D10" s="43">
        <v>173.1</v>
      </c>
      <c r="E10" s="15">
        <v>176.9</v>
      </c>
      <c r="F10" s="15">
        <v>177.9</v>
      </c>
      <c r="G10" s="15">
        <v>178.9</v>
      </c>
      <c r="H10" s="15">
        <v>179.9</v>
      </c>
      <c r="I10" s="15">
        <v>180.9</v>
      </c>
      <c r="J10" s="15">
        <v>181.9</v>
      </c>
      <c r="K10" s="15">
        <v>182.9</v>
      </c>
      <c r="L10" s="15">
        <v>183.9</v>
      </c>
      <c r="M10" s="15">
        <v>184.9</v>
      </c>
      <c r="N10" s="15">
        <f t="shared" si="0"/>
        <v>17.6</v>
      </c>
      <c r="O10" s="19">
        <f t="shared" si="1"/>
        <v>0.105200239091452</v>
      </c>
    </row>
    <row r="11" spans="1:15">
      <c r="A11" s="15" t="s">
        <v>58</v>
      </c>
      <c r="B11" s="15">
        <v>164.6</v>
      </c>
      <c r="C11" s="15">
        <v>164.4</v>
      </c>
      <c r="D11" s="43">
        <v>167.1</v>
      </c>
      <c r="E11" s="15">
        <v>169</v>
      </c>
      <c r="F11" s="15">
        <v>170</v>
      </c>
      <c r="G11" s="15">
        <v>171</v>
      </c>
      <c r="H11" s="15">
        <v>172</v>
      </c>
      <c r="I11" s="15">
        <v>173</v>
      </c>
      <c r="J11" s="15">
        <v>174</v>
      </c>
      <c r="K11" s="15">
        <v>175</v>
      </c>
      <c r="L11" s="15">
        <v>176</v>
      </c>
      <c r="M11" s="15">
        <v>177</v>
      </c>
      <c r="N11" s="15">
        <f t="shared" si="0"/>
        <v>12.4</v>
      </c>
      <c r="O11" s="19">
        <f t="shared" si="1"/>
        <v>0.0753341433778858</v>
      </c>
    </row>
    <row r="12" spans="1:15">
      <c r="A12" s="15" t="s">
        <v>59</v>
      </c>
      <c r="B12" s="15">
        <v>119.1</v>
      </c>
      <c r="C12" s="15">
        <v>119.2</v>
      </c>
      <c r="D12" s="43">
        <v>120.2</v>
      </c>
      <c r="E12" s="15">
        <v>120.8</v>
      </c>
      <c r="F12" s="15">
        <v>121.8</v>
      </c>
      <c r="G12" s="15">
        <v>122.8</v>
      </c>
      <c r="H12" s="15">
        <v>123.8</v>
      </c>
      <c r="I12" s="15">
        <v>124.8</v>
      </c>
      <c r="J12" s="15">
        <v>125.8</v>
      </c>
      <c r="K12" s="15">
        <v>126.8</v>
      </c>
      <c r="L12" s="15">
        <v>127.8</v>
      </c>
      <c r="M12" s="15">
        <v>128.8</v>
      </c>
      <c r="N12" s="15">
        <f t="shared" si="0"/>
        <v>9.70000000000002</v>
      </c>
      <c r="O12" s="19">
        <f t="shared" si="1"/>
        <v>0.0814441645675904</v>
      </c>
    </row>
    <row r="13" spans="1:15">
      <c r="A13" s="15" t="s">
        <v>60</v>
      </c>
      <c r="B13" s="15">
        <v>188.9</v>
      </c>
      <c r="C13" s="15">
        <v>191.8</v>
      </c>
      <c r="D13" s="43">
        <v>195.6</v>
      </c>
      <c r="E13" s="15">
        <v>199.1</v>
      </c>
      <c r="F13" s="15">
        <v>200.1</v>
      </c>
      <c r="G13" s="15">
        <v>201.1</v>
      </c>
      <c r="H13" s="15">
        <v>202.1</v>
      </c>
      <c r="I13" s="15">
        <v>203.1</v>
      </c>
      <c r="J13" s="15">
        <v>204.1</v>
      </c>
      <c r="K13" s="15">
        <v>205.1</v>
      </c>
      <c r="L13" s="15">
        <v>206.1</v>
      </c>
      <c r="M13" s="15">
        <v>207.1</v>
      </c>
      <c r="N13" s="15">
        <f t="shared" si="0"/>
        <v>18.2</v>
      </c>
      <c r="O13" s="19">
        <f t="shared" si="1"/>
        <v>0.0963472736897829</v>
      </c>
    </row>
    <row r="14" spans="1:15">
      <c r="A14" s="15" t="s">
        <v>61</v>
      </c>
      <c r="B14" s="15">
        <v>174.2</v>
      </c>
      <c r="C14" s="15">
        <v>174.5</v>
      </c>
      <c r="D14" s="43">
        <v>174.8</v>
      </c>
      <c r="E14" s="15">
        <v>175.4</v>
      </c>
      <c r="F14" s="15">
        <v>176.4</v>
      </c>
      <c r="G14" s="15">
        <v>177.4</v>
      </c>
      <c r="H14" s="15">
        <v>178.4</v>
      </c>
      <c r="I14" s="15">
        <v>179.4</v>
      </c>
      <c r="J14" s="15">
        <v>180.4</v>
      </c>
      <c r="K14" s="15">
        <v>181.4</v>
      </c>
      <c r="L14" s="15">
        <v>182.4</v>
      </c>
      <c r="M14" s="15">
        <v>183.4</v>
      </c>
      <c r="N14" s="15">
        <f t="shared" si="0"/>
        <v>9.20000000000002</v>
      </c>
      <c r="O14" s="19">
        <f t="shared" si="1"/>
        <v>0.0528128587830081</v>
      </c>
    </row>
    <row r="15" spans="1:15">
      <c r="A15" s="15" t="s">
        <v>62</v>
      </c>
      <c r="B15" s="15">
        <v>181.9</v>
      </c>
      <c r="C15" s="15">
        <v>183.1</v>
      </c>
      <c r="D15" s="43">
        <v>184</v>
      </c>
      <c r="E15" s="15">
        <v>184.8</v>
      </c>
      <c r="F15" s="15">
        <v>185.8</v>
      </c>
      <c r="G15" s="15">
        <v>186.8</v>
      </c>
      <c r="H15" s="15">
        <v>187.8</v>
      </c>
      <c r="I15" s="15">
        <v>188.8</v>
      </c>
      <c r="J15" s="15">
        <v>189.8</v>
      </c>
      <c r="K15" s="15">
        <v>190.8</v>
      </c>
      <c r="L15" s="15">
        <v>191.8</v>
      </c>
      <c r="M15" s="15">
        <v>192.8</v>
      </c>
      <c r="N15" s="15">
        <f t="shared" si="0"/>
        <v>10.9</v>
      </c>
      <c r="O15" s="19">
        <f t="shared" si="1"/>
        <v>0.0599230346344145</v>
      </c>
    </row>
    <row r="16" spans="1:15">
      <c r="A16" s="15" t="s">
        <v>63</v>
      </c>
      <c r="B16" s="15">
        <v>172.4</v>
      </c>
      <c r="C16" s="15">
        <v>172.5</v>
      </c>
      <c r="D16" s="43">
        <v>173.9</v>
      </c>
      <c r="E16" s="15">
        <v>175.5</v>
      </c>
      <c r="F16" s="15">
        <v>176.5</v>
      </c>
      <c r="G16" s="15">
        <v>177.5</v>
      </c>
      <c r="H16" s="15">
        <v>178.5</v>
      </c>
      <c r="I16" s="15">
        <v>179.5</v>
      </c>
      <c r="J16" s="15">
        <v>180.5</v>
      </c>
      <c r="K16" s="15">
        <v>181.5</v>
      </c>
      <c r="L16" s="15">
        <v>182.5</v>
      </c>
      <c r="M16" s="15">
        <v>183.5</v>
      </c>
      <c r="N16" s="15">
        <f t="shared" si="0"/>
        <v>11.1</v>
      </c>
      <c r="O16" s="19">
        <f>N16/B16</f>
        <v>0.0643851508120649</v>
      </c>
    </row>
    <row r="17" spans="1:15">
      <c r="A17" s="14" t="s">
        <v>119</v>
      </c>
      <c r="B17" s="44">
        <f>SUM(B4:B16)</f>
        <v>2248.3</v>
      </c>
      <c r="C17" s="44">
        <f t="shared" ref="C17:M17" si="2">SUM(C4:C16)</f>
        <v>2252.5</v>
      </c>
      <c r="D17" s="44">
        <f t="shared" si="2"/>
        <v>2255.8</v>
      </c>
      <c r="E17" s="44">
        <f t="shared" si="2"/>
        <v>2267.8</v>
      </c>
      <c r="F17" s="44">
        <f t="shared" si="2"/>
        <v>2280.8</v>
      </c>
      <c r="G17" s="44">
        <f t="shared" si="2"/>
        <v>2293.8</v>
      </c>
      <c r="H17" s="44">
        <f t="shared" si="2"/>
        <v>2306.8</v>
      </c>
      <c r="I17" s="44">
        <f t="shared" si="2"/>
        <v>2319.8</v>
      </c>
      <c r="J17" s="44">
        <f t="shared" si="2"/>
        <v>2332.8</v>
      </c>
      <c r="K17" s="44">
        <f t="shared" si="2"/>
        <v>2345.8</v>
      </c>
      <c r="L17" s="44">
        <f t="shared" si="2"/>
        <v>2358.8</v>
      </c>
      <c r="M17" s="44">
        <f t="shared" si="2"/>
        <v>2371.8</v>
      </c>
      <c r="N17" s="14"/>
      <c r="O17" s="49"/>
    </row>
    <row r="18" spans="1:15">
      <c r="A18" s="45" t="s">
        <v>120</v>
      </c>
      <c r="B18" s="46"/>
      <c r="C18" s="46">
        <f>C17-B17</f>
        <v>4.19999999999982</v>
      </c>
      <c r="D18" s="46">
        <f t="shared" ref="D18:M18" si="3">D17-C17</f>
        <v>3.29999999999973</v>
      </c>
      <c r="E18" s="46">
        <f t="shared" si="3"/>
        <v>12.0000000000005</v>
      </c>
      <c r="F18" s="46">
        <f t="shared" si="3"/>
        <v>13</v>
      </c>
      <c r="G18" s="46">
        <f t="shared" si="3"/>
        <v>13</v>
      </c>
      <c r="H18" s="46">
        <f t="shared" si="3"/>
        <v>13</v>
      </c>
      <c r="I18" s="46">
        <f t="shared" si="3"/>
        <v>13</v>
      </c>
      <c r="J18" s="46">
        <f t="shared" si="3"/>
        <v>13</v>
      </c>
      <c r="K18" s="46">
        <f t="shared" si="3"/>
        <v>13</v>
      </c>
      <c r="L18" s="46">
        <f t="shared" si="3"/>
        <v>13</v>
      </c>
      <c r="M18" s="46">
        <f t="shared" si="3"/>
        <v>13</v>
      </c>
      <c r="N18" s="46"/>
      <c r="O18" s="50"/>
    </row>
    <row r="19" spans="1:15">
      <c r="A19" s="45" t="s">
        <v>121</v>
      </c>
      <c r="B19" s="46"/>
      <c r="C19" s="47">
        <f>C18/B17</f>
        <v>0.00186807810345586</v>
      </c>
      <c r="D19" s="47">
        <f>D18/C17</f>
        <v>0.00146503884572685</v>
      </c>
      <c r="E19" s="47">
        <f>E18/D17</f>
        <v>0.00531962053373546</v>
      </c>
      <c r="F19" s="47">
        <f>F18/E17</f>
        <v>0.00573242790369521</v>
      </c>
      <c r="G19" s="47">
        <f>G18/F17</f>
        <v>0.00569975447211505</v>
      </c>
      <c r="H19" s="47">
        <f>H18/G17</f>
        <v>0.00566745139070538</v>
      </c>
      <c r="I19" s="47">
        <f>I18/H17</f>
        <v>0.00563551239812728</v>
      </c>
      <c r="J19" s="47">
        <f>J18/I17</f>
        <v>0.00560393137339426</v>
      </c>
      <c r="K19" s="47">
        <f>K18/J17</f>
        <v>0.00557270233196159</v>
      </c>
      <c r="L19" s="47">
        <f>L18/K17</f>
        <v>0.0055418194219456</v>
      </c>
      <c r="M19" s="47">
        <f>M18/L17</f>
        <v>0.00551127692046803</v>
      </c>
      <c r="N19" s="46"/>
      <c r="O19" s="50"/>
    </row>
    <row r="21" spans="1:15">
      <c r="A21" s="39" t="s">
        <v>122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8"/>
    </row>
    <row r="22" spans="1:15">
      <c r="A22" s="41" t="s">
        <v>114</v>
      </c>
      <c r="B22" s="42">
        <v>44713</v>
      </c>
      <c r="C22" s="42">
        <v>44743</v>
      </c>
      <c r="D22" s="42">
        <v>44774</v>
      </c>
      <c r="E22" s="41" t="s">
        <v>115</v>
      </c>
      <c r="F22" s="42">
        <v>44835</v>
      </c>
      <c r="G22" s="42">
        <v>44866</v>
      </c>
      <c r="H22" s="42">
        <v>44896</v>
      </c>
      <c r="I22" s="42">
        <v>44927</v>
      </c>
      <c r="J22" s="42">
        <v>44958</v>
      </c>
      <c r="K22" s="41" t="s">
        <v>116</v>
      </c>
      <c r="L22" s="42">
        <v>45017</v>
      </c>
      <c r="M22" s="42">
        <v>45047</v>
      </c>
      <c r="N22" s="41" t="s">
        <v>117</v>
      </c>
      <c r="O22" s="41" t="s">
        <v>118</v>
      </c>
    </row>
    <row r="23" spans="1:15">
      <c r="A23" s="15" t="s">
        <v>51</v>
      </c>
      <c r="B23" s="15">
        <v>157.5</v>
      </c>
      <c r="C23" s="15">
        <v>159.3</v>
      </c>
      <c r="D23" s="15">
        <v>162.1</v>
      </c>
      <c r="E23" s="15">
        <v>164.9</v>
      </c>
      <c r="F23" s="15">
        <v>166.4</v>
      </c>
      <c r="G23" s="15">
        <v>168.4</v>
      </c>
      <c r="H23" s="15">
        <v>170.2</v>
      </c>
      <c r="I23" s="15">
        <v>173.3</v>
      </c>
      <c r="J23" s="15">
        <v>174.7</v>
      </c>
      <c r="K23" s="15">
        <v>174.7</v>
      </c>
      <c r="L23" s="15">
        <v>174.8</v>
      </c>
      <c r="M23" s="15">
        <v>174.7</v>
      </c>
      <c r="N23" s="15">
        <f t="shared" ref="N23:N35" si="4">M23-B23</f>
        <v>17.2</v>
      </c>
      <c r="O23" s="19">
        <f>N23/B23</f>
        <v>0.109206349206349</v>
      </c>
    </row>
    <row r="24" spans="1:15">
      <c r="A24" s="15" t="s">
        <v>52</v>
      </c>
      <c r="B24" s="15">
        <v>223.4</v>
      </c>
      <c r="C24" s="15">
        <v>217.1</v>
      </c>
      <c r="D24" s="15">
        <v>210.9</v>
      </c>
      <c r="E24" s="15">
        <v>213.7</v>
      </c>
      <c r="F24" s="15">
        <v>214.9</v>
      </c>
      <c r="G24" s="15">
        <v>213.4</v>
      </c>
      <c r="H24" s="15">
        <v>212.9</v>
      </c>
      <c r="I24" s="15">
        <v>215.2</v>
      </c>
      <c r="J24" s="15">
        <v>212.2</v>
      </c>
      <c r="K24" s="15">
        <v>212.2</v>
      </c>
      <c r="L24" s="15">
        <v>213.7</v>
      </c>
      <c r="M24" s="15">
        <v>219.4</v>
      </c>
      <c r="N24" s="15">
        <f t="shared" si="4"/>
        <v>-4</v>
      </c>
      <c r="O24" s="19">
        <f t="shared" ref="O24:O38" si="5">N24/B24</f>
        <v>-0.017905102954342</v>
      </c>
    </row>
    <row r="25" spans="1:15">
      <c r="A25" s="15" t="s">
        <v>53</v>
      </c>
      <c r="B25" s="15">
        <v>172.8</v>
      </c>
      <c r="C25" s="15">
        <v>176.6</v>
      </c>
      <c r="D25" s="15">
        <v>170.6</v>
      </c>
      <c r="E25" s="15">
        <v>170.9</v>
      </c>
      <c r="F25" s="15">
        <v>171.9</v>
      </c>
      <c r="G25" s="15">
        <v>183.2</v>
      </c>
      <c r="H25" s="15">
        <v>191.9</v>
      </c>
      <c r="I25" s="15">
        <v>197</v>
      </c>
      <c r="J25" s="15">
        <v>177.2</v>
      </c>
      <c r="K25" s="15">
        <v>177.2</v>
      </c>
      <c r="L25" s="15">
        <v>172.4</v>
      </c>
      <c r="M25" s="15">
        <v>176.7</v>
      </c>
      <c r="N25" s="15">
        <f t="shared" si="4"/>
        <v>3.89999999999998</v>
      </c>
      <c r="O25" s="19">
        <f t="shared" si="5"/>
        <v>0.0225694444444443</v>
      </c>
    </row>
    <row r="26" spans="1:15">
      <c r="A26" s="15" t="s">
        <v>54</v>
      </c>
      <c r="B26" s="15">
        <v>166.4</v>
      </c>
      <c r="C26" s="15">
        <v>167.1</v>
      </c>
      <c r="D26" s="15">
        <v>168.4</v>
      </c>
      <c r="E26" s="15">
        <v>170.1</v>
      </c>
      <c r="F26" s="15">
        <v>171</v>
      </c>
      <c r="G26" s="15">
        <v>172.3</v>
      </c>
      <c r="H26" s="15">
        <v>173.9</v>
      </c>
      <c r="I26" s="15">
        <v>175.2</v>
      </c>
      <c r="J26" s="15">
        <v>177.9</v>
      </c>
      <c r="K26" s="15">
        <v>177.9</v>
      </c>
      <c r="L26" s="15">
        <v>178.8</v>
      </c>
      <c r="M26" s="15">
        <v>179.4</v>
      </c>
      <c r="N26" s="15">
        <f t="shared" si="4"/>
        <v>13</v>
      </c>
      <c r="O26" s="19">
        <f t="shared" si="5"/>
        <v>0.078125</v>
      </c>
    </row>
    <row r="27" spans="1:15">
      <c r="A27" s="15" t="s">
        <v>55</v>
      </c>
      <c r="B27" s="15">
        <v>188.6</v>
      </c>
      <c r="C27" s="15">
        <v>184.8</v>
      </c>
      <c r="D27" s="15">
        <v>182.5</v>
      </c>
      <c r="E27" s="15">
        <v>179.3</v>
      </c>
      <c r="F27" s="15">
        <v>177.7</v>
      </c>
      <c r="G27" s="15">
        <v>180</v>
      </c>
      <c r="H27" s="15">
        <v>179.1</v>
      </c>
      <c r="I27" s="15">
        <v>178</v>
      </c>
      <c r="J27" s="15">
        <v>172.2</v>
      </c>
      <c r="K27" s="15">
        <v>172.2</v>
      </c>
      <c r="L27" s="15">
        <v>168.7</v>
      </c>
      <c r="M27" s="15">
        <v>164.4</v>
      </c>
      <c r="N27" s="15">
        <f t="shared" si="4"/>
        <v>-24.2</v>
      </c>
      <c r="O27" s="19">
        <f t="shared" si="5"/>
        <v>-0.12831389183457</v>
      </c>
    </row>
    <row r="28" spans="1:15">
      <c r="A28" s="15" t="s">
        <v>56</v>
      </c>
      <c r="B28" s="15">
        <v>174.1</v>
      </c>
      <c r="C28" s="15">
        <v>179.5</v>
      </c>
      <c r="D28" s="15">
        <v>177.1</v>
      </c>
      <c r="E28" s="15">
        <v>167.5</v>
      </c>
      <c r="F28" s="15">
        <v>165.7</v>
      </c>
      <c r="G28" s="15">
        <v>162.6</v>
      </c>
      <c r="H28" s="15">
        <v>159.5</v>
      </c>
      <c r="I28" s="15">
        <v>160.5</v>
      </c>
      <c r="J28" s="15">
        <v>172.1</v>
      </c>
      <c r="K28" s="15">
        <v>172.1</v>
      </c>
      <c r="L28" s="15">
        <v>179.2</v>
      </c>
      <c r="M28" s="15">
        <v>175.8</v>
      </c>
      <c r="N28" s="15">
        <f t="shared" si="4"/>
        <v>1.70000000000002</v>
      </c>
      <c r="O28" s="19">
        <f t="shared" si="5"/>
        <v>0.00976450315910406</v>
      </c>
    </row>
    <row r="29" spans="1:15">
      <c r="A29" s="15" t="s">
        <v>57</v>
      </c>
      <c r="B29" s="15">
        <v>211.5</v>
      </c>
      <c r="C29" s="15">
        <v>208.5</v>
      </c>
      <c r="D29" s="15">
        <v>213.1</v>
      </c>
      <c r="E29" s="15">
        <v>220.8</v>
      </c>
      <c r="F29" s="15">
        <v>228.6</v>
      </c>
      <c r="G29" s="15">
        <v>205.5</v>
      </c>
      <c r="H29" s="15">
        <v>178.7</v>
      </c>
      <c r="I29" s="15">
        <v>175.3</v>
      </c>
      <c r="J29" s="15">
        <v>175.8</v>
      </c>
      <c r="K29" s="15">
        <v>175.9</v>
      </c>
      <c r="L29" s="15">
        <v>179.9</v>
      </c>
      <c r="M29" s="15">
        <v>185</v>
      </c>
      <c r="N29" s="15">
        <f t="shared" si="4"/>
        <v>-26.5</v>
      </c>
      <c r="O29" s="19">
        <f t="shared" si="5"/>
        <v>-0.125295508274232</v>
      </c>
    </row>
    <row r="30" spans="1:15">
      <c r="A30" s="15" t="s">
        <v>58</v>
      </c>
      <c r="B30" s="15">
        <v>163.6</v>
      </c>
      <c r="C30" s="15">
        <v>164</v>
      </c>
      <c r="D30" s="15">
        <v>167.3</v>
      </c>
      <c r="E30" s="15">
        <v>169.2</v>
      </c>
      <c r="F30" s="15">
        <v>169.9</v>
      </c>
      <c r="G30" s="15">
        <v>171</v>
      </c>
      <c r="H30" s="15">
        <v>171.3</v>
      </c>
      <c r="I30" s="15">
        <v>171.2</v>
      </c>
      <c r="J30" s="15">
        <v>172.2</v>
      </c>
      <c r="K30" s="15">
        <v>172.2</v>
      </c>
      <c r="L30" s="15">
        <v>174.7</v>
      </c>
      <c r="M30" s="15">
        <v>176.9</v>
      </c>
      <c r="N30" s="15">
        <f t="shared" si="4"/>
        <v>13.3</v>
      </c>
      <c r="O30" s="19">
        <f t="shared" si="5"/>
        <v>0.0812958435207825</v>
      </c>
    </row>
    <row r="31" spans="1:15">
      <c r="A31" s="15" t="s">
        <v>59</v>
      </c>
      <c r="B31" s="15">
        <v>121.4</v>
      </c>
      <c r="C31" s="15">
        <v>121.5</v>
      </c>
      <c r="D31" s="15">
        <v>122.2</v>
      </c>
      <c r="E31" s="15">
        <v>123.1</v>
      </c>
      <c r="F31" s="15">
        <v>123.4</v>
      </c>
      <c r="G31" s="15">
        <v>123.4</v>
      </c>
      <c r="H31" s="15">
        <v>123.1</v>
      </c>
      <c r="I31" s="15">
        <v>122.7</v>
      </c>
      <c r="J31" s="15">
        <v>121.9</v>
      </c>
      <c r="K31" s="15">
        <v>121.9</v>
      </c>
      <c r="L31" s="15">
        <v>123.1</v>
      </c>
      <c r="M31" s="15">
        <v>124.2</v>
      </c>
      <c r="N31" s="15">
        <f t="shared" si="4"/>
        <v>2.8</v>
      </c>
      <c r="O31" s="19">
        <f t="shared" si="5"/>
        <v>0.0230642504118616</v>
      </c>
    </row>
    <row r="32" spans="1:15">
      <c r="A32" s="15" t="s">
        <v>60</v>
      </c>
      <c r="B32" s="15">
        <v>183.5</v>
      </c>
      <c r="C32" s="15">
        <v>186.3</v>
      </c>
      <c r="D32" s="15">
        <v>189.7</v>
      </c>
      <c r="E32" s="15">
        <v>193.6</v>
      </c>
      <c r="F32" s="15">
        <v>196.4</v>
      </c>
      <c r="G32" s="15">
        <v>198.8</v>
      </c>
      <c r="H32" s="15">
        <v>200.5</v>
      </c>
      <c r="I32" s="15">
        <v>204.3</v>
      </c>
      <c r="J32" s="15">
        <v>204.8</v>
      </c>
      <c r="K32" s="15">
        <v>204.8</v>
      </c>
      <c r="L32" s="15">
        <v>207.8</v>
      </c>
      <c r="M32" s="15">
        <v>211.9</v>
      </c>
      <c r="N32" s="15">
        <f t="shared" si="4"/>
        <v>28.4</v>
      </c>
      <c r="O32" s="19">
        <f t="shared" si="5"/>
        <v>0.154768392370572</v>
      </c>
    </row>
    <row r="33" spans="1:15">
      <c r="A33" s="15" t="s">
        <v>61</v>
      </c>
      <c r="B33" s="15">
        <v>159.1</v>
      </c>
      <c r="C33" s="15">
        <v>159.8</v>
      </c>
      <c r="D33" s="15">
        <v>160.5</v>
      </c>
      <c r="E33" s="15">
        <v>161.1</v>
      </c>
      <c r="F33" s="15">
        <v>161.6</v>
      </c>
      <c r="G33" s="15">
        <v>162.1</v>
      </c>
      <c r="H33" s="15">
        <v>162.8</v>
      </c>
      <c r="I33" s="15">
        <v>163.7</v>
      </c>
      <c r="J33" s="15">
        <v>164.9</v>
      </c>
      <c r="K33" s="15">
        <v>164.9</v>
      </c>
      <c r="L33" s="15">
        <v>165.5</v>
      </c>
      <c r="M33" s="15">
        <v>165.9</v>
      </c>
      <c r="N33" s="15">
        <f t="shared" si="4"/>
        <v>6.80000000000001</v>
      </c>
      <c r="O33" s="19">
        <f t="shared" si="5"/>
        <v>0.0427404148334382</v>
      </c>
    </row>
    <row r="34" spans="1:15">
      <c r="A34" s="15" t="s">
        <v>62</v>
      </c>
      <c r="B34" s="15">
        <v>186.3</v>
      </c>
      <c r="C34" s="15">
        <v>187.7</v>
      </c>
      <c r="D34" s="15">
        <v>188.9</v>
      </c>
      <c r="E34" s="15">
        <v>190.4</v>
      </c>
      <c r="F34" s="15">
        <v>191.5</v>
      </c>
      <c r="G34" s="15">
        <v>192.4</v>
      </c>
      <c r="H34" s="15">
        <v>193.3</v>
      </c>
      <c r="I34" s="15">
        <v>194.3</v>
      </c>
      <c r="J34" s="15">
        <v>196.6</v>
      </c>
      <c r="K34" s="15">
        <v>196.6</v>
      </c>
      <c r="L34" s="15">
        <v>197</v>
      </c>
      <c r="M34" s="15">
        <v>197.7</v>
      </c>
      <c r="N34" s="15">
        <f t="shared" si="4"/>
        <v>11.4</v>
      </c>
      <c r="O34" s="19">
        <f t="shared" si="5"/>
        <v>0.0611916264090176</v>
      </c>
    </row>
    <row r="35" spans="1:15">
      <c r="A35" s="15" t="s">
        <v>63</v>
      </c>
      <c r="B35" s="15">
        <v>179.3</v>
      </c>
      <c r="C35" s="15">
        <v>179.4</v>
      </c>
      <c r="D35" s="15">
        <v>180.4</v>
      </c>
      <c r="E35" s="15">
        <v>181.8</v>
      </c>
      <c r="F35" s="15">
        <v>183.3</v>
      </c>
      <c r="G35" s="15">
        <v>181.3</v>
      </c>
      <c r="H35" s="15">
        <v>178.6</v>
      </c>
      <c r="I35" s="15">
        <v>179.5</v>
      </c>
      <c r="J35" s="15">
        <v>180.7</v>
      </c>
      <c r="K35" s="15">
        <v>180.8</v>
      </c>
      <c r="L35" s="15">
        <v>182.1</v>
      </c>
      <c r="M35" s="15">
        <v>183.1</v>
      </c>
      <c r="N35" s="15">
        <f t="shared" si="4"/>
        <v>3.79999999999998</v>
      </c>
      <c r="O35" s="19">
        <f t="shared" si="5"/>
        <v>0.0211935303959843</v>
      </c>
    </row>
    <row r="36" spans="1:15">
      <c r="A36" s="14" t="s">
        <v>119</v>
      </c>
      <c r="B36" s="44">
        <f t="shared" ref="B36:M36" si="6">SUM(B23:B35)</f>
        <v>2287.5</v>
      </c>
      <c r="C36" s="44">
        <f t="shared" si="6"/>
        <v>2291.6</v>
      </c>
      <c r="D36" s="44">
        <f t="shared" si="6"/>
        <v>2293.7</v>
      </c>
      <c r="E36" s="44">
        <f t="shared" si="6"/>
        <v>2306.4</v>
      </c>
      <c r="F36" s="44">
        <f t="shared" si="6"/>
        <v>2322.3</v>
      </c>
      <c r="G36" s="44">
        <f t="shared" si="6"/>
        <v>2314.4</v>
      </c>
      <c r="H36" s="44">
        <f t="shared" si="6"/>
        <v>2295.8</v>
      </c>
      <c r="I36" s="44">
        <f t="shared" si="6"/>
        <v>2310.2</v>
      </c>
      <c r="J36" s="44">
        <f t="shared" si="6"/>
        <v>2303.2</v>
      </c>
      <c r="K36" s="44">
        <f t="shared" si="6"/>
        <v>2303.4</v>
      </c>
      <c r="L36" s="44">
        <f t="shared" si="6"/>
        <v>2317.7</v>
      </c>
      <c r="M36" s="44">
        <f t="shared" si="6"/>
        <v>2335.1</v>
      </c>
      <c r="N36" s="14"/>
      <c r="O36" s="49"/>
    </row>
    <row r="37" spans="1:15">
      <c r="A37" s="45" t="s">
        <v>120</v>
      </c>
      <c r="B37" s="46"/>
      <c r="C37" s="46">
        <f t="shared" ref="C37:M37" si="7">C36-B36</f>
        <v>4.09999999999991</v>
      </c>
      <c r="D37" s="46">
        <f t="shared" si="7"/>
        <v>2.09999999999991</v>
      </c>
      <c r="E37" s="46">
        <f t="shared" si="7"/>
        <v>12.7000000000003</v>
      </c>
      <c r="F37" s="46">
        <f t="shared" si="7"/>
        <v>15.9000000000001</v>
      </c>
      <c r="G37" s="46">
        <f t="shared" si="7"/>
        <v>-7.90000000000009</v>
      </c>
      <c r="H37" s="46">
        <f t="shared" si="7"/>
        <v>-18.6000000000004</v>
      </c>
      <c r="I37" s="46">
        <f t="shared" si="7"/>
        <v>14.4000000000005</v>
      </c>
      <c r="J37" s="46">
        <f t="shared" si="7"/>
        <v>-7.00000000000045</v>
      </c>
      <c r="K37" s="46">
        <f t="shared" si="7"/>
        <v>0.200000000000273</v>
      </c>
      <c r="L37" s="46">
        <f t="shared" si="7"/>
        <v>14.3000000000002</v>
      </c>
      <c r="M37" s="46">
        <f t="shared" si="7"/>
        <v>17.3999999999996</v>
      </c>
      <c r="N37" s="46"/>
      <c r="O37" s="50"/>
    </row>
    <row r="38" spans="1:15">
      <c r="A38" s="45" t="s">
        <v>121</v>
      </c>
      <c r="B38" s="46"/>
      <c r="C38" s="47">
        <f t="shared" ref="C38:L38" si="8">C37/B36</f>
        <v>0.00179234972677592</v>
      </c>
      <c r="D38" s="47">
        <f t="shared" si="8"/>
        <v>0.00091639029499036</v>
      </c>
      <c r="E38" s="47">
        <f t="shared" si="8"/>
        <v>0.00553690543663089</v>
      </c>
      <c r="F38" s="47">
        <f t="shared" si="8"/>
        <v>0.00689386056191471</v>
      </c>
      <c r="G38" s="47">
        <f t="shared" si="8"/>
        <v>-0.00340179993971498</v>
      </c>
      <c r="H38" s="47">
        <f t="shared" si="8"/>
        <v>-0.00803664016591789</v>
      </c>
      <c r="I38" s="47">
        <f t="shared" si="8"/>
        <v>0.00627232337311636</v>
      </c>
      <c r="J38" s="47">
        <f t="shared" si="8"/>
        <v>-0.00303004068911802</v>
      </c>
      <c r="K38" s="47">
        <f t="shared" si="8"/>
        <v>8.68357068427722e-5</v>
      </c>
      <c r="L38" s="47">
        <f t="shared" si="8"/>
        <v>0.00620821394460371</v>
      </c>
      <c r="M38" s="47">
        <f>M37/L36</f>
        <v>0.00750744272338941</v>
      </c>
      <c r="N38" s="46"/>
      <c r="O38" s="50"/>
    </row>
    <row r="40" spans="1:15">
      <c r="A40" s="39" t="s">
        <v>123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8"/>
    </row>
    <row r="41" spans="1:15">
      <c r="A41" s="41" t="s">
        <v>114</v>
      </c>
      <c r="B41" s="42">
        <v>44713</v>
      </c>
      <c r="C41" s="42">
        <v>44743</v>
      </c>
      <c r="D41" s="42">
        <v>44774</v>
      </c>
      <c r="E41" s="41" t="s">
        <v>115</v>
      </c>
      <c r="F41" s="42">
        <v>44835</v>
      </c>
      <c r="G41" s="42">
        <v>44866</v>
      </c>
      <c r="H41" s="42">
        <v>44896</v>
      </c>
      <c r="I41" s="42">
        <v>44927</v>
      </c>
      <c r="J41" s="42">
        <v>44958</v>
      </c>
      <c r="K41" s="41" t="s">
        <v>116</v>
      </c>
      <c r="L41" s="42">
        <v>45017</v>
      </c>
      <c r="M41" s="42">
        <v>45047</v>
      </c>
      <c r="N41" s="41" t="s">
        <v>117</v>
      </c>
      <c r="O41" s="41" t="s">
        <v>118</v>
      </c>
    </row>
    <row r="42" spans="1:15">
      <c r="A42" s="15" t="s">
        <v>51</v>
      </c>
      <c r="B42" s="15">
        <v>155</v>
      </c>
      <c r="C42" s="15">
        <v>156.5</v>
      </c>
      <c r="D42" s="15">
        <v>160.3</v>
      </c>
      <c r="E42" s="15">
        <v>163.5</v>
      </c>
      <c r="F42" s="15">
        <v>165.2</v>
      </c>
      <c r="G42" s="15">
        <v>167.4</v>
      </c>
      <c r="H42" s="15">
        <v>169.2</v>
      </c>
      <c r="I42" s="15">
        <v>173.8</v>
      </c>
      <c r="J42" s="15">
        <v>174.4</v>
      </c>
      <c r="K42" s="15">
        <v>174.4</v>
      </c>
      <c r="L42" s="15">
        <v>173.8</v>
      </c>
      <c r="M42" s="15">
        <v>173.7</v>
      </c>
      <c r="N42" s="15">
        <f t="shared" ref="N42:N54" si="9">M42-B42</f>
        <v>18.7</v>
      </c>
      <c r="O42" s="19">
        <f t="shared" ref="O42:O54" si="10">N42/B42</f>
        <v>0.120645161290323</v>
      </c>
    </row>
    <row r="43" spans="1:15">
      <c r="A43" s="15" t="s">
        <v>52</v>
      </c>
      <c r="B43" s="15">
        <v>219.4</v>
      </c>
      <c r="C43" s="15">
        <v>213</v>
      </c>
      <c r="D43" s="15">
        <v>206.5</v>
      </c>
      <c r="E43" s="15">
        <v>209.2</v>
      </c>
      <c r="F43" s="15">
        <v>210.9</v>
      </c>
      <c r="G43" s="15">
        <v>209.4</v>
      </c>
      <c r="H43" s="15">
        <v>209</v>
      </c>
      <c r="I43" s="15">
        <v>210.7</v>
      </c>
      <c r="J43" s="15">
        <v>207.7</v>
      </c>
      <c r="K43" s="15">
        <v>207.7</v>
      </c>
      <c r="L43" s="15">
        <v>209.3</v>
      </c>
      <c r="M43" s="15">
        <v>214.3</v>
      </c>
      <c r="N43" s="15">
        <f t="shared" si="9"/>
        <v>-5.09999999999999</v>
      </c>
      <c r="O43" s="19">
        <f t="shared" si="10"/>
        <v>-0.0232452142206016</v>
      </c>
    </row>
    <row r="44" spans="1:15">
      <c r="A44" s="15" t="s">
        <v>53</v>
      </c>
      <c r="B44" s="15">
        <v>170.8</v>
      </c>
      <c r="C44" s="15">
        <v>175.2</v>
      </c>
      <c r="D44" s="15">
        <v>169.2</v>
      </c>
      <c r="E44" s="15">
        <v>169.7</v>
      </c>
      <c r="F44" s="15">
        <v>170.9</v>
      </c>
      <c r="G44" s="15">
        <v>181.4</v>
      </c>
      <c r="H44" s="15">
        <v>190.2</v>
      </c>
      <c r="I44" s="15">
        <v>194.5</v>
      </c>
      <c r="J44" s="15">
        <v>175.2</v>
      </c>
      <c r="K44" s="15">
        <v>175.2</v>
      </c>
      <c r="L44" s="15">
        <v>169.6</v>
      </c>
      <c r="M44" s="15">
        <v>173.2</v>
      </c>
      <c r="N44" s="15">
        <f t="shared" si="9"/>
        <v>2.39999999999998</v>
      </c>
      <c r="O44" s="19">
        <f t="shared" si="10"/>
        <v>0.0140515222482434</v>
      </c>
    </row>
    <row r="45" spans="1:15">
      <c r="A45" s="15" t="s">
        <v>54</v>
      </c>
      <c r="B45" s="15">
        <v>165.8</v>
      </c>
      <c r="C45" s="15">
        <v>166.6</v>
      </c>
      <c r="D45" s="15">
        <v>168.1</v>
      </c>
      <c r="E45" s="15">
        <v>169.7</v>
      </c>
      <c r="F45" s="15">
        <v>170.9</v>
      </c>
      <c r="G45" s="15">
        <v>172.3</v>
      </c>
      <c r="H45" s="15">
        <v>173.6</v>
      </c>
      <c r="I45" s="15">
        <v>174.6</v>
      </c>
      <c r="J45" s="15">
        <v>177.3</v>
      </c>
      <c r="K45" s="15">
        <v>177.3</v>
      </c>
      <c r="L45" s="15">
        <v>178.4</v>
      </c>
      <c r="M45" s="15">
        <v>179.5</v>
      </c>
      <c r="N45" s="15">
        <f t="shared" si="9"/>
        <v>13.7</v>
      </c>
      <c r="O45" s="19">
        <f t="shared" si="10"/>
        <v>0.0826296743063932</v>
      </c>
    </row>
    <row r="46" spans="1:15">
      <c r="A46" s="15" t="s">
        <v>55</v>
      </c>
      <c r="B46" s="15">
        <v>200.9</v>
      </c>
      <c r="C46" s="15">
        <v>195.8</v>
      </c>
      <c r="D46" s="15">
        <v>192.4</v>
      </c>
      <c r="E46" s="15">
        <v>188.7</v>
      </c>
      <c r="F46" s="15">
        <v>186.5</v>
      </c>
      <c r="G46" s="15">
        <v>188.9</v>
      </c>
      <c r="H46" s="15">
        <v>188.5</v>
      </c>
      <c r="I46" s="15">
        <v>187.2</v>
      </c>
      <c r="J46" s="15">
        <v>179.3</v>
      </c>
      <c r="K46" s="15">
        <v>179.2</v>
      </c>
      <c r="L46" s="15">
        <v>174.9</v>
      </c>
      <c r="M46" s="15">
        <v>170</v>
      </c>
      <c r="N46" s="15">
        <f t="shared" si="9"/>
        <v>-30.9</v>
      </c>
      <c r="O46" s="19">
        <f t="shared" si="10"/>
        <v>-0.153807864609258</v>
      </c>
    </row>
    <row r="47" spans="1:15">
      <c r="A47" s="15" t="s">
        <v>56</v>
      </c>
      <c r="B47" s="15">
        <v>169.7</v>
      </c>
      <c r="C47" s="15">
        <v>174.2</v>
      </c>
      <c r="D47" s="15">
        <v>172.9</v>
      </c>
      <c r="E47" s="15">
        <v>165.7</v>
      </c>
      <c r="F47" s="15">
        <v>163.8</v>
      </c>
      <c r="G47" s="15">
        <v>160.7</v>
      </c>
      <c r="H47" s="15">
        <v>158</v>
      </c>
      <c r="I47" s="15">
        <v>158.3</v>
      </c>
      <c r="J47" s="15">
        <v>169.5</v>
      </c>
      <c r="K47" s="15">
        <v>169.5</v>
      </c>
      <c r="L47" s="15">
        <v>176.3</v>
      </c>
      <c r="M47" s="15">
        <v>172.2</v>
      </c>
      <c r="N47" s="15">
        <f t="shared" si="9"/>
        <v>2.5</v>
      </c>
      <c r="O47" s="19">
        <f t="shared" si="10"/>
        <v>0.0147318797878609</v>
      </c>
    </row>
    <row r="48" spans="1:15">
      <c r="A48" s="15" t="s">
        <v>57</v>
      </c>
      <c r="B48" s="15">
        <v>182.3</v>
      </c>
      <c r="C48" s="15">
        <v>182.1</v>
      </c>
      <c r="D48" s="15">
        <v>186.7</v>
      </c>
      <c r="E48" s="15">
        <v>191.8</v>
      </c>
      <c r="F48" s="15">
        <v>199.7</v>
      </c>
      <c r="G48" s="15">
        <v>183.1</v>
      </c>
      <c r="H48" s="15">
        <v>159.9</v>
      </c>
      <c r="I48" s="15">
        <v>153.9</v>
      </c>
      <c r="J48" s="15">
        <v>152.7</v>
      </c>
      <c r="K48" s="15">
        <v>152.8</v>
      </c>
      <c r="L48" s="15">
        <v>155.4</v>
      </c>
      <c r="M48" s="15">
        <v>161</v>
      </c>
      <c r="N48" s="15">
        <f t="shared" si="9"/>
        <v>-21.3</v>
      </c>
      <c r="O48" s="19">
        <f t="shared" si="10"/>
        <v>-0.11684037301152</v>
      </c>
    </row>
    <row r="49" spans="1:15">
      <c r="A49" s="15" t="s">
        <v>58</v>
      </c>
      <c r="B49" s="15">
        <v>164.3</v>
      </c>
      <c r="C49" s="15">
        <v>164.3</v>
      </c>
      <c r="D49" s="15">
        <v>167.2</v>
      </c>
      <c r="E49" s="15">
        <v>169.1</v>
      </c>
      <c r="F49" s="15">
        <v>169.8</v>
      </c>
      <c r="G49" s="15">
        <v>170.5</v>
      </c>
      <c r="H49" s="15">
        <v>170.8</v>
      </c>
      <c r="I49" s="15">
        <v>170.9</v>
      </c>
      <c r="J49" s="15">
        <v>171</v>
      </c>
      <c r="K49" s="15">
        <v>171.1</v>
      </c>
      <c r="L49" s="15">
        <v>173.4</v>
      </c>
      <c r="M49" s="15">
        <v>175.6</v>
      </c>
      <c r="N49" s="15">
        <f t="shared" si="9"/>
        <v>11.3</v>
      </c>
      <c r="O49" s="19">
        <f t="shared" si="10"/>
        <v>0.0687766281192939</v>
      </c>
    </row>
    <row r="50" spans="1:15">
      <c r="A50" s="15" t="s">
        <v>59</v>
      </c>
      <c r="B50" s="15">
        <v>119.9</v>
      </c>
      <c r="C50" s="15">
        <v>120</v>
      </c>
      <c r="D50" s="15">
        <v>120.9</v>
      </c>
      <c r="E50" s="15">
        <v>121.6</v>
      </c>
      <c r="F50" s="15">
        <v>121.9</v>
      </c>
      <c r="G50" s="15">
        <v>122.1</v>
      </c>
      <c r="H50" s="15">
        <v>121.8</v>
      </c>
      <c r="I50" s="15">
        <v>121.1</v>
      </c>
      <c r="J50" s="15">
        <v>120</v>
      </c>
      <c r="K50" s="15">
        <v>120</v>
      </c>
      <c r="L50" s="15">
        <v>121.3</v>
      </c>
      <c r="M50" s="15">
        <v>122.7</v>
      </c>
      <c r="N50" s="15">
        <f t="shared" si="9"/>
        <v>2.8</v>
      </c>
      <c r="O50" s="19">
        <f t="shared" si="10"/>
        <v>0.0233527939949958</v>
      </c>
    </row>
    <row r="51" spans="1:15">
      <c r="A51" s="15" t="s">
        <v>60</v>
      </c>
      <c r="B51" s="15">
        <v>187.1</v>
      </c>
      <c r="C51" s="15">
        <v>190</v>
      </c>
      <c r="D51" s="15">
        <v>193.6</v>
      </c>
      <c r="E51" s="15">
        <v>197.3</v>
      </c>
      <c r="F51" s="15">
        <v>199.9</v>
      </c>
      <c r="G51" s="15">
        <v>202.8</v>
      </c>
      <c r="H51" s="15">
        <v>205.2</v>
      </c>
      <c r="I51" s="15">
        <v>208.4</v>
      </c>
      <c r="J51" s="15">
        <v>209.7</v>
      </c>
      <c r="K51" s="15">
        <v>209.7</v>
      </c>
      <c r="L51" s="15">
        <v>212.9</v>
      </c>
      <c r="M51" s="15">
        <v>218</v>
      </c>
      <c r="N51" s="15">
        <f t="shared" si="9"/>
        <v>30.9</v>
      </c>
      <c r="O51" s="19">
        <f t="shared" si="10"/>
        <v>0.165152324959915</v>
      </c>
    </row>
    <row r="52" spans="1:15">
      <c r="A52" s="15" t="s">
        <v>61</v>
      </c>
      <c r="B52" s="15">
        <v>167.9</v>
      </c>
      <c r="C52" s="15">
        <v>168.4</v>
      </c>
      <c r="D52" s="15">
        <v>168.8</v>
      </c>
      <c r="E52" s="15">
        <v>169.4</v>
      </c>
      <c r="F52" s="15">
        <v>169.9</v>
      </c>
      <c r="G52" s="15">
        <v>170.4</v>
      </c>
      <c r="H52" s="15">
        <v>171</v>
      </c>
      <c r="I52" s="15">
        <v>171.4</v>
      </c>
      <c r="J52" s="15">
        <v>172.3</v>
      </c>
      <c r="K52" s="15">
        <v>172.3</v>
      </c>
      <c r="L52" s="15">
        <v>172.9</v>
      </c>
      <c r="M52" s="15">
        <v>173.4</v>
      </c>
      <c r="N52" s="15">
        <f t="shared" si="9"/>
        <v>5.5</v>
      </c>
      <c r="O52" s="19">
        <f t="shared" si="10"/>
        <v>0.0327575938058368</v>
      </c>
    </row>
    <row r="53" spans="1:15">
      <c r="A53" s="15" t="s">
        <v>62</v>
      </c>
      <c r="B53" s="15">
        <v>183.9</v>
      </c>
      <c r="C53" s="15">
        <v>185.2</v>
      </c>
      <c r="D53" s="15">
        <v>186.3</v>
      </c>
      <c r="E53" s="15">
        <v>187.4</v>
      </c>
      <c r="F53" s="15">
        <v>188.3</v>
      </c>
      <c r="G53" s="15">
        <v>189.5</v>
      </c>
      <c r="H53" s="15">
        <v>190.3</v>
      </c>
      <c r="I53" s="15">
        <v>191.2</v>
      </c>
      <c r="J53" s="15">
        <v>193</v>
      </c>
      <c r="K53" s="15">
        <v>193</v>
      </c>
      <c r="L53" s="15">
        <v>193.5</v>
      </c>
      <c r="M53" s="15">
        <v>194.2</v>
      </c>
      <c r="N53" s="15">
        <f t="shared" si="9"/>
        <v>10.3</v>
      </c>
      <c r="O53" s="19">
        <f t="shared" si="10"/>
        <v>0.0560087003806416</v>
      </c>
    </row>
    <row r="54" spans="1:15">
      <c r="A54" s="15" t="s">
        <v>63</v>
      </c>
      <c r="B54" s="15">
        <v>174.9</v>
      </c>
      <c r="C54" s="15">
        <v>175</v>
      </c>
      <c r="D54" s="15">
        <v>176.3</v>
      </c>
      <c r="E54" s="15">
        <v>177.8</v>
      </c>
      <c r="F54" s="15">
        <v>179.6</v>
      </c>
      <c r="G54" s="15">
        <v>178.3</v>
      </c>
      <c r="H54" s="15">
        <v>175.9</v>
      </c>
      <c r="I54" s="15">
        <v>176.7</v>
      </c>
      <c r="J54" s="15">
        <v>177</v>
      </c>
      <c r="K54" s="15">
        <v>177</v>
      </c>
      <c r="L54" s="15">
        <v>177.9</v>
      </c>
      <c r="M54" s="15">
        <v>179.1</v>
      </c>
      <c r="N54" s="15">
        <f t="shared" si="9"/>
        <v>4.19999999999999</v>
      </c>
      <c r="O54" s="19">
        <f t="shared" si="10"/>
        <v>0.0240137221269296</v>
      </c>
    </row>
    <row r="55" spans="1:15">
      <c r="A55" s="14" t="s">
        <v>119</v>
      </c>
      <c r="B55" s="44">
        <f t="shared" ref="B55:M55" si="11">SUM(B42:B54)</f>
        <v>2261.9</v>
      </c>
      <c r="C55" s="44">
        <f t="shared" si="11"/>
        <v>2266.3</v>
      </c>
      <c r="D55" s="44">
        <f t="shared" si="11"/>
        <v>2269.2</v>
      </c>
      <c r="E55" s="44">
        <f t="shared" si="11"/>
        <v>2280.9</v>
      </c>
      <c r="F55" s="44">
        <f t="shared" si="11"/>
        <v>2297.3</v>
      </c>
      <c r="G55" s="44">
        <f t="shared" si="11"/>
        <v>2296.8</v>
      </c>
      <c r="H55" s="44">
        <f t="shared" si="11"/>
        <v>2283.4</v>
      </c>
      <c r="I55" s="44">
        <f t="shared" si="11"/>
        <v>2292.7</v>
      </c>
      <c r="J55" s="44">
        <f t="shared" si="11"/>
        <v>2279.1</v>
      </c>
      <c r="K55" s="44">
        <f t="shared" si="11"/>
        <v>2279.2</v>
      </c>
      <c r="L55" s="44">
        <f t="shared" si="11"/>
        <v>2289.6</v>
      </c>
      <c r="M55" s="44">
        <f t="shared" si="11"/>
        <v>2306.9</v>
      </c>
      <c r="N55" s="44"/>
      <c r="O55" s="49"/>
    </row>
    <row r="56" spans="1:15">
      <c r="A56" s="45" t="s">
        <v>120</v>
      </c>
      <c r="B56" s="46"/>
      <c r="C56" s="46">
        <f t="shared" ref="C56:M56" si="12">C55-B55</f>
        <v>4.40000000000009</v>
      </c>
      <c r="D56" s="46">
        <f t="shared" si="12"/>
        <v>2.90000000000009</v>
      </c>
      <c r="E56" s="46">
        <f t="shared" si="12"/>
        <v>11.6999999999998</v>
      </c>
      <c r="F56" s="46">
        <f t="shared" si="12"/>
        <v>16.4000000000001</v>
      </c>
      <c r="G56" s="46">
        <f t="shared" si="12"/>
        <v>-0.5</v>
      </c>
      <c r="H56" s="46">
        <f t="shared" si="12"/>
        <v>-13.4000000000001</v>
      </c>
      <c r="I56" s="46">
        <f t="shared" si="12"/>
        <v>9.29999999999973</v>
      </c>
      <c r="J56" s="46">
        <f t="shared" si="12"/>
        <v>-13.5999999999999</v>
      </c>
      <c r="K56" s="46">
        <f t="shared" si="12"/>
        <v>0.0999999999999091</v>
      </c>
      <c r="L56" s="46">
        <f t="shared" si="12"/>
        <v>10.4000000000005</v>
      </c>
      <c r="M56" s="46">
        <f t="shared" si="12"/>
        <v>17.2999999999997</v>
      </c>
      <c r="N56" s="46"/>
      <c r="O56" s="50"/>
    </row>
    <row r="57" spans="1:15">
      <c r="A57" s="45" t="s">
        <v>121</v>
      </c>
      <c r="B57" s="46"/>
      <c r="C57" s="47">
        <f t="shared" ref="C57:M57" si="13">C56/B55</f>
        <v>0.00194526725319426</v>
      </c>
      <c r="D57" s="47">
        <f t="shared" si="13"/>
        <v>0.00127961876185858</v>
      </c>
      <c r="E57" s="47">
        <f t="shared" si="13"/>
        <v>0.00515600211528284</v>
      </c>
      <c r="F57" s="47">
        <f t="shared" si="13"/>
        <v>0.0071901442413083</v>
      </c>
      <c r="G57" s="47">
        <f t="shared" si="13"/>
        <v>-0.000217646802768467</v>
      </c>
      <c r="H57" s="47">
        <f t="shared" si="13"/>
        <v>-0.00583420411006622</v>
      </c>
      <c r="I57" s="47">
        <f t="shared" si="13"/>
        <v>0.0040728737847069</v>
      </c>
      <c r="J57" s="47">
        <f t="shared" si="13"/>
        <v>-0.00593187072011162</v>
      </c>
      <c r="K57" s="47">
        <f t="shared" si="13"/>
        <v>4.3876968978943e-5</v>
      </c>
      <c r="L57" s="47">
        <f t="shared" si="13"/>
        <v>0.0045630045630048</v>
      </c>
      <c r="M57" s="47">
        <f t="shared" si="13"/>
        <v>0.00755590496156522</v>
      </c>
      <c r="N57" s="47"/>
      <c r="O57" s="50"/>
    </row>
  </sheetData>
  <mergeCells count="3">
    <mergeCell ref="A2:O2"/>
    <mergeCell ref="A21:O21"/>
    <mergeCell ref="A40:O4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8"/>
  <sheetViews>
    <sheetView topLeftCell="A19" workbookViewId="0">
      <selection activeCell="D13" sqref="D13"/>
    </sheetView>
  </sheetViews>
  <sheetFormatPr defaultColWidth="8.88888888888889" defaultRowHeight="14.4"/>
  <cols>
    <col min="1" max="1" width="7.11111111111111" customWidth="1"/>
    <col min="2" max="2" width="9.66666666666667" customWidth="1"/>
    <col min="3" max="3" width="28" customWidth="1"/>
    <col min="4" max="4" width="18.8888888888889" customWidth="1"/>
    <col min="5" max="5" width="19.8888888888889" customWidth="1"/>
  </cols>
  <sheetData>
    <row r="3" spans="1:4">
      <c r="A3" s="28" t="s">
        <v>124</v>
      </c>
      <c r="B3" s="28"/>
      <c r="C3" s="28"/>
      <c r="D3" s="31"/>
    </row>
    <row r="4" spans="1:5">
      <c r="A4" s="14" t="s">
        <v>50</v>
      </c>
      <c r="B4" s="14" t="s">
        <v>14</v>
      </c>
      <c r="C4" s="14" t="s">
        <v>125</v>
      </c>
      <c r="D4" s="32"/>
      <c r="E4" s="32"/>
    </row>
    <row r="5" spans="1:5">
      <c r="A5" s="15">
        <v>2022</v>
      </c>
      <c r="B5" s="19" t="s">
        <v>85</v>
      </c>
      <c r="C5" s="17"/>
      <c r="D5" s="33"/>
      <c r="E5" s="34"/>
    </row>
    <row r="6" spans="1:5">
      <c r="A6" s="15">
        <v>2022</v>
      </c>
      <c r="B6" s="19" t="s">
        <v>86</v>
      </c>
      <c r="C6" s="35">
        <v>0.0019452672531943</v>
      </c>
      <c r="D6" s="34"/>
      <c r="E6" s="34"/>
    </row>
    <row r="7" spans="1:5">
      <c r="A7" s="15">
        <v>2022</v>
      </c>
      <c r="B7" s="19" t="s">
        <v>87</v>
      </c>
      <c r="C7" s="35">
        <v>0.00127961876185858</v>
      </c>
      <c r="D7" s="34"/>
      <c r="E7" s="34"/>
    </row>
    <row r="8" spans="1:5">
      <c r="A8" s="15">
        <v>2022</v>
      </c>
      <c r="B8" s="19" t="s">
        <v>88</v>
      </c>
      <c r="C8" s="35">
        <v>0.00515600211528284</v>
      </c>
      <c r="D8" s="34"/>
      <c r="E8" s="34"/>
    </row>
    <row r="9" spans="1:5">
      <c r="A9" s="15">
        <v>2022</v>
      </c>
      <c r="B9" s="19" t="s">
        <v>89</v>
      </c>
      <c r="C9" s="35">
        <v>0.0071901442413083</v>
      </c>
      <c r="D9" s="34"/>
      <c r="E9" s="34"/>
    </row>
    <row r="10" spans="1:5">
      <c r="A10" s="15">
        <v>2022</v>
      </c>
      <c r="B10" s="19" t="s">
        <v>91</v>
      </c>
      <c r="C10" s="35">
        <v>-0.000217646802768467</v>
      </c>
      <c r="D10" s="34"/>
      <c r="E10" s="34"/>
    </row>
    <row r="11" spans="1:5">
      <c r="A11" s="15">
        <v>2022</v>
      </c>
      <c r="B11" s="19" t="s">
        <v>92</v>
      </c>
      <c r="C11" s="35">
        <v>-0.00583420411006622</v>
      </c>
      <c r="D11" s="34"/>
      <c r="E11" s="34"/>
    </row>
    <row r="12" spans="1:5">
      <c r="A12" s="15">
        <v>2023</v>
      </c>
      <c r="B12" s="19" t="s">
        <v>78</v>
      </c>
      <c r="C12" s="35">
        <v>0.0040728737847069</v>
      </c>
      <c r="D12" s="34"/>
      <c r="E12" s="34"/>
    </row>
    <row r="13" spans="1:5">
      <c r="A13" s="15">
        <v>2023</v>
      </c>
      <c r="B13" s="19" t="s">
        <v>81</v>
      </c>
      <c r="C13" s="35">
        <v>-0.00593187072011162</v>
      </c>
      <c r="D13" s="34"/>
      <c r="E13" s="34"/>
    </row>
    <row r="14" spans="1:5">
      <c r="A14" s="15">
        <v>2023</v>
      </c>
      <c r="B14" s="19" t="s">
        <v>82</v>
      </c>
      <c r="C14" s="35">
        <v>4.3876968978943e-5</v>
      </c>
      <c r="D14" s="34"/>
      <c r="E14" s="34"/>
    </row>
    <row r="15" spans="1:5">
      <c r="A15" s="15">
        <v>2023</v>
      </c>
      <c r="B15" s="19" t="s">
        <v>83</v>
      </c>
      <c r="C15" s="35">
        <v>0.0045630045630048</v>
      </c>
      <c r="D15" s="34"/>
      <c r="E15" s="34"/>
    </row>
    <row r="16" spans="1:5">
      <c r="A16" s="15">
        <v>2023</v>
      </c>
      <c r="B16" s="19" t="s">
        <v>84</v>
      </c>
      <c r="C16" s="35">
        <v>0.00755590496156522</v>
      </c>
      <c r="D16" s="34"/>
      <c r="E16" s="36"/>
    </row>
    <row r="17" spans="1:4">
      <c r="A17" s="20"/>
      <c r="B17" s="37"/>
      <c r="C17" s="37"/>
      <c r="D17" s="37"/>
    </row>
    <row r="19" spans="4:10">
      <c r="D19" s="38" t="s">
        <v>103</v>
      </c>
      <c r="E19" s="38" t="s">
        <v>126</v>
      </c>
      <c r="F19" s="38"/>
      <c r="G19" s="38"/>
      <c r="H19" s="38"/>
      <c r="I19" s="38"/>
      <c r="J19" s="38"/>
    </row>
    <row r="25" spans="1:4">
      <c r="A25" s="14" t="s">
        <v>114</v>
      </c>
      <c r="B25" s="14" t="s">
        <v>3</v>
      </c>
      <c r="C25" s="14" t="s">
        <v>4</v>
      </c>
      <c r="D25" s="14" t="s">
        <v>80</v>
      </c>
    </row>
    <row r="26" spans="1:4">
      <c r="A26" s="15" t="s">
        <v>51</v>
      </c>
      <c r="B26" s="19">
        <v>0.111183355006502</v>
      </c>
      <c r="C26" s="19">
        <v>0.109206349206349</v>
      </c>
      <c r="D26" s="19">
        <v>0.120645161290323</v>
      </c>
    </row>
    <row r="27" spans="1:4">
      <c r="A27" s="15" t="s">
        <v>52</v>
      </c>
      <c r="B27" s="19">
        <v>-0.0115101289134438</v>
      </c>
      <c r="C27" s="19">
        <v>-0.017905102954342</v>
      </c>
      <c r="D27" s="19">
        <v>-0.0232452142206016</v>
      </c>
    </row>
    <row r="28" spans="1:4">
      <c r="A28" s="15" t="s">
        <v>53</v>
      </c>
      <c r="B28" s="19">
        <v>0.0436320754716981</v>
      </c>
      <c r="C28" s="19">
        <v>0.0225694444444443</v>
      </c>
      <c r="D28" s="19">
        <v>0.0140515222482434</v>
      </c>
    </row>
    <row r="29" spans="1:4">
      <c r="A29" s="15" t="s">
        <v>54</v>
      </c>
      <c r="B29" s="19">
        <v>0.0731559854897219</v>
      </c>
      <c r="C29" s="19">
        <v>0.078125</v>
      </c>
      <c r="D29" s="19">
        <v>0.0826296743063932</v>
      </c>
    </row>
    <row r="30" spans="1:4">
      <c r="A30" s="15" t="s">
        <v>55</v>
      </c>
      <c r="B30" s="19">
        <v>-0.0288322921672273</v>
      </c>
      <c r="C30" s="19">
        <v>-0.12831389183457</v>
      </c>
      <c r="D30" s="19">
        <v>-0.153807864609258</v>
      </c>
    </row>
    <row r="31" spans="1:4">
      <c r="A31" s="15" t="s">
        <v>56</v>
      </c>
      <c r="B31" s="19">
        <v>0.0379975874547647</v>
      </c>
      <c r="C31" s="19">
        <v>0.00976450315910406</v>
      </c>
      <c r="D31" s="19">
        <v>0.0147318797878609</v>
      </c>
    </row>
    <row r="32" spans="1:4">
      <c r="A32" s="15" t="s">
        <v>57</v>
      </c>
      <c r="B32" s="19">
        <v>0.105200239091452</v>
      </c>
      <c r="C32" s="19">
        <v>-0.125295508274232</v>
      </c>
      <c r="D32" s="19">
        <v>-0.11684037301152</v>
      </c>
    </row>
    <row r="33" spans="1:4">
      <c r="A33" s="15" t="s">
        <v>58</v>
      </c>
      <c r="B33" s="19">
        <v>0.0753341433778858</v>
      </c>
      <c r="C33" s="19">
        <v>0.0812958435207825</v>
      </c>
      <c r="D33" s="19">
        <v>0.0687766281192939</v>
      </c>
    </row>
    <row r="34" spans="1:4">
      <c r="A34" s="15" t="s">
        <v>59</v>
      </c>
      <c r="B34" s="19">
        <v>0.0814441645675904</v>
      </c>
      <c r="C34" s="19">
        <v>0.0230642504118616</v>
      </c>
      <c r="D34" s="19">
        <v>0.0233527939949958</v>
      </c>
    </row>
    <row r="35" spans="1:4">
      <c r="A35" s="15" t="s">
        <v>60</v>
      </c>
      <c r="B35" s="19">
        <v>0.0963472736897829</v>
      </c>
      <c r="C35" s="19">
        <v>0.154768392370572</v>
      </c>
      <c r="D35" s="19">
        <v>0.165152324959915</v>
      </c>
    </row>
    <row r="36" spans="1:4">
      <c r="A36" s="15" t="s">
        <v>61</v>
      </c>
      <c r="B36" s="19">
        <v>0.0528128587830081</v>
      </c>
      <c r="C36" s="19">
        <v>0.0427404148334382</v>
      </c>
      <c r="D36" s="19">
        <v>0.0327575938058368</v>
      </c>
    </row>
    <row r="37" spans="1:4">
      <c r="A37" s="15" t="s">
        <v>62</v>
      </c>
      <c r="B37" s="19">
        <v>0.0599230346344145</v>
      </c>
      <c r="C37" s="19">
        <v>0.0611916264090176</v>
      </c>
      <c r="D37" s="19">
        <v>0.0560087003806416</v>
      </c>
    </row>
    <row r="38" spans="1:4">
      <c r="A38" s="15" t="s">
        <v>63</v>
      </c>
      <c r="B38" s="19">
        <v>0.0643851508120649</v>
      </c>
      <c r="C38" s="19">
        <v>0.0211935303959843</v>
      </c>
      <c r="D38" s="19">
        <v>0.0240137221269296</v>
      </c>
    </row>
  </sheetData>
  <mergeCells count="1">
    <mergeCell ref="A3:C3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1"/>
  <sheetViews>
    <sheetView zoomScale="85" zoomScaleNormal="85" workbookViewId="0">
      <selection activeCell="K35" sqref="K35"/>
    </sheetView>
  </sheetViews>
  <sheetFormatPr defaultColWidth="8.88888888888889" defaultRowHeight="14.4"/>
  <cols>
    <col min="6" max="6" width="14.1111111111111"/>
  </cols>
  <sheetData>
    <row r="2" spans="2:6">
      <c r="B2" s="14" t="s">
        <v>127</v>
      </c>
      <c r="C2" s="14" t="s">
        <v>128</v>
      </c>
      <c r="D2" s="14" t="s">
        <v>129</v>
      </c>
      <c r="E2" s="14" t="s">
        <v>130</v>
      </c>
      <c r="F2" s="14" t="s">
        <v>131</v>
      </c>
    </row>
    <row r="3" spans="2:6">
      <c r="B3" s="15" t="s">
        <v>3</v>
      </c>
      <c r="C3" s="15">
        <v>2017</v>
      </c>
      <c r="D3" s="16">
        <f>SUM(I8:I19)</f>
        <v>1598.7</v>
      </c>
      <c r="E3" s="17"/>
      <c r="F3" s="17"/>
    </row>
    <row r="4" spans="2:10">
      <c r="B4" s="15" t="s">
        <v>3</v>
      </c>
      <c r="C4" s="15">
        <v>2018</v>
      </c>
      <c r="D4" s="16">
        <f>SUM(L8:L19)</f>
        <v>1650.8</v>
      </c>
      <c r="E4" s="17">
        <f>(D4-D3)/100</f>
        <v>0.520999999999995</v>
      </c>
      <c r="F4" s="17">
        <f>(E4/D3)*100</f>
        <v>0.0325889785450675</v>
      </c>
      <c r="I4" s="22" t="s">
        <v>132</v>
      </c>
      <c r="J4" s="22"/>
    </row>
    <row r="5" spans="2:32">
      <c r="B5" s="15" t="s">
        <v>3</v>
      </c>
      <c r="C5" s="15">
        <v>2019</v>
      </c>
      <c r="D5" s="16">
        <f>SUM(P8:P19)</f>
        <v>1623.8</v>
      </c>
      <c r="E5" s="17">
        <f>(D5-D4)/100</f>
        <v>-0.269999999999995</v>
      </c>
      <c r="F5" s="17">
        <f>(E5/D4)*100</f>
        <v>-0.0163557063242062</v>
      </c>
      <c r="I5" s="15" t="s">
        <v>3</v>
      </c>
      <c r="J5" s="23" t="s">
        <v>2</v>
      </c>
      <c r="K5" s="24"/>
      <c r="L5" s="15" t="s">
        <v>3</v>
      </c>
      <c r="M5" s="23" t="s">
        <v>2</v>
      </c>
      <c r="N5" s="25"/>
      <c r="O5" s="24"/>
      <c r="P5" s="15" t="s">
        <v>3</v>
      </c>
      <c r="Q5" s="23" t="s">
        <v>2</v>
      </c>
      <c r="R5" s="25"/>
      <c r="S5" s="24"/>
      <c r="T5" s="15" t="s">
        <v>3</v>
      </c>
      <c r="U5" s="23" t="s">
        <v>2</v>
      </c>
      <c r="V5" s="25"/>
      <c r="W5" s="24"/>
      <c r="X5" s="15" t="s">
        <v>3</v>
      </c>
      <c r="Y5" s="23" t="s">
        <v>2</v>
      </c>
      <c r="Z5" s="25"/>
      <c r="AA5" s="24"/>
      <c r="AB5" s="15" t="s">
        <v>3</v>
      </c>
      <c r="AC5" s="23" t="s">
        <v>2</v>
      </c>
      <c r="AD5" s="25"/>
      <c r="AE5" s="25"/>
      <c r="AF5" s="24"/>
    </row>
    <row r="6" spans="2:32">
      <c r="B6" s="15" t="s">
        <v>3</v>
      </c>
      <c r="C6" s="15">
        <v>2020</v>
      </c>
      <c r="D6" s="16">
        <f>SUM(T8:T19)</f>
        <v>1754.5</v>
      </c>
      <c r="E6" s="17">
        <f>(D6-D5)/100</f>
        <v>1.307</v>
      </c>
      <c r="F6" s="17">
        <f>(E6/D5)*100</f>
        <v>0.0804902081537133</v>
      </c>
      <c r="I6" s="15">
        <v>2017</v>
      </c>
      <c r="J6" s="23" t="s">
        <v>50</v>
      </c>
      <c r="K6" s="24"/>
      <c r="L6" s="15">
        <v>2018</v>
      </c>
      <c r="M6" s="23" t="s">
        <v>50</v>
      </c>
      <c r="N6" s="25"/>
      <c r="O6" s="24"/>
      <c r="P6" s="15">
        <v>2019</v>
      </c>
      <c r="Q6" s="23" t="s">
        <v>50</v>
      </c>
      <c r="R6" s="25"/>
      <c r="S6" s="24"/>
      <c r="T6" s="15">
        <v>2020</v>
      </c>
      <c r="U6" s="23" t="s">
        <v>50</v>
      </c>
      <c r="V6" s="25"/>
      <c r="W6" s="24"/>
      <c r="X6" s="15">
        <v>2021</v>
      </c>
      <c r="Y6" s="23" t="s">
        <v>50</v>
      </c>
      <c r="Z6" s="25"/>
      <c r="AA6" s="24"/>
      <c r="AB6" s="15">
        <v>2022</v>
      </c>
      <c r="AC6" s="23" t="s">
        <v>50</v>
      </c>
      <c r="AD6" s="25"/>
      <c r="AE6" s="25"/>
      <c r="AF6" s="24"/>
    </row>
    <row r="7" spans="2:32">
      <c r="B7" s="15" t="s">
        <v>3</v>
      </c>
      <c r="C7" s="15">
        <v>2021</v>
      </c>
      <c r="D7" s="16">
        <f>SUM(X8:X19)</f>
        <v>1865.1</v>
      </c>
      <c r="E7" s="17">
        <f>(D7-D6)/100</f>
        <v>1.106</v>
      </c>
      <c r="F7" s="17">
        <f>(E7/D6)*100</f>
        <v>0.0630379025363354</v>
      </c>
      <c r="I7" s="15" t="s">
        <v>82</v>
      </c>
      <c r="J7" s="23" t="s">
        <v>14</v>
      </c>
      <c r="K7" s="24"/>
      <c r="L7" s="15" t="s">
        <v>82</v>
      </c>
      <c r="M7" s="23" t="s">
        <v>14</v>
      </c>
      <c r="N7" s="25"/>
      <c r="O7" s="24"/>
      <c r="P7" s="15" t="s">
        <v>82</v>
      </c>
      <c r="Q7" s="23" t="s">
        <v>14</v>
      </c>
      <c r="R7" s="25"/>
      <c r="S7" s="24"/>
      <c r="T7" s="15" t="s">
        <v>82</v>
      </c>
      <c r="U7" s="23" t="s">
        <v>14</v>
      </c>
      <c r="V7" s="25"/>
      <c r="W7" s="24"/>
      <c r="X7" s="15" t="s">
        <v>82</v>
      </c>
      <c r="Y7" s="23" t="s">
        <v>14</v>
      </c>
      <c r="Z7" s="25"/>
      <c r="AA7" s="24"/>
      <c r="AB7" s="15" t="s">
        <v>82</v>
      </c>
      <c r="AC7" s="23" t="s">
        <v>14</v>
      </c>
      <c r="AD7" s="25"/>
      <c r="AE7" s="25"/>
      <c r="AF7" s="24"/>
    </row>
    <row r="8" spans="2:32">
      <c r="B8" s="15" t="s">
        <v>3</v>
      </c>
      <c r="C8" s="15">
        <v>2022</v>
      </c>
      <c r="D8" s="16">
        <f>SUM(AB8:AB19)</f>
        <v>2007.9</v>
      </c>
      <c r="E8" s="17">
        <f>(D8-D7)/100</f>
        <v>1.428</v>
      </c>
      <c r="F8" s="17">
        <f>(E8/D7)*100</f>
        <v>0.0765642592890461</v>
      </c>
      <c r="I8" s="15">
        <v>133.6</v>
      </c>
      <c r="J8" s="15" t="s">
        <v>51</v>
      </c>
      <c r="K8" s="15"/>
      <c r="L8" s="15">
        <v>136.8</v>
      </c>
      <c r="M8" s="15" t="s">
        <v>51</v>
      </c>
      <c r="N8" s="15"/>
      <c r="O8" s="15"/>
      <c r="P8" s="15">
        <v>136.9</v>
      </c>
      <c r="Q8" s="15" t="s">
        <v>51</v>
      </c>
      <c r="R8" s="15"/>
      <c r="S8" s="15"/>
      <c r="T8" s="15">
        <v>144.4</v>
      </c>
      <c r="U8" s="15" t="s">
        <v>51</v>
      </c>
      <c r="V8" s="15"/>
      <c r="W8" s="15"/>
      <c r="X8" s="15">
        <v>142.5</v>
      </c>
      <c r="Y8" s="15" t="s">
        <v>51</v>
      </c>
      <c r="Z8" s="15"/>
      <c r="AA8" s="15"/>
      <c r="AB8" s="15">
        <v>150.2</v>
      </c>
      <c r="AC8" s="23" t="s">
        <v>51</v>
      </c>
      <c r="AD8" s="25"/>
      <c r="AE8" s="25"/>
      <c r="AF8" s="24"/>
    </row>
    <row r="9" spans="9:32">
      <c r="I9" s="15">
        <v>138.8</v>
      </c>
      <c r="J9" s="15" t="s">
        <v>52</v>
      </c>
      <c r="K9" s="15"/>
      <c r="L9" s="15">
        <v>143.8</v>
      </c>
      <c r="M9" s="15" t="s">
        <v>52</v>
      </c>
      <c r="N9" s="23"/>
      <c r="O9" s="24"/>
      <c r="P9" s="15">
        <v>154.1</v>
      </c>
      <c r="Q9" s="23" t="s">
        <v>52</v>
      </c>
      <c r="R9" s="25"/>
      <c r="S9" s="24"/>
      <c r="T9" s="15">
        <v>166.8</v>
      </c>
      <c r="U9" s="23" t="s">
        <v>52</v>
      </c>
      <c r="V9" s="25"/>
      <c r="W9" s="24"/>
      <c r="X9" s="15">
        <v>189.4</v>
      </c>
      <c r="Y9" s="23" t="s">
        <v>52</v>
      </c>
      <c r="Z9" s="25"/>
      <c r="AA9" s="24"/>
      <c r="AB9" s="15">
        <v>208</v>
      </c>
      <c r="AC9" s="23" t="s">
        <v>52</v>
      </c>
      <c r="AD9" s="25"/>
      <c r="AE9" s="25"/>
      <c r="AF9" s="24"/>
    </row>
    <row r="10" spans="9:32">
      <c r="I10" s="15">
        <v>128.8</v>
      </c>
      <c r="J10" s="23" t="s">
        <v>53</v>
      </c>
      <c r="K10" s="24"/>
      <c r="L10" s="15">
        <v>140</v>
      </c>
      <c r="M10" s="23" t="s">
        <v>53</v>
      </c>
      <c r="N10" s="25"/>
      <c r="O10" s="24"/>
      <c r="P10" s="15">
        <v>138.7</v>
      </c>
      <c r="Q10" s="23" t="s">
        <v>53</v>
      </c>
      <c r="R10" s="25"/>
      <c r="S10" s="24"/>
      <c r="T10" s="15">
        <v>147.6</v>
      </c>
      <c r="U10" s="23" t="s">
        <v>53</v>
      </c>
      <c r="V10" s="25"/>
      <c r="W10" s="24"/>
      <c r="X10" s="15">
        <v>163.2</v>
      </c>
      <c r="Y10" s="23" t="s">
        <v>53</v>
      </c>
      <c r="Z10" s="25"/>
      <c r="AA10" s="24"/>
      <c r="AB10" s="15">
        <v>167.9</v>
      </c>
      <c r="AC10" s="23" t="s">
        <v>53</v>
      </c>
      <c r="AD10" s="25"/>
      <c r="AE10" s="25"/>
      <c r="AF10" s="24"/>
    </row>
    <row r="11" spans="9:32">
      <c r="I11" s="15">
        <v>137.2</v>
      </c>
      <c r="J11" s="15" t="s">
        <v>54</v>
      </c>
      <c r="K11" s="15"/>
      <c r="L11" s="15">
        <v>142</v>
      </c>
      <c r="M11" s="15" t="s">
        <v>54</v>
      </c>
      <c r="N11" s="23"/>
      <c r="O11" s="24"/>
      <c r="P11" s="15">
        <v>142.5</v>
      </c>
      <c r="Q11" s="15" t="s">
        <v>54</v>
      </c>
      <c r="R11" s="23"/>
      <c r="S11" s="24"/>
      <c r="T11" s="15">
        <v>151.7</v>
      </c>
      <c r="U11" s="15" t="s">
        <v>54</v>
      </c>
      <c r="V11" s="23"/>
      <c r="W11" s="24"/>
      <c r="X11" s="15">
        <v>154.5</v>
      </c>
      <c r="Y11" s="15" t="s">
        <v>54</v>
      </c>
      <c r="Z11" s="23"/>
      <c r="AA11" s="24"/>
      <c r="AB11" s="15">
        <v>162</v>
      </c>
      <c r="AC11" s="15" t="s">
        <v>54</v>
      </c>
      <c r="AD11" s="23"/>
      <c r="AE11" s="25"/>
      <c r="AF11" s="24"/>
    </row>
    <row r="12" spans="9:32">
      <c r="I12" s="15">
        <v>121.6</v>
      </c>
      <c r="J12" s="15" t="s">
        <v>55</v>
      </c>
      <c r="K12" s="15"/>
      <c r="L12" s="15">
        <v>123.2</v>
      </c>
      <c r="M12" s="23" t="s">
        <v>55</v>
      </c>
      <c r="N12" s="25"/>
      <c r="O12" s="24"/>
      <c r="P12" s="15">
        <v>124.1</v>
      </c>
      <c r="Q12" s="23" t="s">
        <v>55</v>
      </c>
      <c r="R12" s="25"/>
      <c r="S12" s="24"/>
      <c r="T12" s="15">
        <v>133.3</v>
      </c>
      <c r="U12" s="15" t="s">
        <v>55</v>
      </c>
      <c r="V12" s="23"/>
      <c r="W12" s="24"/>
      <c r="X12" s="15">
        <v>168.2</v>
      </c>
      <c r="Y12" s="23" t="s">
        <v>55</v>
      </c>
      <c r="Z12" s="25"/>
      <c r="AA12" s="24"/>
      <c r="AB12" s="15">
        <v>203.1</v>
      </c>
      <c r="AC12" s="23" t="s">
        <v>55</v>
      </c>
      <c r="AD12" s="25"/>
      <c r="AE12" s="25"/>
      <c r="AF12" s="24"/>
    </row>
    <row r="13" spans="9:32">
      <c r="I13" s="15">
        <v>139.7</v>
      </c>
      <c r="J13" s="23" t="s">
        <v>56</v>
      </c>
      <c r="K13" s="24"/>
      <c r="L13" s="15">
        <v>152.9</v>
      </c>
      <c r="M13" s="23" t="s">
        <v>56</v>
      </c>
      <c r="N13" s="25"/>
      <c r="O13" s="24"/>
      <c r="P13" s="15">
        <v>136.1</v>
      </c>
      <c r="Q13" s="23" t="s">
        <v>56</v>
      </c>
      <c r="R13" s="25"/>
      <c r="S13" s="24"/>
      <c r="T13" s="15">
        <v>141.8</v>
      </c>
      <c r="U13" s="23" t="s">
        <v>56</v>
      </c>
      <c r="V13" s="25"/>
      <c r="W13" s="24"/>
      <c r="X13" s="15">
        <v>150.5</v>
      </c>
      <c r="Y13" s="23" t="s">
        <v>56</v>
      </c>
      <c r="Z13" s="25"/>
      <c r="AA13" s="24"/>
      <c r="AB13" s="15">
        <v>155.9</v>
      </c>
      <c r="AC13" s="23" t="s">
        <v>56</v>
      </c>
      <c r="AD13" s="25"/>
      <c r="AE13" s="25"/>
      <c r="AF13" s="24"/>
    </row>
    <row r="14" spans="2:32">
      <c r="B14" s="18" t="s">
        <v>127</v>
      </c>
      <c r="C14" s="18" t="s">
        <v>128</v>
      </c>
      <c r="D14" s="18" t="s">
        <v>133</v>
      </c>
      <c r="E14" s="18" t="s">
        <v>130</v>
      </c>
      <c r="F14" s="18" t="s">
        <v>131</v>
      </c>
      <c r="I14" s="15">
        <v>119.7</v>
      </c>
      <c r="J14" s="15" t="s">
        <v>57</v>
      </c>
      <c r="K14" s="15"/>
      <c r="L14" s="15">
        <v>138</v>
      </c>
      <c r="M14" s="15" t="s">
        <v>57</v>
      </c>
      <c r="N14" s="23"/>
      <c r="O14" s="24"/>
      <c r="P14" s="15">
        <v>128.2</v>
      </c>
      <c r="Q14" s="15" t="s">
        <v>57</v>
      </c>
      <c r="R14" s="23"/>
      <c r="S14" s="24"/>
      <c r="T14" s="15">
        <v>152.3</v>
      </c>
      <c r="U14" s="23" t="s">
        <v>57</v>
      </c>
      <c r="V14" s="25"/>
      <c r="W14" s="24"/>
      <c r="X14" s="15">
        <v>141</v>
      </c>
      <c r="Y14" s="23" t="s">
        <v>57</v>
      </c>
      <c r="Z14" s="25"/>
      <c r="AA14" s="24"/>
      <c r="AB14" s="15">
        <v>155.8</v>
      </c>
      <c r="AC14" s="15" t="s">
        <v>57</v>
      </c>
      <c r="AD14" s="23"/>
      <c r="AE14" s="25"/>
      <c r="AF14" s="24"/>
    </row>
    <row r="15" spans="2:32">
      <c r="B15" s="15" t="s">
        <v>3</v>
      </c>
      <c r="C15" s="15">
        <v>2017</v>
      </c>
      <c r="D15" s="16">
        <f>SUM(I30:I31)</f>
        <v>253.9</v>
      </c>
      <c r="E15" s="19"/>
      <c r="F15" s="19"/>
      <c r="I15" s="15">
        <v>148</v>
      </c>
      <c r="J15" s="15" t="s">
        <v>58</v>
      </c>
      <c r="K15" s="15"/>
      <c r="L15" s="15">
        <v>129.3</v>
      </c>
      <c r="M15" s="15" t="s">
        <v>58</v>
      </c>
      <c r="N15" s="23"/>
      <c r="O15" s="24"/>
      <c r="P15" s="15">
        <v>122.3</v>
      </c>
      <c r="Q15" s="15" t="s">
        <v>58</v>
      </c>
      <c r="R15" s="23"/>
      <c r="S15" s="24"/>
      <c r="T15" s="15">
        <v>141.8</v>
      </c>
      <c r="U15" s="23" t="s">
        <v>58</v>
      </c>
      <c r="V15" s="25"/>
      <c r="W15" s="24"/>
      <c r="X15" s="15">
        <v>159.2</v>
      </c>
      <c r="Y15" s="23" t="s">
        <v>58</v>
      </c>
      <c r="Z15" s="25"/>
      <c r="AA15" s="24"/>
      <c r="AB15" s="15">
        <v>164.2</v>
      </c>
      <c r="AC15" s="23" t="s">
        <v>58</v>
      </c>
      <c r="AD15" s="25"/>
      <c r="AE15" s="25"/>
      <c r="AF15" s="24"/>
    </row>
    <row r="16" spans="2:32">
      <c r="B16" s="15" t="s">
        <v>3</v>
      </c>
      <c r="C16" s="15">
        <v>2018</v>
      </c>
      <c r="D16" s="16">
        <f>SUM(L30:L31)</f>
        <v>266</v>
      </c>
      <c r="E16" s="19">
        <f>(D16-D15)/100</f>
        <v>0.121</v>
      </c>
      <c r="F16" s="19">
        <f>(E16/D15)*100</f>
        <v>0.0476565576998819</v>
      </c>
      <c r="I16" s="15">
        <v>116.9</v>
      </c>
      <c r="J16" s="15" t="s">
        <v>59</v>
      </c>
      <c r="K16" s="15"/>
      <c r="L16" s="15">
        <v>117.1</v>
      </c>
      <c r="M16" s="15" t="s">
        <v>59</v>
      </c>
      <c r="N16" s="15"/>
      <c r="O16" s="15"/>
      <c r="P16" s="15">
        <v>108.3</v>
      </c>
      <c r="Q16" s="15" t="s">
        <v>59</v>
      </c>
      <c r="R16" s="15"/>
      <c r="S16" s="15"/>
      <c r="T16" s="15">
        <v>112.6</v>
      </c>
      <c r="U16" s="15" t="s">
        <v>59</v>
      </c>
      <c r="V16" s="15"/>
      <c r="W16" s="15"/>
      <c r="X16" s="15">
        <v>111.7</v>
      </c>
      <c r="Y16" s="15" t="s">
        <v>59</v>
      </c>
      <c r="Z16" s="15"/>
      <c r="AA16" s="15"/>
      <c r="AB16" s="15">
        <v>118.1</v>
      </c>
      <c r="AC16" s="23" t="s">
        <v>59</v>
      </c>
      <c r="AD16" s="25"/>
      <c r="AE16" s="25"/>
      <c r="AF16" s="24"/>
    </row>
    <row r="17" spans="2:32">
      <c r="B17" s="15" t="s">
        <v>3</v>
      </c>
      <c r="C17" s="15">
        <v>2019</v>
      </c>
      <c r="D17" s="16">
        <f>SUM(O30:O31)</f>
        <v>284.4</v>
      </c>
      <c r="E17" s="19">
        <f>(D17-D16)/100</f>
        <v>0.184</v>
      </c>
      <c r="F17" s="19">
        <f>(E17/D16)*100</f>
        <v>0.069172932330827</v>
      </c>
      <c r="I17" s="15">
        <v>135.6</v>
      </c>
      <c r="J17" s="23" t="s">
        <v>60</v>
      </c>
      <c r="K17" s="24"/>
      <c r="L17" s="15">
        <v>136.3</v>
      </c>
      <c r="M17" s="23" t="s">
        <v>60</v>
      </c>
      <c r="N17" s="25"/>
      <c r="O17" s="24"/>
      <c r="P17" s="15">
        <v>138.9</v>
      </c>
      <c r="Q17" s="23" t="s">
        <v>60</v>
      </c>
      <c r="R17" s="25"/>
      <c r="S17" s="24"/>
      <c r="T17" s="15">
        <v>154</v>
      </c>
      <c r="U17" s="23" t="s">
        <v>60</v>
      </c>
      <c r="V17" s="25"/>
      <c r="W17" s="24"/>
      <c r="X17" s="15">
        <v>164</v>
      </c>
      <c r="Y17" s="23" t="s">
        <v>60</v>
      </c>
      <c r="Z17" s="25"/>
      <c r="AA17" s="24"/>
      <c r="AB17" s="15">
        <v>178.7</v>
      </c>
      <c r="AC17" s="23" t="s">
        <v>60</v>
      </c>
      <c r="AD17" s="25"/>
      <c r="AE17" s="25"/>
      <c r="AF17" s="24"/>
    </row>
    <row r="18" spans="2:32">
      <c r="B18" s="15" t="s">
        <v>3</v>
      </c>
      <c r="C18" s="15">
        <v>2020</v>
      </c>
      <c r="D18" s="16">
        <f>SUM(R30:R31)</f>
        <v>301.8</v>
      </c>
      <c r="E18" s="19">
        <f>(D18-D17)/100</f>
        <v>0.174</v>
      </c>
      <c r="F18" s="19">
        <f>(E18/D17)*100</f>
        <v>0.061181434599156</v>
      </c>
      <c r="I18" s="15">
        <v>145.4</v>
      </c>
      <c r="J18" s="15" t="s">
        <v>62</v>
      </c>
      <c r="K18" s="15"/>
      <c r="L18" s="15">
        <v>152.8</v>
      </c>
      <c r="M18" s="15" t="s">
        <v>62</v>
      </c>
      <c r="N18" s="15"/>
      <c r="O18" s="15"/>
      <c r="P18" s="15">
        <v>156.4</v>
      </c>
      <c r="Q18" s="15" t="s">
        <v>62</v>
      </c>
      <c r="R18" s="15"/>
      <c r="S18" s="15"/>
      <c r="T18" s="15">
        <v>160</v>
      </c>
      <c r="U18" s="15" t="s">
        <v>62</v>
      </c>
      <c r="V18" s="15"/>
      <c r="W18" s="15"/>
      <c r="X18" s="15">
        <v>166.4</v>
      </c>
      <c r="Y18" s="15" t="s">
        <v>62</v>
      </c>
      <c r="Z18" s="15"/>
      <c r="AA18" s="15"/>
      <c r="AB18" s="15">
        <v>177.4</v>
      </c>
      <c r="AC18" s="15" t="s">
        <v>62</v>
      </c>
      <c r="AD18" s="15"/>
      <c r="AE18" s="15"/>
      <c r="AF18" s="15"/>
    </row>
    <row r="19" spans="2:32">
      <c r="B19" s="15" t="s">
        <v>3</v>
      </c>
      <c r="C19" s="15">
        <v>2021</v>
      </c>
      <c r="D19" s="16">
        <f>SUM(U30:U31)</f>
        <v>317.7</v>
      </c>
      <c r="E19" s="19">
        <f>(D19-D18)/100</f>
        <v>0.159</v>
      </c>
      <c r="F19" s="19">
        <f>(E19/D18)*100</f>
        <v>0.0526838966202785</v>
      </c>
      <c r="I19" s="15">
        <v>133.4</v>
      </c>
      <c r="J19" s="15" t="s">
        <v>63</v>
      </c>
      <c r="K19" s="15"/>
      <c r="L19" s="15">
        <v>138.6</v>
      </c>
      <c r="M19" s="23" t="s">
        <v>63</v>
      </c>
      <c r="N19" s="25"/>
      <c r="O19" s="24"/>
      <c r="P19" s="15">
        <v>137.3</v>
      </c>
      <c r="Q19" s="15" t="s">
        <v>63</v>
      </c>
      <c r="R19" s="23"/>
      <c r="S19" s="24"/>
      <c r="T19" s="15">
        <v>148.2</v>
      </c>
      <c r="U19" s="15" t="s">
        <v>63</v>
      </c>
      <c r="V19" s="23"/>
      <c r="W19" s="24"/>
      <c r="X19" s="15">
        <v>154.5</v>
      </c>
      <c r="Y19" s="15" t="s">
        <v>63</v>
      </c>
      <c r="Z19" s="23"/>
      <c r="AA19" s="24"/>
      <c r="AB19" s="15">
        <v>166.6</v>
      </c>
      <c r="AC19" s="23" t="s">
        <v>63</v>
      </c>
      <c r="AD19" s="25"/>
      <c r="AE19" s="25"/>
      <c r="AF19" s="24"/>
    </row>
    <row r="20" spans="2:13">
      <c r="B20" s="15" t="s">
        <v>3</v>
      </c>
      <c r="C20" s="15">
        <v>2022</v>
      </c>
      <c r="D20" s="16">
        <f>SUM(X30:X31)</f>
        <v>343.4</v>
      </c>
      <c r="E20" s="19">
        <f>(D20-D19)/100</f>
        <v>0.257</v>
      </c>
      <c r="F20" s="19">
        <f>(E20/D19)*100</f>
        <v>0.0808939250865596</v>
      </c>
      <c r="J20" s="26" t="s">
        <v>134</v>
      </c>
      <c r="K20" s="27"/>
      <c r="L20" s="27"/>
      <c r="M20" s="27"/>
    </row>
    <row r="21" spans="2:29">
      <c r="B21" s="20"/>
      <c r="C21" s="20"/>
      <c r="D21" s="20"/>
      <c r="E21" s="20"/>
      <c r="F21" s="20"/>
      <c r="I21" s="15" t="s">
        <v>80</v>
      </c>
      <c r="J21" s="23" t="s">
        <v>2</v>
      </c>
      <c r="K21" s="25"/>
      <c r="L21" s="24"/>
      <c r="M21" s="15" t="s">
        <v>80</v>
      </c>
      <c r="N21" s="23" t="s">
        <v>2</v>
      </c>
      <c r="O21" s="25"/>
      <c r="P21" s="24"/>
      <c r="Q21" s="15" t="s">
        <v>80</v>
      </c>
      <c r="R21" s="23" t="s">
        <v>2</v>
      </c>
      <c r="S21" s="24"/>
      <c r="T21" s="15" t="s">
        <v>80</v>
      </c>
      <c r="U21" s="23" t="s">
        <v>2</v>
      </c>
      <c r="V21" s="24"/>
      <c r="W21" s="15" t="s">
        <v>80</v>
      </c>
      <c r="X21" s="23" t="s">
        <v>2</v>
      </c>
      <c r="Y21" s="24"/>
      <c r="Z21" s="15" t="s">
        <v>80</v>
      </c>
      <c r="AA21" s="23" t="s">
        <v>2</v>
      </c>
      <c r="AB21" s="25"/>
      <c r="AC21" s="24"/>
    </row>
    <row r="22" spans="9:29">
      <c r="I22" s="15">
        <v>2017</v>
      </c>
      <c r="J22" s="23" t="s">
        <v>50</v>
      </c>
      <c r="K22" s="25"/>
      <c r="L22" s="24"/>
      <c r="M22" s="15">
        <v>2018</v>
      </c>
      <c r="N22" s="23" t="s">
        <v>50</v>
      </c>
      <c r="O22" s="25"/>
      <c r="P22" s="24"/>
      <c r="Q22" s="15">
        <v>2019</v>
      </c>
      <c r="R22" s="23" t="s">
        <v>50</v>
      </c>
      <c r="S22" s="24"/>
      <c r="T22" s="15">
        <v>2020</v>
      </c>
      <c r="U22" s="23" t="s">
        <v>50</v>
      </c>
      <c r="V22" s="24"/>
      <c r="W22" s="15">
        <v>2021</v>
      </c>
      <c r="X22" s="23" t="s">
        <v>50</v>
      </c>
      <c r="Y22" s="24"/>
      <c r="Z22" s="15">
        <v>2022</v>
      </c>
      <c r="AA22" s="23" t="s">
        <v>50</v>
      </c>
      <c r="AB22" s="25"/>
      <c r="AC22" s="24"/>
    </row>
    <row r="23" spans="2:29">
      <c r="B23" s="21" t="s">
        <v>127</v>
      </c>
      <c r="C23" s="21" t="s">
        <v>128</v>
      </c>
      <c r="D23" s="21" t="s">
        <v>135</v>
      </c>
      <c r="E23" s="21" t="s">
        <v>130</v>
      </c>
      <c r="F23" s="21" t="s">
        <v>131</v>
      </c>
      <c r="I23" s="15" t="s">
        <v>82</v>
      </c>
      <c r="J23" s="23" t="s">
        <v>14</v>
      </c>
      <c r="K23" s="25"/>
      <c r="L23" s="24"/>
      <c r="M23" s="15" t="s">
        <v>82</v>
      </c>
      <c r="N23" s="23" t="s">
        <v>14</v>
      </c>
      <c r="O23" s="25"/>
      <c r="P23" s="24"/>
      <c r="Q23" s="15" t="s">
        <v>82</v>
      </c>
      <c r="R23" s="23" t="s">
        <v>14</v>
      </c>
      <c r="S23" s="24"/>
      <c r="T23" s="15" t="s">
        <v>82</v>
      </c>
      <c r="U23" s="23" t="s">
        <v>14</v>
      </c>
      <c r="V23" s="24"/>
      <c r="W23" s="15" t="s">
        <v>82</v>
      </c>
      <c r="X23" s="23" t="s">
        <v>14</v>
      </c>
      <c r="Y23" s="24"/>
      <c r="Z23" s="15" t="s">
        <v>82</v>
      </c>
      <c r="AA23" s="23" t="s">
        <v>14</v>
      </c>
      <c r="AB23" s="25"/>
      <c r="AC23" s="24"/>
    </row>
    <row r="24" spans="2:29">
      <c r="B24" s="15" t="s">
        <v>80</v>
      </c>
      <c r="C24" s="15">
        <v>2017</v>
      </c>
      <c r="D24" s="16">
        <f>SUM(I24:I25)</f>
        <v>252.8</v>
      </c>
      <c r="E24" s="19"/>
      <c r="F24" s="19"/>
      <c r="I24" s="15">
        <v>127.8</v>
      </c>
      <c r="J24" s="23" t="s">
        <v>68</v>
      </c>
      <c r="K24" s="25"/>
      <c r="L24" s="24"/>
      <c r="M24" s="15">
        <v>142</v>
      </c>
      <c r="N24" s="23" t="s">
        <v>68</v>
      </c>
      <c r="O24" s="25"/>
      <c r="P24" s="24"/>
      <c r="Q24" s="15">
        <v>149</v>
      </c>
      <c r="R24" s="23" t="s">
        <v>68</v>
      </c>
      <c r="S24" s="24"/>
      <c r="T24" s="15">
        <v>154.5</v>
      </c>
      <c r="U24" s="23" t="s">
        <v>68</v>
      </c>
      <c r="V24" s="24"/>
      <c r="W24" s="15">
        <v>159.9</v>
      </c>
      <c r="X24" s="23" t="s">
        <v>68</v>
      </c>
      <c r="Y24" s="24"/>
      <c r="Z24" s="15">
        <v>165.3</v>
      </c>
      <c r="AA24" s="23" t="s">
        <v>68</v>
      </c>
      <c r="AB24" s="25"/>
      <c r="AC24" s="24"/>
    </row>
    <row r="25" spans="2:29">
      <c r="B25" s="15" t="s">
        <v>80</v>
      </c>
      <c r="C25" s="15">
        <v>2018</v>
      </c>
      <c r="D25" s="16">
        <f>SUM(M24:M25)</f>
        <v>277.6</v>
      </c>
      <c r="E25" s="19">
        <f>(D25-D24)/100</f>
        <v>0.248</v>
      </c>
      <c r="F25" s="19">
        <f>(E25/D24)*100</f>
        <v>0.0981012658227848</v>
      </c>
      <c r="I25" s="15">
        <v>125</v>
      </c>
      <c r="J25" s="15" t="s">
        <v>70</v>
      </c>
      <c r="K25" s="15"/>
      <c r="L25" s="15"/>
      <c r="M25" s="15">
        <v>135.6</v>
      </c>
      <c r="N25" s="15" t="s">
        <v>70</v>
      </c>
      <c r="O25" s="15"/>
      <c r="P25" s="15"/>
      <c r="Q25" s="15">
        <v>143.8</v>
      </c>
      <c r="R25" s="15" t="s">
        <v>70</v>
      </c>
      <c r="S25" s="15"/>
      <c r="T25" s="15">
        <v>146.4</v>
      </c>
      <c r="U25" s="15" t="s">
        <v>70</v>
      </c>
      <c r="V25" s="15"/>
      <c r="W25" s="15">
        <v>151.2</v>
      </c>
      <c r="X25" s="15" t="s">
        <v>70</v>
      </c>
      <c r="Y25" s="15"/>
      <c r="Z25" s="15">
        <v>162.8</v>
      </c>
      <c r="AA25" s="15" t="s">
        <v>70</v>
      </c>
      <c r="AB25" s="15"/>
      <c r="AC25" s="15"/>
    </row>
    <row r="26" spans="2:12">
      <c r="B26" s="15" t="s">
        <v>80</v>
      </c>
      <c r="C26" s="15">
        <v>2019</v>
      </c>
      <c r="D26" s="16">
        <f>SUM(Q24:Q25)</f>
        <v>292.8</v>
      </c>
      <c r="E26" s="19">
        <f>(D26-D25)/100</f>
        <v>0.152</v>
      </c>
      <c r="F26" s="19">
        <f>(E26/D25)*100</f>
        <v>0.0547550432276657</v>
      </c>
      <c r="J26" s="28" t="s">
        <v>136</v>
      </c>
      <c r="K26" s="28"/>
      <c r="L26" s="28"/>
    </row>
    <row r="27" spans="2:27">
      <c r="B27" s="15" t="s">
        <v>80</v>
      </c>
      <c r="C27" s="15">
        <v>2020</v>
      </c>
      <c r="D27" s="16">
        <f>SUM(T24:T25)</f>
        <v>300.9</v>
      </c>
      <c r="E27" s="19">
        <f>(D27-D26)/100</f>
        <v>0.0809999999999997</v>
      </c>
      <c r="F27" s="19">
        <f>(E27/D26)*100</f>
        <v>0.0276639344262294</v>
      </c>
      <c r="I27" s="15" t="s">
        <v>3</v>
      </c>
      <c r="J27" s="29" t="s">
        <v>2</v>
      </c>
      <c r="K27" s="30"/>
      <c r="L27" s="15" t="s">
        <v>3</v>
      </c>
      <c r="M27" s="23" t="s">
        <v>2</v>
      </c>
      <c r="N27" s="24"/>
      <c r="O27" s="15" t="s">
        <v>3</v>
      </c>
      <c r="P27" s="23" t="s">
        <v>2</v>
      </c>
      <c r="Q27" s="24"/>
      <c r="R27" s="15" t="s">
        <v>3</v>
      </c>
      <c r="S27" s="23" t="s">
        <v>2</v>
      </c>
      <c r="T27" s="24"/>
      <c r="U27" s="15" t="s">
        <v>3</v>
      </c>
      <c r="V27" s="23" t="s">
        <v>2</v>
      </c>
      <c r="W27" s="24"/>
      <c r="X27" s="15" t="s">
        <v>3</v>
      </c>
      <c r="Y27" s="23" t="s">
        <v>2</v>
      </c>
      <c r="Z27" s="25"/>
      <c r="AA27" s="24"/>
    </row>
    <row r="28" spans="2:27">
      <c r="B28" s="15" t="s">
        <v>80</v>
      </c>
      <c r="C28" s="15">
        <v>2021</v>
      </c>
      <c r="D28" s="16">
        <f>SUM(W24:W25)</f>
        <v>311.1</v>
      </c>
      <c r="E28" s="19">
        <f>(D28-D27)/100</f>
        <v>0.102</v>
      </c>
      <c r="F28" s="19">
        <f>(E28/D27)*100</f>
        <v>0.0338983050847459</v>
      </c>
      <c r="I28" s="15">
        <v>2017</v>
      </c>
      <c r="J28" s="23" t="s">
        <v>50</v>
      </c>
      <c r="K28" s="24"/>
      <c r="L28" s="15">
        <v>2018</v>
      </c>
      <c r="M28" s="23" t="s">
        <v>50</v>
      </c>
      <c r="N28" s="24"/>
      <c r="O28" s="15">
        <v>2019</v>
      </c>
      <c r="P28" s="23" t="s">
        <v>50</v>
      </c>
      <c r="Q28" s="24"/>
      <c r="R28" s="15">
        <v>2020</v>
      </c>
      <c r="S28" s="23" t="s">
        <v>50</v>
      </c>
      <c r="T28" s="24"/>
      <c r="U28" s="15">
        <v>2021</v>
      </c>
      <c r="V28" s="23" t="s">
        <v>50</v>
      </c>
      <c r="W28" s="24"/>
      <c r="X28" s="15">
        <v>2022</v>
      </c>
      <c r="Y28" s="23" t="s">
        <v>50</v>
      </c>
      <c r="Z28" s="25"/>
      <c r="AA28" s="24"/>
    </row>
    <row r="29" spans="2:27">
      <c r="B29" s="15" t="s">
        <v>80</v>
      </c>
      <c r="C29" s="15">
        <v>2022</v>
      </c>
      <c r="D29" s="16">
        <f>SUM(Z24:Z25)</f>
        <v>328.1</v>
      </c>
      <c r="E29" s="19">
        <f>(D29-D28)/100</f>
        <v>0.17</v>
      </c>
      <c r="F29" s="19">
        <f>(E29/D28)*100</f>
        <v>0.0546448087431694</v>
      </c>
      <c r="I29" s="15" t="s">
        <v>82</v>
      </c>
      <c r="J29" s="23" t="s">
        <v>14</v>
      </c>
      <c r="K29" s="24"/>
      <c r="L29" s="15" t="s">
        <v>82</v>
      </c>
      <c r="M29" s="23" t="s">
        <v>14</v>
      </c>
      <c r="N29" s="24"/>
      <c r="O29" s="15" t="s">
        <v>82</v>
      </c>
      <c r="P29" s="23" t="s">
        <v>14</v>
      </c>
      <c r="Q29" s="24"/>
      <c r="R29" s="15" t="s">
        <v>82</v>
      </c>
      <c r="S29" s="23" t="s">
        <v>14</v>
      </c>
      <c r="T29" s="24"/>
      <c r="U29" s="15" t="s">
        <v>82</v>
      </c>
      <c r="V29" s="23" t="s">
        <v>14</v>
      </c>
      <c r="W29" s="24"/>
      <c r="X29" s="15" t="s">
        <v>82</v>
      </c>
      <c r="Y29" s="23" t="s">
        <v>14</v>
      </c>
      <c r="Z29" s="25"/>
      <c r="AA29" s="24"/>
    </row>
    <row r="30" spans="9:27">
      <c r="I30" s="15">
        <v>130.6</v>
      </c>
      <c r="J30" s="23" t="s">
        <v>71</v>
      </c>
      <c r="K30" s="24"/>
      <c r="L30" s="15">
        <v>136.7</v>
      </c>
      <c r="M30" s="23" t="s">
        <v>71</v>
      </c>
      <c r="N30" s="24"/>
      <c r="O30" s="15">
        <v>150.4</v>
      </c>
      <c r="P30" s="23" t="s">
        <v>71</v>
      </c>
      <c r="Q30" s="24"/>
      <c r="R30" s="15">
        <v>156.7</v>
      </c>
      <c r="S30" s="23" t="s">
        <v>71</v>
      </c>
      <c r="T30" s="24"/>
      <c r="U30" s="15">
        <v>164.6</v>
      </c>
      <c r="V30" s="23" t="s">
        <v>71</v>
      </c>
      <c r="W30" s="24"/>
      <c r="X30" s="15">
        <v>176</v>
      </c>
      <c r="Y30" s="23" t="s">
        <v>71</v>
      </c>
      <c r="Z30" s="25"/>
      <c r="AA30" s="24"/>
    </row>
    <row r="31" spans="9:27">
      <c r="I31" s="15">
        <v>123.3</v>
      </c>
      <c r="J31" s="15" t="s">
        <v>75</v>
      </c>
      <c r="K31" s="15"/>
      <c r="L31" s="15">
        <v>129.3</v>
      </c>
      <c r="M31" s="15" t="s">
        <v>75</v>
      </c>
      <c r="N31" s="15"/>
      <c r="O31" s="15">
        <v>134</v>
      </c>
      <c r="P31" s="15" t="s">
        <v>75</v>
      </c>
      <c r="Q31" s="15"/>
      <c r="R31" s="15">
        <v>145.1</v>
      </c>
      <c r="S31" s="15" t="s">
        <v>75</v>
      </c>
      <c r="T31" s="15"/>
      <c r="U31" s="15">
        <v>153.1</v>
      </c>
      <c r="V31" s="15" t="s">
        <v>75</v>
      </c>
      <c r="W31" s="15"/>
      <c r="X31" s="15">
        <v>167.4</v>
      </c>
      <c r="Y31" s="15" t="s">
        <v>75</v>
      </c>
      <c r="Z31" s="15"/>
      <c r="AA31" s="15"/>
    </row>
  </sheetData>
  <mergeCells count="111">
    <mergeCell ref="I4:J4"/>
    <mergeCell ref="J5:K5"/>
    <mergeCell ref="M5:O5"/>
    <mergeCell ref="Q5:S5"/>
    <mergeCell ref="U5:W5"/>
    <mergeCell ref="Y5:AA5"/>
    <mergeCell ref="AC5:AF5"/>
    <mergeCell ref="J6:K6"/>
    <mergeCell ref="M6:O6"/>
    <mergeCell ref="Q6:S6"/>
    <mergeCell ref="U6:W6"/>
    <mergeCell ref="Y6:AA6"/>
    <mergeCell ref="AC6:AF6"/>
    <mergeCell ref="J7:K7"/>
    <mergeCell ref="M7:O7"/>
    <mergeCell ref="Q7:S7"/>
    <mergeCell ref="U7:W7"/>
    <mergeCell ref="Y7:AA7"/>
    <mergeCell ref="AC7:AF7"/>
    <mergeCell ref="AC8:AF8"/>
    <mergeCell ref="N9:O9"/>
    <mergeCell ref="Q9:S9"/>
    <mergeCell ref="U9:W9"/>
    <mergeCell ref="Y9:AA9"/>
    <mergeCell ref="AC9:AF9"/>
    <mergeCell ref="J10:K10"/>
    <mergeCell ref="M10:O10"/>
    <mergeCell ref="Q10:S10"/>
    <mergeCell ref="U10:W10"/>
    <mergeCell ref="Y10:AA10"/>
    <mergeCell ref="AC10:AF10"/>
    <mergeCell ref="N11:O11"/>
    <mergeCell ref="M12:O12"/>
    <mergeCell ref="Q12:S12"/>
    <mergeCell ref="Y12:AA12"/>
    <mergeCell ref="AC12:AF12"/>
    <mergeCell ref="J13:K13"/>
    <mergeCell ref="M13:O13"/>
    <mergeCell ref="Q13:S13"/>
    <mergeCell ref="U13:W13"/>
    <mergeCell ref="Y13:AA13"/>
    <mergeCell ref="AC13:AF13"/>
    <mergeCell ref="N14:O14"/>
    <mergeCell ref="R14:S14"/>
    <mergeCell ref="U14:W14"/>
    <mergeCell ref="Y14:AA14"/>
    <mergeCell ref="N15:O15"/>
    <mergeCell ref="U15:W15"/>
    <mergeCell ref="Y15:AA15"/>
    <mergeCell ref="AC15:AF15"/>
    <mergeCell ref="AC16:AF16"/>
    <mergeCell ref="J17:K17"/>
    <mergeCell ref="M17:O17"/>
    <mergeCell ref="Q17:S17"/>
    <mergeCell ref="U17:W17"/>
    <mergeCell ref="Y17:AA17"/>
    <mergeCell ref="AC17:AF17"/>
    <mergeCell ref="M19:O19"/>
    <mergeCell ref="R19:S19"/>
    <mergeCell ref="V19:W19"/>
    <mergeCell ref="AC19:AF19"/>
    <mergeCell ref="J20:M20"/>
    <mergeCell ref="J21:L21"/>
    <mergeCell ref="N21:P21"/>
    <mergeCell ref="R21:S21"/>
    <mergeCell ref="U21:V21"/>
    <mergeCell ref="X21:Y21"/>
    <mergeCell ref="AA21:AC21"/>
    <mergeCell ref="J22:L22"/>
    <mergeCell ref="N22:P22"/>
    <mergeCell ref="R22:S22"/>
    <mergeCell ref="U22:V22"/>
    <mergeCell ref="X22:Y22"/>
    <mergeCell ref="AA22:AC22"/>
    <mergeCell ref="J23:L23"/>
    <mergeCell ref="N23:P23"/>
    <mergeCell ref="R23:S23"/>
    <mergeCell ref="U23:V23"/>
    <mergeCell ref="X23:Y23"/>
    <mergeCell ref="AA23:AC23"/>
    <mergeCell ref="J24:L24"/>
    <mergeCell ref="N24:P24"/>
    <mergeCell ref="R24:S24"/>
    <mergeCell ref="U24:V24"/>
    <mergeCell ref="X24:Y24"/>
    <mergeCell ref="AA24:AC24"/>
    <mergeCell ref="J26:L26"/>
    <mergeCell ref="J27:K27"/>
    <mergeCell ref="M27:N27"/>
    <mergeCell ref="P27:Q27"/>
    <mergeCell ref="S27:T27"/>
    <mergeCell ref="V27:W27"/>
    <mergeCell ref="Y27:AA27"/>
    <mergeCell ref="J28:K28"/>
    <mergeCell ref="M28:N28"/>
    <mergeCell ref="P28:Q28"/>
    <mergeCell ref="S28:T28"/>
    <mergeCell ref="V28:W28"/>
    <mergeCell ref="Y28:AA28"/>
    <mergeCell ref="J29:K29"/>
    <mergeCell ref="M29:N29"/>
    <mergeCell ref="P29:Q29"/>
    <mergeCell ref="S29:T29"/>
    <mergeCell ref="V29:W29"/>
    <mergeCell ref="Y29:AA29"/>
    <mergeCell ref="J30:K30"/>
    <mergeCell ref="M30:N30"/>
    <mergeCell ref="P30:Q30"/>
    <mergeCell ref="S30:T30"/>
    <mergeCell ref="V30:W30"/>
    <mergeCell ref="Y30:AA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Notes</vt:lpstr>
      <vt:lpstr>Raw data</vt:lpstr>
      <vt:lpstr>Main Data</vt:lpstr>
      <vt:lpstr>Sheet2(Mapping file)</vt:lpstr>
      <vt:lpstr>PS1</vt:lpstr>
      <vt:lpstr>PS2</vt:lpstr>
      <vt:lpstr>PS3 working</vt:lpstr>
      <vt:lpstr>PS3 Visualization</vt:lpstr>
      <vt:lpstr>PS4 working</vt:lpstr>
      <vt:lpstr>PS 4 Visualization</vt:lpstr>
      <vt:lpstr>PS5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khade</dc:creator>
  <cp:lastModifiedBy>khade</cp:lastModifiedBy>
  <dcterms:created xsi:type="dcterms:W3CDTF">2024-01-26T07:10:00Z</dcterms:created>
  <dcterms:modified xsi:type="dcterms:W3CDTF">2024-02-04T11:11:49Z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09D0DF2A4EF74502B35AD6A86BAE33F1_11</vt:lpwstr>
  </property>
  <property fmtid="{D5CDD505-2E9C-101B-9397-08002B2CF9AE}" pid="3" name="KSOProductBuildVer">
    <vt:lpwstr>1033-12.2.0.13431</vt:lpwstr>
  </property>
</Properties>
</file>