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penVisus\Samples\jupyter\"/>
    </mc:Choice>
  </mc:AlternateContent>
  <xr:revisionPtr revIDLastSave="0" documentId="13_ncr:1_{D343BA23-92E8-483F-9246-2181E58F420F}" xr6:coauthVersionLast="45" xr6:coauthVersionMax="45" xr10:uidLastSave="{00000000-0000-0000-0000-000000000000}"/>
  <bookViews>
    <workbookView xWindow="31140" yWindow="390" windowWidth="23955" windowHeight="14955" xr2:uid="{E766013C-A64D-444B-951E-6AF56EF2F40A}"/>
  </bookViews>
  <sheets>
    <sheet name="Sheet1" sheetId="1" r:id="rId1"/>
  </sheets>
  <definedNames>
    <definedName name="samplesize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C12" i="1"/>
  <c r="C13" i="1"/>
  <c r="C14" i="1"/>
  <c r="C15" i="1"/>
  <c r="M32" i="1" l="1"/>
  <c r="M31" i="1"/>
  <c r="M30" i="1"/>
  <c r="M29" i="1"/>
  <c r="M28" i="1"/>
  <c r="M27" i="1"/>
  <c r="L32" i="1"/>
  <c r="L31" i="1"/>
  <c r="L30" i="1"/>
  <c r="L29" i="1"/>
  <c r="L28" i="1"/>
  <c r="L27" i="1"/>
  <c r="L22" i="1"/>
  <c r="L23" i="1"/>
  <c r="L24" i="1"/>
  <c r="L25" i="1"/>
  <c r="L21" i="1"/>
  <c r="L20" i="1"/>
  <c r="J21" i="1"/>
  <c r="J22" i="1"/>
  <c r="J23" i="1"/>
  <c r="J24" i="1"/>
  <c r="J25" i="1"/>
  <c r="J20" i="1"/>
  <c r="F32" i="1"/>
  <c r="F31" i="1"/>
  <c r="F30" i="1"/>
  <c r="F29" i="1"/>
  <c r="F28" i="1"/>
  <c r="F27" i="1"/>
  <c r="E18" i="1"/>
  <c r="E22" i="1"/>
  <c r="E23" i="1"/>
  <c r="E24" i="1"/>
  <c r="E25" i="1"/>
  <c r="E21" i="1"/>
  <c r="E20" i="1"/>
  <c r="E32" i="1"/>
  <c r="E31" i="1"/>
  <c r="E29" i="1"/>
  <c r="E30" i="1"/>
  <c r="E28" i="1"/>
  <c r="E27" i="1"/>
  <c r="C11" i="1" l="1"/>
  <c r="C10" i="1"/>
  <c r="J10" i="1"/>
  <c r="J11" i="1"/>
  <c r="B5" i="1" l="1"/>
</calcChain>
</file>

<file path=xl/sharedStrings.xml><?xml version="1.0" encoding="utf-8"?>
<sst xmlns="http://schemas.openxmlformats.org/spreadsheetml/2006/main" count="143" uniqueCount="79">
  <si>
    <t>totally random aligned (!) queries</t>
  </si>
  <si>
    <t>one file containing all blocks to avoid fopen/fclose</t>
  </si>
  <si>
    <t>would it be possible to work not in full res (using wavelets?)</t>
  </si>
  <si>
    <t>IDX samples are spread in levels, not optimized for full-res unless we duplicate data (as google map tiles)</t>
  </si>
  <si>
    <t>what if the fullres want to access non-aligned data? the factor will increase for "row major"</t>
  </si>
  <si>
    <t>No compressions (with compresssion I must store a block map in non-idx)</t>
  </si>
  <si>
    <t>IDX blocks always row major layout</t>
  </si>
  <si>
    <t>NOTES</t>
  </si>
  <si>
    <t>DatasetSize (GB)</t>
  </si>
  <si>
    <t>SampleSize (bytes)</t>
  </si>
  <si>
    <t>DatasetLogicSize</t>
  </si>
  <si>
    <t>TOSHIBA HDWE150 Mechanical Hard drive</t>
  </si>
  <si>
    <t>CrystalDisk</t>
  </si>
  <si>
    <t>MB/s</t>
  </si>
  <si>
    <t xml:space="preserve">read sequential </t>
  </si>
  <si>
    <t>read  random 4k Q1T1</t>
  </si>
  <si>
    <t>read  random 32k Q1T1</t>
  </si>
  <si>
    <t>read  random 8k Q1T1</t>
  </si>
  <si>
    <t>read  random 16k Q1T1</t>
  </si>
  <si>
    <t>read  random 64k Q1T1</t>
  </si>
  <si>
    <t>read random 128k Q1T1</t>
  </si>
  <si>
    <t>User MB/sec</t>
  </si>
  <si>
    <t>Disk  MB/sec</t>
  </si>
  <si>
    <t>DISK/USER</t>
  </si>
  <si>
    <t>Degradation (%)</t>
  </si>
  <si>
    <t>SAMSUNG SSD 960 PRO 512GB</t>
  </si>
  <si>
    <t>Source code available at TestIdxSpeed.py</t>
  </si>
  <si>
    <t>uint8</t>
  </si>
  <si>
    <t>read-file-seq</t>
  </si>
  <si>
    <t>fullres.bin-128k</t>
  </si>
  <si>
    <t>fullres.bin-064k</t>
  </si>
  <si>
    <t>fullres.bin-032k</t>
  </si>
  <si>
    <t>fullres.bin-016k</t>
  </si>
  <si>
    <t>fullres.bin-008k</t>
  </si>
  <si>
    <t>fullres.bin-004k</t>
  </si>
  <si>
    <t>128k.idx-BlockQuery</t>
  </si>
  <si>
    <t>128k.idx-BoxQuery004k</t>
  </si>
  <si>
    <t>128k.idx-BoxQuery008k</t>
  </si>
  <si>
    <t>128k.idx-BoxQuery016k</t>
  </si>
  <si>
    <t>128k.idx-BoxQuery032k</t>
  </si>
  <si>
    <t>128k.idx-BoxQuery064k</t>
  </si>
  <si>
    <t>128k.idx-BoxQuery128k</t>
  </si>
  <si>
    <t>064k.idx-BlockQuery</t>
  </si>
  <si>
    <t>064k.idx-BoxQuery004k</t>
  </si>
  <si>
    <t>064k.idx-BoxQuery008k</t>
  </si>
  <si>
    <t>064k.idx-BoxQuery016k</t>
  </si>
  <si>
    <t>064k.idx-BoxQuery032k</t>
  </si>
  <si>
    <t>064k.idx-BoxQuery064k</t>
  </si>
  <si>
    <t>064k.idx-BoxQuery128k</t>
  </si>
  <si>
    <t>032k.idx-BlockQuery</t>
  </si>
  <si>
    <t>032k.idx-BoxQuery004k</t>
  </si>
  <si>
    <t>032k.idx-BoxQuery008k</t>
  </si>
  <si>
    <t>032k.idx-BoxQuery016k</t>
  </si>
  <si>
    <t>032k.idx-BoxQuery032k</t>
  </si>
  <si>
    <t>032k.idx-BoxQuery064k</t>
  </si>
  <si>
    <t>032k.idx-BoxQuery128k</t>
  </si>
  <si>
    <t>016k.idx-BlockQuery</t>
  </si>
  <si>
    <t>016k.idx-BoxQuery004k</t>
  </si>
  <si>
    <t>016k.idx-BoxQuery008k</t>
  </si>
  <si>
    <t>016k.idx-BoxQuery016k</t>
  </si>
  <si>
    <t>016k.idx-BoxQuery032k</t>
  </si>
  <si>
    <t>016k.idx-BoxQuery064k</t>
  </si>
  <si>
    <t>016k.idx-BoxQuery128k</t>
  </si>
  <si>
    <t>008k.idx-BlockQuery</t>
  </si>
  <si>
    <t>008k.idx-BoxQuery004k</t>
  </si>
  <si>
    <t>008k.idx-BoxQuery008k</t>
  </si>
  <si>
    <t>008k.idx-BoxQuery016k</t>
  </si>
  <si>
    <t>008k.idx-BoxQuery032k</t>
  </si>
  <si>
    <t>008k.idx-BoxQuery064k</t>
  </si>
  <si>
    <t>008k.idx-BoxQuery128k</t>
  </si>
  <si>
    <t>004k.idx-BlockQuery</t>
  </si>
  <si>
    <t>004k.idx-BoxQuery004k</t>
  </si>
  <si>
    <t>004k.idx-BoxQuery008k</t>
  </si>
  <si>
    <t>004k.idx-BoxQuery016k</t>
  </si>
  <si>
    <t>004k.idx-BoxQuery032k</t>
  </si>
  <si>
    <t>004k.idx-BoxQuery064k</t>
  </si>
  <si>
    <t>004k.idx-BoxQuery128k</t>
  </si>
  <si>
    <t>DEGRADATION</t>
  </si>
  <si>
    <t>Slownesss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</si>
</sst>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2" fontId="1" fillId="0" borderId="0" xfId="0" applyNumberFormat="1" applyFont="1"/>
    <xf numFmtId="10" fontId="1" fillId="0" borderId="0" xfId="0" applyNumberFormat="1" applyFont="1"/>
    <xf numFmtId="0" fontId="0" fillId="0" borderId="0" xfId="0" applyFont="1"/>
    <xf numFmtId="10" fontId="0" fillId="0" borderId="0" xfId="0" applyNumberFormat="1" applyFont="1"/>
    <xf numFmtId="0" fontId="3" fillId="0" borderId="0" xfId="0" applyFont="1"/>
    <xf numFmtId="10" fontId="3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2" fontId="0" fillId="0" borderId="0" xfId="0" applyNumberFormat="1" applyFont="1"/>
    <xf numFmtId="2" fontId="4" fillId="0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ont="1" applyFill="1"/>
    <xf numFmtId="2" fontId="1" fillId="3" borderId="0" xfId="0" applyNumberFormat="1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10" fontId="3" fillId="0" borderId="0" xfId="0" applyNumberFormat="1" applyFont="1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0" fontId="4" fillId="0" borderId="0" xfId="0" applyNumberFormat="1" applyFont="1" applyFill="1" applyAlignment="1">
      <alignment horizontal="right"/>
    </xf>
    <xf numFmtId="10" fontId="4" fillId="0" borderId="0" xfId="0" applyNumberFormat="1" applyFont="1" applyFill="1"/>
    <xf numFmtId="0" fontId="0" fillId="2" borderId="0" xfId="0" applyFont="1" applyFill="1"/>
    <xf numFmtId="9" fontId="0" fillId="0" borderId="0" xfId="0" applyNumberFormat="1" applyFont="1"/>
    <xf numFmtId="0" fontId="4" fillId="0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5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ED9B-2A7C-4814-9DC3-EB3CC06EE668}">
  <dimension ref="A1:M85"/>
  <sheetViews>
    <sheetView tabSelected="1" zoomScale="84" zoomScaleNormal="84" workbookViewId="0">
      <selection activeCell="L16" sqref="L16"/>
    </sheetView>
  </sheetViews>
  <sheetFormatPr defaultRowHeight="15" x14ac:dyDescent="0.25"/>
  <cols>
    <col min="1" max="1" width="31.42578125" style="5" customWidth="1"/>
    <col min="2" max="2" width="18.28515625" style="5" customWidth="1"/>
    <col min="3" max="4" width="16.42578125" style="5" customWidth="1"/>
    <col min="5" max="5" width="18.7109375" style="5" customWidth="1"/>
    <col min="6" max="6" width="15.5703125" style="5" customWidth="1"/>
    <col min="7" max="7" width="9.28515625" style="5" customWidth="1"/>
    <col min="8" max="8" width="43.5703125" style="5" bestFit="1" customWidth="1"/>
    <col min="9" max="9" width="17.28515625" style="5" bestFit="1" customWidth="1"/>
    <col min="10" max="10" width="17.85546875" style="5" customWidth="1"/>
    <col min="11" max="11" width="13.42578125" style="5" customWidth="1"/>
    <col min="12" max="12" width="19.5703125" style="5" customWidth="1"/>
    <col min="13" max="13" width="16.28515625" style="5" customWidth="1"/>
    <col min="14" max="14" width="22.140625" style="5" bestFit="1" customWidth="1"/>
    <col min="15" max="15" width="22.28515625" style="5" bestFit="1" customWidth="1"/>
    <col min="16" max="16384" width="9.140625" style="5"/>
  </cols>
  <sheetData>
    <row r="1" spans="1:13" x14ac:dyDescent="0.25">
      <c r="A1" s="5" t="s">
        <v>26</v>
      </c>
    </row>
    <row r="2" spans="1:13" x14ac:dyDescent="0.25">
      <c r="A2" s="1"/>
      <c r="B2" s="1"/>
      <c r="C2" s="1"/>
      <c r="D2" s="1"/>
    </row>
    <row r="3" spans="1:13" x14ac:dyDescent="0.25">
      <c r="A3" s="29" t="s">
        <v>10</v>
      </c>
      <c r="B3" s="29">
        <v>4096</v>
      </c>
      <c r="C3" s="29">
        <v>4096</v>
      </c>
      <c r="D3" s="29">
        <v>8192</v>
      </c>
    </row>
    <row r="4" spans="1:13" x14ac:dyDescent="0.25">
      <c r="A4" s="29" t="s">
        <v>9</v>
      </c>
      <c r="B4" s="29">
        <v>1</v>
      </c>
      <c r="C4" s="29" t="s">
        <v>27</v>
      </c>
      <c r="D4" s="29"/>
      <c r="E4" s="2"/>
      <c r="F4" s="2"/>
      <c r="G4" s="2"/>
      <c r="H4" s="2"/>
      <c r="I4" s="2"/>
    </row>
    <row r="5" spans="1:13" x14ac:dyDescent="0.25">
      <c r="A5" s="29" t="s">
        <v>8</v>
      </c>
      <c r="B5" s="29">
        <f>B3*C3*D3*samplesize/(1024*1024*1024)</f>
        <v>128</v>
      </c>
      <c r="C5" s="29"/>
      <c r="D5" s="29"/>
      <c r="E5" s="2"/>
      <c r="F5" s="2"/>
      <c r="G5" s="2"/>
      <c r="H5" s="2"/>
      <c r="I5" s="2"/>
    </row>
    <row r="6" spans="1:13" ht="13.5" customHeight="1" x14ac:dyDescent="0.25">
      <c r="A6" s="1"/>
      <c r="B6" s="1"/>
      <c r="C6" s="1"/>
      <c r="D6" s="1"/>
    </row>
    <row r="7" spans="1:13" ht="23.25" x14ac:dyDescent="0.35">
      <c r="A7" s="31" t="s">
        <v>25</v>
      </c>
      <c r="B7" s="31"/>
      <c r="C7" s="31"/>
      <c r="D7" s="31"/>
      <c r="E7" s="31"/>
      <c r="F7" s="31"/>
      <c r="G7" s="32"/>
      <c r="H7" s="31" t="s">
        <v>11</v>
      </c>
      <c r="I7" s="31"/>
      <c r="J7" s="31"/>
      <c r="K7" s="31"/>
      <c r="L7" s="31"/>
      <c r="M7" s="31"/>
    </row>
    <row r="8" spans="1:13" x14ac:dyDescent="0.25">
      <c r="A8" s="27" t="s">
        <v>12</v>
      </c>
      <c r="B8" s="30" t="s">
        <v>13</v>
      </c>
      <c r="C8" s="27" t="s">
        <v>24</v>
      </c>
      <c r="D8" s="27"/>
      <c r="E8" s="27"/>
      <c r="F8" s="27"/>
      <c r="H8" s="27" t="s">
        <v>12</v>
      </c>
      <c r="I8" s="30" t="s">
        <v>13</v>
      </c>
      <c r="J8" s="27" t="s">
        <v>24</v>
      </c>
      <c r="K8" s="27"/>
      <c r="L8" s="27"/>
      <c r="M8" s="27"/>
    </row>
    <row r="9" spans="1:13" x14ac:dyDescent="0.25">
      <c r="A9" s="5" t="s">
        <v>14</v>
      </c>
      <c r="B9" s="12">
        <v>2355.06</v>
      </c>
      <c r="H9" s="5" t="s">
        <v>14</v>
      </c>
      <c r="I9" s="12">
        <v>145.94999999999999</v>
      </c>
      <c r="K9" s="27"/>
      <c r="L9" s="27"/>
      <c r="M9" s="27"/>
    </row>
    <row r="10" spans="1:13" x14ac:dyDescent="0.25">
      <c r="A10" s="5" t="s">
        <v>20</v>
      </c>
      <c r="B10" s="12">
        <v>1075.45</v>
      </c>
      <c r="C10" s="28">
        <f>B10/B10</f>
        <v>1</v>
      </c>
      <c r="H10" s="5" t="s">
        <v>20</v>
      </c>
      <c r="I10" s="12">
        <v>20.92</v>
      </c>
      <c r="J10" s="28">
        <f>I10/I10</f>
        <v>1</v>
      </c>
    </row>
    <row r="11" spans="1:13" x14ac:dyDescent="0.25">
      <c r="A11" s="5" t="s">
        <v>19</v>
      </c>
      <c r="B11" s="12">
        <v>561.99</v>
      </c>
      <c r="C11" s="28">
        <f>B11/B10</f>
        <v>0.52256264819377929</v>
      </c>
      <c r="H11" s="5" t="s">
        <v>19</v>
      </c>
      <c r="I11" s="12">
        <v>10</v>
      </c>
      <c r="J11" s="28">
        <f>I11/I10</f>
        <v>0.47801147227533458</v>
      </c>
    </row>
    <row r="12" spans="1:13" x14ac:dyDescent="0.25">
      <c r="A12" s="5" t="s">
        <v>16</v>
      </c>
      <c r="B12" s="12">
        <v>320.85000000000002</v>
      </c>
      <c r="C12" s="28">
        <f t="shared" ref="C12:C15" si="0">B12/B11</f>
        <v>0.57091763198633427</v>
      </c>
      <c r="H12" s="5" t="s">
        <v>16</v>
      </c>
      <c r="I12" s="12">
        <v>5.17</v>
      </c>
      <c r="J12" s="28">
        <f t="shared" ref="J12:J15" si="1">I12/I11</f>
        <v>0.51700000000000002</v>
      </c>
    </row>
    <row r="13" spans="1:13" x14ac:dyDescent="0.25">
      <c r="A13" s="5" t="s">
        <v>18</v>
      </c>
      <c r="B13" s="12">
        <v>171.9</v>
      </c>
      <c r="C13" s="28">
        <f t="shared" si="0"/>
        <v>0.53576437587657777</v>
      </c>
      <c r="H13" s="5" t="s">
        <v>18</v>
      </c>
      <c r="I13" s="12">
        <v>2.62</v>
      </c>
      <c r="J13" s="28">
        <f t="shared" si="1"/>
        <v>0.50676982591876207</v>
      </c>
    </row>
    <row r="14" spans="1:13" x14ac:dyDescent="0.25">
      <c r="A14" s="5" t="s">
        <v>17</v>
      </c>
      <c r="B14" s="12">
        <v>93.25</v>
      </c>
      <c r="C14" s="28">
        <f t="shared" si="0"/>
        <v>0.54246655031995339</v>
      </c>
      <c r="H14" s="5" t="s">
        <v>17</v>
      </c>
      <c r="I14" s="12">
        <v>1.32</v>
      </c>
      <c r="J14" s="28">
        <f t="shared" si="1"/>
        <v>0.50381679389312972</v>
      </c>
    </row>
    <row r="15" spans="1:13" x14ac:dyDescent="0.25">
      <c r="A15" s="5" t="s">
        <v>15</v>
      </c>
      <c r="B15" s="12">
        <v>49.07</v>
      </c>
      <c r="C15" s="28">
        <f t="shared" si="0"/>
        <v>0.52621983914209114</v>
      </c>
      <c r="H15" s="5" t="s">
        <v>15</v>
      </c>
      <c r="I15" s="12">
        <v>0.66</v>
      </c>
      <c r="J15" s="28">
        <f t="shared" si="1"/>
        <v>0.5</v>
      </c>
    </row>
    <row r="17" spans="1:13" x14ac:dyDescent="0.25">
      <c r="A17" s="19"/>
      <c r="B17" s="20" t="s">
        <v>21</v>
      </c>
      <c r="C17" s="20" t="s">
        <v>22</v>
      </c>
      <c r="D17" s="20" t="s">
        <v>23</v>
      </c>
      <c r="E17" s="23" t="s">
        <v>77</v>
      </c>
      <c r="F17" s="23" t="s">
        <v>78</v>
      </c>
      <c r="G17" s="24"/>
      <c r="H17" s="19"/>
      <c r="I17" s="20" t="s">
        <v>21</v>
      </c>
      <c r="J17" s="20" t="s">
        <v>22</v>
      </c>
      <c r="K17" s="20" t="s">
        <v>23</v>
      </c>
      <c r="L17" s="23" t="s">
        <v>77</v>
      </c>
      <c r="M17" s="23" t="s">
        <v>78</v>
      </c>
    </row>
    <row r="18" spans="1:13" x14ac:dyDescent="0.25">
      <c r="A18" s="19" t="s">
        <v>28</v>
      </c>
      <c r="B18" s="12">
        <v>1082.97</v>
      </c>
      <c r="C18" s="12">
        <v>1082.97</v>
      </c>
      <c r="D18" s="12">
        <v>1</v>
      </c>
      <c r="E18" s="6">
        <f>B18/B18</f>
        <v>1</v>
      </c>
      <c r="G18" s="14"/>
      <c r="H18" s="19" t="s">
        <v>28</v>
      </c>
      <c r="I18" s="13">
        <v>133.62</v>
      </c>
      <c r="J18" s="13">
        <v>133.62</v>
      </c>
      <c r="K18" s="13">
        <v>1</v>
      </c>
      <c r="L18" s="22"/>
      <c r="M18" s="22"/>
    </row>
    <row r="19" spans="1:13" x14ac:dyDescent="0.25">
      <c r="A19" s="19"/>
      <c r="B19" s="12"/>
      <c r="C19" s="12"/>
      <c r="D19" s="12"/>
      <c r="G19" s="14"/>
      <c r="H19" s="19"/>
      <c r="I19" s="15"/>
      <c r="J19" s="15"/>
      <c r="K19" s="15"/>
      <c r="L19" s="22"/>
      <c r="M19" s="22"/>
    </row>
    <row r="20" spans="1:13" x14ac:dyDescent="0.25">
      <c r="A20" s="16" t="s">
        <v>29</v>
      </c>
      <c r="B20" s="9">
        <v>564.71</v>
      </c>
      <c r="C20" s="9">
        <v>564.71</v>
      </c>
      <c r="D20" s="9">
        <v>1</v>
      </c>
      <c r="E20" s="8">
        <f>B20/B20</f>
        <v>1</v>
      </c>
      <c r="F20" s="12"/>
      <c r="G20" s="14"/>
      <c r="H20" s="16" t="s">
        <v>29</v>
      </c>
      <c r="I20" s="15">
        <v>10.14</v>
      </c>
      <c r="J20" s="15">
        <f>I20</f>
        <v>10.14</v>
      </c>
      <c r="K20" s="15">
        <v>1</v>
      </c>
      <c r="L20" s="22">
        <f>I20/I20</f>
        <v>1</v>
      </c>
      <c r="M20" s="12"/>
    </row>
    <row r="21" spans="1:13" x14ac:dyDescent="0.25">
      <c r="A21" s="16" t="s">
        <v>30</v>
      </c>
      <c r="B21" s="9">
        <v>422.33</v>
      </c>
      <c r="C21" s="9">
        <v>422.33</v>
      </c>
      <c r="D21" s="9">
        <v>1</v>
      </c>
      <c r="E21" s="8">
        <f>B21/B20</f>
        <v>0.74787058844362586</v>
      </c>
      <c r="F21" s="12"/>
      <c r="G21" s="14"/>
      <c r="H21" s="16" t="s">
        <v>30</v>
      </c>
      <c r="I21" s="15">
        <v>6.44</v>
      </c>
      <c r="J21" s="15">
        <f>I21</f>
        <v>6.44</v>
      </c>
      <c r="K21" s="15">
        <v>1</v>
      </c>
      <c r="L21" s="22">
        <f>I21/I20</f>
        <v>0.63510848126232744</v>
      </c>
      <c r="M21" s="12"/>
    </row>
    <row r="22" spans="1:13" x14ac:dyDescent="0.25">
      <c r="A22" s="16" t="s">
        <v>31</v>
      </c>
      <c r="B22" s="9">
        <v>246.09</v>
      </c>
      <c r="C22" s="9">
        <v>246.09</v>
      </c>
      <c r="D22" s="9">
        <v>1</v>
      </c>
      <c r="E22" s="8">
        <f t="shared" ref="E22:E25" si="2">B22/B21</f>
        <v>0.58269599602206812</v>
      </c>
      <c r="F22" s="12"/>
      <c r="G22" s="14"/>
      <c r="H22" s="16" t="s">
        <v>31</v>
      </c>
      <c r="I22" s="15">
        <v>3.62</v>
      </c>
      <c r="J22" s="15">
        <f>I22</f>
        <v>3.62</v>
      </c>
      <c r="K22" s="15">
        <v>1</v>
      </c>
      <c r="L22" s="22">
        <f>I22/I21</f>
        <v>0.56211180124223603</v>
      </c>
      <c r="M22" s="12"/>
    </row>
    <row r="23" spans="1:13" x14ac:dyDescent="0.25">
      <c r="A23" s="16" t="s">
        <v>32</v>
      </c>
      <c r="B23" s="9">
        <v>132.91</v>
      </c>
      <c r="C23" s="9">
        <v>132.91</v>
      </c>
      <c r="D23" s="9">
        <v>1</v>
      </c>
      <c r="E23" s="8">
        <f t="shared" si="2"/>
        <v>0.54008696005526435</v>
      </c>
      <c r="F23" s="12"/>
      <c r="G23" s="14"/>
      <c r="H23" s="16" t="s">
        <v>32</v>
      </c>
      <c r="I23" s="15">
        <v>2.2599999999999998</v>
      </c>
      <c r="J23" s="15">
        <f>I23</f>
        <v>2.2599999999999998</v>
      </c>
      <c r="K23" s="15">
        <v>1</v>
      </c>
      <c r="L23" s="22">
        <f>I23/I22</f>
        <v>0.62430939226519333</v>
      </c>
      <c r="M23" s="12"/>
    </row>
    <row r="24" spans="1:13" x14ac:dyDescent="0.25">
      <c r="A24" s="16" t="s">
        <v>33</v>
      </c>
      <c r="B24" s="9">
        <v>71.12</v>
      </c>
      <c r="C24" s="9">
        <v>71.12</v>
      </c>
      <c r="D24" s="9">
        <v>1</v>
      </c>
      <c r="E24" s="8">
        <f t="shared" si="2"/>
        <v>0.53509893913174333</v>
      </c>
      <c r="F24" s="12"/>
      <c r="G24" s="14"/>
      <c r="H24" s="16" t="s">
        <v>33</v>
      </c>
      <c r="I24" s="15">
        <v>1.08</v>
      </c>
      <c r="J24" s="15">
        <f>I24</f>
        <v>1.08</v>
      </c>
      <c r="K24" s="15">
        <v>1</v>
      </c>
      <c r="L24" s="22">
        <f>I24/I23</f>
        <v>0.47787610619469034</v>
      </c>
      <c r="M24" s="12"/>
    </row>
    <row r="25" spans="1:13" x14ac:dyDescent="0.25">
      <c r="A25" s="16" t="s">
        <v>34</v>
      </c>
      <c r="B25" s="9">
        <v>37.9</v>
      </c>
      <c r="C25" s="9">
        <v>37.9</v>
      </c>
      <c r="D25" s="9">
        <v>1</v>
      </c>
      <c r="E25" s="8">
        <f t="shared" si="2"/>
        <v>0.53290213723284585</v>
      </c>
      <c r="F25" s="12"/>
      <c r="G25" s="14"/>
      <c r="H25" s="16" t="s">
        <v>34</v>
      </c>
      <c r="I25" s="15">
        <v>0.59</v>
      </c>
      <c r="J25" s="15">
        <f>I25</f>
        <v>0.59</v>
      </c>
      <c r="K25" s="15">
        <v>1</v>
      </c>
      <c r="L25" s="22">
        <f>I25/I24</f>
        <v>0.54629629629629628</v>
      </c>
      <c r="M25" s="12"/>
    </row>
    <row r="26" spans="1:13" x14ac:dyDescent="0.25">
      <c r="A26" s="19"/>
      <c r="B26" s="12"/>
      <c r="C26" s="12"/>
      <c r="D26" s="12"/>
      <c r="F26" s="12"/>
      <c r="G26" s="14"/>
      <c r="H26" s="19"/>
      <c r="I26" s="15"/>
      <c r="J26" s="15"/>
      <c r="K26" s="15"/>
      <c r="L26" s="22"/>
      <c r="M26" s="22"/>
    </row>
    <row r="27" spans="1:13" x14ac:dyDescent="0.25">
      <c r="A27" s="16" t="s">
        <v>35</v>
      </c>
      <c r="B27" s="9">
        <v>357.03</v>
      </c>
      <c r="C27" s="9">
        <v>357.03</v>
      </c>
      <c r="D27" s="9">
        <v>1</v>
      </c>
      <c r="E27" s="8">
        <f>B27/B27</f>
        <v>1</v>
      </c>
      <c r="F27" s="12">
        <f>B27/B36</f>
        <v>4.8754608766898802</v>
      </c>
      <c r="G27" s="14"/>
      <c r="H27" s="16" t="s">
        <v>35</v>
      </c>
      <c r="I27" s="12">
        <v>4.72</v>
      </c>
      <c r="J27" s="12">
        <v>4.72</v>
      </c>
      <c r="K27" s="12">
        <v>1</v>
      </c>
      <c r="L27" s="8">
        <f>I27/I27</f>
        <v>1</v>
      </c>
      <c r="M27" s="12">
        <f>I27/I35</f>
        <v>2.017094017094017</v>
      </c>
    </row>
    <row r="28" spans="1:13" x14ac:dyDescent="0.25">
      <c r="A28" s="16" t="s">
        <v>42</v>
      </c>
      <c r="B28" s="9">
        <v>240.06</v>
      </c>
      <c r="C28" s="9">
        <v>240.06</v>
      </c>
      <c r="D28" s="9">
        <v>1</v>
      </c>
      <c r="E28" s="8">
        <f>B28/B27</f>
        <v>0.67238047222922448</v>
      </c>
      <c r="F28" s="9">
        <f>B28/B44</f>
        <v>5.4226338378134171</v>
      </c>
      <c r="G28" s="14"/>
      <c r="H28" s="16" t="s">
        <v>42</v>
      </c>
      <c r="I28" s="12">
        <v>4.41</v>
      </c>
      <c r="J28" s="12">
        <v>4.41</v>
      </c>
      <c r="K28" s="12">
        <v>1</v>
      </c>
      <c r="L28" s="8">
        <f>I28/I27</f>
        <v>0.93432203389830515</v>
      </c>
      <c r="M28" s="9">
        <f>I28/I42</f>
        <v>3.8017241379310347</v>
      </c>
    </row>
    <row r="29" spans="1:13" x14ac:dyDescent="0.25">
      <c r="A29" s="16" t="s">
        <v>49</v>
      </c>
      <c r="B29" s="9">
        <v>140.81</v>
      </c>
      <c r="C29" s="9">
        <v>140.81</v>
      </c>
      <c r="D29" s="9">
        <v>1</v>
      </c>
      <c r="E29" s="8">
        <f>B29/B28</f>
        <v>0.58656169291010585</v>
      </c>
      <c r="F29" s="9">
        <f>B29/B51</f>
        <v>5.6414262820512819</v>
      </c>
      <c r="G29" s="14"/>
      <c r="H29" s="16" t="s">
        <v>49</v>
      </c>
      <c r="I29" s="12">
        <v>1.62</v>
      </c>
      <c r="J29" s="12">
        <v>1.62</v>
      </c>
      <c r="K29" s="12">
        <v>1</v>
      </c>
      <c r="L29" s="8">
        <f>I29/I28</f>
        <v>0.36734693877551022</v>
      </c>
      <c r="M29" s="9">
        <f>I29/I49</f>
        <v>2.9454545454545453</v>
      </c>
    </row>
    <row r="30" spans="1:13" x14ac:dyDescent="0.25">
      <c r="A30" s="16" t="s">
        <v>56</v>
      </c>
      <c r="B30" s="9">
        <v>75.290000000000006</v>
      </c>
      <c r="C30" s="9">
        <v>75.290000000000006</v>
      </c>
      <c r="D30" s="9">
        <v>1</v>
      </c>
      <c r="E30" s="8">
        <f>B30/B29</f>
        <v>0.53469213834244733</v>
      </c>
      <c r="F30" s="12">
        <f>B30/B58</f>
        <v>6.0864995957962824</v>
      </c>
      <c r="G30" s="14"/>
      <c r="H30" s="16" t="s">
        <v>56</v>
      </c>
      <c r="I30" s="12">
        <v>1.9</v>
      </c>
      <c r="J30" s="12">
        <v>1.9</v>
      </c>
      <c r="K30" s="12">
        <v>1</v>
      </c>
      <c r="L30" s="8">
        <f>I30/I29</f>
        <v>1.1728395061728394</v>
      </c>
      <c r="M30" s="12">
        <f>I30/I56</f>
        <v>7.3076923076923075</v>
      </c>
    </row>
    <row r="31" spans="1:13" x14ac:dyDescent="0.25">
      <c r="A31" s="16" t="s">
        <v>63</v>
      </c>
      <c r="B31" s="9">
        <v>38.76</v>
      </c>
      <c r="C31" s="9">
        <v>38.76</v>
      </c>
      <c r="D31" s="9">
        <v>1</v>
      </c>
      <c r="E31" s="8">
        <f>B31/B30</f>
        <v>0.51480940363926142</v>
      </c>
      <c r="F31" s="12">
        <f>B31/B65</f>
        <v>6.5142857142857133</v>
      </c>
      <c r="G31" s="14"/>
      <c r="H31" s="16" t="s">
        <v>63</v>
      </c>
      <c r="I31" s="12">
        <v>0.91</v>
      </c>
      <c r="J31" s="12">
        <v>0.91</v>
      </c>
      <c r="K31" s="12">
        <v>1</v>
      </c>
      <c r="L31" s="8">
        <f>I31/I30</f>
        <v>0.47894736842105268</v>
      </c>
      <c r="M31" s="12">
        <f>I31/I63</f>
        <v>7.5833333333333339</v>
      </c>
    </row>
    <row r="32" spans="1:13" x14ac:dyDescent="0.25">
      <c r="A32" s="16" t="s">
        <v>70</v>
      </c>
      <c r="B32" s="9">
        <v>18.37</v>
      </c>
      <c r="C32" s="9">
        <v>18.37</v>
      </c>
      <c r="D32" s="9">
        <v>1</v>
      </c>
      <c r="E32" s="8">
        <f>B32/B31</f>
        <v>0.47394220846233237</v>
      </c>
      <c r="F32" s="12">
        <f>B32/B71</f>
        <v>6.880149812734083</v>
      </c>
      <c r="G32" s="14"/>
      <c r="H32" s="16" t="s">
        <v>70</v>
      </c>
      <c r="I32" s="12">
        <v>0.53</v>
      </c>
      <c r="J32" s="12">
        <v>0.53</v>
      </c>
      <c r="K32" s="12">
        <v>1</v>
      </c>
      <c r="L32" s="8">
        <f>I32/I31</f>
        <v>0.58241758241758246</v>
      </c>
      <c r="M32" s="12">
        <f>I32/I72</f>
        <v>10.6</v>
      </c>
    </row>
    <row r="33" spans="1:13" x14ac:dyDescent="0.25">
      <c r="A33" s="19"/>
      <c r="B33" s="12"/>
      <c r="C33" s="12"/>
      <c r="D33" s="12"/>
      <c r="G33" s="14"/>
      <c r="H33" s="19"/>
      <c r="I33" s="12"/>
      <c r="J33" s="12"/>
      <c r="K33" s="12"/>
      <c r="L33" s="25"/>
      <c r="M33" s="22"/>
    </row>
    <row r="34" spans="1:13" x14ac:dyDescent="0.25">
      <c r="A34" s="16" t="s">
        <v>41</v>
      </c>
      <c r="B34" s="9">
        <v>45.89</v>
      </c>
      <c r="C34" s="9">
        <v>825.98</v>
      </c>
      <c r="D34" s="9">
        <v>18</v>
      </c>
      <c r="E34" s="8"/>
      <c r="G34" s="14"/>
      <c r="H34" s="16" t="s">
        <v>41</v>
      </c>
      <c r="I34" s="12">
        <v>1.91</v>
      </c>
      <c r="J34" s="12">
        <v>34.43</v>
      </c>
      <c r="K34" s="12">
        <v>18</v>
      </c>
      <c r="L34" s="26"/>
      <c r="M34" s="22"/>
    </row>
    <row r="35" spans="1:13" x14ac:dyDescent="0.25">
      <c r="A35" s="16" t="s">
        <v>48</v>
      </c>
      <c r="B35" s="9">
        <v>68.5</v>
      </c>
      <c r="C35" s="9">
        <v>616.51</v>
      </c>
      <c r="D35" s="9">
        <v>9</v>
      </c>
      <c r="E35" s="8"/>
      <c r="G35" s="14"/>
      <c r="H35" s="17" t="s">
        <v>48</v>
      </c>
      <c r="I35" s="3">
        <v>2.34</v>
      </c>
      <c r="J35" s="3">
        <v>21.08</v>
      </c>
      <c r="K35" s="3">
        <v>9</v>
      </c>
      <c r="L35" s="26"/>
      <c r="M35" s="22"/>
    </row>
    <row r="36" spans="1:13" x14ac:dyDescent="0.25">
      <c r="A36" s="17" t="s">
        <v>55</v>
      </c>
      <c r="B36" s="10">
        <v>73.23</v>
      </c>
      <c r="C36" s="10">
        <v>347.85</v>
      </c>
      <c r="D36" s="10">
        <v>4.75</v>
      </c>
      <c r="E36" s="11"/>
      <c r="G36" s="14"/>
      <c r="H36" s="16" t="s">
        <v>55</v>
      </c>
      <c r="I36" s="12">
        <v>1.64</v>
      </c>
      <c r="J36" s="12">
        <v>7.8</v>
      </c>
      <c r="K36" s="12">
        <v>4.75</v>
      </c>
      <c r="L36" s="26"/>
      <c r="M36" s="22"/>
    </row>
    <row r="37" spans="1:13" x14ac:dyDescent="0.25">
      <c r="A37" s="16" t="s">
        <v>62</v>
      </c>
      <c r="B37" s="9">
        <v>68.22</v>
      </c>
      <c r="C37" s="9">
        <v>187.61</v>
      </c>
      <c r="D37" s="9">
        <v>2.75</v>
      </c>
      <c r="E37" s="8"/>
      <c r="G37" s="14"/>
      <c r="H37" s="16" t="s">
        <v>62</v>
      </c>
      <c r="I37" s="12">
        <v>1.98</v>
      </c>
      <c r="J37" s="12">
        <v>5.44</v>
      </c>
      <c r="K37" s="12">
        <v>2.75</v>
      </c>
      <c r="L37" s="26"/>
      <c r="M37" s="22"/>
    </row>
    <row r="38" spans="1:13" x14ac:dyDescent="0.25">
      <c r="A38" s="16" t="s">
        <v>69</v>
      </c>
      <c r="B38" s="9">
        <v>52.15</v>
      </c>
      <c r="C38" s="9">
        <v>94.52</v>
      </c>
      <c r="D38" s="9">
        <v>1.81</v>
      </c>
      <c r="E38" s="8"/>
      <c r="G38" s="14"/>
      <c r="H38" s="16" t="s">
        <v>69</v>
      </c>
      <c r="I38" s="12">
        <v>1.08</v>
      </c>
      <c r="J38" s="12">
        <v>1.96</v>
      </c>
      <c r="K38" s="12">
        <v>1.81</v>
      </c>
      <c r="L38" s="26"/>
      <c r="M38" s="22"/>
    </row>
    <row r="39" spans="1:13" x14ac:dyDescent="0.25">
      <c r="A39" s="16" t="s">
        <v>76</v>
      </c>
      <c r="B39" s="9">
        <v>36.619999999999997</v>
      </c>
      <c r="C39" s="9">
        <v>50.35</v>
      </c>
      <c r="D39" s="9">
        <v>1.38</v>
      </c>
      <c r="E39" s="8"/>
      <c r="G39" s="14"/>
      <c r="H39" s="16" t="s">
        <v>76</v>
      </c>
      <c r="I39" s="12">
        <v>1.5</v>
      </c>
      <c r="J39" s="12">
        <v>2.06</v>
      </c>
      <c r="K39" s="12">
        <v>1.38</v>
      </c>
      <c r="L39" s="22"/>
      <c r="M39" s="22"/>
    </row>
    <row r="40" spans="1:13" x14ac:dyDescent="0.25">
      <c r="A40" s="16"/>
      <c r="B40" s="9"/>
      <c r="C40" s="9"/>
      <c r="D40" s="9"/>
      <c r="E40" s="7"/>
      <c r="G40" s="14"/>
      <c r="H40" s="16"/>
      <c r="I40" s="12"/>
      <c r="J40" s="12"/>
      <c r="K40" s="12"/>
      <c r="L40" s="21"/>
      <c r="M40" s="22"/>
    </row>
    <row r="41" spans="1:13" x14ac:dyDescent="0.25">
      <c r="A41" s="16" t="s">
        <v>40</v>
      </c>
      <c r="B41" s="9">
        <v>23.82</v>
      </c>
      <c r="C41" s="9">
        <v>809.89</v>
      </c>
      <c r="D41" s="9">
        <v>34</v>
      </c>
      <c r="E41" s="8"/>
      <c r="G41" s="14"/>
      <c r="H41" s="16" t="s">
        <v>40</v>
      </c>
      <c r="I41" s="12">
        <v>0.95</v>
      </c>
      <c r="J41" s="12">
        <v>32.159999999999997</v>
      </c>
      <c r="K41" s="12">
        <v>34</v>
      </c>
      <c r="L41" s="26"/>
      <c r="M41" s="22"/>
    </row>
    <row r="42" spans="1:13" x14ac:dyDescent="0.25">
      <c r="A42" s="16" t="s">
        <v>47</v>
      </c>
      <c r="B42" s="9">
        <v>36.78</v>
      </c>
      <c r="C42" s="9">
        <v>625.22</v>
      </c>
      <c r="D42" s="9">
        <v>17</v>
      </c>
      <c r="E42" s="8"/>
      <c r="G42" s="14"/>
      <c r="H42" s="17" t="s">
        <v>47</v>
      </c>
      <c r="I42" s="3">
        <v>1.1599999999999999</v>
      </c>
      <c r="J42" s="3">
        <v>19.66</v>
      </c>
      <c r="K42" s="3">
        <v>17</v>
      </c>
      <c r="L42" s="26"/>
      <c r="M42" s="22"/>
    </row>
    <row r="43" spans="1:13" x14ac:dyDescent="0.25">
      <c r="A43" s="16" t="s">
        <v>54</v>
      </c>
      <c r="B43" s="9">
        <v>39.67</v>
      </c>
      <c r="C43" s="9">
        <v>337.17</v>
      </c>
      <c r="D43" s="9">
        <v>8.5</v>
      </c>
      <c r="E43" s="8"/>
      <c r="G43" s="14"/>
      <c r="H43" s="16" t="s">
        <v>54</v>
      </c>
      <c r="I43" s="12">
        <v>0.75</v>
      </c>
      <c r="J43" s="12">
        <v>6.4</v>
      </c>
      <c r="K43" s="12">
        <v>8.5</v>
      </c>
      <c r="L43" s="26"/>
      <c r="M43" s="22"/>
    </row>
    <row r="44" spans="1:13" x14ac:dyDescent="0.25">
      <c r="A44" s="17" t="s">
        <v>61</v>
      </c>
      <c r="B44" s="10">
        <v>44.27</v>
      </c>
      <c r="C44" s="10">
        <v>199.2</v>
      </c>
      <c r="D44" s="10">
        <v>4.5</v>
      </c>
      <c r="E44" s="11"/>
      <c r="G44" s="14"/>
      <c r="H44" s="16" t="s">
        <v>61</v>
      </c>
      <c r="I44" s="12">
        <v>1</v>
      </c>
      <c r="J44" s="12">
        <v>4.5</v>
      </c>
      <c r="K44" s="12">
        <v>4.5</v>
      </c>
      <c r="L44" s="26"/>
      <c r="M44" s="22"/>
    </row>
    <row r="45" spans="1:13" x14ac:dyDescent="0.25">
      <c r="A45" s="16" t="s">
        <v>68</v>
      </c>
      <c r="B45" s="9">
        <v>34.04</v>
      </c>
      <c r="C45" s="9">
        <v>89.36</v>
      </c>
      <c r="D45" s="9">
        <v>2.62</v>
      </c>
      <c r="E45" s="8"/>
      <c r="G45" s="14"/>
      <c r="H45" s="16" t="s">
        <v>68</v>
      </c>
      <c r="I45" s="12">
        <v>0.54</v>
      </c>
      <c r="J45" s="12">
        <v>1.41</v>
      </c>
      <c r="K45" s="12">
        <v>2.62</v>
      </c>
      <c r="L45" s="26"/>
      <c r="M45" s="22"/>
    </row>
    <row r="46" spans="1:13" x14ac:dyDescent="0.25">
      <c r="A46" s="16" t="s">
        <v>75</v>
      </c>
      <c r="B46" s="9">
        <v>22.18</v>
      </c>
      <c r="C46" s="9">
        <v>38.82</v>
      </c>
      <c r="D46" s="9">
        <v>1.75</v>
      </c>
      <c r="E46" s="8"/>
      <c r="G46" s="14"/>
      <c r="H46" s="16" t="s">
        <v>75</v>
      </c>
      <c r="I46" s="12">
        <v>0.24</v>
      </c>
      <c r="J46" s="12">
        <v>0.42</v>
      </c>
      <c r="K46" s="12">
        <v>1.75</v>
      </c>
      <c r="L46" s="22"/>
      <c r="M46" s="22"/>
    </row>
    <row r="47" spans="1:13" x14ac:dyDescent="0.25">
      <c r="A47" s="16"/>
      <c r="B47" s="9"/>
      <c r="C47" s="9"/>
      <c r="D47" s="9"/>
      <c r="E47" s="7"/>
      <c r="G47" s="14"/>
      <c r="H47" s="16"/>
      <c r="I47" s="12"/>
      <c r="J47" s="12"/>
      <c r="K47" s="12"/>
      <c r="L47" s="22"/>
      <c r="M47" s="22"/>
    </row>
    <row r="48" spans="1:13" x14ac:dyDescent="0.25">
      <c r="A48" s="16" t="s">
        <v>39</v>
      </c>
      <c r="B48" s="9">
        <v>12.09</v>
      </c>
      <c r="C48" s="9">
        <v>773.87</v>
      </c>
      <c r="D48" s="9">
        <v>64</v>
      </c>
      <c r="E48" s="8"/>
      <c r="G48" s="14"/>
      <c r="H48" s="16" t="s">
        <v>39</v>
      </c>
      <c r="I48" s="12">
        <v>0.44</v>
      </c>
      <c r="J48" s="12">
        <v>28.43</v>
      </c>
      <c r="K48" s="12">
        <v>64</v>
      </c>
      <c r="L48" s="22"/>
      <c r="M48" s="22"/>
    </row>
    <row r="49" spans="1:13" x14ac:dyDescent="0.25">
      <c r="A49" s="16" t="s">
        <v>46</v>
      </c>
      <c r="B49" s="9">
        <v>19.48</v>
      </c>
      <c r="C49" s="9">
        <v>623.21</v>
      </c>
      <c r="D49" s="9">
        <v>32</v>
      </c>
      <c r="E49" s="8"/>
      <c r="G49" s="14"/>
      <c r="H49" s="17" t="s">
        <v>46</v>
      </c>
      <c r="I49" s="3">
        <v>0.55000000000000004</v>
      </c>
      <c r="J49" s="3">
        <v>17.64</v>
      </c>
      <c r="K49" s="3">
        <v>32</v>
      </c>
      <c r="L49" s="22"/>
      <c r="M49" s="22"/>
    </row>
    <row r="50" spans="1:13" x14ac:dyDescent="0.25">
      <c r="A50" s="16" t="s">
        <v>53</v>
      </c>
      <c r="B50" s="9">
        <v>20.190000000000001</v>
      </c>
      <c r="C50" s="9">
        <v>323</v>
      </c>
      <c r="D50" s="9">
        <v>16</v>
      </c>
      <c r="E50" s="8"/>
      <c r="G50" s="14"/>
      <c r="H50" s="16" t="s">
        <v>53</v>
      </c>
      <c r="I50" s="12">
        <v>0.37</v>
      </c>
      <c r="J50" s="12">
        <v>5.86</v>
      </c>
      <c r="K50" s="12">
        <v>16</v>
      </c>
      <c r="L50" s="22"/>
      <c r="M50" s="22"/>
    </row>
    <row r="51" spans="1:13" x14ac:dyDescent="0.25">
      <c r="A51" s="17" t="s">
        <v>60</v>
      </c>
      <c r="B51" s="10">
        <v>24.96</v>
      </c>
      <c r="C51" s="10">
        <v>199.7</v>
      </c>
      <c r="D51" s="10">
        <v>8</v>
      </c>
      <c r="E51" s="11"/>
      <c r="G51" s="14"/>
      <c r="H51" s="16" t="s">
        <v>60</v>
      </c>
      <c r="I51" s="12">
        <v>0.48</v>
      </c>
      <c r="J51" s="12">
        <v>3.86</v>
      </c>
      <c r="K51" s="12">
        <v>8</v>
      </c>
      <c r="L51" s="22"/>
      <c r="M51" s="22"/>
    </row>
    <row r="52" spans="1:13" x14ac:dyDescent="0.25">
      <c r="A52" s="16" t="s">
        <v>67</v>
      </c>
      <c r="B52" s="9">
        <v>21.01</v>
      </c>
      <c r="C52" s="9">
        <v>89.31</v>
      </c>
      <c r="D52" s="9">
        <v>4.25</v>
      </c>
      <c r="E52" s="8"/>
      <c r="G52" s="14"/>
      <c r="H52" s="16" t="s">
        <v>67</v>
      </c>
      <c r="I52" s="12">
        <v>0.27</v>
      </c>
      <c r="J52" s="12">
        <v>1.17</v>
      </c>
      <c r="K52" s="12">
        <v>4.25</v>
      </c>
      <c r="L52" s="22"/>
      <c r="M52" s="22"/>
    </row>
    <row r="53" spans="1:13" x14ac:dyDescent="0.25">
      <c r="A53" s="16" t="s">
        <v>74</v>
      </c>
      <c r="B53" s="9">
        <v>15.66</v>
      </c>
      <c r="C53" s="9">
        <v>39.14</v>
      </c>
      <c r="D53" s="9">
        <v>2.5</v>
      </c>
      <c r="E53" s="8"/>
      <c r="G53" s="14"/>
      <c r="H53" s="16" t="s">
        <v>74</v>
      </c>
      <c r="I53" s="12">
        <v>0.28999999999999998</v>
      </c>
      <c r="J53" s="12">
        <v>0.73</v>
      </c>
      <c r="K53" s="12">
        <v>2.5</v>
      </c>
      <c r="L53" s="22"/>
      <c r="M53" s="22"/>
    </row>
    <row r="54" spans="1:13" x14ac:dyDescent="0.25">
      <c r="A54" s="19"/>
      <c r="B54" s="12"/>
      <c r="C54" s="12"/>
      <c r="D54" s="12"/>
      <c r="G54" s="14"/>
      <c r="H54" s="19"/>
      <c r="I54" s="12"/>
      <c r="J54" s="12"/>
      <c r="K54" s="12"/>
      <c r="L54" s="22"/>
      <c r="M54" s="22"/>
    </row>
    <row r="55" spans="1:13" x14ac:dyDescent="0.25">
      <c r="A55" s="19" t="s">
        <v>38</v>
      </c>
      <c r="B55" s="12">
        <v>6.48</v>
      </c>
      <c r="C55" s="12">
        <v>778.14</v>
      </c>
      <c r="D55" s="12">
        <v>120</v>
      </c>
      <c r="E55" s="6"/>
      <c r="H55" s="19" t="s">
        <v>38</v>
      </c>
      <c r="I55" s="12">
        <v>0.19</v>
      </c>
      <c r="J55" s="12">
        <v>23.39</v>
      </c>
      <c r="K55" s="12">
        <v>120</v>
      </c>
      <c r="L55" s="6"/>
      <c r="M55" s="6"/>
    </row>
    <row r="56" spans="1:13" x14ac:dyDescent="0.25">
      <c r="A56" s="19" t="s">
        <v>45</v>
      </c>
      <c r="B56" s="12">
        <v>10.220000000000001</v>
      </c>
      <c r="C56" s="12">
        <v>613.26</v>
      </c>
      <c r="D56" s="12">
        <v>60</v>
      </c>
      <c r="E56" s="6"/>
      <c r="H56" s="18" t="s">
        <v>45</v>
      </c>
      <c r="I56" s="3">
        <v>0.26</v>
      </c>
      <c r="J56" s="3">
        <v>15.6</v>
      </c>
      <c r="K56" s="3">
        <v>60</v>
      </c>
      <c r="L56" s="6"/>
      <c r="M56" s="6"/>
    </row>
    <row r="57" spans="1:13" x14ac:dyDescent="0.25">
      <c r="A57" s="19" t="s">
        <v>52</v>
      </c>
      <c r="B57" s="12">
        <v>10.55</v>
      </c>
      <c r="C57" s="12">
        <v>316.58999999999997</v>
      </c>
      <c r="D57" s="12">
        <v>30</v>
      </c>
      <c r="E57" s="6"/>
      <c r="H57" s="19" t="s">
        <v>52</v>
      </c>
      <c r="I57" s="12">
        <v>0.18</v>
      </c>
      <c r="J57" s="12">
        <v>5.29</v>
      </c>
      <c r="K57" s="12">
        <v>30</v>
      </c>
      <c r="L57" s="6"/>
      <c r="M57" s="6"/>
    </row>
    <row r="58" spans="1:13" x14ac:dyDescent="0.25">
      <c r="A58" s="18" t="s">
        <v>59</v>
      </c>
      <c r="B58" s="3">
        <v>12.37</v>
      </c>
      <c r="C58" s="3">
        <v>185.6</v>
      </c>
      <c r="D58" s="3">
        <v>15</v>
      </c>
      <c r="E58" s="4"/>
      <c r="H58" s="19" t="s">
        <v>59</v>
      </c>
      <c r="I58" s="12">
        <v>0.23</v>
      </c>
      <c r="J58" s="12">
        <v>3.4</v>
      </c>
      <c r="K58" s="12">
        <v>15</v>
      </c>
      <c r="L58" s="6"/>
      <c r="M58" s="6"/>
    </row>
    <row r="59" spans="1:13" x14ac:dyDescent="0.25">
      <c r="A59" s="19" t="s">
        <v>66</v>
      </c>
      <c r="B59" s="12">
        <v>11.6</v>
      </c>
      <c r="C59" s="12">
        <v>87.04</v>
      </c>
      <c r="D59" s="12">
        <v>7.5</v>
      </c>
      <c r="E59" s="6"/>
      <c r="H59" s="19" t="s">
        <v>66</v>
      </c>
      <c r="I59" s="12">
        <v>0.1</v>
      </c>
      <c r="J59" s="12">
        <v>0.78</v>
      </c>
      <c r="K59" s="12">
        <v>7.5</v>
      </c>
      <c r="L59" s="6"/>
      <c r="M59" s="6"/>
    </row>
    <row r="60" spans="1:13" x14ac:dyDescent="0.25">
      <c r="A60" s="19" t="s">
        <v>73</v>
      </c>
      <c r="B60" s="12">
        <v>9.89</v>
      </c>
      <c r="C60" s="12">
        <v>39.56</v>
      </c>
      <c r="D60" s="12">
        <v>4</v>
      </c>
      <c r="E60" s="6"/>
      <c r="H60" s="19" t="s">
        <v>73</v>
      </c>
      <c r="I60" s="12">
        <v>0.2</v>
      </c>
      <c r="J60" s="12">
        <v>0.79</v>
      </c>
      <c r="K60" s="12">
        <v>4</v>
      </c>
      <c r="L60" s="6"/>
      <c r="M60" s="6"/>
    </row>
    <row r="61" spans="1:13" x14ac:dyDescent="0.25">
      <c r="A61" s="19"/>
      <c r="B61" s="12"/>
      <c r="C61" s="12"/>
      <c r="D61" s="12"/>
      <c r="H61" s="19"/>
      <c r="I61" s="12"/>
      <c r="J61" s="12"/>
      <c r="K61" s="12"/>
      <c r="L61" s="6"/>
      <c r="M61" s="6"/>
    </row>
    <row r="62" spans="1:13" x14ac:dyDescent="0.25">
      <c r="A62" s="19" t="s">
        <v>37</v>
      </c>
      <c r="B62" s="12">
        <v>2.84</v>
      </c>
      <c r="C62" s="12">
        <v>635.6</v>
      </c>
      <c r="D62" s="12">
        <v>224</v>
      </c>
      <c r="E62" s="6"/>
      <c r="H62" s="19" t="s">
        <v>37</v>
      </c>
      <c r="I62" s="12">
        <v>0.08</v>
      </c>
      <c r="J62" s="12">
        <v>19.04</v>
      </c>
      <c r="K62" s="12">
        <v>224</v>
      </c>
      <c r="L62" s="6"/>
      <c r="M62" s="6"/>
    </row>
    <row r="63" spans="1:13" x14ac:dyDescent="0.25">
      <c r="A63" s="19" t="s">
        <v>44</v>
      </c>
      <c r="B63" s="12">
        <v>5.25</v>
      </c>
      <c r="C63" s="12">
        <v>587.92999999999995</v>
      </c>
      <c r="D63" s="12">
        <v>112</v>
      </c>
      <c r="E63" s="6"/>
      <c r="H63" s="18" t="s">
        <v>44</v>
      </c>
      <c r="I63" s="3">
        <v>0.12</v>
      </c>
      <c r="J63" s="3">
        <v>13.51</v>
      </c>
      <c r="K63" s="3">
        <v>112</v>
      </c>
      <c r="L63" s="6"/>
      <c r="M63" s="6"/>
    </row>
    <row r="64" spans="1:13" x14ac:dyDescent="0.25">
      <c r="A64" s="19" t="s">
        <v>51</v>
      </c>
      <c r="B64" s="12">
        <v>5.92</v>
      </c>
      <c r="C64" s="12">
        <v>331.63</v>
      </c>
      <c r="D64" s="12">
        <v>56</v>
      </c>
      <c r="E64" s="6"/>
      <c r="H64" s="19" t="s">
        <v>51</v>
      </c>
      <c r="I64" s="12">
        <v>0.08</v>
      </c>
      <c r="J64" s="12">
        <v>4.62</v>
      </c>
      <c r="K64" s="12">
        <v>56</v>
      </c>
      <c r="L64" s="6"/>
      <c r="M64" s="6"/>
    </row>
    <row r="65" spans="1:13" x14ac:dyDescent="0.25">
      <c r="A65" s="18" t="s">
        <v>58</v>
      </c>
      <c r="B65" s="3">
        <v>5.95</v>
      </c>
      <c r="C65" s="3">
        <v>166.52</v>
      </c>
      <c r="D65" s="3">
        <v>28</v>
      </c>
      <c r="E65" s="4"/>
      <c r="H65" s="19" t="s">
        <v>58</v>
      </c>
      <c r="I65" s="12">
        <v>0.1</v>
      </c>
      <c r="J65" s="12">
        <v>2.93</v>
      </c>
      <c r="K65" s="12">
        <v>28</v>
      </c>
      <c r="L65" s="6"/>
      <c r="M65" s="6"/>
    </row>
    <row r="66" spans="1:13" x14ac:dyDescent="0.25">
      <c r="A66" s="19" t="s">
        <v>65</v>
      </c>
      <c r="B66" s="12">
        <v>5.56</v>
      </c>
      <c r="C66" s="12">
        <v>77.900000000000006</v>
      </c>
      <c r="D66" s="12">
        <v>14</v>
      </c>
      <c r="E66" s="6"/>
      <c r="H66" s="19" t="s">
        <v>65</v>
      </c>
      <c r="I66" s="12">
        <v>0.06</v>
      </c>
      <c r="J66" s="12">
        <v>0.85</v>
      </c>
      <c r="K66" s="12">
        <v>14</v>
      </c>
      <c r="L66" s="6"/>
      <c r="M66" s="6"/>
    </row>
    <row r="67" spans="1:13" x14ac:dyDescent="0.25">
      <c r="A67" s="19" t="s">
        <v>72</v>
      </c>
      <c r="B67" s="12">
        <v>5.08</v>
      </c>
      <c r="C67" s="12">
        <v>35.590000000000003</v>
      </c>
      <c r="D67" s="12">
        <v>7</v>
      </c>
      <c r="E67" s="6"/>
      <c r="H67" s="19" t="s">
        <v>72</v>
      </c>
      <c r="I67" s="12">
        <v>0.09</v>
      </c>
      <c r="J67" s="12">
        <v>0.66</v>
      </c>
      <c r="K67" s="12">
        <v>7</v>
      </c>
      <c r="L67" s="6"/>
      <c r="M67" s="6"/>
    </row>
    <row r="68" spans="1:13" x14ac:dyDescent="0.25">
      <c r="A68" s="19"/>
      <c r="H68" s="19"/>
      <c r="I68" s="12"/>
      <c r="J68" s="12"/>
      <c r="K68" s="12"/>
      <c r="L68" s="6"/>
      <c r="M68" s="6"/>
    </row>
    <row r="69" spans="1:13" x14ac:dyDescent="0.25">
      <c r="A69" s="19" t="s">
        <v>36</v>
      </c>
      <c r="B69" s="12">
        <v>1.31</v>
      </c>
      <c r="C69" s="12">
        <v>543.08000000000004</v>
      </c>
      <c r="D69" s="12">
        <v>416</v>
      </c>
      <c r="E69" s="6"/>
      <c r="H69" s="19" t="s">
        <v>36</v>
      </c>
      <c r="I69" s="12">
        <v>0.03</v>
      </c>
      <c r="J69" s="12">
        <v>12.7</v>
      </c>
      <c r="K69" s="12">
        <v>416</v>
      </c>
      <c r="L69" s="6"/>
      <c r="M69" s="6"/>
    </row>
    <row r="70" spans="1:13" x14ac:dyDescent="0.25">
      <c r="A70" s="19" t="s">
        <v>43</v>
      </c>
      <c r="B70" s="12">
        <v>2.39</v>
      </c>
      <c r="C70" s="12">
        <v>496.74</v>
      </c>
      <c r="D70" s="12">
        <v>208</v>
      </c>
      <c r="E70" s="6"/>
      <c r="H70" s="19" t="s">
        <v>43</v>
      </c>
      <c r="I70" s="12">
        <v>0.05</v>
      </c>
      <c r="J70" s="12">
        <v>10.73</v>
      </c>
      <c r="K70" s="12">
        <v>208</v>
      </c>
      <c r="L70" s="6"/>
      <c r="M70" s="6"/>
    </row>
    <row r="71" spans="1:13" x14ac:dyDescent="0.25">
      <c r="A71" s="18" t="s">
        <v>50</v>
      </c>
      <c r="B71" s="3">
        <v>2.67</v>
      </c>
      <c r="C71" s="3">
        <v>277.32</v>
      </c>
      <c r="D71" s="3">
        <v>104</v>
      </c>
      <c r="E71" s="4"/>
      <c r="H71" s="19" t="s">
        <v>50</v>
      </c>
      <c r="I71" s="12">
        <v>0.03</v>
      </c>
      <c r="J71" s="12">
        <v>3.28</v>
      </c>
      <c r="K71" s="12">
        <v>104</v>
      </c>
      <c r="L71" s="6"/>
      <c r="M71" s="6"/>
    </row>
    <row r="72" spans="1:13" x14ac:dyDescent="0.25">
      <c r="A72" s="19" t="s">
        <v>57</v>
      </c>
      <c r="B72" s="12">
        <v>2.57</v>
      </c>
      <c r="C72" s="12">
        <v>133.53</v>
      </c>
      <c r="D72" s="12">
        <v>52</v>
      </c>
      <c r="E72" s="6"/>
      <c r="H72" s="18" t="s">
        <v>57</v>
      </c>
      <c r="I72" s="3">
        <v>0.05</v>
      </c>
      <c r="J72" s="3">
        <v>2.6</v>
      </c>
      <c r="K72" s="3">
        <v>52</v>
      </c>
      <c r="L72" s="6"/>
      <c r="M72" s="6"/>
    </row>
    <row r="73" spans="1:13" x14ac:dyDescent="0.25">
      <c r="A73" s="19" t="s">
        <v>64</v>
      </c>
      <c r="B73" s="12">
        <v>2.48</v>
      </c>
      <c r="C73" s="12">
        <v>64.48</v>
      </c>
      <c r="D73" s="12">
        <v>26</v>
      </c>
      <c r="E73" s="6"/>
      <c r="H73" s="19" t="s">
        <v>64</v>
      </c>
      <c r="I73" s="12">
        <v>0.03</v>
      </c>
      <c r="J73" s="12">
        <v>0.75</v>
      </c>
      <c r="K73" s="12">
        <v>26</v>
      </c>
      <c r="L73" s="6"/>
      <c r="M73" s="6"/>
    </row>
    <row r="74" spans="1:13" x14ac:dyDescent="0.25">
      <c r="A74" s="19" t="s">
        <v>71</v>
      </c>
      <c r="B74" s="12">
        <v>2.0499999999999998</v>
      </c>
      <c r="C74" s="12">
        <v>26.6</v>
      </c>
      <c r="D74" s="12">
        <v>13</v>
      </c>
      <c r="E74" s="6"/>
      <c r="H74" s="19" t="s">
        <v>71</v>
      </c>
      <c r="I74" s="12">
        <v>0.05</v>
      </c>
      <c r="J74" s="12">
        <v>0.63</v>
      </c>
      <c r="K74" s="12">
        <v>13</v>
      </c>
      <c r="L74" s="6"/>
      <c r="M74" s="6"/>
    </row>
    <row r="78" spans="1:13" x14ac:dyDescent="0.25">
      <c r="A78" s="1" t="s">
        <v>7</v>
      </c>
    </row>
    <row r="79" spans="1:13" x14ac:dyDescent="0.25">
      <c r="A79" s="5" t="s">
        <v>5</v>
      </c>
    </row>
    <row r="80" spans="1:13" x14ac:dyDescent="0.25">
      <c r="A80" s="5" t="s">
        <v>0</v>
      </c>
    </row>
    <row r="81" spans="1:1" x14ac:dyDescent="0.25">
      <c r="A81" s="5" t="s">
        <v>1</v>
      </c>
    </row>
    <row r="82" spans="1:1" x14ac:dyDescent="0.25">
      <c r="A82" s="5" t="s">
        <v>3</v>
      </c>
    </row>
    <row r="83" spans="1:1" x14ac:dyDescent="0.25">
      <c r="A83" s="5" t="s">
        <v>6</v>
      </c>
    </row>
    <row r="84" spans="1:1" x14ac:dyDescent="0.25">
      <c r="A84" s="5" t="s">
        <v>4</v>
      </c>
    </row>
    <row r="85" spans="1:1" x14ac:dyDescent="0.25">
      <c r="A85" s="5" t="s">
        <v>2</v>
      </c>
    </row>
  </sheetData>
  <sortState xmlns:xlrd2="http://schemas.microsoft.com/office/spreadsheetml/2017/richdata2" ref="A69:D74">
    <sortCondition descending="1" ref="A6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samplesize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scrgiorgio</dc:creator>
  <cp:lastModifiedBy>scrgiorgio</cp:lastModifiedBy>
  <dcterms:created xsi:type="dcterms:W3CDTF">2020-06-11T11:37:22Z</dcterms:created>
  <dcterms:modified xsi:type="dcterms:W3CDTF">2020-06-17T07:42:40Z</dcterms:modified>
</cp:coreProperties>
</file>