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board" sheetId="1" state="visible" r:id="rId2"/>
    <sheet name="Event Data" sheetId="2" state="visible" r:id="rId3"/>
    <sheet name="Event_Hourly_Data" sheetId="3" state="visible" r:id="rId4"/>
    <sheet name="Event_VS_Tot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<sst xmlns="http://schemas.openxmlformats.org/spreadsheetml/2006/main" count="21" uniqueCount="17">
  <si>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Inorbit Mall Vadodara – Event Analytics Report 
 (for the period 25 Sep'21 - 25 Sep'21)</t>
  </si>
  <si>
    <t xml:space="preserve">Zone</t>
  </si>
  <si>
    <t xml:space="preserve">Count In %</t>
  </si>
  <si>
    <t xml:space="preserve">Count</t>
  </si>
  <si>
    <t xml:space="preserve">Male</t>
  </si>
  <si>
    <t xml:space="preserve">Female</t>
  </si>
  <si>
    <t xml:space="preserve">Grand Total</t>
  </si>
  <si>
    <t xml:space="preserve">S No.</t>
  </si>
  <si>
    <t xml:space="preserve">Date/Time</t>
  </si>
  <si>
    <t xml:space="preserve">Age Group (0-15)</t>
  </si>
  <si>
    <t xml:space="preserve">Age Group (16-35)</t>
  </si>
  <si>
    <t xml:space="preserve">Age Group (36-55)</t>
  </si>
  <si>
    <t xml:space="preserve">Age Group (55+)</t>
  </si>
  <si>
    <t xml:space="preserve">Time</t>
  </si>
  <si>
    <t xml:space="preserve">Location</t>
  </si>
  <si>
    <t xml:space="preserve">From</t>
  </si>
  <si>
    <t xml:space="preserve">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</si>
</sst>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YYYY\-MM\-DD"/>
    <numFmt numFmtId="167" formatCode="DD/MM/YY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color rgb="FF595959"/>
      <name val="Calibri"/>
      <family val="2"/>
    </font>
    <font>
      <b val="true"/>
      <sz val="14"/>
      <color rgb="FF002060"/>
      <name val="Calibri"/>
      <family val="2"/>
    </font>
    <font>
      <sz val="10"/>
      <name val="Arial"/>
      <family val="2"/>
    </font>
    <font>
      <b val="true"/>
      <sz val="11"/>
      <color rgb="FF595959"/>
      <name val="Calibri"/>
      <family val="2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2C4C9"/>
        <bgColor rgb="FFABC0E4"/>
      </patternFill>
    </fill>
    <fill>
      <patternFill patternType="solid">
        <fgColor rgb="FFDAE3F3"/>
        <bgColor rgb="FFD9D9D9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4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6" fontId="1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88888"/>
      <rgbColor rgb="FF9999FF"/>
      <rgbColor rgb="FF993366"/>
      <rgbColor rgb="FFF6F8F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BC0E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latin typeface="Calibri"/>
              </a:rPr>
              <a:t>Zonewise Analysis</a:t>
            </a:r>
          </a:p>
        </c:rich>
      </c:tx>
      <c:layout>
        <c:manualLayout>
          <c:xMode val="edge"/>
          <c:yMode val="edge"/>
          <c:x val="0.0128332423174304"/>
          <c:y val="0.0107882623705409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Dashboard!$D$17:$D$17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Dashboard!$B$18:$B$32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Dashboard!$D$18:$D$32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ser>
          <c:idx val="1"/>
          <c:order val="1"/>
          <c:tx>
            <c:strRef>
              <c:f>Dashboard!$E$17:$E$17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Dashboard!$B$18:$B$32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Dashboard!$E$18:$E$32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ser>
          <c:idx val="2"/>
          <c:order val="2"/>
          <c:tx>
            <c:strRef>
              <c:f>Dashboard!$F$17:$F$17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Dashboard!$B$18:$B$32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Dashboard!$F$18:$F$32</c:f>
              <c:numCache>
                <c:formatCode>General</c:formatCod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numCache>
            </c:numRef>
          </c:val>
        </c:ser>
        <c:gapWidth val="182"/>
        <c:overlap val="0"/>
        <c:axId val="681648"/>
        <c:axId val="93848066"/>
      </c:barChart>
      <c:catAx>
        <c:axId val="68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848066"/>
        <c:crosses val="autoZero"/>
        <c:auto val="1"/>
        <c:lblAlgn val="ctr"/>
        <c:lblOffset val="100"/>
      </c:catAx>
      <c:valAx>
        <c:axId val="9384806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1648"/>
        <c:crosses val="autoZero"/>
      </c:valAx>
      <c:spPr>
        <a:noFill/>
        <a:ln>
          <a:noFill/>
        </a:ln>
      </c:spPr>
    </c:plotArea>
    <c:legend>
      <c:layout>
        <c:manualLayout>
          <c:xMode val="edge"/>
          <c:yMode val="edge"/>
          <c:x val="0.753694581280788"/>
          <c:y val="0.0185614849187935"/>
          <c:w val="0.246274733327905"/>
          <c:h val="0.0717223921527265"/>
        </c:manualLayout>
      </c:layout>
      <c:spPr>
        <a:noFill/>
        <a:ln>
          <a:noFill/>
        </a:ln>
      </c:spPr>
      <c:txPr>
        <a:bodyPr/>
        <a:lstStyle/>
        <a:p>
          <a:pPr>
            <a:defRPr b="0" sz="11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6f8fc"/>
        </a:gs>
        <a:gs pos="100000">
          <a:srgbClr val="abc0e4"/>
        </a:gs>
      </a:gsLst>
      <a:lin ang="5400000"/>
    </a:gradFill>
    <a:ln w="15840">
      <a:solidFill>
        <a:srgbClr val="00206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2060"/>
                </a:solidFill>
                <a:latin typeface="Calibri"/>
              </a:defRPr>
            </a:pPr>
            <a:r>
              <a:rPr b="1" sz="1400" spc="-1" strike="noStrike">
                <a:solidFill>
                  <a:srgbClr val="002060"/>
                </a:solidFill>
                <a:latin typeface="Calibri"/>
              </a:rPr>
              <a:t>Genderwise % Distribution</a:t>
            </a:r>
          </a:p>
        </c:rich>
      </c:tx>
      <c:layout>
        <c:manualLayout>
          <c:xMode val="edge"/>
          <c:yMode val="edge"/>
          <c:x val="0.00705776762402089"/>
          <c:y val="0.0107248520710059"/>
        </c:manualLayout>
      </c:layout>
      <c:overlay val="0"/>
      <c:spPr>
        <a:noFill/>
        <a:ln>
          <a:noFill/>
        </a:ln>
      </c:spPr>
    </c:title>
    <c:autoTitleDeleted val="0"/>
    <c:view3D>
      <c:rotX val="30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sideWall>
      <c:spPr>
        <a:solidFill>
          <a:srgbClr val="d9d9d9"/>
        </a:solidFill>
        <a:ln>
          <a:noFill/>
        </a:ln>
      </c:spPr>
    </c:sideWall>
    <c:backWall>
      <c:spPr>
        <a:solidFill>
          <a:srgbClr val="d9d9d9"/>
        </a:solidFill>
        <a:ln>
          <a:noFill/>
        </a:ln>
      </c:spPr>
    </c:backWall>
    <c:plotArea>
      <c:pie3DChart>
        <c:varyColors val="1"/>
        <c:ser>
          <c:idx val="0"/>
          <c:order val="0"/>
          <c:tx>
            <c:strRef>
              <c:f>Dashboard!$B$33:$B$33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rgbClr val="888888"/>
            </a:solidFill>
            <a:ln>
              <a:noFill/>
            </a:ln>
          </c:spPr>
          <c:explosion val="0"/>
          <c:dPt>
            <c:idx val="0"/>
            <c:spPr>
              <a:solidFill>
                <a:srgbClr val="ffff00"/>
              </a:solidFill>
              <a:ln>
                <a:noFill/>
              </a:ln>
            </c:spPr>
          </c:dPt>
          <c:dPt>
            <c:idx val="1"/>
            <c:spPr>
              <a:solidFill>
                <a:srgbClr val="00b050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dLblPos val="bestFit"/>
              <c:showLegendKey val="0"/>
              <c:showVal val="1"/>
              <c:showCatName val="0"/>
              <c:showSerName val="0"/>
              <c:showPercent val="1"/>
            </c:dLbl>
            <c:dLbl>
              <c:idx val="1"/>
              <c:dLblPos val="bestFit"/>
              <c:showLegendKey val="0"/>
              <c:showVal val="1"/>
              <c:showCatName val="0"/>
              <c:showSerName val="0"/>
              <c:showPercent val="1"/>
            </c:dLbl>
            <c:dLblPos val="bestFit"/>
            <c:showLegendKey val="0"/>
            <c:showVal val="1"/>
            <c:showCatName val="0"/>
            <c:showSerName val="0"/>
            <c:showPercent val="1"/>
            <c:showLeaderLines val="0"/>
          </c:dLbls>
          <c:cat>
            <c:strRef>
              <c:f>Dashboard!$E$17:$F$17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Dashboard!$E$33:$F$33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Dashboard!$B$43:$B$43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</c:spPr>
          <c:explosion val="0"/>
          <c:dPt>
            <c:idx val="0"/>
            <c:spPr>
              <a:solidFill>
                <a:srgbClr val="ffff00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 w="25560">
                <a:solidFill>
                  <a:srgbClr val="ffffff"/>
                </a:solidFill>
                <a:round/>
              </a:ln>
            </c:spPr>
          </c:dPt>
          <c:dLbls>
            <c:numFmt formatCode="General" sourceLinked="1"/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</c:dLbl>
            <c:dLblPos val="bestFit"/>
            <c:showLegendKey val="0"/>
            <c:showVal val="0"/>
            <c:showCatName val="0"/>
            <c:showSerName val="0"/>
            <c:showPercent val="1"/>
            <c:showLeaderLines val="0"/>
          </c:dLbls>
          <c:cat>
            <c:strRef>
              <c:f>Dashboard!$E$17:$F$17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Dashboard!$E$43:$F$43</c:f>
              <c:numCache>
                <c:formatCode>General</c:formatCode>
                <c:ptCount val="2"/>
                <c:pt idx="0">
                  <c:v/>
                </c:pt>
                <c:pt idx="1">
                  <c:v/>
                </c:pt>
              </c:numCache>
            </c:numRef>
          </c:val>
        </c:ser>
      </c:pie3DChart>
    </c:plotArea>
    <c:legend>
      <c:layout>
        <c:manualLayout>
          <c:xMode val="edge"/>
          <c:yMode val="edge"/>
          <c:x val="0.763415772281848"/>
          <c:y val="0.0112044817927171"/>
          <c:w val="0.231100279995852"/>
          <c:h val="0.0705540568582693"/>
        </c:manualLayout>
      </c:layout>
      <c:spPr>
        <a:noFill/>
        <a:ln>
          <a:noFill/>
        </a:ln>
      </c:spPr>
      <c:txPr>
        <a:bodyPr/>
        <a:lstStyle/>
        <a:p>
          <a:pPr>
            <a:defRPr b="1" sz="11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6f8fc"/>
        </a:gs>
        <a:gs pos="100000">
          <a:srgbClr val="abc0e4"/>
        </a:gs>
      </a:gsLst>
      <a:lin ang="5400000"/>
    </a:gradFill>
    <a:ln w="15840">
      <a:solidFill>
        <a:srgbClr val="002060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latin typeface="Calibri"/>
              </a:rPr>
              <a:t>Total Footfall VS Event Analysis</a:t>
            </a:r>
          </a:p>
        </c:rich>
      </c:tx>
      <c:layout>
        <c:manualLayout>
          <c:xMode val="edge"/>
          <c:yMode val="edge"/>
          <c:x val="0.0128077839555203"/>
          <c:y val="0.010883347421809"/>
        </c:manualLayout>
      </c:layout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Event_VS_Total!$B$1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square"/>
            <c:size val="8"/>
            <c:spPr>
              <a:solidFill>
                <a:srgbClr val="ff0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Event_VS_Total!$A$2:$A$30</c:f>
              <c:strCache>
                <c:ptCount val="2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strCache>
            </c:strRef>
          </c:cat>
          <c:val>
            <c:numRef>
              <c:f>Event_VS_Total!$B$2:$B$30</c:f>
              <c:numCache>
                <c:formatCode>General</c:formatCode>
                <c:ptCount val="2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Event_VS_Total!$C$1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ff00"/>
            </a:solidFill>
            <a:ln w="28800">
              <a:solidFill>
                <a:srgbClr val="ffff00"/>
              </a:solidFill>
              <a:round/>
            </a:ln>
          </c:spPr>
          <c:marker>
            <c:symbol val="diamond"/>
            <c:size val="8"/>
            <c:spPr>
              <a:solidFill>
                <a:srgbClr val="ffff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Event_VS_Total!$A$2:$A$30</c:f>
              <c:strCache>
                <c:ptCount val="2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strCache>
            </c:strRef>
          </c:cat>
          <c:val>
            <c:numRef>
              <c:f>Event_VS_Total!$C$2:$C$30</c:f>
              <c:numCache>
                <c:formatCode>General</c:formatCode>
                <c:ptCount val="2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7668958"/>
        <c:axId val="44545637"/>
      </c:lineChart>
      <c:catAx>
        <c:axId val="2766895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545637"/>
        <c:crosses val="autoZero"/>
        <c:auto val="1"/>
        <c:lblAlgn val="ctr"/>
        <c:lblOffset val="100"/>
      </c:catAx>
      <c:valAx>
        <c:axId val="445456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668958"/>
        <c:crosses val="autoZero"/>
        <c:crossBetween val="midCat"/>
      </c:valAx>
      <c:spPr>
        <a:noFill/>
        <a:ln>
          <a:noFill/>
        </a:ln>
      </c:spPr>
    </c:plotArea>
    <c:legend>
      <c:layout>
        <c:manualLayout>
          <c:xMode val="edge"/>
          <c:yMode val="edge"/>
          <c:x val="0.753668345349806"/>
          <c:y val="0.0184794086589229"/>
          <c:w val="0.246268115942029"/>
          <c:h val="0.0717076776850776"/>
        </c:manualLayout>
      </c:layout>
      <c:spPr>
        <a:noFill/>
        <a:ln>
          <a:noFill/>
        </a:ln>
      </c:spPr>
      <c:txPr>
        <a:bodyPr/>
        <a:lstStyle/>
        <a:p>
          <a:pPr>
            <a:defRPr b="0" sz="11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gradFill>
      <a:gsLst>
        <a:gs pos="0">
          <a:srgbClr val="f6f8fc"/>
        </a:gs>
        <a:gs pos="100000">
          <a:srgbClr val="abc0e4"/>
        </a:gs>
      </a:gsLst>
      <a:lin ang="5400000"/>
    </a:gradFill>
    <a:ln w="15840">
      <a:solidFill>
        <a:srgbClr val="00206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Relationship Id="rId3" Type="http://schemas.openxmlformats.org/officeDocument/2006/relationships/chart" Target="../charts/chart2.xml"/><Relationship Id="rId4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95400</xdr:colOff>
      <xdr:row>1</xdr:row>
      <xdr:rowOff>20880</xdr:rowOff>
    </xdr:from>
    <xdr:to>
      <xdr:col>1</xdr:col>
      <xdr:colOff>1745640</xdr:colOff>
      <xdr:row>1</xdr:row>
      <xdr:rowOff>461520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285840" y="77760"/>
          <a:ext cx="1650240" cy="44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66600</xdr:colOff>
      <xdr:row>10</xdr:row>
      <xdr:rowOff>26640</xdr:rowOff>
    </xdr:from>
    <xdr:to>
      <xdr:col>15</xdr:col>
      <xdr:colOff>85680</xdr:colOff>
      <xdr:row>14</xdr:row>
      <xdr:rowOff>204840</xdr:rowOff>
    </xdr:to>
    <xdr:graphicFrame>
      <xdr:nvGraphicFramePr>
        <xdr:cNvPr id="1" name="Chart 4"/>
        <xdr:cNvGraphicFramePr/>
      </xdr:nvGraphicFramePr>
      <xdr:xfrm>
        <a:off x="257040" y="5312880"/>
        <a:ext cx="14502600" cy="250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169200</xdr:colOff>
      <xdr:row>16</xdr:row>
      <xdr:rowOff>32040</xdr:rowOff>
    </xdr:from>
    <xdr:to>
      <xdr:col>15</xdr:col>
      <xdr:colOff>37800</xdr:colOff>
      <xdr:row>42</xdr:row>
      <xdr:rowOff>143280</xdr:rowOff>
    </xdr:to>
    <xdr:graphicFrame>
      <xdr:nvGraphicFramePr>
        <xdr:cNvPr id="2" name="Chart 8"/>
        <xdr:cNvGraphicFramePr/>
      </xdr:nvGraphicFramePr>
      <xdr:xfrm>
        <a:off x="5887800" y="8670960"/>
        <a:ext cx="8823960" cy="486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75960</xdr:colOff>
      <xdr:row>2</xdr:row>
      <xdr:rowOff>568440</xdr:rowOff>
    </xdr:from>
    <xdr:to>
      <xdr:col>15</xdr:col>
      <xdr:colOff>95760</xdr:colOff>
      <xdr:row>8</xdr:row>
      <xdr:rowOff>488880</xdr:rowOff>
    </xdr:to>
    <xdr:graphicFrame>
      <xdr:nvGraphicFramePr>
        <xdr:cNvPr id="3" name="Chart 4"/>
        <xdr:cNvGraphicFramePr/>
      </xdr:nvGraphicFramePr>
      <xdr:xfrm>
        <a:off x="266400" y="1206360"/>
        <a:ext cx="14503320" cy="340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2" displayName="Table2" ref="B17:J43" headerRowCount="1" totalsRowCount="0" totalsRowShown="0">
  <autoFilter ref="B17:J43"/>
  <tableColumns count="9">
    <tableColumn id="1" name="Zone"/>
    <tableColumn id="2" name="Count In %"/>
    <tableColumn id="3" name="Count"/>
    <tableColumn id="4" name="Male"/>
    <tableColumn id="5" name="Female"/>
    <tableColumn id="6" name=""/>
    <tableColumn id="7" name=""/>
    <tableColumn id="8" name=""/>
    <tableColumn id="9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4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3.8" zeroHeight="false" outlineLevelRow="0" outlineLevelCol="0"/>
  <cols>
    <col collapsed="false" customWidth="true" hidden="false" outlineLevel="0" max="1" min="1" style="1" width="2.14"/>
    <col collapsed="false" customWidth="true" hidden="false" outlineLevel="0" max="2" min="2" style="1" width="25"/>
    <col collapsed="false" customWidth="true" hidden="false" outlineLevel="0" max="3" min="3" style="1" width="8.94"/>
    <col collapsed="false" customWidth="true" hidden="false" outlineLevel="0" max="4" min="4" style="2" width="8.94"/>
    <col collapsed="false" customWidth="true" hidden="false" outlineLevel="0" max="5" min="5" style="2" width="8.15"/>
    <col collapsed="false" customWidth="true" hidden="false" outlineLevel="0" max="6" min="6" style="2" width="11.14"/>
    <col collapsed="false" customWidth="true" hidden="false" outlineLevel="0" max="7" min="7" style="2" width="13.78"/>
    <col collapsed="false" customWidth="true" hidden="false" outlineLevel="0" max="8" min="8" style="2" width="13.67"/>
    <col collapsed="false" customWidth="true" hidden="false" outlineLevel="0" max="9" min="9" style="2" width="15.21"/>
    <col collapsed="false" customWidth="true" hidden="false" outlineLevel="0" max="10" min="10" style="2" width="12.35"/>
    <col collapsed="false" customWidth="true" hidden="false" outlineLevel="0" max="1025" min="11" style="1" width="9.14"/>
  </cols>
  <sheetData>
    <row r="1" customFormat="false" ht="4.5" hidden="false" customHeight="true" outlineLevel="0" collapsed="false">
      <c r="K1" s="3"/>
    </row>
    <row r="2" customFormat="false" ht="45.75" hidden="false" customHeight="true" outlineLevel="0" collapsed="false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45.75" hidden="false" customHeight="tru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45.75" hidden="false" customHeight="tru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45.75" hidden="false" customHeight="tru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45.75" hidden="false" customHeight="tru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customFormat="false" ht="45.75" hidden="false" customHeight="tru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customFormat="false" ht="45.75" hidden="false" customHeight="tru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45.75" hidden="false" customHeight="tru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customFormat="false" ht="45.75" hidden="false" customHeight="true" outlineLevel="0" collapsed="false">
      <c r="B10" s="4"/>
      <c r="C10" s="4"/>
      <c r="D10" s="5"/>
      <c r="E10" s="5"/>
      <c r="F10" s="5"/>
      <c r="G10" s="5"/>
      <c r="H10" s="5"/>
      <c r="I10" s="5"/>
      <c r="J10" s="5"/>
      <c r="K10" s="6"/>
      <c r="L10" s="6"/>
      <c r="M10" s="6"/>
      <c r="N10" s="6"/>
      <c r="O10" s="7"/>
      <c r="P10" s="7"/>
      <c r="Q10" s="7"/>
      <c r="R10" s="7"/>
      <c r="S10" s="7"/>
    </row>
    <row r="11" customFormat="false" ht="45.75" hidden="false" customHeight="true" outlineLevel="0" collapsed="false">
      <c r="B11" s="4"/>
      <c r="C11" s="4"/>
      <c r="D11" s="5"/>
      <c r="E11" s="5"/>
      <c r="F11" s="5"/>
      <c r="G11" s="5"/>
      <c r="H11" s="5"/>
      <c r="I11" s="5"/>
      <c r="J11" s="5"/>
      <c r="K11" s="6"/>
      <c r="L11" s="6"/>
      <c r="M11" s="6"/>
      <c r="N11" s="6"/>
      <c r="O11" s="7"/>
      <c r="P11" s="7"/>
      <c r="Q11" s="7"/>
      <c r="R11" s="7"/>
      <c r="S11" s="7"/>
    </row>
    <row r="12" customFormat="false" ht="45.75" hidden="false" customHeight="true" outlineLevel="0" collapsed="false">
      <c r="B12" s="4"/>
      <c r="C12" s="4"/>
      <c r="D12" s="5"/>
      <c r="E12" s="5"/>
      <c r="F12" s="5"/>
      <c r="G12" s="5"/>
      <c r="H12" s="5"/>
      <c r="I12" s="5"/>
      <c r="J12" s="5"/>
      <c r="K12" s="6"/>
      <c r="L12" s="6"/>
      <c r="M12" s="6"/>
      <c r="N12" s="6"/>
      <c r="O12" s="7"/>
      <c r="P12" s="7"/>
      <c r="Q12" s="7"/>
      <c r="R12" s="7"/>
      <c r="S12" s="7"/>
    </row>
    <row r="13" customFormat="false" ht="45.75" hidden="false" customHeight="true" outlineLevel="0" collapsed="false">
      <c r="B13" s="4"/>
      <c r="C13" s="4"/>
      <c r="D13" s="5"/>
      <c r="E13" s="5"/>
      <c r="F13" s="5"/>
      <c r="G13" s="5"/>
      <c r="H13" s="5"/>
      <c r="I13" s="5"/>
      <c r="J13" s="5"/>
      <c r="K13" s="6"/>
      <c r="L13" s="6"/>
      <c r="M13" s="6"/>
      <c r="N13" s="6"/>
      <c r="O13" s="7"/>
      <c r="P13" s="7"/>
      <c r="Q13" s="7"/>
      <c r="R13" s="7"/>
      <c r="S13" s="7"/>
    </row>
    <row r="14" customFormat="false" ht="45.75" hidden="false" customHeight="true" outlineLevel="0" collapsed="false">
      <c r="B14" s="4"/>
      <c r="C14" s="4"/>
      <c r="D14" s="5"/>
      <c r="E14" s="5"/>
      <c r="F14" s="5"/>
      <c r="G14" s="5"/>
      <c r="H14" s="5"/>
      <c r="I14" s="5"/>
      <c r="J14" s="5"/>
      <c r="K14" s="6"/>
      <c r="L14" s="6"/>
      <c r="M14" s="6"/>
      <c r="N14" s="6"/>
      <c r="O14" s="7"/>
      <c r="P14" s="7"/>
      <c r="Q14" s="7"/>
      <c r="R14" s="7"/>
      <c r="S14" s="7"/>
    </row>
    <row r="15" customFormat="false" ht="45.75" hidden="false" customHeight="true" outlineLevel="0" collapsed="false">
      <c r="B15" s="4"/>
      <c r="C15" s="4"/>
      <c r="D15" s="5"/>
      <c r="E15" s="5"/>
      <c r="F15" s="5"/>
      <c r="G15" s="5"/>
      <c r="H15" s="5"/>
      <c r="I15" s="5"/>
      <c r="J15" s="5"/>
      <c r="K15" s="6"/>
      <c r="L15" s="6"/>
      <c r="M15" s="6"/>
      <c r="N15" s="6"/>
      <c r="O15" s="7"/>
      <c r="P15" s="7"/>
      <c r="Q15" s="7"/>
      <c r="R15" s="7"/>
      <c r="S15" s="7"/>
    </row>
    <row r="16" customFormat="false" ht="35.25" hidden="false" customHeight="true" outlineLevel="0" collapsed="false">
      <c r="B16" s="4"/>
      <c r="C16" s="4"/>
      <c r="D16" s="5"/>
      <c r="E16" s="5"/>
      <c r="F16" s="5"/>
      <c r="G16" s="5"/>
      <c r="H16" s="5"/>
      <c r="I16" s="5"/>
      <c r="J16" s="5"/>
      <c r="K16" s="6"/>
      <c r="L16" s="6"/>
      <c r="M16" s="6"/>
      <c r="N16" s="6"/>
      <c r="O16" s="7"/>
      <c r="P16" s="7"/>
      <c r="Q16" s="7"/>
      <c r="R16" s="7"/>
      <c r="S16" s="7"/>
    </row>
    <row r="17" customFormat="false" ht="28.35" hidden="false" customHeight="false" outlineLevel="0" collapsed="false">
      <c r="B17" s="8" t="s">
        <v>1</v>
      </c>
      <c r="C17" s="9" t="s">
        <v>2</v>
      </c>
      <c r="D17" s="9" t="s">
        <v>3</v>
      </c>
      <c r="E17" s="9" t="s">
        <v>4</v>
      </c>
      <c r="F17" s="9" t="s">
        <v>5</v>
      </c>
      <c r="G17" s="0"/>
      <c r="H17" s="0"/>
      <c r="I17" s="0"/>
      <c r="J17" s="0"/>
      <c r="K17" s="7"/>
      <c r="L17" s="7"/>
      <c r="M17" s="7"/>
      <c r="N17" s="7"/>
      <c r="O17" s="7"/>
      <c r="P17" s="7"/>
      <c r="Q17" s="7"/>
      <c r="R17" s="7"/>
      <c r="S17" s="7"/>
    </row>
    <row r="18" customFormat="false" ht="13.8" hidden="false" customHeight="false" outlineLevel="0" collapsed="false">
      <c r="B18" s="10" t="str">
        <f aca="false">IF(OR('Event Data'!L3=0,'Event Data'!L3=""),"",'Event Data'!L3)</f>
        <v/>
      </c>
      <c r="C18" s="11" t="str">
        <f aca="false">IF($D18="","",D18/D33)</f>
        <v/>
      </c>
      <c r="D18" s="12" t="str">
        <f aca="false">IF($B18="","",SUMIF('Event Data'!$C$2:$J$1001,Dashboard!$B18,'Event Data'!D$2:D$1001))</f>
        <v/>
      </c>
      <c r="E18" s="12" t="str">
        <f aca="false">IF($B18="","",SUMIF('Event Data'!$C$2:$J$1001,Dashboard!$B18,'Event Data'!E$2:E$1001))</f>
        <v/>
      </c>
      <c r="F18" s="12" t="str">
        <f aca="false">IF($B18="","",SUMIF('Event Data'!$C$2:$J$1001,Dashboard!$B18,'Event Data'!F$2:F$1001))</f>
        <v/>
      </c>
      <c r="G18" s="0"/>
      <c r="H18" s="0"/>
      <c r="I18" s="0"/>
      <c r="J18" s="0"/>
      <c r="K18" s="7"/>
      <c r="L18" s="7"/>
      <c r="M18" s="7"/>
      <c r="N18" s="7"/>
      <c r="O18" s="7"/>
      <c r="P18" s="7"/>
      <c r="Q18" s="7"/>
      <c r="R18" s="7"/>
      <c r="S18" s="7"/>
    </row>
    <row r="19" customFormat="false" ht="13.8" hidden="false" customHeight="false" outlineLevel="0" collapsed="false">
      <c r="B19" s="10" t="str">
        <f aca="false">IF(OR('Event Data'!L4=0,'Event Data'!L4=""),"",'Event Data'!L4)</f>
        <v/>
      </c>
      <c r="C19" s="11" t="str">
        <f aca="false">IF($D19="","",D19/D33)</f>
        <v/>
      </c>
      <c r="D19" s="12" t="str">
        <f aca="false">IF($B19="","",SUMIF('Event Data'!$C$2:$J$1001,Dashboard!$B19,'Event Data'!D$2:D$1001))</f>
        <v/>
      </c>
      <c r="E19" s="12" t="str">
        <f aca="false">IF($B19="","",SUMIF('Event Data'!$C$2:$J$1001,Dashboard!$B19,'Event Data'!E$2:E$1001))</f>
        <v/>
      </c>
      <c r="F19" s="12" t="str">
        <f aca="false">IF($B19="","",SUMIF('Event Data'!$C$2:$J$1001,Dashboard!$B19,'Event Data'!F$2:F$1001))</f>
        <v/>
      </c>
      <c r="G19" s="0"/>
      <c r="H19" s="0"/>
      <c r="I19" s="0"/>
      <c r="J19" s="0"/>
      <c r="K19" s="7"/>
      <c r="L19" s="7"/>
      <c r="M19" s="7"/>
      <c r="N19" s="7"/>
      <c r="O19" s="7"/>
      <c r="P19" s="7"/>
      <c r="Q19" s="7"/>
      <c r="R19" s="7"/>
      <c r="S19" s="7"/>
    </row>
    <row r="20" customFormat="false" ht="13.8" hidden="false" customHeight="false" outlineLevel="0" collapsed="false">
      <c r="B20" s="10" t="str">
        <f aca="false">IF(OR('Event Data'!L5=0,'Event Data'!L5=""),"",'Event Data'!L5)</f>
        <v/>
      </c>
      <c r="C20" s="11" t="str">
        <f aca="false">IF($D20="","",D20/D33)</f>
        <v/>
      </c>
      <c r="D20" s="12" t="str">
        <f aca="false">IF($B20="","",SUMIF('Event Data'!$C$2:$J$1001,Dashboard!$B20,'Event Data'!D$2:D$1001))</f>
        <v/>
      </c>
      <c r="E20" s="12" t="str">
        <f aca="false">IF($B20="","",SUMIF('Event Data'!$C$2:$J$1001,Dashboard!$B20,'Event Data'!E$2:E$1001))</f>
        <v/>
      </c>
      <c r="F20" s="12" t="str">
        <f aca="false">IF($B20="","",SUMIF('Event Data'!$C$2:$J$1001,Dashboard!$B20,'Event Data'!F$2:F$1001))</f>
        <v/>
      </c>
      <c r="G20" s="0"/>
      <c r="H20" s="0"/>
      <c r="I20" s="0"/>
      <c r="J20" s="0"/>
      <c r="K20" s="7"/>
      <c r="L20" s="7"/>
      <c r="M20" s="7"/>
      <c r="N20" s="7"/>
      <c r="O20" s="7"/>
      <c r="P20" s="7"/>
      <c r="Q20" s="7"/>
      <c r="R20" s="7"/>
      <c r="S20" s="7"/>
    </row>
    <row r="21" customFormat="false" ht="13.8" hidden="false" customHeight="false" outlineLevel="0" collapsed="false">
      <c r="B21" s="10" t="str">
        <f aca="false">IF(OR('Event Data'!L6=0,'Event Data'!L6=""),"",'Event Data'!L6)</f>
        <v/>
      </c>
      <c r="C21" s="11" t="str">
        <f aca="false">IF($D21="","",D21/D33)</f>
        <v/>
      </c>
      <c r="D21" s="12" t="str">
        <f aca="false">IF($B21="","",SUMIF('Event Data'!$C$2:$J$1001,Dashboard!$B21,'Event Data'!D$2:D$1001))</f>
        <v/>
      </c>
      <c r="E21" s="12" t="str">
        <f aca="false">IF($B21="","",SUMIF('Event Data'!$C$2:$J$1001,Dashboard!$B21,'Event Data'!E$2:E$1001))</f>
        <v/>
      </c>
      <c r="F21" s="12" t="str">
        <f aca="false">IF($B21="","",SUMIF('Event Data'!$C$2:$J$1001,Dashboard!$B21,'Event Data'!F$2:F$1001))</f>
        <v/>
      </c>
      <c r="G21" s="0"/>
      <c r="H21" s="0"/>
      <c r="I21" s="0"/>
      <c r="J21" s="0"/>
      <c r="K21" s="7"/>
      <c r="L21" s="7"/>
      <c r="M21" s="7"/>
      <c r="N21" s="7"/>
      <c r="O21" s="7"/>
      <c r="P21" s="7"/>
      <c r="Q21" s="7"/>
      <c r="R21" s="7"/>
      <c r="S21" s="7"/>
    </row>
    <row r="22" customFormat="false" ht="13.8" hidden="false" customHeight="false" outlineLevel="0" collapsed="false">
      <c r="B22" s="10" t="str">
        <f aca="false">IF(OR('Event Data'!L7=0,'Event Data'!L7=""),"",'Event Data'!L7)</f>
        <v/>
      </c>
      <c r="C22" s="11" t="str">
        <f aca="false">IF($D22="","",D22/D33)</f>
        <v/>
      </c>
      <c r="D22" s="12" t="str">
        <f aca="false">IF($B22="","",SUMIF('Event Data'!$C$2:$J$1001,Dashboard!$B22,'Event Data'!D$2:D$1001))</f>
        <v/>
      </c>
      <c r="E22" s="12" t="str">
        <f aca="false">IF($B22="","",SUMIF('Event Data'!$C$2:$J$1001,Dashboard!$B22,'Event Data'!E$2:E$1001))</f>
        <v/>
      </c>
      <c r="F22" s="12" t="str">
        <f aca="false">IF($B22="","",SUMIF('Event Data'!$C$2:$J$1001,Dashboard!$B22,'Event Data'!F$2:F$1001))</f>
        <v/>
      </c>
      <c r="G22" s="0"/>
      <c r="H22" s="0"/>
      <c r="I22" s="0"/>
      <c r="J22" s="0"/>
      <c r="K22" s="7"/>
      <c r="L22" s="7"/>
      <c r="M22" s="7"/>
      <c r="N22" s="7"/>
      <c r="O22" s="7"/>
      <c r="P22" s="7"/>
      <c r="Q22" s="7"/>
      <c r="R22" s="7"/>
      <c r="S22" s="7"/>
    </row>
    <row r="23" customFormat="false" ht="13.8" hidden="false" customHeight="false" outlineLevel="0" collapsed="false">
      <c r="B23" s="10" t="str">
        <f aca="false">IF(OR('Event Data'!L8=0,'Event Data'!L8=""),"",'Event Data'!L8)</f>
        <v/>
      </c>
      <c r="C23" s="11" t="str">
        <f aca="false">IF($D23="","",D23/D33)</f>
        <v/>
      </c>
      <c r="D23" s="12" t="str">
        <f aca="false">IF($B23="","",SUMIF('Event Data'!$C$2:$J$1001,Dashboard!$B23,'Event Data'!D$2:D$1001))</f>
        <v/>
      </c>
      <c r="E23" s="12" t="str">
        <f aca="false">IF($B23="","",SUMIF('Event Data'!$C$2:$J$1001,Dashboard!$B23,'Event Data'!E$2:E$1001))</f>
        <v/>
      </c>
      <c r="F23" s="12" t="str">
        <f aca="false">IF($B23="","",SUMIF('Event Data'!$C$2:$J$1001,Dashboard!$B23,'Event Data'!F$2:F$1001))</f>
        <v/>
      </c>
      <c r="G23" s="0"/>
      <c r="H23" s="0"/>
      <c r="I23" s="0"/>
      <c r="J23" s="0"/>
      <c r="K23" s="7"/>
      <c r="L23" s="7"/>
      <c r="M23" s="7"/>
      <c r="N23" s="7"/>
      <c r="O23" s="7"/>
      <c r="P23" s="7"/>
      <c r="Q23" s="7"/>
      <c r="R23" s="7"/>
      <c r="S23" s="7"/>
    </row>
    <row r="24" customFormat="false" ht="13.8" hidden="false" customHeight="false" outlineLevel="0" collapsed="false">
      <c r="B24" s="10" t="str">
        <f aca="false">IF(OR('Event Data'!L9=0,'Event Data'!L9=""),"",'Event Data'!L9)</f>
        <v/>
      </c>
      <c r="C24" s="11" t="str">
        <f aca="false">IF($D24="","",D24/D33)</f>
        <v/>
      </c>
      <c r="D24" s="12" t="str">
        <f aca="false">IF($B24="","",SUMIF('Event Data'!$C$2:$J$1001,Dashboard!$B24,'Event Data'!D$2:D$1001))</f>
        <v/>
      </c>
      <c r="E24" s="12" t="str">
        <f aca="false">IF($B24="","",SUMIF('Event Data'!$C$2:$J$1001,Dashboard!$B24,'Event Data'!E$2:E$1001))</f>
        <v/>
      </c>
      <c r="F24" s="12" t="str">
        <f aca="false">IF($B24="","",SUMIF('Event Data'!$C$2:$J$1001,Dashboard!$B24,'Event Data'!F$2:F$1001))</f>
        <v/>
      </c>
      <c r="G24" s="0"/>
      <c r="H24" s="0"/>
      <c r="I24" s="0"/>
      <c r="J24" s="0"/>
      <c r="K24" s="7"/>
      <c r="L24" s="7"/>
      <c r="M24" s="7"/>
      <c r="N24" s="7"/>
      <c r="O24" s="7"/>
      <c r="P24" s="7"/>
      <c r="Q24" s="7"/>
      <c r="R24" s="7"/>
      <c r="S24" s="7"/>
    </row>
    <row r="25" customFormat="false" ht="13.8" hidden="false" customHeight="false" outlineLevel="0" collapsed="false">
      <c r="B25" s="10" t="str">
        <f aca="false">IF(OR('Event Data'!L10=0,'Event Data'!L10=""),"",'Event Data'!L10)</f>
        <v/>
      </c>
      <c r="C25" s="11" t="str">
        <f aca="false">IF($D25="","",D25/D33)</f>
        <v/>
      </c>
      <c r="D25" s="12" t="str">
        <f aca="false">IF($B25="","",SUMIF('Event Data'!$C$2:$J$1001,Dashboard!$B25,'Event Data'!D$2:D$1001))</f>
        <v/>
      </c>
      <c r="E25" s="12" t="str">
        <f aca="false">IF($B25="","",SUMIF('Event Data'!$C$2:$J$1001,Dashboard!$B25,'Event Data'!E$2:E$1001))</f>
        <v/>
      </c>
      <c r="F25" s="12" t="str">
        <f aca="false">IF($B25="","",SUMIF('Event Data'!$C$2:$J$1001,Dashboard!$B25,'Event Data'!F$2:F$1001))</f>
        <v/>
      </c>
      <c r="G25" s="0"/>
      <c r="H25" s="0"/>
      <c r="I25" s="0"/>
      <c r="J25" s="0"/>
      <c r="K25" s="7"/>
      <c r="L25" s="7"/>
      <c r="M25" s="7"/>
      <c r="N25" s="7"/>
      <c r="O25" s="7"/>
      <c r="P25" s="7"/>
      <c r="Q25" s="7"/>
      <c r="R25" s="7"/>
      <c r="S25" s="7"/>
    </row>
    <row r="26" customFormat="false" ht="13.8" hidden="false" customHeight="false" outlineLevel="0" collapsed="false">
      <c r="B26" s="10" t="str">
        <f aca="false">IF(OR('Event Data'!L11=0,'Event Data'!L11=""),"",'Event Data'!L11)</f>
        <v/>
      </c>
      <c r="C26" s="11" t="str">
        <f aca="false">IF($D26="","",D26/D33)</f>
        <v/>
      </c>
      <c r="D26" s="12" t="str">
        <f aca="false">IF($B26="","",SUMIF('Event Data'!$C$2:$J$1001,Dashboard!$B26,'Event Data'!D$2:D$1001))</f>
        <v/>
      </c>
      <c r="E26" s="12" t="str">
        <f aca="false">IF($B26="","",SUMIF('Event Data'!$C$2:$J$1001,Dashboard!$B26,'Event Data'!E$2:E$1001))</f>
        <v/>
      </c>
      <c r="F26" s="12" t="str">
        <f aca="false">IF($B26="","",SUMIF('Event Data'!$C$2:$J$1001,Dashboard!$B26,'Event Data'!F$2:F$1001))</f>
        <v/>
      </c>
      <c r="G26" s="0"/>
      <c r="H26" s="0"/>
      <c r="I26" s="0"/>
      <c r="J26" s="0"/>
      <c r="K26" s="7"/>
      <c r="L26" s="7"/>
      <c r="M26" s="7"/>
      <c r="N26" s="7"/>
      <c r="O26" s="7"/>
      <c r="P26" s="7"/>
      <c r="Q26" s="7"/>
      <c r="R26" s="7"/>
      <c r="S26" s="7"/>
    </row>
    <row r="27" customFormat="false" ht="13.8" hidden="false" customHeight="false" outlineLevel="0" collapsed="false">
      <c r="B27" s="10" t="str">
        <f aca="false">IF(OR('Event Data'!L12=0,'Event Data'!L12=""),"",'Event Data'!L12)</f>
        <v/>
      </c>
      <c r="C27" s="11" t="str">
        <f aca="false">IF($D27="","",D27/D33)</f>
        <v/>
      </c>
      <c r="D27" s="12" t="str">
        <f aca="false">IF($B27="","",SUMIF('Event Data'!$C$2:$J$1001,Dashboard!$B27,'Event Data'!D$2:D$1001))</f>
        <v/>
      </c>
      <c r="E27" s="12" t="str">
        <f aca="false">IF($B27="","",SUMIF('Event Data'!$C$2:$J$1001,Dashboard!$B27,'Event Data'!E$2:E$1001))</f>
        <v/>
      </c>
      <c r="F27" s="12" t="str">
        <f aca="false">IF($B27="","",SUMIF('Event Data'!$C$2:$J$1001,Dashboard!$B27,'Event Data'!F$2:F$1001))</f>
        <v/>
      </c>
      <c r="G27" s="0"/>
      <c r="H27" s="0"/>
      <c r="I27" s="0"/>
      <c r="J27" s="0"/>
      <c r="K27" s="7"/>
      <c r="L27" s="7"/>
      <c r="M27" s="7"/>
      <c r="N27" s="7"/>
      <c r="O27" s="7"/>
      <c r="P27" s="7"/>
      <c r="Q27" s="7"/>
      <c r="R27" s="7"/>
      <c r="S27" s="7"/>
    </row>
    <row r="28" customFormat="false" ht="13.8" hidden="false" customHeight="false" outlineLevel="0" collapsed="false">
      <c r="B28" s="10" t="str">
        <f aca="false">IF(OR('Event Data'!L13=0,'Event Data'!L13=""),"",'Event Data'!L13)</f>
        <v/>
      </c>
      <c r="C28" s="11" t="str">
        <f aca="false">IF($D28="","",D28/D33)</f>
        <v/>
      </c>
      <c r="D28" s="12" t="str">
        <f aca="false">IF($B28="","",SUMIF('Event Data'!$C$2:$J$1001,Dashboard!$B28,'Event Data'!D$2:D$1001))</f>
        <v/>
      </c>
      <c r="E28" s="12" t="str">
        <f aca="false">IF($B28="","",SUMIF('Event Data'!$C$2:$J$1001,Dashboard!$B28,'Event Data'!E$2:E$1001))</f>
        <v/>
      </c>
      <c r="F28" s="12" t="str">
        <f aca="false">IF($B28="","",SUMIF('Event Data'!$C$2:$J$1001,Dashboard!$B28,'Event Data'!F$2:F$1001))</f>
        <v/>
      </c>
      <c r="G28" s="0"/>
      <c r="H28" s="0"/>
      <c r="I28" s="0"/>
      <c r="J28" s="0"/>
      <c r="K28" s="7"/>
      <c r="L28" s="7"/>
      <c r="M28" s="7"/>
      <c r="N28" s="7"/>
      <c r="O28" s="7"/>
      <c r="P28" s="7"/>
      <c r="Q28" s="7"/>
      <c r="R28" s="7"/>
      <c r="S28" s="7"/>
    </row>
    <row r="29" customFormat="false" ht="13.8" hidden="false" customHeight="false" outlineLevel="0" collapsed="false">
      <c r="B29" s="10" t="str">
        <f aca="false">IF(OR('Event Data'!L14=0,'Event Data'!L14=""),"",'Event Data'!L14)</f>
        <v/>
      </c>
      <c r="C29" s="11" t="str">
        <f aca="false">IF($D29="","",D29/D33)</f>
        <v/>
      </c>
      <c r="D29" s="12" t="str">
        <f aca="false">IF($B29="","",SUMIF('Event Data'!$C$2:$J$1001,Dashboard!$B29,'Event Data'!D$2:D$1001))</f>
        <v/>
      </c>
      <c r="E29" s="12" t="str">
        <f aca="false">IF($B29="","",SUMIF('Event Data'!$C$2:$J$1001,Dashboard!$B29,'Event Data'!E$2:E$1001))</f>
        <v/>
      </c>
      <c r="F29" s="12" t="str">
        <f aca="false">IF($B29="","",SUMIF('Event Data'!$C$2:$J$1001,Dashboard!$B29,'Event Data'!F$2:F$1001))</f>
        <v/>
      </c>
      <c r="G29" s="0"/>
      <c r="H29" s="0"/>
      <c r="I29" s="0"/>
      <c r="J29" s="0"/>
      <c r="K29" s="7"/>
      <c r="L29" s="7"/>
      <c r="M29" s="7"/>
      <c r="N29" s="7"/>
      <c r="O29" s="7"/>
      <c r="P29" s="7"/>
      <c r="Q29" s="7"/>
      <c r="R29" s="7"/>
      <c r="S29" s="7"/>
    </row>
    <row r="30" customFormat="false" ht="13.8" hidden="false" customHeight="false" outlineLevel="0" collapsed="false">
      <c r="B30" s="10" t="str">
        <f aca="false">IF(OR('Event Data'!L15=0,'Event Data'!L15=""),"",'Event Data'!L15)</f>
        <v/>
      </c>
      <c r="C30" s="11" t="str">
        <f aca="false">IF($D30="","",D30/D33)</f>
        <v/>
      </c>
      <c r="D30" s="12" t="str">
        <f aca="false">IF($B30="","",SUMIF('Event Data'!$C$2:$J$1001,Dashboard!$B30,'Event Data'!D$2:D$1001))</f>
        <v/>
      </c>
      <c r="E30" s="12" t="str">
        <f aca="false">IF($B30="","",SUMIF('Event Data'!$C$2:$J$1001,Dashboard!$B30,'Event Data'!E$2:E$1001))</f>
        <v/>
      </c>
      <c r="F30" s="12" t="str">
        <f aca="false">IF($B30="","",SUMIF('Event Data'!$C$2:$J$1001,Dashboard!$B30,'Event Data'!F$2:F$1001))</f>
        <v/>
      </c>
      <c r="G30" s="0"/>
      <c r="H30" s="0"/>
      <c r="I30" s="0"/>
      <c r="J30" s="0"/>
      <c r="K30" s="7"/>
      <c r="L30" s="7"/>
      <c r="M30" s="7"/>
      <c r="N30" s="7"/>
      <c r="O30" s="7"/>
      <c r="P30" s="7"/>
      <c r="Q30" s="7"/>
      <c r="R30" s="7"/>
      <c r="S30" s="7"/>
    </row>
    <row r="31" customFormat="false" ht="13.8" hidden="false" customHeight="false" outlineLevel="0" collapsed="false">
      <c r="B31" s="10" t="str">
        <f aca="false">IF(OR('Event Data'!L16=0,'Event Data'!L16=""),"",'Event Data'!L16)</f>
        <v/>
      </c>
      <c r="C31" s="11" t="str">
        <f aca="false">IF($D31="","",D31/D33)</f>
        <v/>
      </c>
      <c r="D31" s="12" t="str">
        <f aca="false">IF($B31="","",SUMIF('Event Data'!$C$2:$J$1001,Dashboard!$B31,'Event Data'!D$2:D$1001))</f>
        <v/>
      </c>
      <c r="E31" s="12" t="str">
        <f aca="false">IF($B31="","",SUMIF('Event Data'!$C$2:$J$1001,Dashboard!$B31,'Event Data'!E$2:E$1001))</f>
        <v/>
      </c>
      <c r="F31" s="12" t="str">
        <f aca="false">IF($B31="","",SUMIF('Event Data'!$C$2:$J$1001,Dashboard!$B31,'Event Data'!F$2:F$1001))</f>
        <v/>
      </c>
      <c r="G31" s="0"/>
      <c r="H31" s="0"/>
      <c r="I31" s="0"/>
      <c r="J31" s="0"/>
      <c r="K31" s="7"/>
      <c r="L31" s="7"/>
      <c r="M31" s="7"/>
      <c r="N31" s="7"/>
      <c r="O31" s="7"/>
      <c r="P31" s="7"/>
      <c r="Q31" s="7"/>
      <c r="R31" s="7"/>
      <c r="S31" s="7"/>
    </row>
    <row r="32" customFormat="false" ht="13.8" hidden="false" customHeight="false" outlineLevel="0" collapsed="false">
      <c r="B32" s="10" t="str">
        <f aca="false">IF(OR('Event Data'!L17=0,'Event Data'!L17=""),"",'Event Data'!L17)</f>
        <v/>
      </c>
      <c r="C32" s="11" t="str">
        <f aca="false">IF($D32="","",D32/D33)</f>
        <v/>
      </c>
      <c r="D32" s="12" t="str">
        <f aca="false">IF($B32="","",SUMIF('Event Data'!$C$2:$J$1001,Dashboard!$B32,'Event Data'!D$2:D$1001))</f>
        <v/>
      </c>
      <c r="E32" s="12" t="str">
        <f aca="false">IF($B32="","",SUMIF('Event Data'!$C$2:$J$1001,Dashboard!$B32,'Event Data'!E$2:E$1001))</f>
        <v/>
      </c>
      <c r="F32" s="12" t="str">
        <f aca="false">IF($B32="","",SUMIF('Event Data'!$C$2:$J$1001,Dashboard!$B32,'Event Data'!F$2:F$1001))</f>
        <v/>
      </c>
      <c r="G32" s="0"/>
      <c r="H32" s="0"/>
      <c r="I32" s="0"/>
      <c r="J32" s="0"/>
      <c r="K32" s="7"/>
      <c r="L32" s="7"/>
      <c r="M32" s="7"/>
      <c r="N32" s="7"/>
      <c r="O32" s="7"/>
      <c r="P32" s="7"/>
      <c r="Q32" s="7"/>
      <c r="R32" s="7"/>
      <c r="S32" s="7"/>
    </row>
    <row r="33" customFormat="false" ht="14.9" hidden="false" customHeight="false" outlineLevel="0" collapsed="false">
      <c r="B33" s="13" t="s">
        <v>6</v>
      </c>
      <c r="C33" s="14" t="n">
        <f aca="false">SUBTOTAL(109,C18:C32)</f>
        <v>0</v>
      </c>
      <c r="D33" s="12" t="n">
        <f aca="false">SUBTOTAL(109,D18:D32)</f>
        <v>0</v>
      </c>
      <c r="E33" s="12" t="n">
        <f aca="false">SUBTOTAL(109,E18:E32)</f>
        <v>0</v>
      </c>
      <c r="F33" s="12" t="n">
        <f aca="false">SUBTOTAL(109,F18:F32)</f>
        <v>0</v>
      </c>
      <c r="G33" s="0"/>
      <c r="H33" s="0"/>
      <c r="I33" s="0"/>
      <c r="J33" s="0"/>
      <c r="K33" s="7"/>
      <c r="L33" s="7"/>
      <c r="M33" s="7"/>
      <c r="N33" s="7"/>
      <c r="O33" s="7"/>
      <c r="P33" s="7"/>
      <c r="Q33" s="7"/>
      <c r="R33" s="7"/>
      <c r="S33" s="7"/>
    </row>
    <row r="34" customFormat="false" ht="13.8" hidden="false" customHeight="false" outlineLevel="0" collapsed="false">
      <c r="B34" s="10"/>
      <c r="C34" s="10"/>
      <c r="D34" s="12"/>
      <c r="E34" s="12"/>
      <c r="F34" s="12"/>
      <c r="G34" s="0"/>
      <c r="H34" s="0"/>
      <c r="I34" s="0"/>
      <c r="J34" s="0"/>
      <c r="K34" s="7"/>
      <c r="L34" s="7"/>
      <c r="M34" s="7"/>
      <c r="N34" s="7"/>
      <c r="O34" s="7"/>
      <c r="P34" s="7"/>
      <c r="Q34" s="7"/>
      <c r="R34" s="7"/>
      <c r="S34" s="7"/>
    </row>
    <row r="35" customFormat="false" ht="13.8" hidden="false" customHeight="false" outlineLevel="0" collapsed="false">
      <c r="B35" s="10"/>
      <c r="C35" s="10"/>
      <c r="D35" s="12"/>
      <c r="E35" s="12"/>
      <c r="F35" s="12"/>
      <c r="G35" s="0"/>
      <c r="H35" s="0"/>
      <c r="I35" s="0"/>
      <c r="J35" s="0"/>
      <c r="K35" s="7"/>
      <c r="L35" s="7"/>
      <c r="M35" s="7"/>
      <c r="N35" s="7"/>
      <c r="O35" s="7"/>
      <c r="P35" s="7"/>
      <c r="Q35" s="7"/>
      <c r="R35" s="7"/>
      <c r="S35" s="7"/>
    </row>
    <row r="36" customFormat="false" ht="13.8" hidden="false" customHeight="false" outlineLevel="0" collapsed="false">
      <c r="B36" s="10"/>
      <c r="C36" s="10"/>
      <c r="D36" s="12"/>
      <c r="E36" s="12"/>
      <c r="F36" s="12"/>
      <c r="G36" s="0"/>
      <c r="H36" s="0"/>
      <c r="I36" s="0"/>
      <c r="J36" s="0"/>
      <c r="K36" s="7"/>
      <c r="L36" s="7"/>
      <c r="M36" s="7"/>
      <c r="N36" s="7"/>
      <c r="O36" s="7"/>
      <c r="P36" s="7"/>
      <c r="Q36" s="7"/>
      <c r="R36" s="7"/>
      <c r="S36" s="7"/>
    </row>
    <row r="37" customFormat="false" ht="13.8" hidden="false" customHeight="false" outlineLevel="0" collapsed="false">
      <c r="B37" s="10"/>
      <c r="C37" s="10"/>
      <c r="D37" s="12"/>
      <c r="E37" s="12"/>
      <c r="F37" s="12"/>
      <c r="G37" s="0"/>
      <c r="H37" s="0"/>
      <c r="I37" s="0"/>
      <c r="J37" s="0"/>
      <c r="K37" s="7"/>
      <c r="L37" s="7"/>
      <c r="M37" s="7"/>
      <c r="N37" s="7"/>
      <c r="O37" s="7"/>
      <c r="P37" s="7"/>
      <c r="Q37" s="7"/>
      <c r="R37" s="7"/>
      <c r="S37" s="7"/>
    </row>
    <row r="38" customFormat="false" ht="13.8" hidden="false" customHeight="false" outlineLevel="0" collapsed="false">
      <c r="B38" s="10"/>
      <c r="C38" s="10"/>
      <c r="D38" s="12"/>
      <c r="E38" s="12"/>
      <c r="F38" s="12"/>
      <c r="G38" s="0"/>
      <c r="H38" s="0"/>
      <c r="I38" s="0"/>
      <c r="J38" s="0"/>
      <c r="K38" s="7"/>
      <c r="L38" s="7"/>
      <c r="M38" s="7"/>
      <c r="N38" s="7"/>
      <c r="O38" s="7"/>
      <c r="P38" s="7"/>
      <c r="Q38" s="7"/>
      <c r="R38" s="7"/>
      <c r="S38" s="7"/>
    </row>
    <row r="39" customFormat="false" ht="13.8" hidden="false" customHeight="false" outlineLevel="0" collapsed="false">
      <c r="B39" s="10"/>
      <c r="C39" s="10"/>
      <c r="D39" s="12"/>
      <c r="E39" s="12"/>
      <c r="F39" s="12"/>
      <c r="G39" s="0"/>
      <c r="H39" s="0"/>
      <c r="I39" s="0"/>
      <c r="J39" s="0"/>
      <c r="K39" s="7"/>
      <c r="L39" s="7"/>
      <c r="M39" s="7"/>
      <c r="N39" s="7"/>
      <c r="O39" s="7"/>
      <c r="P39" s="7"/>
      <c r="Q39" s="7"/>
      <c r="R39" s="7"/>
      <c r="S39" s="7"/>
    </row>
    <row r="40" customFormat="false" ht="13.8" hidden="false" customHeight="false" outlineLevel="0" collapsed="false">
      <c r="B40" s="10"/>
      <c r="C40" s="10"/>
      <c r="D40" s="12"/>
      <c r="E40" s="12"/>
      <c r="F40" s="12"/>
      <c r="G40" s="0"/>
      <c r="H40" s="0"/>
      <c r="I40" s="0"/>
      <c r="J40" s="0"/>
      <c r="K40" s="7"/>
      <c r="L40" s="7"/>
      <c r="M40" s="7"/>
      <c r="N40" s="7"/>
      <c r="O40" s="7"/>
      <c r="P40" s="7"/>
      <c r="Q40" s="7"/>
      <c r="R40" s="7"/>
      <c r="S40" s="7"/>
    </row>
    <row r="41" customFormat="false" ht="13.8" hidden="false" customHeight="false" outlineLevel="0" collapsed="false">
      <c r="B41" s="10"/>
      <c r="C41" s="10"/>
      <c r="D41" s="12"/>
      <c r="E41" s="12"/>
      <c r="F41" s="12"/>
      <c r="G41" s="0"/>
      <c r="H41" s="0"/>
      <c r="I41" s="0"/>
      <c r="J41" s="0"/>
      <c r="K41" s="7"/>
      <c r="L41" s="7"/>
      <c r="M41" s="7"/>
      <c r="N41" s="7"/>
      <c r="O41" s="7"/>
      <c r="P41" s="7"/>
      <c r="Q41" s="7"/>
      <c r="R41" s="7"/>
      <c r="S41" s="7"/>
    </row>
    <row r="42" customFormat="false" ht="13.8" hidden="false" customHeight="false" outlineLevel="0" collapsed="false">
      <c r="B42" s="10"/>
      <c r="C42" s="10"/>
      <c r="D42" s="12"/>
      <c r="E42" s="12"/>
      <c r="F42" s="12"/>
      <c r="G42" s="0"/>
      <c r="H42" s="0"/>
      <c r="I42" s="0"/>
      <c r="J42" s="0"/>
      <c r="K42" s="7"/>
      <c r="L42" s="7"/>
      <c r="M42" s="7"/>
      <c r="N42" s="7"/>
      <c r="O42" s="7"/>
      <c r="P42" s="7"/>
      <c r="Q42" s="7"/>
      <c r="R42" s="7"/>
      <c r="S42" s="7"/>
    </row>
    <row r="43" customFormat="false" ht="13.8" hidden="false" customHeight="false" outlineLevel="0" collapsed="false">
      <c r="B43" s="13"/>
      <c r="C43" s="13"/>
      <c r="D43" s="15"/>
      <c r="E43" s="15"/>
      <c r="F43" s="15"/>
      <c r="K43" s="7"/>
      <c r="L43" s="7"/>
      <c r="M43" s="7"/>
      <c r="N43" s="7"/>
      <c r="O43" s="7"/>
      <c r="P43" s="7"/>
      <c r="Q43" s="7"/>
      <c r="R43" s="7"/>
      <c r="S43" s="7"/>
    </row>
  </sheetData>
  <mergeCells count="1">
    <mergeCell ref="B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3"/>
    <col collapsed="false" customWidth="true" hidden="false" outlineLevel="0" max="3" min="3" style="1" width="29.29"/>
    <col collapsed="false" customWidth="true" hidden="false" outlineLevel="0" max="16" min="4" style="1" width="9.14"/>
    <col collapsed="false" customWidth="true" hidden="false" outlineLevel="0" max="1025" min="17" style="0" width="8.53"/>
  </cols>
  <sheetData>
    <row r="1" customFormat="false" ht="27" hidden="false" customHeight="false" outlineLevel="0" collapsed="false">
      <c r="A1" s="16" t="s">
        <v>7</v>
      </c>
      <c r="B1" s="16" t="s">
        <v>8</v>
      </c>
      <c r="C1" s="16" t="s">
        <v>1</v>
      </c>
      <c r="D1" s="16" t="s">
        <v>3</v>
      </c>
      <c r="E1" s="16" t="s">
        <v>4</v>
      </c>
      <c r="F1" s="16" t="s">
        <v>5</v>
      </c>
      <c r="G1" s="16" t="s">
        <v>9</v>
      </c>
      <c r="H1" s="16" t="s">
        <v>10</v>
      </c>
      <c r="I1" s="16" t="s">
        <v>11</v>
      </c>
      <c r="J1" s="16" t="s">
        <v>12</v>
      </c>
      <c r="Q1" s="1"/>
    </row>
    <row r="2" customFormat="false" ht="15" hidden="false" customHeight="false" outlineLevel="0" collapsed="false">
      <c r="A2" s="17"/>
      <c r="B2" s="18"/>
      <c r="C2" s="17"/>
      <c r="D2" s="19"/>
      <c r="E2" s="19"/>
      <c r="F2" s="19"/>
      <c r="G2" s="19"/>
      <c r="H2" s="19"/>
      <c r="I2" s="19"/>
      <c r="J2" s="19"/>
      <c r="L2" s="20"/>
      <c r="Q2" s="1"/>
    </row>
    <row r="3" customFormat="false" ht="15" hidden="false" customHeight="false" outlineLevel="0" collapsed="false">
      <c r="A3" s="17"/>
      <c r="B3" s="21"/>
      <c r="C3" s="17"/>
      <c r="D3" s="19"/>
      <c r="E3" s="19"/>
      <c r="F3" s="19"/>
      <c r="G3" s="19"/>
      <c r="H3" s="19"/>
      <c r="I3" s="19"/>
      <c r="J3" s="19"/>
      <c r="L3" s="20" t="n">
        <f aca="false">IFERROR(INDEX($C$2:$C$1001, MATCH(0,COUNTIF($L$2:L2, $C$2:$C$1001), 0)),"")</f>
        <v>0</v>
      </c>
      <c r="Q3" s="1"/>
    </row>
    <row r="4" customFormat="false" ht="15" hidden="false" customHeight="false" outlineLevel="0" collapsed="false">
      <c r="A4" s="17"/>
      <c r="B4" s="21"/>
      <c r="C4" s="17"/>
      <c r="D4" s="19"/>
      <c r="E4" s="19"/>
      <c r="F4" s="19"/>
      <c r="G4" s="19"/>
      <c r="H4" s="19"/>
      <c r="I4" s="19"/>
      <c r="J4" s="19"/>
      <c r="L4" s="20" t="str">
        <f aca="false" t="array" ref="L4:L4">IFERROR(INDEX($C$2:$C$1001, MATCH(0,COUNTIF($L$2:L3, $C$2:$C$1001), 0)),"")</f>
        <v/>
      </c>
      <c r="Q4" s="1"/>
    </row>
    <row r="5" customFormat="false" ht="15" hidden="false" customHeight="false" outlineLevel="0" collapsed="false">
      <c r="A5" s="17"/>
      <c r="B5" s="21"/>
      <c r="C5" s="17"/>
      <c r="D5" s="19"/>
      <c r="E5" s="19"/>
      <c r="F5" s="19"/>
      <c r="G5" s="19"/>
      <c r="H5" s="19"/>
      <c r="I5" s="19"/>
      <c r="J5" s="19"/>
      <c r="L5" s="20" t="str">
        <f aca="false" t="array" ref="L5:L5">IFERROR(INDEX($C$2:$C$1001, MATCH(0,COUNTIF($L$2:L4, $C$2:$C$1001), 0)),"")</f>
        <v/>
      </c>
      <c r="Q5" s="1"/>
    </row>
    <row r="6" customFormat="false" ht="15" hidden="false" customHeight="false" outlineLevel="0" collapsed="false">
      <c r="A6" s="17"/>
      <c r="B6" s="18"/>
      <c r="C6" s="17"/>
      <c r="D6" s="19"/>
      <c r="E6" s="19"/>
      <c r="F6" s="19"/>
      <c r="G6" s="19"/>
      <c r="H6" s="19"/>
      <c r="I6" s="19"/>
      <c r="J6" s="19"/>
      <c r="L6" s="20" t="str">
        <f aca="false" t="array" ref="L6:L6">IFERROR(INDEX($C$2:$C$1001, MATCH(0,COUNTIF($L$2:L5, $C$2:$C$1001), 0)),"")</f>
        <v/>
      </c>
      <c r="Q6" s="1"/>
    </row>
    <row r="7" customFormat="false" ht="15" hidden="false" customHeight="false" outlineLevel="0" collapsed="false">
      <c r="A7" s="17"/>
      <c r="B7" s="18"/>
      <c r="C7" s="17"/>
      <c r="D7" s="19"/>
      <c r="E7" s="19"/>
      <c r="F7" s="19"/>
      <c r="G7" s="19"/>
      <c r="H7" s="19"/>
      <c r="I7" s="19"/>
      <c r="J7" s="19"/>
      <c r="L7" s="20" t="str">
        <f aca="false" t="array" ref="L7:L7">IFERROR(INDEX($C$2:$C$1001, MATCH(0,COUNTIF($L$2:L6, $C$2:$C$1001), 0)),"")</f>
        <v/>
      </c>
      <c r="Q7" s="1"/>
    </row>
    <row r="8" customFormat="false" ht="15" hidden="false" customHeight="false" outlineLevel="0" collapsed="false">
      <c r="A8" s="17"/>
      <c r="B8" s="21"/>
      <c r="C8" s="17"/>
      <c r="D8" s="19"/>
      <c r="E8" s="19"/>
      <c r="F8" s="19"/>
      <c r="G8" s="19"/>
      <c r="H8" s="19"/>
      <c r="I8" s="19"/>
      <c r="J8" s="19"/>
      <c r="L8" s="20" t="str">
        <f aca="false" t="array" ref="L8:L8">IFERROR(INDEX($C$2:$C$1001, MATCH(0,COUNTIF($L$2:L7, $C$2:$C$1001), 0)),"")</f>
        <v/>
      </c>
      <c r="Q8" s="1"/>
    </row>
    <row r="9" customFormat="false" ht="15" hidden="false" customHeight="false" outlineLevel="0" collapsed="false">
      <c r="A9" s="17"/>
      <c r="B9" s="21"/>
      <c r="C9" s="17"/>
      <c r="D9" s="19"/>
      <c r="E9" s="19"/>
      <c r="F9" s="19"/>
      <c r="G9" s="19"/>
      <c r="H9" s="19"/>
      <c r="I9" s="19"/>
      <c r="J9" s="19"/>
      <c r="L9" s="20" t="str">
        <f aca="false" t="array" ref="L9:L9">IFERROR(INDEX($C$2:$C$1001, MATCH(0,COUNTIF($L$2:L8, $C$2:$C$1001), 0)),"")</f>
        <v/>
      </c>
      <c r="Q9" s="1"/>
    </row>
    <row r="10" customFormat="false" ht="15" hidden="false" customHeight="false" outlineLevel="0" collapsed="false">
      <c r="A10" s="17"/>
      <c r="B10" s="21"/>
      <c r="C10" s="17"/>
      <c r="D10" s="19"/>
      <c r="E10" s="19"/>
      <c r="F10" s="19"/>
      <c r="G10" s="19"/>
      <c r="H10" s="19"/>
      <c r="I10" s="19"/>
      <c r="J10" s="19"/>
      <c r="L10" s="20" t="str">
        <f aca="false" t="array" ref="L10:L10">IFERROR(INDEX($C$2:$C$1001, MATCH(0,COUNTIF($L$2:L9, $C$2:$C$1001), 0)),"")</f>
        <v/>
      </c>
      <c r="Q10" s="1"/>
    </row>
    <row r="11" customFormat="false" ht="15" hidden="false" customHeight="false" outlineLevel="0" collapsed="false">
      <c r="A11" s="17"/>
      <c r="B11" s="18"/>
      <c r="C11" s="17"/>
      <c r="D11" s="19"/>
      <c r="E11" s="19"/>
      <c r="F11" s="19"/>
      <c r="G11" s="19"/>
      <c r="H11" s="19"/>
      <c r="I11" s="19"/>
      <c r="J11" s="19"/>
      <c r="L11" s="20" t="str">
        <f aca="false" t="array" ref="L11:L11">IFERROR(INDEX($C$2:$C$1001, MATCH(0,COUNTIF($L$2:L10, $C$2:$C$1001), 0)),"")</f>
        <v/>
      </c>
      <c r="Q11" s="1"/>
    </row>
    <row r="12" customFormat="false" ht="15" hidden="false" customHeight="false" outlineLevel="0" collapsed="false">
      <c r="A12" s="17"/>
      <c r="B12" s="21"/>
      <c r="C12" s="17"/>
      <c r="D12" s="19"/>
      <c r="E12" s="19"/>
      <c r="F12" s="19"/>
      <c r="G12" s="19"/>
      <c r="H12" s="19"/>
      <c r="I12" s="19"/>
      <c r="J12" s="19"/>
      <c r="L12" s="20" t="str">
        <f aca="false" t="array" ref="L12:L12">IFERROR(INDEX($C$2:$C$1001, MATCH(0,COUNTIF($L$2:L11, $C$2:$C$1001), 0)),"")</f>
        <v/>
      </c>
      <c r="Q12" s="1"/>
    </row>
    <row r="13" customFormat="false" ht="15" hidden="false" customHeight="false" outlineLevel="0" collapsed="false">
      <c r="A13" s="17"/>
      <c r="B13" s="21"/>
      <c r="C13" s="17"/>
      <c r="D13" s="19"/>
      <c r="E13" s="19"/>
      <c r="F13" s="19"/>
      <c r="G13" s="19"/>
      <c r="H13" s="19"/>
      <c r="I13" s="19"/>
      <c r="J13" s="19"/>
      <c r="L13" s="20" t="str">
        <f aca="false" t="array" ref="L13:L13">IFERROR(INDEX($C$2:$C$1001, MATCH(0,COUNTIF($L$2:L12, $C$2:$C$1001), 0)),"")</f>
        <v/>
      </c>
      <c r="Q13" s="1"/>
    </row>
    <row r="14" customFormat="false" ht="15" hidden="false" customHeight="false" outlineLevel="0" collapsed="false">
      <c r="A14" s="17"/>
      <c r="B14" s="21"/>
      <c r="C14" s="17"/>
      <c r="D14" s="19"/>
      <c r="E14" s="19"/>
      <c r="F14" s="19"/>
      <c r="G14" s="19"/>
      <c r="H14" s="19"/>
      <c r="I14" s="19"/>
      <c r="J14" s="19"/>
      <c r="L14" s="20" t="str">
        <f aca="false" t="array" ref="L14:L14">IFERROR(INDEX($C$2:$C$1001, MATCH(0,COUNTIF($L$2:L13, $C$2:$C$1001), 0)),"")</f>
        <v/>
      </c>
      <c r="Q14" s="1"/>
    </row>
    <row r="15" customFormat="false" ht="15" hidden="false" customHeight="false" outlineLevel="0" collapsed="false">
      <c r="A15" s="17"/>
      <c r="B15" s="18"/>
      <c r="C15" s="17"/>
      <c r="D15" s="19"/>
      <c r="E15" s="19"/>
      <c r="F15" s="19"/>
      <c r="G15" s="19"/>
      <c r="H15" s="19"/>
      <c r="I15" s="19"/>
      <c r="J15" s="19"/>
      <c r="L15" s="20" t="str">
        <f aca="false" t="array" ref="L15:L15">IFERROR(INDEX($C$2:$C$1001, MATCH(0,COUNTIF($L$2:L14, $C$2:$C$1001), 0)),"")</f>
        <v/>
      </c>
      <c r="Q15" s="1"/>
    </row>
    <row r="16" customFormat="false" ht="15" hidden="false" customHeight="false" outlineLevel="0" collapsed="false">
      <c r="A16" s="17"/>
      <c r="B16" s="21"/>
      <c r="C16" s="17"/>
      <c r="D16" s="19"/>
      <c r="E16" s="19"/>
      <c r="F16" s="19"/>
      <c r="G16" s="19"/>
      <c r="H16" s="19"/>
      <c r="I16" s="19"/>
      <c r="J16" s="19"/>
      <c r="L16" s="20" t="str">
        <f aca="false">IFERROR(INDEX($C$2:$C$1001, MATCH(0,COUNTIF($L$2:L15, $C$2:$C$1001), 0)),"")</f>
        <v/>
      </c>
      <c r="Q16" s="1"/>
    </row>
    <row r="17" customFormat="false" ht="15" hidden="false" customHeight="false" outlineLevel="0" collapsed="false">
      <c r="A17" s="17"/>
      <c r="B17" s="21"/>
      <c r="C17" s="17"/>
      <c r="D17" s="19"/>
      <c r="E17" s="19"/>
      <c r="F17" s="19"/>
      <c r="G17" s="19"/>
      <c r="H17" s="19"/>
      <c r="I17" s="19"/>
      <c r="J17" s="19"/>
      <c r="L17" s="20" t="str">
        <f aca="false" t="array" ref="L17:L17">IFERROR(INDEX($C$2:$C$1001, MATCH(0,COUNTIF($L$2:L16, $C$2:$C$1001), 0)),"")</f>
        <v/>
      </c>
      <c r="Q17" s="1"/>
    </row>
    <row r="18" customFormat="false" ht="15" hidden="false" customHeight="false" outlineLevel="0" collapsed="false">
      <c r="A18" s="17"/>
      <c r="B18" s="18"/>
      <c r="C18" s="17"/>
      <c r="D18" s="19"/>
      <c r="E18" s="19"/>
      <c r="F18" s="19"/>
      <c r="G18" s="19"/>
      <c r="H18" s="19"/>
      <c r="I18" s="19"/>
      <c r="J18" s="19"/>
      <c r="L18" s="20" t="str">
        <f aca="false" t="array" ref="L18:L18">IFERROR(INDEX($C$2:$C$1001, MATCH(0,COUNTIF($L$2:L17, $C$2:$C$1001), 0)),"")</f>
        <v/>
      </c>
      <c r="Q18" s="1"/>
    </row>
  </sheetData>
  <sheetProtection sheet="true" objects="true" scenarios="true" deleteColumns="false" deleteRow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22.69"/>
    <col collapsed="false" customWidth="true" hidden="false" outlineLevel="0" max="3" min="3" style="0" width="19.19"/>
    <col collapsed="false" customWidth="true" hidden="false" outlineLevel="0" max="4" min="4" style="0" width="10.38"/>
    <col collapsed="false" customWidth="true" hidden="false" outlineLevel="0" max="5" min="5" style="0" width="10.2"/>
    <col collapsed="false" customWidth="true" hidden="false" outlineLevel="0" max="6" min="6" style="0" width="10.28"/>
    <col collapsed="false" customWidth="true" hidden="false" outlineLevel="0" max="7" min="7" style="0" width="10.2"/>
    <col collapsed="false" customWidth="true" hidden="false" outlineLevel="0" max="8" min="8" style="0" width="10.28"/>
    <col collapsed="false" customWidth="true" hidden="false" outlineLevel="0" max="9" min="9" style="0" width="10.2"/>
    <col collapsed="false" customWidth="true" hidden="false" outlineLevel="0" max="10" min="10" style="0" width="12.02"/>
    <col collapsed="false" customWidth="true" hidden="false" outlineLevel="0" max="1025" min="11" style="0" width="9.14"/>
  </cols>
  <sheetData>
    <row r="2" customFormat="false" ht="13.8" hidden="false" customHeight="false" outlineLevel="0" collapsed="false">
      <c r="B2" s="22" t="s">
        <v>13</v>
      </c>
      <c r="C2" s="22"/>
      <c r="D2" s="22" t="s">
        <v>14</v>
      </c>
      <c r="E2" s="22"/>
      <c r="F2" s="22"/>
      <c r="G2" s="22"/>
      <c r="H2" s="22"/>
      <c r="I2" s="22"/>
      <c r="J2" s="22"/>
      <c r="K2" s="22"/>
      <c r="L2" s="22"/>
      <c r="M2" s="22"/>
    </row>
    <row r="3" customFormat="false" ht="83.75" hidden="false" customHeight="true" outlineLevel="0" collapsed="false">
      <c r="B3" s="22" t="s">
        <v>15</v>
      </c>
      <c r="C3" s="22" t="s">
        <v>16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customFormat="false" ht="13.8" hidden="false" customHeight="false" outlineLevel="0" collapsed="false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customFormat="false" ht="13.8" hidden="false" customHeight="false" outlineLevel="0" collapsed="false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customFormat="false" ht="13.8" hidden="false" customHeight="false" outlineLevel="0" collapsed="false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customFormat="false" ht="13.8" hidden="false" customHeight="false" outlineLevel="0" collapsed="false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customFormat="false" ht="13.8" hidden="false" customHeight="false" outlineLevel="0" collapsed="false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customFormat="false" ht="13.8" hidden="false" customHeight="false" outlineLevel="0" collapsed="false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customFormat="false" ht="13.8" hidden="false" customHeight="false" outlineLevel="0" collapsed="false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customFormat="false" ht="13.8" hidden="false" customHeight="false" outlineLevel="0" collapsed="false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customFormat="false" ht="13.8" hidden="false" customHeight="false" outlineLevel="0" collapsed="false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customFormat="false" ht="13.8" hidden="false" customHeight="false" outlineLevel="0" collapsed="false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customFormat="false" ht="13.8" hidden="false" customHeight="false" outlineLevel="0" collapsed="false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customFormat="false" ht="13.8" hidden="false" customHeight="false" outlineLevel="0" collapsed="false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customFormat="false" ht="13.8" hidden="false" customHeight="false" outlineLevel="0" collapsed="false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customFormat="false" ht="13.8" hidden="false" customHeight="false" outlineLevel="0" collapsed="false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customFormat="false" ht="13.8" hidden="false" customHeight="false" outlineLevel="0" collapsed="false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customFormat="false" ht="13.8" hidden="false" customHeight="false" outlineLevel="0" collapsed="false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customFormat="false" ht="13.8" hidden="false" customHeight="false" outlineLevel="0" collapsed="false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customFormat="false" ht="13.8" hidden="false" customHeight="false" outlineLevel="0" collapsed="false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customFormat="false" ht="13.8" hidden="false" customHeight="false" outlineLevel="0" collapsed="false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customFormat="false" ht="13.8" hidden="false" customHeight="false" outlineLevel="0" collapsed="false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customFormat="false" ht="13.8" hidden="false" customHeight="false" outlineLevel="0" collapsed="false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customFormat="false" ht="13.8" hidden="false" customHeight="false" outlineLevel="0" collapsed="false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customFormat="false" ht="13.8" hidden="false" customHeight="false" outlineLevel="0" collapsed="false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customFormat="false" ht="13.8" hidden="false" customHeight="false" outlineLevel="0" collapsed="false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</row>
  </sheetData>
  <mergeCells count="2">
    <mergeCell ref="B2:C2"/>
    <mergeCell ref="D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25"/>
      <c r="B1" s="25"/>
      <c r="C1" s="25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2021-09-28T14:59:58Z</dcterms:created>
  <dc:creator>Ash</dc:creator>
  <dc:description/>
  <dc:language>en-IN</dc:language>
  <cp:lastModifiedBy/>
  <dcterms:modified xsi:type="dcterms:W3CDTF">2022-08-16T19:46:09Z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