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  and word work\"/>
    </mc:Choice>
  </mc:AlternateContent>
  <bookViews>
    <workbookView xWindow="0" yWindow="0" windowWidth="9735" windowHeight="43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  <c r="L6" i="2" l="1"/>
  <c r="J6" i="2"/>
  <c r="K6" i="2" s="1"/>
  <c r="L5" i="2"/>
  <c r="J5" i="2"/>
  <c r="K5" i="2" s="1"/>
  <c r="L4" i="2"/>
  <c r="N4" i="2" s="1"/>
  <c r="J4" i="2"/>
  <c r="K4" i="2" s="1"/>
  <c r="L3" i="2"/>
  <c r="N3" i="2" s="1"/>
  <c r="K3" i="2"/>
  <c r="J3" i="2"/>
  <c r="L2" i="2"/>
  <c r="N2" i="2" s="1"/>
  <c r="J2" i="2"/>
  <c r="K2" i="2" s="1"/>
  <c r="M2" i="2" s="1"/>
  <c r="N5" i="1"/>
  <c r="N6" i="1"/>
  <c r="N7" i="1"/>
  <c r="N8" i="1"/>
  <c r="N9" i="1"/>
  <c r="N10" i="1"/>
  <c r="N11" i="1"/>
  <c r="N12" i="1"/>
  <c r="N13" i="1"/>
  <c r="N4" i="1"/>
  <c r="N5" i="2" l="1"/>
  <c r="M5" i="2"/>
  <c r="M6" i="2"/>
  <c r="N6" i="2"/>
  <c r="M3" i="2"/>
  <c r="M4" i="2"/>
  <c r="M4" i="1"/>
  <c r="M5" i="1"/>
  <c r="M6" i="1"/>
  <c r="M7" i="1"/>
  <c r="M8" i="1"/>
  <c r="M9" i="1"/>
  <c r="M10" i="1"/>
  <c r="M11" i="1"/>
  <c r="M12" i="1"/>
  <c r="M13" i="1"/>
  <c r="L5" i="1"/>
  <c r="L6" i="1"/>
  <c r="L7" i="1"/>
  <c r="L8" i="1"/>
  <c r="L9" i="1"/>
  <c r="L10" i="1"/>
  <c r="L11" i="1"/>
  <c r="L12" i="1"/>
  <c r="L13" i="1"/>
  <c r="L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4" i="1"/>
  <c r="K4" i="1" s="1"/>
</calcChain>
</file>

<file path=xl/sharedStrings.xml><?xml version="1.0" encoding="utf-8"?>
<sst xmlns="http://schemas.openxmlformats.org/spreadsheetml/2006/main" count="46" uniqueCount="26">
  <si>
    <t>S.N</t>
  </si>
  <si>
    <t>Name</t>
  </si>
  <si>
    <t>Digital Logic</t>
  </si>
  <si>
    <t>Physics</t>
  </si>
  <si>
    <t>Mathematics</t>
  </si>
  <si>
    <t>C-Programming</t>
  </si>
  <si>
    <t>IIT</t>
  </si>
  <si>
    <t>Aashis Rijal</t>
  </si>
  <si>
    <t>Rojan Aryal</t>
  </si>
  <si>
    <t>Roshan Shrestha</t>
  </si>
  <si>
    <t>Kushal Bhatta</t>
  </si>
  <si>
    <t>Kedar Dhungana</t>
  </si>
  <si>
    <t>Ashish Lamichhane</t>
  </si>
  <si>
    <t>Bharat Amagain</t>
  </si>
  <si>
    <t>Shreshma Poudel</t>
  </si>
  <si>
    <t>Subekshya Gautam</t>
  </si>
  <si>
    <t>Yunisha Poudel</t>
  </si>
  <si>
    <t>Full-Mark</t>
  </si>
  <si>
    <t>Pass-Mark</t>
  </si>
  <si>
    <t>Total</t>
  </si>
  <si>
    <t>Percentage</t>
  </si>
  <si>
    <t>Result</t>
  </si>
  <si>
    <t>Rank</t>
  </si>
  <si>
    <t xml:space="preserve"> </t>
  </si>
  <si>
    <t>Div</t>
  </si>
  <si>
    <t>ASIAN SCHOOL OF MANAGEMENT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</si>
</sst>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18" sqref="F18"/>
    </sheetView>
  </sheetViews>
  <sheetFormatPr defaultRowHeight="15" x14ac:dyDescent="0.25"/>
  <cols>
    <col min="2" max="2" width="18" customWidth="1"/>
    <col min="3" max="3" width="12.42578125" customWidth="1"/>
    <col min="5" max="5" width="13.7109375" customWidth="1"/>
    <col min="6" max="6" width="17.42578125" customWidth="1"/>
    <col min="9" max="9" width="10" customWidth="1"/>
    <col min="11" max="11" width="12.140625" customWidth="1"/>
  </cols>
  <sheetData>
    <row r="1" spans="1:14" x14ac:dyDescent="0.25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4" t="s">
        <v>24</v>
      </c>
    </row>
    <row r="4" spans="1:14" ht="20.100000000000001" customHeight="1" x14ac:dyDescent="0.25">
      <c r="A4" s="1">
        <v>1</v>
      </c>
      <c r="B4" s="1" t="s">
        <v>7</v>
      </c>
      <c r="C4" s="1">
        <v>50</v>
      </c>
      <c r="D4" s="1">
        <v>40</v>
      </c>
      <c r="E4" s="1">
        <v>42</v>
      </c>
      <c r="F4" s="1">
        <v>50</v>
      </c>
      <c r="G4" s="1">
        <v>60</v>
      </c>
      <c r="H4" s="2">
        <v>60</v>
      </c>
      <c r="I4" s="2">
        <v>24</v>
      </c>
      <c r="J4" s="1">
        <f>SUM(C4:G4)</f>
        <v>242</v>
      </c>
      <c r="K4" s="3">
        <f>J4/360*100</f>
        <v>67.222222222222229</v>
      </c>
      <c r="L4" s="1" t="str">
        <f>IF(C4&gt;=24,IF(D4&gt;=24,IF(E4&gt;=24,IF(F4&gt;=24,IF(G4&gt;=24,"pass","Fail"),"Fail"),"Fail"),"Fail"),"Fail")</f>
        <v>pass</v>
      </c>
      <c r="M4" s="1">
        <f>RANK(K4,$K$4:$K$13,)</f>
        <v>3</v>
      </c>
      <c r="N4" s="2" t="str">
        <f>IF(AND(L4="pass",K4&gt;=80),"Distinction",IF(AND(L4="pass",K4&gt;=60),"First Div",IF(AND(L4="pass",K4&gt;=50),"Sec Div",IF((L4="pass"),"pass","fail"))))</f>
        <v>First Div</v>
      </c>
    </row>
    <row r="5" spans="1:14" ht="20.100000000000001" customHeight="1" x14ac:dyDescent="0.25">
      <c r="A5" s="1">
        <v>2</v>
      </c>
      <c r="B5" s="1" t="s">
        <v>8</v>
      </c>
      <c r="C5" s="1">
        <v>45</v>
      </c>
      <c r="D5" s="1">
        <v>30</v>
      </c>
      <c r="E5" s="1">
        <v>32</v>
      </c>
      <c r="F5" s="1">
        <v>55</v>
      </c>
      <c r="G5" s="1">
        <v>55</v>
      </c>
      <c r="H5" s="2">
        <v>60</v>
      </c>
      <c r="I5" s="2">
        <v>24</v>
      </c>
      <c r="J5" s="1">
        <f t="shared" ref="J5:J13" si="0">SUM(C5:G5)</f>
        <v>217</v>
      </c>
      <c r="K5" s="3">
        <f t="shared" ref="K5:K13" si="1">J5/360*100</f>
        <v>60.277777777777771</v>
      </c>
      <c r="L5" s="1" t="str">
        <f t="shared" ref="L5:L13" si="2">IF(C5&gt;=24,IF(D5&gt;=24,IF(E5&gt;=24,IF(F5&gt;=24,IF(G5&gt;=24,"pass","Fail"),"Fail"),"Fail"),"Fail"),"Fail")</f>
        <v>pass</v>
      </c>
      <c r="M5" s="1">
        <f t="shared" ref="M5:M13" si="3">RANK(K5,$K$4:$K$13,)</f>
        <v>4</v>
      </c>
      <c r="N5" s="2" t="str">
        <f t="shared" ref="N5:N13" si="4">IF(AND(L5="pass",K5&gt;=80),"Distinction",IF(AND(L5="pass",K5&gt;=60),"First Div",IF(AND(L5="pass",K5&gt;=50),"Sec Div",IF((L5="pass"),"pass","fail"))))</f>
        <v>First Div</v>
      </c>
    </row>
    <row r="6" spans="1:14" ht="20.100000000000001" customHeight="1" x14ac:dyDescent="0.25">
      <c r="A6" s="1">
        <v>3</v>
      </c>
      <c r="B6" s="1" t="s">
        <v>9</v>
      </c>
      <c r="C6" s="1">
        <v>54</v>
      </c>
      <c r="D6" s="1">
        <v>49</v>
      </c>
      <c r="E6" s="1">
        <v>49</v>
      </c>
      <c r="F6" s="1">
        <v>49</v>
      </c>
      <c r="G6" s="1">
        <v>55</v>
      </c>
      <c r="H6" s="2">
        <v>60</v>
      </c>
      <c r="I6" s="2">
        <v>24</v>
      </c>
      <c r="J6" s="1">
        <f t="shared" si="0"/>
        <v>256</v>
      </c>
      <c r="K6" s="3">
        <f t="shared" si="1"/>
        <v>71.111111111111114</v>
      </c>
      <c r="L6" s="1" t="str">
        <f t="shared" si="2"/>
        <v>pass</v>
      </c>
      <c r="M6" s="1">
        <f t="shared" si="3"/>
        <v>1</v>
      </c>
      <c r="N6" s="2" t="str">
        <f t="shared" si="4"/>
        <v>First Div</v>
      </c>
    </row>
    <row r="7" spans="1:14" ht="20.100000000000001" customHeight="1" x14ac:dyDescent="0.25">
      <c r="A7" s="1">
        <v>4</v>
      </c>
      <c r="B7" s="1" t="s">
        <v>10</v>
      </c>
      <c r="C7" s="1">
        <v>50</v>
      </c>
      <c r="D7" s="1">
        <v>9</v>
      </c>
      <c r="E7" s="1">
        <v>24</v>
      </c>
      <c r="F7" s="1">
        <v>55</v>
      </c>
      <c r="G7" s="1">
        <v>57</v>
      </c>
      <c r="H7" s="2">
        <v>60</v>
      </c>
      <c r="I7" s="2">
        <v>24</v>
      </c>
      <c r="J7" s="1">
        <f t="shared" si="0"/>
        <v>195</v>
      </c>
      <c r="K7" s="3">
        <f t="shared" si="1"/>
        <v>54.166666666666664</v>
      </c>
      <c r="L7" s="1" t="str">
        <f t="shared" si="2"/>
        <v>Fail</v>
      </c>
      <c r="M7" s="1">
        <f t="shared" si="3"/>
        <v>7</v>
      </c>
      <c r="N7" s="2" t="str">
        <f t="shared" si="4"/>
        <v>fail</v>
      </c>
    </row>
    <row r="8" spans="1:14" ht="20.100000000000001" customHeight="1" x14ac:dyDescent="0.25">
      <c r="A8" s="1">
        <v>5</v>
      </c>
      <c r="B8" s="1" t="s">
        <v>11</v>
      </c>
      <c r="C8" s="1">
        <v>54</v>
      </c>
      <c r="D8" s="1">
        <v>45</v>
      </c>
      <c r="E8" s="1">
        <v>54</v>
      </c>
      <c r="F8" s="1">
        <v>23</v>
      </c>
      <c r="G8" s="1">
        <v>23</v>
      </c>
      <c r="H8" s="2">
        <v>60</v>
      </c>
      <c r="I8" s="2">
        <v>24</v>
      </c>
      <c r="J8" s="1">
        <f t="shared" si="0"/>
        <v>199</v>
      </c>
      <c r="K8" s="3">
        <f t="shared" si="1"/>
        <v>55.277777777777779</v>
      </c>
      <c r="L8" s="1" t="str">
        <f t="shared" si="2"/>
        <v>Fail</v>
      </c>
      <c r="M8" s="1">
        <f t="shared" si="3"/>
        <v>6</v>
      </c>
      <c r="N8" s="2" t="str">
        <f t="shared" si="4"/>
        <v>fail</v>
      </c>
    </row>
    <row r="9" spans="1:14" ht="20.100000000000001" customHeight="1" x14ac:dyDescent="0.25">
      <c r="A9" s="1">
        <v>6</v>
      </c>
      <c r="B9" s="1" t="s">
        <v>12</v>
      </c>
      <c r="C9" s="1">
        <v>45</v>
      </c>
      <c r="D9" s="1">
        <v>45</v>
      </c>
      <c r="E9" s="1">
        <v>45</v>
      </c>
      <c r="F9" s="1">
        <v>22</v>
      </c>
      <c r="G9" s="1">
        <v>23</v>
      </c>
      <c r="H9" s="2">
        <v>60</v>
      </c>
      <c r="I9" s="2">
        <v>24</v>
      </c>
      <c r="J9" s="1">
        <f t="shared" si="0"/>
        <v>180</v>
      </c>
      <c r="K9" s="3">
        <f t="shared" si="1"/>
        <v>50</v>
      </c>
      <c r="L9" s="1" t="str">
        <f t="shared" si="2"/>
        <v>Fail</v>
      </c>
      <c r="M9" s="1">
        <f t="shared" si="3"/>
        <v>9</v>
      </c>
      <c r="N9" s="2" t="str">
        <f t="shared" si="4"/>
        <v>fail</v>
      </c>
    </row>
    <row r="10" spans="1:14" ht="20.100000000000001" customHeight="1" x14ac:dyDescent="0.25">
      <c r="A10" s="1">
        <v>7</v>
      </c>
      <c r="B10" s="1" t="s">
        <v>13</v>
      </c>
      <c r="C10" s="1">
        <v>54</v>
      </c>
      <c r="D10" s="1">
        <v>54</v>
      </c>
      <c r="E10" s="1">
        <v>45</v>
      </c>
      <c r="F10" s="1">
        <v>45</v>
      </c>
      <c r="G10" s="1">
        <v>12</v>
      </c>
      <c r="H10" s="2">
        <v>60</v>
      </c>
      <c r="I10" s="2">
        <v>24</v>
      </c>
      <c r="J10" s="1">
        <f t="shared" si="0"/>
        <v>210</v>
      </c>
      <c r="K10" s="3">
        <f t="shared" si="1"/>
        <v>58.333333333333336</v>
      </c>
      <c r="L10" s="1" t="str">
        <f t="shared" si="2"/>
        <v>Fail</v>
      </c>
      <c r="M10" s="1">
        <f t="shared" si="3"/>
        <v>5</v>
      </c>
      <c r="N10" s="2" t="str">
        <f t="shared" si="4"/>
        <v>fail</v>
      </c>
    </row>
    <row r="11" spans="1:14" ht="20.100000000000001" customHeight="1" x14ac:dyDescent="0.25">
      <c r="A11" s="1">
        <v>8</v>
      </c>
      <c r="B11" s="1" t="s">
        <v>14</v>
      </c>
      <c r="C11" s="1">
        <v>50</v>
      </c>
      <c r="D11" s="1">
        <v>24</v>
      </c>
      <c r="E11" s="1">
        <v>32</v>
      </c>
      <c r="F11" s="1">
        <v>34</v>
      </c>
      <c r="G11" s="1">
        <v>52</v>
      </c>
      <c r="H11" s="2">
        <v>60</v>
      </c>
      <c r="I11" s="2">
        <v>24</v>
      </c>
      <c r="J11" s="1">
        <f t="shared" si="0"/>
        <v>192</v>
      </c>
      <c r="K11" s="3">
        <f t="shared" si="1"/>
        <v>53.333333333333336</v>
      </c>
      <c r="L11" s="1" t="str">
        <f t="shared" si="2"/>
        <v>pass</v>
      </c>
      <c r="M11" s="1">
        <f t="shared" si="3"/>
        <v>8</v>
      </c>
      <c r="N11" s="2" t="str">
        <f t="shared" si="4"/>
        <v>Sec Div</v>
      </c>
    </row>
    <row r="12" spans="1:14" ht="20.100000000000001" customHeight="1" x14ac:dyDescent="0.25">
      <c r="A12" s="1">
        <v>9</v>
      </c>
      <c r="B12" s="1" t="s">
        <v>15</v>
      </c>
      <c r="C12" s="1">
        <v>50</v>
      </c>
      <c r="D12" s="1">
        <v>50</v>
      </c>
      <c r="E12" s="1">
        <v>49</v>
      </c>
      <c r="F12" s="1">
        <v>50</v>
      </c>
      <c r="G12" s="1">
        <v>50</v>
      </c>
      <c r="H12" s="2">
        <v>60</v>
      </c>
      <c r="I12" s="2">
        <v>24</v>
      </c>
      <c r="J12" s="1">
        <f t="shared" si="0"/>
        <v>249</v>
      </c>
      <c r="K12" s="3">
        <f t="shared" si="1"/>
        <v>69.166666666666671</v>
      </c>
      <c r="L12" s="1" t="str">
        <f t="shared" si="2"/>
        <v>pass</v>
      </c>
      <c r="M12" s="1">
        <f t="shared" si="3"/>
        <v>2</v>
      </c>
      <c r="N12" s="2" t="str">
        <f t="shared" si="4"/>
        <v>First Div</v>
      </c>
    </row>
    <row r="13" spans="1:14" ht="20.100000000000001" customHeight="1" x14ac:dyDescent="0.25">
      <c r="A13" s="1">
        <v>10</v>
      </c>
      <c r="B13" s="1" t="s">
        <v>16</v>
      </c>
      <c r="C13" s="1">
        <v>24</v>
      </c>
      <c r="D13" s="1">
        <v>24</v>
      </c>
      <c r="E13" s="1">
        <v>24</v>
      </c>
      <c r="F13" s="1">
        <v>25</v>
      </c>
      <c r="G13" s="1">
        <v>26</v>
      </c>
      <c r="H13" s="2">
        <v>60</v>
      </c>
      <c r="I13" s="2">
        <v>24</v>
      </c>
      <c r="J13" s="1">
        <f t="shared" si="0"/>
        <v>123</v>
      </c>
      <c r="K13" s="3">
        <f t="shared" si="1"/>
        <v>34.166666666666664</v>
      </c>
      <c r="L13" s="1" t="str">
        <f t="shared" si="2"/>
        <v>pass</v>
      </c>
      <c r="M13" s="1">
        <f t="shared" si="3"/>
        <v>10</v>
      </c>
      <c r="N13" s="2" t="str">
        <f t="shared" si="4"/>
        <v>pass</v>
      </c>
    </row>
    <row r="14" spans="1:14" x14ac:dyDescent="0.25">
      <c r="A14" s="2"/>
      <c r="B14" s="1"/>
      <c r="C14" s="1">
        <f>MAX(C4:C13)</f>
        <v>54</v>
      </c>
      <c r="D14" s="1">
        <f t="shared" ref="D14:G14" si="5">MAX(D4:D13)</f>
        <v>54</v>
      </c>
      <c r="E14" s="1">
        <f t="shared" si="5"/>
        <v>54</v>
      </c>
      <c r="F14" s="1">
        <f t="shared" si="5"/>
        <v>55</v>
      </c>
      <c r="G14" s="1">
        <f t="shared" si="5"/>
        <v>60</v>
      </c>
      <c r="H14" s="1"/>
      <c r="I14" s="1"/>
      <c r="J14" s="1"/>
      <c r="K14" s="1"/>
      <c r="L14" s="1"/>
      <c r="M14" s="1" t="s">
        <v>23</v>
      </c>
      <c r="N14" s="1"/>
    </row>
  </sheetData>
  <mergeCells count="1">
    <mergeCell ref="A1:N2"/>
  </mergeCells>
  <conditionalFormatting sqref="A14:A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C7" sqref="C7"/>
    </sheetView>
  </sheetViews>
  <sheetFormatPr defaultRowHeight="15" x14ac:dyDescent="0.25"/>
  <cols>
    <col min="2" max="2" width="20.140625" customWidth="1"/>
    <col min="3" max="3" width="12.5703125" customWidth="1"/>
    <col min="4" max="4" width="9.7109375" customWidth="1"/>
    <col min="5" max="5" width="13.7109375" customWidth="1"/>
    <col min="6" max="6" width="15.42578125" customWidth="1"/>
    <col min="8" max="8" width="11.28515625" customWidth="1"/>
    <col min="9" max="9" width="11.85546875" customWidth="1"/>
    <col min="11" max="11" width="13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4" t="s">
        <v>24</v>
      </c>
    </row>
    <row r="2" spans="1:14" x14ac:dyDescent="0.25">
      <c r="A2" s="1">
        <v>1</v>
      </c>
      <c r="B2" s="1" t="s">
        <v>7</v>
      </c>
      <c r="C2" s="1">
        <v>50</v>
      </c>
      <c r="D2" s="1">
        <v>40</v>
      </c>
      <c r="E2" s="1">
        <v>42</v>
      </c>
      <c r="F2" s="1">
        <v>50</v>
      </c>
      <c r="G2" s="1">
        <v>60</v>
      </c>
      <c r="H2" s="2">
        <v>60</v>
      </c>
      <c r="I2" s="2">
        <v>24</v>
      </c>
      <c r="J2" s="1">
        <f>SUM(C2:G2)</f>
        <v>242</v>
      </c>
      <c r="K2" s="3">
        <f>J2/360*100</f>
        <v>67.222222222222229</v>
      </c>
      <c r="L2" s="1" t="str">
        <f>IF(C2&gt;=24,IF(D2&gt;=24,IF(E2&gt;=24,IF(F2&gt;=24,IF(G2&gt;=24,"pass","Fail"),"Fail"),"Fail"),"Fail"),"Fail")</f>
        <v>pass</v>
      </c>
      <c r="M2" s="1">
        <f>RANK(K2,$K$2:$K$11,)</f>
        <v>2</v>
      </c>
      <c r="N2" s="2" t="str">
        <f>IF(AND(L2="pass",K2&gt;=80),"Distinction",IF(AND(L2="pass",K2&gt;=60),"First Div",IF(AND(L2="pass",K2&gt;=50),"Sec Div",IF((L2="pass"),"pass","fail"))))</f>
        <v>First Div</v>
      </c>
    </row>
    <row r="3" spans="1:14" x14ac:dyDescent="0.25">
      <c r="A3" s="1">
        <v>2</v>
      </c>
      <c r="B3" s="1" t="s">
        <v>8</v>
      </c>
      <c r="C3" s="1">
        <v>45</v>
      </c>
      <c r="D3" s="1">
        <v>30</v>
      </c>
      <c r="E3" s="1">
        <v>32</v>
      </c>
      <c r="F3" s="1">
        <v>55</v>
      </c>
      <c r="G3" s="1">
        <v>55</v>
      </c>
      <c r="H3" s="2">
        <v>60</v>
      </c>
      <c r="I3" s="2">
        <v>24</v>
      </c>
      <c r="J3" s="1">
        <f t="shared" ref="J3:J6" si="0">SUM(C3:G3)</f>
        <v>217</v>
      </c>
      <c r="K3" s="3">
        <f t="shared" ref="K3:K6" si="1">J3/360*100</f>
        <v>60.277777777777771</v>
      </c>
      <c r="L3" s="1" t="str">
        <f t="shared" ref="L3:L6" si="2">IF(C3&gt;=24,IF(D3&gt;=24,IF(E3&gt;=24,IF(F3&gt;=24,IF(G3&gt;=24,"pass","Fail"),"Fail"),"Fail"),"Fail"),"Fail")</f>
        <v>pass</v>
      </c>
      <c r="M3" s="1">
        <f t="shared" ref="M3:M6" si="3">RANK(K3,$K$2:$K$11,)</f>
        <v>3</v>
      </c>
      <c r="N3" s="2" t="str">
        <f t="shared" ref="N3:N6" si="4">IF(AND(L3="pass",K3&gt;=80),"Distinction",IF(AND(L3="pass",K3&gt;=60),"First Div",IF(AND(L3="pass",K3&gt;=50),"Sec Div",IF((L3="pass"),"pass","fail"))))</f>
        <v>First Div</v>
      </c>
    </row>
    <row r="4" spans="1:14" x14ac:dyDescent="0.25">
      <c r="A4" s="1">
        <v>3</v>
      </c>
      <c r="B4" s="1" t="s">
        <v>9</v>
      </c>
      <c r="C4" s="1">
        <v>54</v>
      </c>
      <c r="D4" s="1">
        <v>49</v>
      </c>
      <c r="E4" s="1">
        <v>49</v>
      </c>
      <c r="F4" s="1">
        <v>49</v>
      </c>
      <c r="G4" s="1">
        <v>55</v>
      </c>
      <c r="H4" s="2">
        <v>60</v>
      </c>
      <c r="I4" s="2">
        <v>24</v>
      </c>
      <c r="J4" s="1">
        <f t="shared" si="0"/>
        <v>256</v>
      </c>
      <c r="K4" s="3">
        <f t="shared" si="1"/>
        <v>71.111111111111114</v>
      </c>
      <c r="L4" s="1" t="str">
        <f t="shared" si="2"/>
        <v>pass</v>
      </c>
      <c r="M4" s="1">
        <f t="shared" si="3"/>
        <v>1</v>
      </c>
      <c r="N4" s="2" t="str">
        <f t="shared" si="4"/>
        <v>First Div</v>
      </c>
    </row>
    <row r="5" spans="1:14" x14ac:dyDescent="0.25">
      <c r="A5" s="1">
        <v>4</v>
      </c>
      <c r="B5" s="1" t="s">
        <v>10</v>
      </c>
      <c r="C5" s="1">
        <v>50</v>
      </c>
      <c r="D5" s="1">
        <v>9</v>
      </c>
      <c r="E5" s="1">
        <v>24</v>
      </c>
      <c r="F5" s="1">
        <v>55</v>
      </c>
      <c r="G5" s="1">
        <v>57</v>
      </c>
      <c r="H5" s="2">
        <v>60</v>
      </c>
      <c r="I5" s="2">
        <v>24</v>
      </c>
      <c r="J5" s="1">
        <f t="shared" si="0"/>
        <v>195</v>
      </c>
      <c r="K5" s="3">
        <f t="shared" si="1"/>
        <v>54.166666666666664</v>
      </c>
      <c r="L5" s="1" t="str">
        <f t="shared" si="2"/>
        <v>Fail</v>
      </c>
      <c r="M5" s="1">
        <f t="shared" si="3"/>
        <v>5</v>
      </c>
      <c r="N5" s="2" t="str">
        <f t="shared" si="4"/>
        <v>fail</v>
      </c>
    </row>
    <row r="6" spans="1:14" x14ac:dyDescent="0.25">
      <c r="A6" s="1">
        <v>5</v>
      </c>
      <c r="B6" s="1" t="s">
        <v>11</v>
      </c>
      <c r="C6" s="1">
        <v>54</v>
      </c>
      <c r="D6" s="1">
        <v>45</v>
      </c>
      <c r="E6" s="1">
        <v>54</v>
      </c>
      <c r="F6" s="1">
        <v>23</v>
      </c>
      <c r="G6" s="1">
        <v>23</v>
      </c>
      <c r="H6" s="2">
        <v>60</v>
      </c>
      <c r="I6" s="2">
        <v>24</v>
      </c>
      <c r="J6" s="1">
        <f t="shared" si="0"/>
        <v>199</v>
      </c>
      <c r="K6" s="3">
        <f t="shared" si="1"/>
        <v>55.277777777777779</v>
      </c>
      <c r="L6" s="1" t="str">
        <f t="shared" si="2"/>
        <v>Fail</v>
      </c>
      <c r="M6" s="1">
        <f t="shared" si="3"/>
        <v>4</v>
      </c>
      <c r="N6" s="2" t="str">
        <f t="shared" si="4"/>
        <v>fail</v>
      </c>
    </row>
    <row r="7" spans="1:14" x14ac:dyDescent="0.25">
      <c r="A7" s="1">
        <v>6</v>
      </c>
      <c r="B7" s="1" t="s">
        <v>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2023-03-20T07:33:08Z</dcterms:created>
  <dcterms:modified xsi:type="dcterms:W3CDTF">2023-04-06T08:37:48Z</dcterms:modified>
</cp:coreProperties>
</file>