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09647F69-9044-4E69-8948-E656D268FB8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C37" i="2"/>
  <c r="C30" i="2"/>
  <c r="B18" i="2"/>
  <c r="B17" i="2"/>
  <c r="F5" i="2"/>
  <c r="F6" i="2"/>
  <c r="F7" i="2"/>
  <c r="F8" i="2"/>
  <c r="F9" i="2"/>
  <c r="F10" i="2"/>
  <c r="F11" i="2"/>
  <c r="F12" i="2"/>
  <c r="F13" i="2"/>
  <c r="F4" i="2"/>
  <c r="D28" i="1"/>
  <c r="C23" i="1"/>
  <c r="B19" i="1"/>
  <c r="B18" i="1"/>
  <c r="B17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<sst xmlns="http://schemas.openxmlformats.org/spreadsheetml/2006/main" count="100" uniqueCount="41">
  <si>
    <t>CITY</t>
  </si>
  <si>
    <t>Product</t>
  </si>
  <si>
    <t>Rate</t>
  </si>
  <si>
    <t>Unit</t>
  </si>
  <si>
    <t>Total Amount</t>
  </si>
  <si>
    <t>Noida</t>
  </si>
  <si>
    <t>Laptop</t>
  </si>
  <si>
    <t>Delhi</t>
  </si>
  <si>
    <t>Desktop</t>
  </si>
  <si>
    <t>Mouse</t>
  </si>
  <si>
    <t>Router</t>
  </si>
  <si>
    <t>Count</t>
  </si>
  <si>
    <t>TEXT(product)</t>
  </si>
  <si>
    <t>NUM (rate,unit)</t>
  </si>
  <si>
    <t>Blank(unit)</t>
  </si>
  <si>
    <t>Conditional Case</t>
  </si>
  <si>
    <t>Countif</t>
  </si>
  <si>
    <t>Condition -I</t>
  </si>
  <si>
    <t xml:space="preserve"> Laptop</t>
  </si>
  <si>
    <t>count</t>
  </si>
  <si>
    <t>Countifs</t>
  </si>
  <si>
    <t>greater than 26000</t>
  </si>
  <si>
    <t>NO</t>
  </si>
  <si>
    <t>City</t>
  </si>
  <si>
    <t>Sum1</t>
  </si>
  <si>
    <t>sum2</t>
  </si>
  <si>
    <t>Grandtotal</t>
  </si>
  <si>
    <t>Function:</t>
  </si>
  <si>
    <t>Sum2</t>
  </si>
  <si>
    <t>Conditional Functiion : Sumif</t>
  </si>
  <si>
    <t>Calculate sum if city is Noida</t>
  </si>
  <si>
    <t>Criteria</t>
  </si>
  <si>
    <t xml:space="preserve"> Noida</t>
  </si>
  <si>
    <t>Sum</t>
  </si>
  <si>
    <t xml:space="preserve">Calculate sum if product is Laptop </t>
  </si>
  <si>
    <t>Conditional Functiion : Sumifs</t>
  </si>
  <si>
    <t xml:space="preserve">Condition-II </t>
  </si>
  <si>
    <t>Calculate sum if product is Laptop and city is Noida</t>
  </si>
  <si>
    <t>SUM</t>
  </si>
  <si>
    <t>COUNT</t>
  </si>
  <si>
    <t>&gt;26000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</si>
</sst>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quotePrefix="1" applyFill="1"/>
    <xf numFmtId="0" fontId="1" fillId="0" borderId="1" xfId="0" applyFont="1" applyBorder="1"/>
    <xf numFmtId="0" fontId="0" fillId="0" borderId="0" xfId="0" quotePrefix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3" fillId="0" borderId="6" xfId="0" applyFont="1" applyBorder="1"/>
    <xf numFmtId="0" fontId="0" fillId="2" borderId="7" xfId="0" applyFill="1" applyBorder="1"/>
    <xf numFmtId="0" fontId="4" fillId="0" borderId="0" xfId="0" applyFont="1"/>
    <xf numFmtId="0" fontId="3" fillId="0" borderId="1" xfId="0" applyFont="1" applyBorder="1"/>
    <xf numFmtId="0" fontId="4" fillId="0" borderId="0" xfId="0" applyFont="1" applyBorder="1" applyAlignment="1"/>
    <xf numFmtId="0" fontId="4" fillId="0" borderId="0" xfId="0" applyFont="1" applyAlignment="1">
      <alignment horizontal="left" indent="1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2" xfId="0" quotePrefix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22" workbookViewId="0">
      <selection activeCell="G41" sqref="G41"/>
    </sheetView>
  </sheetViews>
  <sheetFormatPr defaultRowHeight="15" x14ac:dyDescent="0.25"/>
  <cols>
    <col min="1" max="1" width="14.85546875" customWidth="1"/>
    <col min="2" max="2" width="18.42578125" customWidth="1"/>
    <col min="4" max="4" width="15.5703125" customWidth="1"/>
    <col min="5" max="5" width="16.28515625" customWidth="1"/>
  </cols>
  <sheetData>
    <row r="1" spans="1:8" x14ac:dyDescent="0.25">
      <c r="A1" s="29" t="s">
        <v>39</v>
      </c>
      <c r="B1" s="29"/>
      <c r="C1" s="29"/>
      <c r="D1" s="29"/>
      <c r="E1" s="29"/>
      <c r="F1" s="29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25">
      <c r="A4" s="2" t="s">
        <v>5</v>
      </c>
      <c r="B4" s="2" t="s">
        <v>6</v>
      </c>
      <c r="C4" s="2">
        <v>26000</v>
      </c>
      <c r="D4" s="2">
        <v>10</v>
      </c>
      <c r="E4" s="3">
        <f>C4*D4</f>
        <v>260000</v>
      </c>
    </row>
    <row r="5" spans="1:8" x14ac:dyDescent="0.25">
      <c r="A5" s="2" t="s">
        <v>7</v>
      </c>
      <c r="B5" s="2" t="s">
        <v>8</v>
      </c>
      <c r="C5" s="2">
        <v>20000</v>
      </c>
      <c r="D5" s="2">
        <v>5</v>
      </c>
      <c r="E5" s="3">
        <f t="shared" ref="E5:E13" si="0">C5*D5</f>
        <v>100000</v>
      </c>
    </row>
    <row r="6" spans="1:8" x14ac:dyDescent="0.25">
      <c r="A6" s="2" t="s">
        <v>7</v>
      </c>
      <c r="B6" s="2" t="s">
        <v>9</v>
      </c>
      <c r="C6" s="2">
        <v>500</v>
      </c>
      <c r="D6" s="2">
        <v>16</v>
      </c>
      <c r="E6" s="3">
        <f t="shared" si="0"/>
        <v>8000</v>
      </c>
      <c r="H6" t="s">
        <v>40</v>
      </c>
    </row>
    <row r="7" spans="1:8" x14ac:dyDescent="0.25">
      <c r="A7" s="2" t="s">
        <v>5</v>
      </c>
      <c r="B7" s="2" t="s">
        <v>8</v>
      </c>
      <c r="C7" s="2">
        <v>1500</v>
      </c>
      <c r="D7" s="2">
        <v>12</v>
      </c>
      <c r="E7" s="3">
        <f t="shared" si="0"/>
        <v>18000</v>
      </c>
    </row>
    <row r="8" spans="1:8" x14ac:dyDescent="0.25">
      <c r="A8" s="2" t="s">
        <v>7</v>
      </c>
      <c r="B8" s="2" t="s">
        <v>6</v>
      </c>
      <c r="C8" s="2">
        <v>25000</v>
      </c>
      <c r="D8" s="2">
        <v>23</v>
      </c>
      <c r="E8" s="3">
        <f t="shared" si="0"/>
        <v>575000</v>
      </c>
    </row>
    <row r="9" spans="1:8" x14ac:dyDescent="0.25">
      <c r="A9" s="2" t="s">
        <v>5</v>
      </c>
      <c r="B9" s="2" t="s">
        <v>6</v>
      </c>
      <c r="C9" s="2">
        <v>30000</v>
      </c>
      <c r="D9" s="2">
        <v>10</v>
      </c>
      <c r="E9" s="3">
        <f t="shared" si="0"/>
        <v>300000</v>
      </c>
    </row>
    <row r="10" spans="1:8" x14ac:dyDescent="0.25">
      <c r="A10" s="2" t="s">
        <v>7</v>
      </c>
      <c r="B10" s="2" t="s">
        <v>8</v>
      </c>
      <c r="C10" s="2">
        <v>1500</v>
      </c>
      <c r="D10" s="2">
        <v>32</v>
      </c>
      <c r="E10" s="3">
        <f t="shared" si="0"/>
        <v>48000</v>
      </c>
    </row>
    <row r="11" spans="1:8" x14ac:dyDescent="0.25">
      <c r="A11" s="4" t="s">
        <v>5</v>
      </c>
      <c r="B11" s="2" t="s">
        <v>10</v>
      </c>
      <c r="C11" s="2">
        <v>25000</v>
      </c>
      <c r="D11" s="2">
        <v>13</v>
      </c>
      <c r="E11" s="3">
        <f t="shared" si="0"/>
        <v>325000</v>
      </c>
    </row>
    <row r="12" spans="1:8" x14ac:dyDescent="0.25">
      <c r="A12" s="4" t="s">
        <v>5</v>
      </c>
      <c r="B12" s="2" t="s">
        <v>6</v>
      </c>
      <c r="C12" s="2">
        <v>25000</v>
      </c>
      <c r="D12" s="2">
        <v>23</v>
      </c>
      <c r="E12" s="3">
        <f t="shared" si="0"/>
        <v>575000</v>
      </c>
    </row>
    <row r="13" spans="1:8" x14ac:dyDescent="0.25">
      <c r="A13" s="4" t="s">
        <v>7</v>
      </c>
      <c r="B13" s="2" t="s">
        <v>8</v>
      </c>
      <c r="C13" s="2">
        <v>20000</v>
      </c>
      <c r="D13" s="2">
        <v>14</v>
      </c>
      <c r="E13" s="3">
        <f t="shared" si="0"/>
        <v>280000</v>
      </c>
    </row>
    <row r="14" spans="1:8" x14ac:dyDescent="0.25">
      <c r="A14" s="5"/>
    </row>
    <row r="15" spans="1:8" x14ac:dyDescent="0.25">
      <c r="A15" s="5"/>
    </row>
    <row r="16" spans="1:8" x14ac:dyDescent="0.25">
      <c r="A16" s="6" t="s">
        <v>11</v>
      </c>
      <c r="B16" s="7"/>
    </row>
    <row r="17" spans="1:6" x14ac:dyDescent="0.25">
      <c r="A17" t="s">
        <v>12</v>
      </c>
      <c r="B17" s="8">
        <f>COUNTA(B4:B13)</f>
        <v>10</v>
      </c>
    </row>
    <row r="18" spans="1:6" x14ac:dyDescent="0.25">
      <c r="A18" t="s">
        <v>13</v>
      </c>
      <c r="B18" s="8">
        <f>COUNT(C4:C13,D4:D13)</f>
        <v>20</v>
      </c>
    </row>
    <row r="19" spans="1:6" x14ac:dyDescent="0.25">
      <c r="A19" t="s">
        <v>14</v>
      </c>
      <c r="B19" s="8">
        <f>COUNTBLANK(D4:D13)</f>
        <v>0</v>
      </c>
    </row>
    <row r="21" spans="1:6" x14ac:dyDescent="0.25">
      <c r="A21" s="5" t="s">
        <v>15</v>
      </c>
    </row>
    <row r="22" spans="1:6" x14ac:dyDescent="0.25">
      <c r="A22" t="s">
        <v>16</v>
      </c>
      <c r="B22" s="9" t="s">
        <v>17</v>
      </c>
      <c r="C22" s="3" t="s">
        <v>1</v>
      </c>
      <c r="D22" s="2"/>
      <c r="E22" s="3" t="s">
        <v>18</v>
      </c>
      <c r="F22" s="3"/>
    </row>
    <row r="23" spans="1:6" x14ac:dyDescent="0.25">
      <c r="A23" t="s">
        <v>19</v>
      </c>
      <c r="B23" s="27"/>
      <c r="C23" s="27">
        <f>COUNTIF(B4:B13,B4)</f>
        <v>4</v>
      </c>
      <c r="D23" s="27"/>
      <c r="E23" s="27"/>
      <c r="F23" s="27"/>
    </row>
    <row r="24" spans="1:6" x14ac:dyDescent="0.25">
      <c r="D24" s="10"/>
    </row>
    <row r="26" spans="1:6" x14ac:dyDescent="0.25">
      <c r="A26" t="s">
        <v>20</v>
      </c>
      <c r="B26" s="9" t="s">
        <v>17</v>
      </c>
      <c r="C26" s="3" t="s">
        <v>1</v>
      </c>
      <c r="D26" s="2"/>
      <c r="E26" s="3" t="s">
        <v>18</v>
      </c>
      <c r="F26" s="3"/>
    </row>
    <row r="27" spans="1:6" x14ac:dyDescent="0.25">
      <c r="C27" s="3" t="s">
        <v>2</v>
      </c>
      <c r="D27" s="3"/>
      <c r="E27" s="2" t="s">
        <v>21</v>
      </c>
      <c r="F27" s="2"/>
    </row>
    <row r="28" spans="1:6" x14ac:dyDescent="0.25">
      <c r="A28" t="s">
        <v>19</v>
      </c>
      <c r="B28" s="28"/>
      <c r="C28" s="28"/>
      <c r="D28" s="28">
        <f>COUNTIFS(B4:B13,B4,C4:C13,H6)</f>
        <v>1</v>
      </c>
      <c r="E28" s="28"/>
      <c r="F28" s="28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opLeftCell="A38" workbookViewId="0">
      <selection activeCell="J57" sqref="J57"/>
    </sheetView>
  </sheetViews>
  <sheetFormatPr defaultRowHeight="15" x14ac:dyDescent="0.25"/>
  <cols>
    <col min="6" max="6" width="13.140625" bestFit="1" customWidth="1"/>
  </cols>
  <sheetData>
    <row r="1" spans="1:9" x14ac:dyDescent="0.25">
      <c r="A1" s="29" t="s">
        <v>38</v>
      </c>
      <c r="B1" s="29"/>
      <c r="C1" s="29"/>
      <c r="D1" s="29"/>
      <c r="E1" s="29"/>
      <c r="F1" s="29"/>
      <c r="G1" s="29"/>
    </row>
    <row r="3" spans="1:9" x14ac:dyDescent="0.25">
      <c r="A3" s="11" t="s">
        <v>22</v>
      </c>
      <c r="B3" s="11" t="s">
        <v>1</v>
      </c>
      <c r="C3" s="11" t="s">
        <v>23</v>
      </c>
      <c r="D3" s="11" t="s">
        <v>2</v>
      </c>
      <c r="E3" s="11" t="s">
        <v>3</v>
      </c>
      <c r="F3" s="11" t="s">
        <v>4</v>
      </c>
    </row>
    <row r="4" spans="1:9" x14ac:dyDescent="0.25">
      <c r="A4" s="2">
        <v>1</v>
      </c>
      <c r="B4" s="2" t="s">
        <v>6</v>
      </c>
      <c r="C4" s="2" t="s">
        <v>5</v>
      </c>
      <c r="D4" s="2">
        <v>25000</v>
      </c>
      <c r="E4" s="2">
        <v>10</v>
      </c>
      <c r="F4" s="12">
        <f>D4*E4</f>
        <v>250000</v>
      </c>
    </row>
    <row r="5" spans="1:9" x14ac:dyDescent="0.25">
      <c r="A5" s="2">
        <v>2</v>
      </c>
      <c r="B5" s="2" t="s">
        <v>8</v>
      </c>
      <c r="C5" s="2" t="s">
        <v>7</v>
      </c>
      <c r="D5" s="2">
        <v>20000</v>
      </c>
      <c r="E5" s="2">
        <v>5</v>
      </c>
      <c r="F5" s="12">
        <f t="shared" ref="F5:F13" si="0">D5*E5</f>
        <v>100000</v>
      </c>
    </row>
    <row r="6" spans="1:9" x14ac:dyDescent="0.25">
      <c r="A6" s="2">
        <v>3</v>
      </c>
      <c r="B6" s="2" t="s">
        <v>9</v>
      </c>
      <c r="C6" s="2" t="s">
        <v>5</v>
      </c>
      <c r="D6" s="2">
        <v>500</v>
      </c>
      <c r="E6" s="2">
        <v>24</v>
      </c>
      <c r="F6" s="12">
        <f t="shared" si="0"/>
        <v>12000</v>
      </c>
    </row>
    <row r="7" spans="1:9" x14ac:dyDescent="0.25">
      <c r="A7" s="2">
        <v>4</v>
      </c>
      <c r="B7" s="2" t="s">
        <v>10</v>
      </c>
      <c r="C7" s="2" t="s">
        <v>5</v>
      </c>
      <c r="D7" s="2">
        <v>1500</v>
      </c>
      <c r="E7" s="2">
        <v>12</v>
      </c>
      <c r="F7" s="12">
        <f t="shared" si="0"/>
        <v>18000</v>
      </c>
    </row>
    <row r="8" spans="1:9" x14ac:dyDescent="0.25">
      <c r="A8" s="2">
        <v>5</v>
      </c>
      <c r="B8" s="2" t="s">
        <v>6</v>
      </c>
      <c r="C8" s="2" t="s">
        <v>7</v>
      </c>
      <c r="D8" s="2">
        <v>25000</v>
      </c>
      <c r="E8" s="2">
        <v>23</v>
      </c>
      <c r="F8" s="12">
        <f t="shared" si="0"/>
        <v>575000</v>
      </c>
    </row>
    <row r="9" spans="1:9" x14ac:dyDescent="0.25">
      <c r="A9" s="2">
        <v>6</v>
      </c>
      <c r="B9" s="2" t="s">
        <v>6</v>
      </c>
      <c r="C9" s="2" t="s">
        <v>5</v>
      </c>
      <c r="D9" s="2">
        <v>500</v>
      </c>
      <c r="E9" s="2">
        <v>12</v>
      </c>
      <c r="F9" s="12">
        <f t="shared" si="0"/>
        <v>6000</v>
      </c>
    </row>
    <row r="10" spans="1:9" x14ac:dyDescent="0.25">
      <c r="A10" s="2">
        <v>7</v>
      </c>
      <c r="B10" s="2" t="s">
        <v>10</v>
      </c>
      <c r="C10" s="2" t="s">
        <v>7</v>
      </c>
      <c r="D10" s="2">
        <v>1500</v>
      </c>
      <c r="E10" s="2">
        <v>32</v>
      </c>
      <c r="F10" s="12">
        <f t="shared" si="0"/>
        <v>48000</v>
      </c>
      <c r="I10" s="14"/>
    </row>
    <row r="11" spans="1:9" x14ac:dyDescent="0.25">
      <c r="A11" s="2">
        <v>8</v>
      </c>
      <c r="B11" s="2" t="s">
        <v>10</v>
      </c>
      <c r="C11" s="2" t="s">
        <v>5</v>
      </c>
      <c r="D11" s="2">
        <v>25000</v>
      </c>
      <c r="E11" s="2">
        <v>13</v>
      </c>
      <c r="F11" s="12">
        <f t="shared" si="0"/>
        <v>325000</v>
      </c>
    </row>
    <row r="12" spans="1:9" x14ac:dyDescent="0.25">
      <c r="A12" s="2">
        <v>9</v>
      </c>
      <c r="B12" s="2" t="s">
        <v>6</v>
      </c>
      <c r="C12" s="2" t="s">
        <v>7</v>
      </c>
      <c r="D12" s="2">
        <v>25000</v>
      </c>
      <c r="E12" s="2">
        <v>23</v>
      </c>
      <c r="F12" s="12">
        <f t="shared" si="0"/>
        <v>575000</v>
      </c>
    </row>
    <row r="13" spans="1:9" x14ac:dyDescent="0.25">
      <c r="A13" s="2">
        <v>10</v>
      </c>
      <c r="B13" s="2" t="s">
        <v>8</v>
      </c>
      <c r="C13" s="2" t="s">
        <v>5</v>
      </c>
      <c r="D13" s="2">
        <v>20000</v>
      </c>
      <c r="E13" s="2">
        <v>14</v>
      </c>
      <c r="F13" s="12">
        <f t="shared" si="0"/>
        <v>280000</v>
      </c>
    </row>
    <row r="14" spans="1:9" x14ac:dyDescent="0.25">
      <c r="D14" s="13" t="s">
        <v>24</v>
      </c>
      <c r="E14" s="13" t="s">
        <v>25</v>
      </c>
      <c r="F14" s="13" t="s">
        <v>26</v>
      </c>
    </row>
    <row r="15" spans="1:9" x14ac:dyDescent="0.25">
      <c r="A15" s="38" t="s">
        <v>27</v>
      </c>
      <c r="B15" s="38"/>
      <c r="C15" s="38"/>
      <c r="D15" s="38"/>
      <c r="E15" s="38"/>
      <c r="F15" s="38"/>
    </row>
    <row r="16" spans="1:9" x14ac:dyDescent="0.25">
      <c r="A16" s="14"/>
      <c r="B16" s="15"/>
      <c r="C16" s="14"/>
    </row>
    <row r="17" spans="1:8" x14ac:dyDescent="0.25">
      <c r="A17" s="5" t="s">
        <v>24</v>
      </c>
      <c r="B17" s="24">
        <f>SUM(D4:D13)</f>
        <v>144000</v>
      </c>
    </row>
    <row r="18" spans="1:8" x14ac:dyDescent="0.25">
      <c r="A18" s="9" t="s">
        <v>28</v>
      </c>
      <c r="B18" s="16">
        <f>SUM(E4:E13)</f>
        <v>168</v>
      </c>
    </row>
    <row r="19" spans="1:8" x14ac:dyDescent="0.25">
      <c r="A19" s="25"/>
      <c r="B19" s="26"/>
    </row>
    <row r="20" spans="1:8" x14ac:dyDescent="0.25">
      <c r="A20" s="25"/>
      <c r="B20" s="26"/>
    </row>
    <row r="21" spans="1:8" x14ac:dyDescent="0.25">
      <c r="A21" s="25"/>
      <c r="B21" s="26"/>
    </row>
    <row r="22" spans="1:8" x14ac:dyDescent="0.25">
      <c r="A22" s="25"/>
      <c r="B22" s="26"/>
    </row>
    <row r="24" spans="1:8" ht="15.75" thickBot="1" x14ac:dyDescent="0.3"/>
    <row r="25" spans="1:8" ht="19.5" thickBot="1" x14ac:dyDescent="0.35">
      <c r="A25" s="35" t="s">
        <v>29</v>
      </c>
      <c r="B25" s="36"/>
      <c r="C25" s="36"/>
      <c r="D25" s="36"/>
      <c r="E25" s="36"/>
      <c r="F25" s="36"/>
      <c r="G25" s="36"/>
      <c r="H25" s="37"/>
    </row>
    <row r="26" spans="1:8" ht="15.75" x14ac:dyDescent="0.25">
      <c r="A26" s="17" t="s">
        <v>17</v>
      </c>
      <c r="B26" s="30" t="s">
        <v>30</v>
      </c>
      <c r="C26" s="31"/>
      <c r="D26" s="31"/>
      <c r="E26" s="31"/>
      <c r="F26" s="31"/>
    </row>
    <row r="28" spans="1:8" x14ac:dyDescent="0.25">
      <c r="B28" s="5" t="s">
        <v>31</v>
      </c>
      <c r="C28" s="3" t="s">
        <v>23</v>
      </c>
      <c r="D28" s="3" t="s">
        <v>32</v>
      </c>
      <c r="F28" s="14"/>
    </row>
    <row r="29" spans="1:8" ht="15.75" thickBot="1" x14ac:dyDescent="0.3">
      <c r="B29" s="5"/>
      <c r="C29" s="10"/>
      <c r="D29" s="10"/>
    </row>
    <row r="30" spans="1:8" ht="15.75" thickBot="1" x14ac:dyDescent="0.3">
      <c r="B30" s="5" t="s">
        <v>33</v>
      </c>
      <c r="C30" s="18">
        <f>SUMIF(C4:C13,C4,D4:D13)</f>
        <v>72500</v>
      </c>
    </row>
    <row r="31" spans="1:8" ht="15.75" thickBot="1" x14ac:dyDescent="0.3"/>
    <row r="32" spans="1:8" ht="19.5" thickBot="1" x14ac:dyDescent="0.35">
      <c r="A32" s="35" t="s">
        <v>29</v>
      </c>
      <c r="B32" s="36"/>
      <c r="C32" s="36"/>
      <c r="D32" s="36"/>
      <c r="E32" s="36"/>
      <c r="F32" s="36"/>
      <c r="G32" s="36"/>
      <c r="H32" s="37"/>
    </row>
    <row r="33" spans="1:8" ht="15.75" x14ac:dyDescent="0.25">
      <c r="A33" s="17" t="s">
        <v>17</v>
      </c>
      <c r="B33" s="30" t="s">
        <v>34</v>
      </c>
      <c r="C33" s="31"/>
      <c r="D33" s="31"/>
      <c r="E33" s="31"/>
      <c r="F33" s="31"/>
      <c r="G33" s="19"/>
      <c r="H33" s="19"/>
    </row>
    <row r="35" spans="1:8" x14ac:dyDescent="0.25">
      <c r="B35" s="5" t="s">
        <v>31</v>
      </c>
      <c r="C35" s="3" t="s">
        <v>1</v>
      </c>
      <c r="D35" s="3" t="s">
        <v>18</v>
      </c>
      <c r="F35" s="14"/>
    </row>
    <row r="36" spans="1:8" ht="15.75" thickBot="1" x14ac:dyDescent="0.3">
      <c r="B36" s="5"/>
      <c r="C36" s="10"/>
      <c r="D36" s="10"/>
    </row>
    <row r="37" spans="1:8" ht="15.75" thickBot="1" x14ac:dyDescent="0.3">
      <c r="B37" s="5" t="s">
        <v>33</v>
      </c>
      <c r="C37" s="18">
        <f>SUMIF(B4:B13,B4,D4:D13)</f>
        <v>75500</v>
      </c>
    </row>
    <row r="40" spans="1:8" ht="15.75" thickBot="1" x14ac:dyDescent="0.3"/>
    <row r="41" spans="1:8" ht="18.75" x14ac:dyDescent="0.3">
      <c r="A41" s="32" t="s">
        <v>35</v>
      </c>
      <c r="B41" s="33"/>
      <c r="C41" s="33"/>
      <c r="D41" s="33"/>
      <c r="E41" s="33"/>
      <c r="F41" s="33"/>
      <c r="G41" s="33"/>
      <c r="H41" s="34"/>
    </row>
    <row r="42" spans="1:8" ht="15.75" x14ac:dyDescent="0.25">
      <c r="A42" s="20" t="s">
        <v>36</v>
      </c>
      <c r="B42" s="21" t="s">
        <v>37</v>
      </c>
      <c r="C42" s="21"/>
      <c r="D42" s="21"/>
      <c r="E42" s="21"/>
      <c r="F42" s="21"/>
      <c r="G42" s="22"/>
      <c r="H42" s="19"/>
    </row>
    <row r="44" spans="1:8" x14ac:dyDescent="0.25">
      <c r="B44" s="5" t="s">
        <v>31</v>
      </c>
      <c r="C44" s="2" t="s">
        <v>1</v>
      </c>
      <c r="D44" s="2" t="s">
        <v>18</v>
      </c>
      <c r="E44" s="2" t="s">
        <v>23</v>
      </c>
      <c r="F44" s="23" t="s">
        <v>5</v>
      </c>
    </row>
    <row r="45" spans="1:8" ht="15.75" thickBot="1" x14ac:dyDescent="0.3"/>
    <row r="46" spans="1:8" ht="15.75" thickBot="1" x14ac:dyDescent="0.3">
      <c r="B46" s="5" t="s">
        <v>33</v>
      </c>
      <c r="C46" s="18">
        <f>SUMIFS(D4:D13,B4:B13,B4,C4:C13,C6)</f>
        <v>25500</v>
      </c>
    </row>
  </sheetData>
  <mergeCells count="7">
    <mergeCell ref="A1:G1"/>
    <mergeCell ref="A15:F15"/>
    <mergeCell ref="B33:F33"/>
    <mergeCell ref="B26:F26"/>
    <mergeCell ref="A41:H41"/>
    <mergeCell ref="A32:H32"/>
    <mergeCell ref="A25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2023-01-08T10:24:39Z</dcterms:modified>
</cp:coreProperties>
</file>