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21C17B78-7D61-42E6-B012-F5EE1639E17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Text fun" sheetId="3" r:id="rId1"/>
    <sheet name="Date &amp; Time Fu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6" i="4" l="1"/>
  <c r="D11" i="4"/>
  <c r="D12" i="4"/>
  <c r="D10" i="4"/>
  <c r="H21" i="4"/>
  <c r="H19" i="4"/>
  <c r="H17" i="4"/>
  <c r="C21" i="4"/>
  <c r="C19" i="4"/>
  <c r="C17" i="4"/>
  <c r="D71" i="4"/>
  <c r="D72" i="4"/>
  <c r="D70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J53" i="4"/>
  <c r="I53" i="4"/>
  <c r="H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53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31" i="4"/>
  <c r="B28" i="3"/>
  <c r="B26" i="3"/>
  <c r="B23" i="3"/>
  <c r="B20" i="3"/>
  <c r="B17" i="3"/>
  <c r="B11" i="3"/>
  <c r="B8" i="3"/>
  <c r="B5" i="3"/>
  <c r="B6" i="4"/>
  <c r="B3" i="4"/>
  <c r="B15" i="4" l="1"/>
  <c r="G54" i="4" l="1"/>
  <c r="G55" i="4"/>
  <c r="G56" i="4"/>
  <c r="G57" i="4"/>
  <c r="G58" i="4"/>
  <c r="G59" i="4"/>
  <c r="G60" i="4"/>
  <c r="G61" i="4"/>
  <c r="G62" i="4"/>
  <c r="G63" i="4"/>
  <c r="G64" i="4"/>
  <c r="G65" i="4"/>
  <c r="G66" i="4"/>
  <c r="G53" i="4"/>
  <c r="G31" i="4" l="1"/>
  <c r="G32" i="4"/>
  <c r="G33" i="4"/>
  <c r="G34" i="4"/>
  <c r="G35" i="4"/>
  <c r="G36" i="4"/>
  <c r="G37" i="4"/>
  <c r="G38" i="4"/>
  <c r="G39" i="4"/>
  <c r="G40" i="4"/>
  <c r="G41" i="4"/>
  <c r="G42" i="4"/>
  <c r="G43" i="4"/>
  <c r="G44" i="4"/>
</calcChain>
</file>

<file path=xl/sharedStrings.xml><?xml version="1.0" encoding="utf-8"?>
<sst xmlns="http://schemas.openxmlformats.org/spreadsheetml/2006/main" count="60" uniqueCount="47">
  <si>
    <t>EXACT</t>
  </si>
  <si>
    <t>TRIM</t>
  </si>
  <si>
    <t>PROPER</t>
  </si>
  <si>
    <t>REPLACE</t>
  </si>
  <si>
    <t>UPPER</t>
  </si>
  <si>
    <t>LOWER</t>
  </si>
  <si>
    <t>LEN</t>
  </si>
  <si>
    <t>Text Base Functions</t>
  </si>
  <si>
    <t>LEFT</t>
  </si>
  <si>
    <t>Seconds</t>
  </si>
  <si>
    <t>Minute</t>
  </si>
  <si>
    <t>Hour</t>
  </si>
  <si>
    <t>Day</t>
  </si>
  <si>
    <t>Month</t>
  </si>
  <si>
    <t>Year</t>
  </si>
  <si>
    <t>Date</t>
  </si>
  <si>
    <t>TIME</t>
  </si>
  <si>
    <t>YEAR,MONTH,DAY</t>
  </si>
  <si>
    <t>DATE</t>
  </si>
  <si>
    <t>Today</t>
  </si>
  <si>
    <t>Now</t>
  </si>
  <si>
    <t>RIGHT</t>
  </si>
  <si>
    <t>Sample Word</t>
  </si>
  <si>
    <t>Weeknum</t>
  </si>
  <si>
    <t>start date</t>
  </si>
  <si>
    <t>End date</t>
  </si>
  <si>
    <t>WEEKDAY</t>
  </si>
  <si>
    <t>list of holiday</t>
  </si>
  <si>
    <t xml:space="preserve"> India with Noida</t>
  </si>
  <si>
    <t>Change in upper case</t>
  </si>
  <si>
    <t>Change in lower case</t>
  </si>
  <si>
    <t>find lenth of sample world</t>
  </si>
  <si>
    <t>Change in title case</t>
  </si>
  <si>
    <t>Welcome to   india</t>
  </si>
  <si>
    <t>Single Space between words</t>
  </si>
  <si>
    <t>Search India in sample world</t>
  </si>
  <si>
    <t>Find 10 character from right</t>
  </si>
  <si>
    <t>Find 5 character from right</t>
  </si>
  <si>
    <t>DAY</t>
  </si>
  <si>
    <t>MONTH</t>
  </si>
  <si>
    <t>HOUR</t>
  </si>
  <si>
    <t>MINUTE</t>
  </si>
  <si>
    <t>SECOND</t>
  </si>
  <si>
    <t>NETWORKSDAY</t>
  </si>
  <si>
    <t>YEAR</t>
  </si>
  <si>
    <t>Date and Time Functions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</si>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</sst>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22" fontId="0" fillId="0" borderId="0" xfId="0" applyNumberFormat="1"/>
    <xf numFmtId="14" fontId="0" fillId="0" borderId="0" xfId="0" quotePrefix="1" applyNumberFormat="1"/>
    <xf numFmtId="14" fontId="1" fillId="0" borderId="0" xfId="0" applyNumberFormat="1" applyFont="1"/>
    <xf numFmtId="164" fontId="1" fillId="0" borderId="0" xfId="0" applyNumberFormat="1" applyFont="1"/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/>
    <xf numFmtId="18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 applyBorder="1"/>
    <xf numFmtId="14" fontId="0" fillId="4" borderId="0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3" borderId="1" xfId="0" applyNumberFormat="1" applyFont="1" applyFill="1" applyBorder="1"/>
    <xf numFmtId="14" fontId="1" fillId="3" borderId="1" xfId="0" applyNumberFormat="1" applyFont="1" applyFill="1" applyBorder="1"/>
    <xf numFmtId="0" fontId="0" fillId="0" borderId="1" xfId="0" applyBorder="1"/>
    <xf numFmtId="18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4" fillId="5" borderId="1" xfId="0" applyNumberFormat="1" applyFont="1" applyFill="1" applyBorder="1" applyAlignment="1">
      <alignment horizontal="center"/>
    </xf>
    <xf numFmtId="18" fontId="0" fillId="3" borderId="1" xfId="0" applyNumberFormat="1" applyFill="1" applyBorder="1" applyAlignment="1">
      <alignment horizontal="center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opLeftCell="A10" workbookViewId="0">
      <selection activeCell="B29" sqref="B29"/>
    </sheetView>
  </sheetViews>
  <sheetFormatPr defaultRowHeight="15" x14ac:dyDescent="0.25"/>
  <cols>
    <col min="1" max="1" width="18.85546875" customWidth="1"/>
    <col min="2" max="2" width="19.85546875" customWidth="1"/>
    <col min="4" max="4" width="26.28515625" customWidth="1"/>
  </cols>
  <sheetData>
    <row r="1" spans="1:4" ht="18.75" x14ac:dyDescent="0.3">
      <c r="A1" s="30" t="s">
        <v>7</v>
      </c>
      <c r="B1" s="30"/>
      <c r="C1" s="30"/>
    </row>
    <row r="2" spans="1:4" ht="18.75" x14ac:dyDescent="0.3">
      <c r="A2" s="4"/>
    </row>
    <row r="3" spans="1:4" ht="15.75" x14ac:dyDescent="0.25">
      <c r="A3" s="5" t="s">
        <v>22</v>
      </c>
      <c r="B3" s="3" t="s">
        <v>33</v>
      </c>
    </row>
    <row r="5" spans="1:4" x14ac:dyDescent="0.25">
      <c r="A5" t="s">
        <v>6</v>
      </c>
      <c r="B5" s="16">
        <f>LEN(D5)</f>
        <v>26</v>
      </c>
      <c r="D5" t="s">
        <v>31</v>
      </c>
    </row>
    <row r="7" spans="1:4" x14ac:dyDescent="0.25">
      <c r="B7" s="1"/>
    </row>
    <row r="8" spans="1:4" x14ac:dyDescent="0.25">
      <c r="A8" t="s">
        <v>5</v>
      </c>
      <c r="B8" s="16" t="str">
        <f>LOWER(D8)</f>
        <v>change in lower case</v>
      </c>
      <c r="D8" t="s">
        <v>30</v>
      </c>
    </row>
    <row r="10" spans="1:4" x14ac:dyDescent="0.25">
      <c r="B10" s="28"/>
    </row>
    <row r="11" spans="1:4" x14ac:dyDescent="0.25">
      <c r="A11" t="s">
        <v>4</v>
      </c>
      <c r="B11" s="16" t="str">
        <f>UPPER(D11)</f>
        <v>CHANGE IN UPPER CASE</v>
      </c>
      <c r="D11" t="s">
        <v>29</v>
      </c>
    </row>
    <row r="14" spans="1:4" x14ac:dyDescent="0.25">
      <c r="A14" t="s">
        <v>3</v>
      </c>
      <c r="B14" s="16"/>
      <c r="D14" t="s">
        <v>28</v>
      </c>
    </row>
    <row r="16" spans="1:4" x14ac:dyDescent="0.25">
      <c r="B16" s="28"/>
    </row>
    <row r="17" spans="1:7" x14ac:dyDescent="0.25">
      <c r="A17" t="s">
        <v>2</v>
      </c>
      <c r="B17" s="16" t="str">
        <f>PROPER(D17)</f>
        <v>Change In Title Case</v>
      </c>
      <c r="D17" t="s">
        <v>32</v>
      </c>
    </row>
    <row r="19" spans="1:7" x14ac:dyDescent="0.25">
      <c r="D19" t="s">
        <v>34</v>
      </c>
    </row>
    <row r="20" spans="1:7" x14ac:dyDescent="0.25">
      <c r="A20" t="s">
        <v>1</v>
      </c>
      <c r="B20" s="16" t="str">
        <f>TRIM(D19)</f>
        <v>Single Space between words</v>
      </c>
    </row>
    <row r="22" spans="1:7" x14ac:dyDescent="0.25">
      <c r="D22" t="s">
        <v>35</v>
      </c>
      <c r="F22" t="s">
        <v>46</v>
      </c>
      <c r="G22" t="s">
        <v>46</v>
      </c>
    </row>
    <row r="23" spans="1:7" x14ac:dyDescent="0.25">
      <c r="A23" t="s">
        <v>0</v>
      </c>
      <c r="B23" s="16" t="b">
        <f>EXACT(F22,G22)</f>
        <v>1</v>
      </c>
    </row>
    <row r="25" spans="1:7" x14ac:dyDescent="0.25">
      <c r="D25" t="s">
        <v>36</v>
      </c>
    </row>
    <row r="26" spans="1:7" x14ac:dyDescent="0.25">
      <c r="A26" t="s">
        <v>21</v>
      </c>
      <c r="B26" s="16" t="str">
        <f>RIGHT(D25,10)</f>
        <v>from right</v>
      </c>
    </row>
    <row r="27" spans="1:7" x14ac:dyDescent="0.25">
      <c r="B27" s="28"/>
    </row>
    <row r="28" spans="1:7" x14ac:dyDescent="0.25">
      <c r="A28" t="s">
        <v>8</v>
      </c>
      <c r="B28" s="16" t="str">
        <f>LEFT(D28,5)</f>
        <v xml:space="preserve">Find </v>
      </c>
      <c r="D28" t="s">
        <v>37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6"/>
  <sheetViews>
    <sheetView tabSelected="1" workbookViewId="0">
      <selection activeCell="B87" sqref="B87"/>
    </sheetView>
  </sheetViews>
  <sheetFormatPr defaultRowHeight="15" x14ac:dyDescent="0.25"/>
  <cols>
    <col min="1" max="1" width="19" customWidth="1"/>
    <col min="2" max="2" width="15.5703125" bestFit="1" customWidth="1"/>
    <col min="3" max="4" width="10.42578125" bestFit="1" customWidth="1"/>
    <col min="5" max="5" width="12.42578125" bestFit="1" customWidth="1"/>
    <col min="7" max="7" width="10.42578125" bestFit="1" customWidth="1"/>
    <col min="8" max="8" width="15.140625" customWidth="1"/>
  </cols>
  <sheetData>
    <row r="1" spans="1:9" ht="21" x14ac:dyDescent="0.35">
      <c r="A1" s="34" t="s">
        <v>45</v>
      </c>
      <c r="B1" s="34"/>
      <c r="C1" s="34"/>
      <c r="D1" s="34"/>
      <c r="E1" s="34"/>
    </row>
    <row r="2" spans="1:9" x14ac:dyDescent="0.25">
      <c r="A2" s="13"/>
      <c r="B2" s="3"/>
    </row>
    <row r="3" spans="1:9" x14ac:dyDescent="0.25">
      <c r="A3" s="3" t="s">
        <v>20</v>
      </c>
      <c r="B3" s="26">
        <f ca="1">NOW()</f>
        <v>44954.691842361113</v>
      </c>
      <c r="C3" s="11"/>
      <c r="E3" s="12"/>
    </row>
    <row r="4" spans="1:9" x14ac:dyDescent="0.25">
      <c r="A4" s="3"/>
      <c r="B4" s="3"/>
      <c r="I4" s="10"/>
    </row>
    <row r="5" spans="1:9" x14ac:dyDescent="0.25">
      <c r="A5" s="3"/>
      <c r="B5" s="3"/>
      <c r="I5" s="10"/>
    </row>
    <row r="6" spans="1:9" x14ac:dyDescent="0.25">
      <c r="A6" s="3" t="s">
        <v>19</v>
      </c>
      <c r="B6" s="27">
        <f ca="1">TODAY()</f>
        <v>44954</v>
      </c>
      <c r="C6" s="10"/>
      <c r="E6" s="2"/>
      <c r="G6" s="2"/>
      <c r="I6" s="10"/>
    </row>
    <row r="7" spans="1:9" x14ac:dyDescent="0.25">
      <c r="A7" s="3"/>
      <c r="B7" s="3"/>
      <c r="E7" s="2"/>
      <c r="G7" s="2"/>
    </row>
    <row r="8" spans="1:9" x14ac:dyDescent="0.25">
      <c r="A8" s="3"/>
      <c r="B8" s="3"/>
      <c r="E8" s="2"/>
      <c r="G8" s="2"/>
    </row>
    <row r="9" spans="1:9" x14ac:dyDescent="0.25">
      <c r="A9" s="14"/>
      <c r="B9" s="3"/>
      <c r="C9" s="10"/>
      <c r="E9" s="2"/>
    </row>
    <row r="10" spans="1:9" x14ac:dyDescent="0.25">
      <c r="A10" s="3" t="s">
        <v>26</v>
      </c>
      <c r="B10" s="10">
        <v>44588</v>
      </c>
      <c r="C10" s="21"/>
      <c r="D10" s="16">
        <f>WEEKDAY(B10)</f>
        <v>5</v>
      </c>
    </row>
    <row r="11" spans="1:9" x14ac:dyDescent="0.25">
      <c r="A11" s="3"/>
      <c r="B11" s="10">
        <v>44827</v>
      </c>
      <c r="C11" s="22"/>
      <c r="D11" s="16">
        <f t="shared" ref="D11:D12" si="0">WEEKDAY(B11)</f>
        <v>6</v>
      </c>
    </row>
    <row r="12" spans="1:9" x14ac:dyDescent="0.25">
      <c r="A12" s="3"/>
      <c r="B12" s="10">
        <v>45046</v>
      </c>
      <c r="C12" s="1"/>
      <c r="D12" s="16">
        <f t="shared" si="0"/>
        <v>1</v>
      </c>
    </row>
    <row r="13" spans="1:9" x14ac:dyDescent="0.25">
      <c r="E13" s="10"/>
      <c r="F13" s="10"/>
    </row>
    <row r="15" spans="1:9" x14ac:dyDescent="0.25">
      <c r="A15" s="3" t="s">
        <v>16</v>
      </c>
      <c r="B15" s="29">
        <f>TIME(11,30,30)</f>
        <v>0.47951388888888885</v>
      </c>
      <c r="F15" s="3" t="s">
        <v>18</v>
      </c>
      <c r="H15" s="13">
        <v>44863</v>
      </c>
    </row>
    <row r="17" spans="1:10" x14ac:dyDescent="0.25">
      <c r="B17" t="s">
        <v>40</v>
      </c>
      <c r="C17" s="16">
        <f>HOUR(B15)</f>
        <v>11</v>
      </c>
      <c r="G17" t="s">
        <v>44</v>
      </c>
      <c r="H17" s="16">
        <f>YEAR(H15)</f>
        <v>2022</v>
      </c>
    </row>
    <row r="19" spans="1:10" x14ac:dyDescent="0.25">
      <c r="B19" t="s">
        <v>41</v>
      </c>
      <c r="C19" s="18">
        <f>MIN(B15)</f>
        <v>0.47951388888888885</v>
      </c>
      <c r="G19" t="s">
        <v>39</v>
      </c>
      <c r="H19" s="16">
        <f>MONTH(H15)</f>
        <v>10</v>
      </c>
    </row>
    <row r="21" spans="1:10" x14ac:dyDescent="0.25">
      <c r="B21" t="s">
        <v>42</v>
      </c>
      <c r="C21" s="18">
        <f>_xlfn.SEC(B15)</f>
        <v>1.1271170575410989</v>
      </c>
      <c r="G21" t="s">
        <v>38</v>
      </c>
      <c r="H21" s="16">
        <f>DAY(H15)</f>
        <v>29</v>
      </c>
    </row>
    <row r="22" spans="1:10" x14ac:dyDescent="0.25">
      <c r="C22" s="36"/>
    </row>
    <row r="27" spans="1:10" ht="15.75" thickBot="1" x14ac:dyDescent="0.3"/>
    <row r="28" spans="1:10" ht="15.75" thickBot="1" x14ac:dyDescent="0.3">
      <c r="A28" s="31" t="s">
        <v>18</v>
      </c>
      <c r="B28" s="32"/>
      <c r="C28" s="32"/>
      <c r="D28" s="33"/>
      <c r="G28" s="31" t="s">
        <v>17</v>
      </c>
      <c r="H28" s="32"/>
      <c r="I28" s="32"/>
      <c r="J28" s="33"/>
    </row>
    <row r="30" spans="1:10" x14ac:dyDescent="0.25">
      <c r="A30" s="8" t="s">
        <v>14</v>
      </c>
      <c r="B30" s="8" t="s">
        <v>13</v>
      </c>
      <c r="C30" s="8" t="s">
        <v>12</v>
      </c>
      <c r="D30" s="9" t="s">
        <v>15</v>
      </c>
      <c r="G30" s="9" t="s">
        <v>15</v>
      </c>
      <c r="H30" s="8" t="s">
        <v>14</v>
      </c>
      <c r="I30" s="8" t="s">
        <v>13</v>
      </c>
      <c r="J30" s="8" t="s">
        <v>12</v>
      </c>
    </row>
    <row r="31" spans="1:10" x14ac:dyDescent="0.25">
      <c r="A31" s="6">
        <v>2011</v>
      </c>
      <c r="B31" s="6">
        <v>4</v>
      </c>
      <c r="C31" s="6">
        <v>21</v>
      </c>
      <c r="D31" s="15">
        <f>DATE(A31,B31,C31)</f>
        <v>40654</v>
      </c>
      <c r="G31" s="7">
        <f t="shared" ref="G31:G44" si="1">DATE(A31,B31,C31)</f>
        <v>40654</v>
      </c>
      <c r="H31" s="16">
        <f>YEAR(G31)</f>
        <v>2011</v>
      </c>
      <c r="I31" s="16">
        <f>MONTH(G31)</f>
        <v>4</v>
      </c>
      <c r="J31" s="16">
        <f>DAY(G31)</f>
        <v>21</v>
      </c>
    </row>
    <row r="32" spans="1:10" x14ac:dyDescent="0.25">
      <c r="A32" s="6">
        <v>2014</v>
      </c>
      <c r="B32" s="6">
        <v>12</v>
      </c>
      <c r="C32" s="6">
        <v>23</v>
      </c>
      <c r="D32" s="15">
        <f t="shared" ref="D32:D44" si="2">DATE(A32,B32,C32)</f>
        <v>41996</v>
      </c>
      <c r="G32" s="7">
        <f t="shared" si="1"/>
        <v>41996</v>
      </c>
      <c r="H32" s="16">
        <f t="shared" ref="H32:H44" si="3">YEAR(G32)</f>
        <v>2014</v>
      </c>
      <c r="I32" s="16">
        <f t="shared" ref="I32:I44" si="4">MONTH(G32)</f>
        <v>12</v>
      </c>
      <c r="J32" s="16">
        <f t="shared" ref="J32:J44" si="5">DAY(G32)</f>
        <v>23</v>
      </c>
    </row>
    <row r="33" spans="1:10" x14ac:dyDescent="0.25">
      <c r="A33" s="6">
        <v>2015</v>
      </c>
      <c r="B33" s="6">
        <v>10</v>
      </c>
      <c r="C33" s="6">
        <v>5</v>
      </c>
      <c r="D33" s="15">
        <f t="shared" si="2"/>
        <v>42282</v>
      </c>
      <c r="G33" s="7">
        <f t="shared" si="1"/>
        <v>42282</v>
      </c>
      <c r="H33" s="16">
        <f t="shared" si="3"/>
        <v>2015</v>
      </c>
      <c r="I33" s="16">
        <f t="shared" si="4"/>
        <v>10</v>
      </c>
      <c r="J33" s="16">
        <f t="shared" si="5"/>
        <v>5</v>
      </c>
    </row>
    <row r="34" spans="1:10" x14ac:dyDescent="0.25">
      <c r="A34" s="6">
        <v>2013</v>
      </c>
      <c r="B34" s="6">
        <v>5</v>
      </c>
      <c r="C34" s="6">
        <v>9</v>
      </c>
      <c r="D34" s="15">
        <f t="shared" si="2"/>
        <v>41403</v>
      </c>
      <c r="G34" s="7">
        <f t="shared" si="1"/>
        <v>41403</v>
      </c>
      <c r="H34" s="16">
        <f t="shared" si="3"/>
        <v>2013</v>
      </c>
      <c r="I34" s="16">
        <f t="shared" si="4"/>
        <v>5</v>
      </c>
      <c r="J34" s="16">
        <f t="shared" si="5"/>
        <v>9</v>
      </c>
    </row>
    <row r="35" spans="1:10" x14ac:dyDescent="0.25">
      <c r="A35" s="6">
        <v>2014</v>
      </c>
      <c r="B35" s="6">
        <v>10</v>
      </c>
      <c r="C35" s="6">
        <v>12</v>
      </c>
      <c r="D35" s="15">
        <f t="shared" si="2"/>
        <v>41924</v>
      </c>
      <c r="G35" s="7">
        <f t="shared" si="1"/>
        <v>41924</v>
      </c>
      <c r="H35" s="16">
        <f t="shared" si="3"/>
        <v>2014</v>
      </c>
      <c r="I35" s="16">
        <f t="shared" si="4"/>
        <v>10</v>
      </c>
      <c r="J35" s="16">
        <f t="shared" si="5"/>
        <v>12</v>
      </c>
    </row>
    <row r="36" spans="1:10" x14ac:dyDescent="0.25">
      <c r="A36" s="6">
        <v>2012</v>
      </c>
      <c r="B36" s="6">
        <v>12</v>
      </c>
      <c r="C36" s="6">
        <v>15</v>
      </c>
      <c r="D36" s="15">
        <f t="shared" si="2"/>
        <v>41258</v>
      </c>
      <c r="G36" s="7">
        <f t="shared" si="1"/>
        <v>41258</v>
      </c>
      <c r="H36" s="16">
        <f t="shared" si="3"/>
        <v>2012</v>
      </c>
      <c r="I36" s="16">
        <f t="shared" si="4"/>
        <v>12</v>
      </c>
      <c r="J36" s="16">
        <f t="shared" si="5"/>
        <v>15</v>
      </c>
    </row>
    <row r="37" spans="1:10" x14ac:dyDescent="0.25">
      <c r="A37" s="6">
        <v>2022</v>
      </c>
      <c r="B37" s="6">
        <v>11</v>
      </c>
      <c r="C37" s="6">
        <v>16</v>
      </c>
      <c r="D37" s="15">
        <f t="shared" si="2"/>
        <v>44881</v>
      </c>
      <c r="G37" s="7">
        <f t="shared" si="1"/>
        <v>44881</v>
      </c>
      <c r="H37" s="16">
        <f t="shared" si="3"/>
        <v>2022</v>
      </c>
      <c r="I37" s="16">
        <f t="shared" si="4"/>
        <v>11</v>
      </c>
      <c r="J37" s="16">
        <f t="shared" si="5"/>
        <v>16</v>
      </c>
    </row>
    <row r="38" spans="1:10" x14ac:dyDescent="0.25">
      <c r="A38" s="6">
        <v>2021</v>
      </c>
      <c r="B38" s="6">
        <v>7</v>
      </c>
      <c r="C38" s="6">
        <v>17</v>
      </c>
      <c r="D38" s="15">
        <f t="shared" si="2"/>
        <v>44394</v>
      </c>
      <c r="G38" s="7">
        <f t="shared" si="1"/>
        <v>44394</v>
      </c>
      <c r="H38" s="16">
        <f t="shared" si="3"/>
        <v>2021</v>
      </c>
      <c r="I38" s="16">
        <f t="shared" si="4"/>
        <v>7</v>
      </c>
      <c r="J38" s="16">
        <f t="shared" si="5"/>
        <v>17</v>
      </c>
    </row>
    <row r="39" spans="1:10" x14ac:dyDescent="0.25">
      <c r="A39" s="6">
        <v>2016</v>
      </c>
      <c r="B39" s="6">
        <v>8</v>
      </c>
      <c r="C39" s="6">
        <v>8</v>
      </c>
      <c r="D39" s="15">
        <f t="shared" si="2"/>
        <v>42590</v>
      </c>
      <c r="G39" s="7">
        <f t="shared" si="1"/>
        <v>42590</v>
      </c>
      <c r="H39" s="16">
        <f t="shared" si="3"/>
        <v>2016</v>
      </c>
      <c r="I39" s="16">
        <f t="shared" si="4"/>
        <v>8</v>
      </c>
      <c r="J39" s="16">
        <f t="shared" si="5"/>
        <v>8</v>
      </c>
    </row>
    <row r="40" spans="1:10" x14ac:dyDescent="0.25">
      <c r="A40" s="6">
        <v>2014</v>
      </c>
      <c r="B40" s="6">
        <v>9</v>
      </c>
      <c r="C40" s="6">
        <v>19</v>
      </c>
      <c r="D40" s="15">
        <f t="shared" si="2"/>
        <v>41901</v>
      </c>
      <c r="G40" s="7">
        <f t="shared" si="1"/>
        <v>41901</v>
      </c>
      <c r="H40" s="16">
        <f t="shared" si="3"/>
        <v>2014</v>
      </c>
      <c r="I40" s="16">
        <f t="shared" si="4"/>
        <v>9</v>
      </c>
      <c r="J40" s="16">
        <f t="shared" si="5"/>
        <v>19</v>
      </c>
    </row>
    <row r="41" spans="1:10" x14ac:dyDescent="0.25">
      <c r="A41" s="6">
        <v>2021</v>
      </c>
      <c r="B41" s="6">
        <v>1</v>
      </c>
      <c r="C41" s="6">
        <v>23</v>
      </c>
      <c r="D41" s="15">
        <f t="shared" si="2"/>
        <v>44219</v>
      </c>
      <c r="G41" s="7">
        <f t="shared" si="1"/>
        <v>44219</v>
      </c>
      <c r="H41" s="16">
        <f t="shared" si="3"/>
        <v>2021</v>
      </c>
      <c r="I41" s="16">
        <f t="shared" si="4"/>
        <v>1</v>
      </c>
      <c r="J41" s="16">
        <f t="shared" si="5"/>
        <v>23</v>
      </c>
    </row>
    <row r="42" spans="1:10" x14ac:dyDescent="0.25">
      <c r="A42" s="6">
        <v>2016</v>
      </c>
      <c r="B42" s="6">
        <v>5</v>
      </c>
      <c r="C42" s="6">
        <v>16</v>
      </c>
      <c r="D42" s="15">
        <f t="shared" si="2"/>
        <v>42506</v>
      </c>
      <c r="G42" s="7">
        <f t="shared" si="1"/>
        <v>42506</v>
      </c>
      <c r="H42" s="16">
        <f t="shared" si="3"/>
        <v>2016</v>
      </c>
      <c r="I42" s="16">
        <f t="shared" si="4"/>
        <v>5</v>
      </c>
      <c r="J42" s="16">
        <f t="shared" si="5"/>
        <v>16</v>
      </c>
    </row>
    <row r="43" spans="1:10" x14ac:dyDescent="0.25">
      <c r="A43" s="6">
        <v>2014</v>
      </c>
      <c r="B43" s="6">
        <v>3</v>
      </c>
      <c r="C43" s="6">
        <v>14</v>
      </c>
      <c r="D43" s="15">
        <f t="shared" si="2"/>
        <v>41712</v>
      </c>
      <c r="G43" s="7">
        <f t="shared" si="1"/>
        <v>41712</v>
      </c>
      <c r="H43" s="16">
        <f t="shared" si="3"/>
        <v>2014</v>
      </c>
      <c r="I43" s="16">
        <f t="shared" si="4"/>
        <v>3</v>
      </c>
      <c r="J43" s="16">
        <f t="shared" si="5"/>
        <v>14</v>
      </c>
    </row>
    <row r="44" spans="1:10" x14ac:dyDescent="0.25">
      <c r="A44" s="6">
        <v>2022</v>
      </c>
      <c r="B44" s="6">
        <v>6</v>
      </c>
      <c r="C44" s="6">
        <v>21</v>
      </c>
      <c r="D44" s="15">
        <f t="shared" si="2"/>
        <v>44733</v>
      </c>
      <c r="G44" s="7">
        <f t="shared" si="1"/>
        <v>44733</v>
      </c>
      <c r="H44" s="16">
        <f t="shared" si="3"/>
        <v>2022</v>
      </c>
      <c r="I44" s="16">
        <f t="shared" si="4"/>
        <v>6</v>
      </c>
      <c r="J44" s="16">
        <f t="shared" si="5"/>
        <v>21</v>
      </c>
    </row>
    <row r="49" spans="1:10" ht="15.75" thickBot="1" x14ac:dyDescent="0.3"/>
    <row r="50" spans="1:10" ht="15.75" thickBot="1" x14ac:dyDescent="0.3">
      <c r="A50" s="23" t="s">
        <v>16</v>
      </c>
      <c r="B50" s="24"/>
      <c r="C50" s="24"/>
      <c r="D50" s="25"/>
      <c r="G50" s="23" t="s">
        <v>16</v>
      </c>
      <c r="H50" s="24"/>
      <c r="I50" s="24"/>
      <c r="J50" s="25"/>
    </row>
    <row r="52" spans="1:10" x14ac:dyDescent="0.25">
      <c r="A52" s="8" t="s">
        <v>11</v>
      </c>
      <c r="B52" s="8" t="s">
        <v>10</v>
      </c>
      <c r="C52" s="8" t="s">
        <v>9</v>
      </c>
      <c r="D52" s="17" t="s">
        <v>16</v>
      </c>
      <c r="G52" s="17" t="s">
        <v>16</v>
      </c>
      <c r="H52" s="8" t="s">
        <v>11</v>
      </c>
      <c r="I52" s="8" t="s">
        <v>10</v>
      </c>
      <c r="J52" s="8" t="s">
        <v>9</v>
      </c>
    </row>
    <row r="53" spans="1:10" x14ac:dyDescent="0.25">
      <c r="A53" s="6">
        <v>6</v>
      </c>
      <c r="B53" s="6">
        <v>23</v>
      </c>
      <c r="C53" s="6">
        <v>34</v>
      </c>
      <c r="D53" s="18">
        <f>TIME(A53,B53,C53)</f>
        <v>0.26636574074074076</v>
      </c>
      <c r="G53" s="19">
        <f>TIME(A53,B53,C53)</f>
        <v>0.26636574074074076</v>
      </c>
      <c r="H53" s="20">
        <f>HOUR(G53)</f>
        <v>6</v>
      </c>
      <c r="I53" s="35">
        <f>MIN(G53)</f>
        <v>0.26636574074074076</v>
      </c>
      <c r="J53" s="18">
        <f>_xlfn.SEC(G53)</f>
        <v>1.0365552606843391</v>
      </c>
    </row>
    <row r="54" spans="1:10" x14ac:dyDescent="0.25">
      <c r="A54" s="6">
        <v>7</v>
      </c>
      <c r="B54" s="6">
        <v>42</v>
      </c>
      <c r="C54" s="6">
        <v>45</v>
      </c>
      <c r="D54" s="18">
        <f t="shared" ref="D54:D66" si="6">TIME(A54,B54,C54)</f>
        <v>0.32135416666666666</v>
      </c>
      <c r="G54" s="19">
        <f t="shared" ref="G54:G66" si="7">TIME(A54,B54,C54)</f>
        <v>0.32135416666666666</v>
      </c>
      <c r="H54" s="20">
        <f t="shared" ref="H54:H66" si="8">HOUR(G54)</f>
        <v>7</v>
      </c>
      <c r="I54" s="35">
        <f t="shared" ref="I54:I66" si="9">MIN(G54)</f>
        <v>0.32135416666666666</v>
      </c>
      <c r="J54" s="18">
        <f t="shared" ref="J54:J66" si="10">_xlfn.SEC(G54)</f>
        <v>1.0539533781310337</v>
      </c>
    </row>
    <row r="55" spans="1:10" x14ac:dyDescent="0.25">
      <c r="A55" s="6">
        <v>8</v>
      </c>
      <c r="B55" s="6">
        <v>45</v>
      </c>
      <c r="C55" s="6">
        <v>45</v>
      </c>
      <c r="D55" s="18">
        <f t="shared" si="6"/>
        <v>0.36510416666666662</v>
      </c>
      <c r="G55" s="19">
        <f t="shared" si="7"/>
        <v>0.36510416666666662</v>
      </c>
      <c r="H55" s="20">
        <f t="shared" si="8"/>
        <v>8</v>
      </c>
      <c r="I55" s="35">
        <f t="shared" si="9"/>
        <v>0.36510416666666662</v>
      </c>
      <c r="J55" s="18">
        <f t="shared" si="10"/>
        <v>1.0705645793062701</v>
      </c>
    </row>
    <row r="56" spans="1:10" x14ac:dyDescent="0.25">
      <c r="A56" s="6">
        <v>12</v>
      </c>
      <c r="B56" s="6">
        <v>20</v>
      </c>
      <c r="C56" s="6">
        <v>23</v>
      </c>
      <c r="D56" s="18">
        <f t="shared" si="6"/>
        <v>0.51415509259259262</v>
      </c>
      <c r="G56" s="19">
        <f t="shared" si="7"/>
        <v>0.51415509259259262</v>
      </c>
      <c r="H56" s="20">
        <f t="shared" si="8"/>
        <v>12</v>
      </c>
      <c r="I56" s="35">
        <f t="shared" si="9"/>
        <v>0.51415509259259262</v>
      </c>
      <c r="J56" s="18">
        <f t="shared" si="10"/>
        <v>1.1484899176255114</v>
      </c>
    </row>
    <row r="57" spans="1:10" x14ac:dyDescent="0.25">
      <c r="A57" s="6">
        <v>14</v>
      </c>
      <c r="B57" s="6">
        <v>32</v>
      </c>
      <c r="C57" s="6">
        <v>45</v>
      </c>
      <c r="D57" s="18">
        <f t="shared" si="6"/>
        <v>0.60607638888888882</v>
      </c>
      <c r="G57" s="19">
        <f t="shared" si="7"/>
        <v>0.60607638888888882</v>
      </c>
      <c r="H57" s="20">
        <f t="shared" si="8"/>
        <v>14</v>
      </c>
      <c r="I57" s="35">
        <f t="shared" si="9"/>
        <v>0.60607638888888882</v>
      </c>
      <c r="J57" s="18">
        <f t="shared" si="10"/>
        <v>1.2167087022771805</v>
      </c>
    </row>
    <row r="58" spans="1:10" x14ac:dyDescent="0.25">
      <c r="A58" s="6">
        <v>22</v>
      </c>
      <c r="B58" s="6">
        <v>15</v>
      </c>
      <c r="C58" s="6">
        <v>21</v>
      </c>
      <c r="D58" s="18">
        <f t="shared" si="6"/>
        <v>0.92732638888888885</v>
      </c>
      <c r="G58" s="19">
        <f t="shared" si="7"/>
        <v>0.92732638888888885</v>
      </c>
      <c r="H58" s="20">
        <f t="shared" si="8"/>
        <v>22</v>
      </c>
      <c r="I58" s="35">
        <f t="shared" si="9"/>
        <v>0.92732638888888885</v>
      </c>
      <c r="J58" s="18">
        <f t="shared" si="10"/>
        <v>1.6667359389938081</v>
      </c>
    </row>
    <row r="59" spans="1:10" x14ac:dyDescent="0.25">
      <c r="A59" s="6">
        <v>21</v>
      </c>
      <c r="B59" s="6">
        <v>19</v>
      </c>
      <c r="C59" s="6">
        <v>23</v>
      </c>
      <c r="D59" s="18">
        <f t="shared" si="6"/>
        <v>0.88846064814814818</v>
      </c>
      <c r="G59" s="19">
        <f t="shared" si="7"/>
        <v>0.88846064814814818</v>
      </c>
      <c r="H59" s="20">
        <f t="shared" si="8"/>
        <v>21</v>
      </c>
      <c r="I59" s="35">
        <f t="shared" si="9"/>
        <v>0.88846064814814818</v>
      </c>
      <c r="J59" s="18">
        <f t="shared" si="10"/>
        <v>1.5857725320477252</v>
      </c>
    </row>
    <row r="60" spans="1:10" x14ac:dyDescent="0.25">
      <c r="A60" s="6">
        <v>14</v>
      </c>
      <c r="B60" s="6">
        <v>20</v>
      </c>
      <c r="C60" s="6">
        <v>26</v>
      </c>
      <c r="D60" s="18">
        <f t="shared" si="6"/>
        <v>0.59752314814814811</v>
      </c>
      <c r="G60" s="19">
        <f t="shared" si="7"/>
        <v>0.59752314814814811</v>
      </c>
      <c r="H60" s="20">
        <f t="shared" si="8"/>
        <v>14</v>
      </c>
      <c r="I60" s="35">
        <f t="shared" si="9"/>
        <v>0.59752314814814811</v>
      </c>
      <c r="J60" s="18">
        <f t="shared" si="10"/>
        <v>1.2095823828507104</v>
      </c>
    </row>
    <row r="61" spans="1:10" x14ac:dyDescent="0.25">
      <c r="A61" s="6">
        <v>6</v>
      </c>
      <c r="B61" s="6">
        <v>40</v>
      </c>
      <c r="C61" s="6">
        <v>34</v>
      </c>
      <c r="D61" s="18">
        <f t="shared" si="6"/>
        <v>0.27817129629629628</v>
      </c>
      <c r="G61" s="19">
        <f t="shared" si="7"/>
        <v>0.27817129629629628</v>
      </c>
      <c r="H61" s="20">
        <f t="shared" si="8"/>
        <v>6</v>
      </c>
      <c r="I61" s="35">
        <f t="shared" si="9"/>
        <v>0.27817129629629628</v>
      </c>
      <c r="J61" s="18">
        <f t="shared" si="10"/>
        <v>1.0399775657973254</v>
      </c>
    </row>
    <row r="62" spans="1:10" x14ac:dyDescent="0.25">
      <c r="A62" s="6">
        <v>7</v>
      </c>
      <c r="B62" s="6">
        <v>45</v>
      </c>
      <c r="C62" s="6">
        <v>40</v>
      </c>
      <c r="D62" s="18">
        <f t="shared" si="6"/>
        <v>0.32337962962962963</v>
      </c>
      <c r="G62" s="19">
        <f t="shared" si="7"/>
        <v>0.32337962962962963</v>
      </c>
      <c r="H62" s="20">
        <f t="shared" si="8"/>
        <v>7</v>
      </c>
      <c r="I62" s="35">
        <f t="shared" si="9"/>
        <v>0.32337962962962963</v>
      </c>
      <c r="J62" s="18">
        <f t="shared" si="10"/>
        <v>1.0546666630650576</v>
      </c>
    </row>
    <row r="63" spans="1:10" x14ac:dyDescent="0.25">
      <c r="A63" s="6">
        <v>8</v>
      </c>
      <c r="B63" s="6">
        <v>23</v>
      </c>
      <c r="C63" s="6">
        <v>20</v>
      </c>
      <c r="D63" s="18">
        <f t="shared" si="6"/>
        <v>0.34953703703703703</v>
      </c>
      <c r="G63" s="19">
        <f t="shared" si="7"/>
        <v>0.34953703703703703</v>
      </c>
      <c r="H63" s="20">
        <f t="shared" si="8"/>
        <v>8</v>
      </c>
      <c r="I63" s="35">
        <f t="shared" si="9"/>
        <v>0.34953703703703703</v>
      </c>
      <c r="J63" s="18">
        <f t="shared" si="10"/>
        <v>1.0643604262118589</v>
      </c>
    </row>
    <row r="64" spans="1:10" x14ac:dyDescent="0.25">
      <c r="A64" s="6">
        <v>9</v>
      </c>
      <c r="B64" s="6">
        <v>23</v>
      </c>
      <c r="C64" s="6">
        <v>28</v>
      </c>
      <c r="D64" s="18">
        <f t="shared" si="6"/>
        <v>0.39129629629629631</v>
      </c>
      <c r="G64" s="19">
        <f t="shared" si="7"/>
        <v>0.39129629629629631</v>
      </c>
      <c r="H64" s="20">
        <f t="shared" si="8"/>
        <v>9</v>
      </c>
      <c r="I64" s="35">
        <f t="shared" si="9"/>
        <v>0.39129629629629631</v>
      </c>
      <c r="J64" s="18">
        <f t="shared" si="10"/>
        <v>1.0817647025072701</v>
      </c>
    </row>
    <row r="65" spans="1:10" x14ac:dyDescent="0.25">
      <c r="A65" s="6">
        <v>10</v>
      </c>
      <c r="B65" s="6">
        <v>6</v>
      </c>
      <c r="C65" s="6">
        <v>29</v>
      </c>
      <c r="D65" s="18">
        <f t="shared" si="6"/>
        <v>0.42116898148148146</v>
      </c>
      <c r="G65" s="19">
        <f t="shared" si="7"/>
        <v>0.42116898148148146</v>
      </c>
      <c r="H65" s="20">
        <f t="shared" si="8"/>
        <v>10</v>
      </c>
      <c r="I65" s="35">
        <f t="shared" si="9"/>
        <v>0.42116898148148146</v>
      </c>
      <c r="J65" s="18">
        <f t="shared" si="10"/>
        <v>1.0957563358631872</v>
      </c>
    </row>
    <row r="66" spans="1:10" x14ac:dyDescent="0.25">
      <c r="A66" s="6">
        <v>21</v>
      </c>
      <c r="B66" s="6">
        <v>36</v>
      </c>
      <c r="C66" s="6">
        <v>43</v>
      </c>
      <c r="D66" s="18">
        <f t="shared" si="6"/>
        <v>0.90049768518518514</v>
      </c>
      <c r="G66" s="19">
        <f t="shared" si="7"/>
        <v>0.90049768518518514</v>
      </c>
      <c r="H66" s="20">
        <f t="shared" si="8"/>
        <v>21</v>
      </c>
      <c r="I66" s="35">
        <f t="shared" si="9"/>
        <v>0.90049768518518514</v>
      </c>
      <c r="J66" s="18">
        <f t="shared" si="10"/>
        <v>1.6097355748872471</v>
      </c>
    </row>
    <row r="70" spans="1:10" x14ac:dyDescent="0.25">
      <c r="A70" s="3" t="s">
        <v>23</v>
      </c>
      <c r="B70" s="10">
        <v>44588</v>
      </c>
      <c r="D70" s="16">
        <f>WEEKNUM(B70)</f>
        <v>5</v>
      </c>
    </row>
    <row r="71" spans="1:10" x14ac:dyDescent="0.25">
      <c r="A71" s="3"/>
      <c r="B71" s="10">
        <v>44827</v>
      </c>
      <c r="D71" s="16">
        <f t="shared" ref="D71:D72" si="11">WEEKNUM(B71)</f>
        <v>39</v>
      </c>
    </row>
    <row r="72" spans="1:10" x14ac:dyDescent="0.25">
      <c r="A72" s="3"/>
      <c r="B72" s="10">
        <v>45046</v>
      </c>
      <c r="D72" s="16">
        <f t="shared" si="11"/>
        <v>18</v>
      </c>
    </row>
    <row r="73" spans="1:10" x14ac:dyDescent="0.25">
      <c r="A73" s="3"/>
    </row>
    <row r="74" spans="1:10" x14ac:dyDescent="0.25">
      <c r="A74" s="3"/>
    </row>
    <row r="75" spans="1:10" x14ac:dyDescent="0.25">
      <c r="A75" s="3"/>
    </row>
    <row r="76" spans="1:10" x14ac:dyDescent="0.25">
      <c r="A76" s="3" t="s">
        <v>43</v>
      </c>
      <c r="B76" t="s">
        <v>24</v>
      </c>
      <c r="C76" s="10">
        <v>44576</v>
      </c>
    </row>
    <row r="77" spans="1:10" x14ac:dyDescent="0.25">
      <c r="A77" s="3"/>
      <c r="B77" t="s">
        <v>25</v>
      </c>
      <c r="C77" s="10">
        <v>44620</v>
      </c>
    </row>
    <row r="78" spans="1:10" x14ac:dyDescent="0.25">
      <c r="B78" t="s">
        <v>27</v>
      </c>
    </row>
    <row r="79" spans="1:10" x14ac:dyDescent="0.25">
      <c r="B79" s="10">
        <v>44581</v>
      </c>
    </row>
    <row r="80" spans="1:10" x14ac:dyDescent="0.25">
      <c r="B80" s="10">
        <v>44584</v>
      </c>
    </row>
    <row r="81" spans="2:2" x14ac:dyDescent="0.25">
      <c r="B81" s="10">
        <v>44591</v>
      </c>
    </row>
    <row r="82" spans="2:2" x14ac:dyDescent="0.25">
      <c r="B82" s="10">
        <v>44612</v>
      </c>
    </row>
    <row r="83" spans="2:2" x14ac:dyDescent="0.25">
      <c r="B83" s="10">
        <v>44615</v>
      </c>
    </row>
    <row r="84" spans="2:2" x14ac:dyDescent="0.25">
      <c r="B84" s="10">
        <v>44620</v>
      </c>
    </row>
    <row r="86" spans="2:2" x14ac:dyDescent="0.25">
      <c r="B86" s="16">
        <f>NETWORKDAYS(C76,C77,B79:B84)</f>
        <v>28</v>
      </c>
    </row>
  </sheetData>
  <mergeCells count="3">
    <mergeCell ref="A28:D28"/>
    <mergeCell ref="G28:J28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</vt:lpstr>
      <vt:lpstr>Date &amp; Time Fun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2023-01-28T11:07:11Z</dcterms:modified>
</cp:coreProperties>
</file>