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80" yWindow="3720" windowWidth="15600" windowHeight="8280" tabRatio="850" activeTab="2"/>
  </bookViews>
  <sheets>
    <sheet name="94059140049" sheetId="3" r:id="rId1"/>
    <sheet name="94059140056" sheetId="4" r:id="rId2"/>
    <sheet name="87771800005" sheetId="5" r:id="rId3"/>
    <sheet name="88198130000" sheetId="6" r:id="rId4"/>
    <sheet name="88371040000" sheetId="7" r:id="rId5"/>
    <sheet name="82912340508" sheetId="9" r:id="rId6"/>
    <sheet name="OPERATION EN INSTANCE" sheetId="11" r:id="rId7"/>
    <sheet name="HAMMANI ABDELGHANI" sheetId="12" r:id="rId8"/>
  </sheets>
  <calcPr calcId="144525"/>
  <fileRecoveryPr autoRecover="0"/>
</workbook>
</file>

<file path=xl/calcChain.xml><?xml version="1.0" encoding="utf-8"?>
<calcChain xmlns="http://schemas.openxmlformats.org/spreadsheetml/2006/main">
  <c r="L1130" i="3" l="1"/>
  <c r="L1132" i="3"/>
  <c r="L1133" i="3"/>
  <c r="L1131" i="3"/>
  <c r="F292" i="7" l="1"/>
  <c r="F1247" i="3" l="1"/>
  <c r="G1247" i="3"/>
  <c r="G329" i="5" l="1"/>
  <c r="F329" i="5"/>
  <c r="F1248" i="3" l="1"/>
  <c r="F120" i="4" l="1"/>
  <c r="F191" i="6" l="1"/>
  <c r="G31" i="9" l="1"/>
  <c r="F31" i="9"/>
  <c r="G292" i="7"/>
  <c r="F293" i="7" s="1"/>
  <c r="G191" i="6"/>
  <c r="G120" i="4"/>
  <c r="F121" i="4" s="1"/>
  <c r="F192" i="6" l="1"/>
  <c r="F32" i="9"/>
  <c r="F330" i="5"/>
</calcChain>
</file>

<file path=xl/sharedStrings.xml><?xml version="1.0" encoding="utf-8"?>
<sst xmlns="http://schemas.openxmlformats.org/spreadsheetml/2006/main" count="8850" uniqueCount="1769">
  <si>
    <t>Date OPE</t>
  </si>
  <si>
    <t>Date VAL</t>
  </si>
  <si>
    <t>Libellé</t>
  </si>
  <si>
    <t>Réf</t>
  </si>
  <si>
    <t>Ancien solde</t>
  </si>
  <si>
    <t>SOMMES</t>
  </si>
  <si>
    <t>PROJET</t>
  </si>
  <si>
    <t>Débit</t>
  </si>
  <si>
    <t>Crédit</t>
  </si>
  <si>
    <t>Relevé du compte 82912340508</t>
  </si>
  <si>
    <t>Relevé du compte 88198130000</t>
  </si>
  <si>
    <t>Relevé du compte 94059140056</t>
  </si>
  <si>
    <t>Relevé du compte 94059140049</t>
  </si>
  <si>
    <t>Relevé du compte 87771800005</t>
  </si>
  <si>
    <t>Relevé du compte 88371040000</t>
  </si>
  <si>
    <t/>
  </si>
  <si>
    <t xml:space="preserve">TAXE SUR VALEUR AJOUTEE                                                                             </t>
  </si>
  <si>
    <t xml:space="preserve">COMMISSION                                                                                          </t>
  </si>
  <si>
    <t xml:space="preserve">INTERETS DEBITEURS                                                                                  </t>
  </si>
  <si>
    <t>01/01/2018</t>
  </si>
  <si>
    <t>31/12/2017</t>
  </si>
  <si>
    <t>02/01/2018</t>
  </si>
  <si>
    <t>03/01/2018</t>
  </si>
  <si>
    <t xml:space="preserve">DROITS DE TIMBRE SUR REMISE D'EFFETS A L'ESCOMPTE N 3137933                                         </t>
  </si>
  <si>
    <t>04/01/2018</t>
  </si>
  <si>
    <t>05/01/2018</t>
  </si>
  <si>
    <t>22079,16 DH Créditeur</t>
  </si>
  <si>
    <t>08/01/2018</t>
  </si>
  <si>
    <t>1193934,87 DH Créditeur</t>
  </si>
  <si>
    <t>7987,63 DH Créditeur</t>
  </si>
  <si>
    <t>4990,44 DH Débiteur</t>
  </si>
  <si>
    <t>2530,73 DH Débiteur</t>
  </si>
  <si>
    <t>2285,57 DH Créditeur</t>
  </si>
  <si>
    <t xml:space="preserve">ORDRE DE VIREMENT PERMANENT ASSOCIATION YATIM DON ET SUBVENTION                                                                       </t>
  </si>
  <si>
    <t xml:space="preserve">VERSEMENT EFFECTUE PAR EL MAHI RABIE  CPT 56                                                            </t>
  </si>
  <si>
    <t xml:space="preserve">VERSEMENT EFFECTUE PAR EL MAHI RABIE   CPT 49                                                        </t>
  </si>
  <si>
    <t xml:space="preserve">ORDRE DE VIREMENT STE BENMASSKOUR AN 13                                                                                  </t>
  </si>
  <si>
    <t xml:space="preserve">CHEQUE N 2314481 PAYE EN FAVEUR DE EL MAHI RABIE S486672   STE PERROQUET                                         </t>
  </si>
  <si>
    <t xml:space="preserve">CHEQUE N 3184168 PAYE EN FAVEUR DE EL MAHI RABIE S486672 STE PERROQUET                                            </t>
  </si>
  <si>
    <t xml:space="preserve">VIREMENT EN VOTRE FAVEUR DE MR EL MAHI ABDELGHANI DE CPT 49                                                   </t>
  </si>
  <si>
    <t xml:space="preserve">ORDRE DE VIREMENT EN FAVEUR DE MRS EL MAHI ET CHAHB CPT 56                                                </t>
  </si>
  <si>
    <t xml:space="preserve">ORDRE DE VIREMENT EN FAV DE BOUZYAN MOHAMED SUR LA BASE DE L'ENCAISSEMENT DU CHEQUE N° 0704325 ASSURENCE FOURKA MOHAMED                                                                                   </t>
  </si>
  <si>
    <t xml:space="preserve">VERSEMENT EFFECTUE PAR FRIJA MED F56484 (FRIJA WIDAD) AN 12                                            </t>
  </si>
  <si>
    <t xml:space="preserve">CHEQUE N 2314479 PAYE EN FAVEUR DE MR CHAMI DRISS RETOUR CAPITAL ASSOCIE AN 11                                                   </t>
  </si>
  <si>
    <t xml:space="preserve">CHEQUE N 2314480 PAYE EN FAVEUR DE MR CHAMI DRISS BENEFICE SUR CAPITAL ASSOCIE AN 11                                                                            </t>
  </si>
  <si>
    <t xml:space="preserve">ORDRE DE VIREMENT PERMANENT EN FAVEUR DE BOUAROUROU  TERRAIN VILLA                                                </t>
  </si>
  <si>
    <t xml:space="preserve">CHEQUE N 3184165 PAYE EN FAVEUR DE EL MAHI RABIE S486672  SAID MONTAGE PORTE VILLA NAJIM ALLOUCHI                                         </t>
  </si>
  <si>
    <t xml:space="preserve">ORDRE DE VIREMENT PERMANENT EL MAHI RABIE SALAIRE                                                                        </t>
  </si>
  <si>
    <t xml:space="preserve">ORDRE DE VIREMENT PERMANENT EL MAHI ABDELGHANI SALAIRE                                                                       </t>
  </si>
  <si>
    <t xml:space="preserve">ORDRE DE VIREMENT PERMANENT  CHAHBOUNI HAMID SALAIRE                                                                       </t>
  </si>
  <si>
    <t xml:space="preserve">CHEQUE N 5381777 REMIS PAR ATW EN FAVEUR DE HOULLECH OMAR LIQUIDATION TOTAL                                                </t>
  </si>
  <si>
    <t xml:space="preserve">CHEQUE N 3184167 PAYE EN FAVEUR DE EL MAHI RABIE S486672  AVANCE PERSONNEL POUR RABIE                                          </t>
  </si>
  <si>
    <t xml:space="preserve">CHEQUE N 3184172 PAYE EN FAVEUR DE CHAHBOUNI HICHAM S641700/ 4200 GARDIEN + 2960 AN 4 + 1080 AN 11 + 90 AN 9 + 5360 AN 10 + najim allouchi (1300 KHALID + 1500 PEINTEUR ABDERRAHIM + 20000 DH PASTA )                                         </t>
  </si>
  <si>
    <t xml:space="preserve">ENCAISSEMENT CHEQUE N 7437567 EMIS PAR MR EL CADAOUI MOHAMED ET MERVATE AN 14                                           </t>
  </si>
  <si>
    <t xml:space="preserve">ENCAISSEMENT CHEQUE N 0063901 TIRE SUR ATW AJATAR RACHID AN 12                                                         </t>
  </si>
  <si>
    <t xml:space="preserve">ENCAISSEMENT CHEQUE N 7235879 TIRE SUR CIH  BOUKAMOUSS MOHAMED AN 15                                                        </t>
  </si>
  <si>
    <t xml:space="preserve">ENCAISSEMENT CHEQUE N 0545170 TIRE SUR ATW  SAMINA BILAL AN 11                                                        </t>
  </si>
  <si>
    <t xml:space="preserve">VIREMENT PERMANENT EFFECTUE PAR EL MAHI RABIE RETOUR SUR ABONNEMENT PÈRE ET MERE                                                           </t>
  </si>
  <si>
    <t xml:space="preserve">VERSEMENT EFFECTUE PAR EL MAHI RABIE 25000 DH OMAR BENTAHAR + 25000 DH BELARBI NAWAL AN 13                                                               </t>
  </si>
  <si>
    <t xml:space="preserve">VERSEMENT EFFECTUE PAR EL MAHI RABIE BOUTALISS YASSIN AN4                                                               </t>
  </si>
  <si>
    <t xml:space="preserve">ENCAISSEMENT CHEQUE N 8763367 EMIS PAR MR AHKIM MOHAND   AN 15                                          </t>
  </si>
  <si>
    <t xml:space="preserve">ENCAISSEMENT CHEQUE N 8995067 EMIS PAR MME ZOULIKHA AJOUAO  AHKIM AN 15                                        </t>
  </si>
  <si>
    <t xml:space="preserve">ENCAISSEMENT CHEQUE N 6840685 EMIS PAR MR YAHIA BENAISSA    AHMED ABARKAN AN 14                                       </t>
  </si>
  <si>
    <t xml:space="preserve">ENCAISSEMENT CHEQUE N 9064072 EMIS PAR MR YAHIA BENAISSA  AHMED ABARKAN AN 14                                               </t>
  </si>
  <si>
    <t xml:space="preserve">ENCAISSEMENT CHEQUE N 6840691 EMIS PAR MR YAHIA BENAISSA  AHMED ABARKAN AN 14                                              </t>
  </si>
  <si>
    <t xml:space="preserve">VERSEMENT EFFECTUE PAR FALOUZA KICHOUH S182659  AN 15                                                    </t>
  </si>
  <si>
    <t xml:space="preserve">VERSEMENT EFFECTUE PAR EL MAHI RABIE ILHAM EL KADOURI ET CHAYMAE EL KADOURI AN 5                                                              </t>
  </si>
  <si>
    <t xml:space="preserve">VERSEMENT EFFECTUE PAR EL MAHI RABIE ALI EL FECHTALI &amp; AHLAME AHMADI AN 13                                                               </t>
  </si>
  <si>
    <t xml:space="preserve">VERSEMENT EFFECTUE PAR EL MAHI RABIE MOHAMEDI LOUTFI AN 5                                                              </t>
  </si>
  <si>
    <t xml:space="preserve">VERSEMENT EFFECTUE PAR EL MAHI RABIE MOHAMED ASSAGUIRAN 4                                                              </t>
  </si>
  <si>
    <t xml:space="preserve">CHEQUE N 3184170 PAYE EN FAVEUR DE FOUAD EL OUTMANI S672992  ALUMIUIM AN 11                                       </t>
  </si>
  <si>
    <t>09/01/2018</t>
  </si>
  <si>
    <t>10/01/2018</t>
  </si>
  <si>
    <t>12/01/2018</t>
  </si>
  <si>
    <t>15/01/2018</t>
  </si>
  <si>
    <t xml:space="preserve">VERSEMENT EFFECTUE PAR EL MAHI (AHLAWI ABDEL MONAIM)                                                </t>
  </si>
  <si>
    <t xml:space="preserve">ORDRE DE VIREMENT EN FAVEUR DE STE SARAYA CONSTRUC                                                  </t>
  </si>
  <si>
    <t>16/01/2018</t>
  </si>
  <si>
    <t>17/01/2018</t>
  </si>
  <si>
    <t xml:space="preserve">VERSEMENT EFFECTUE PAR HAMZA LOUKILI / S722771                                                      </t>
  </si>
  <si>
    <t>18/01/2018</t>
  </si>
  <si>
    <t>19/01/2018</t>
  </si>
  <si>
    <t>22/01/2018</t>
  </si>
  <si>
    <t>23/01/2018</t>
  </si>
  <si>
    <t>24/01/2018</t>
  </si>
  <si>
    <t>25/01/2018</t>
  </si>
  <si>
    <t xml:space="preserve">COTISATIONS CNSS                                                                                    </t>
  </si>
  <si>
    <t xml:space="preserve">REDEVANCES MAROC TELECOM                                                                            </t>
  </si>
  <si>
    <t xml:space="preserve">ENCAISSEMENT CHEQUE N 9853044 EMIS PAR MR EL MAHFOUD CHARARGUI AN 17                                           </t>
  </si>
  <si>
    <t xml:space="preserve">VIREMENT EN VOTRE FAVEUR DE BENTAHAR HOUSSAIN AN 17                                                       </t>
  </si>
  <si>
    <t xml:space="preserve">VERSEMENT EFFECTUE PAR BOUTLIS YASSIN AN 4                                                              </t>
  </si>
  <si>
    <t xml:space="preserve">VERSEMENT EFFECTUE PAR EL MAHI RABIE HAJ RABIE SITUATION AVEC LAGMOUCH ABDELLAH DÉJÀ MAJ                                                                </t>
  </si>
  <si>
    <t>OH5357</t>
  </si>
  <si>
    <t xml:space="preserve">COMMISSION  PRESTATIONS FATOURATI                                                                   </t>
  </si>
  <si>
    <t>26/01/2018</t>
  </si>
  <si>
    <t>RA6018</t>
  </si>
  <si>
    <t>BL0414</t>
  </si>
  <si>
    <t>TD7143</t>
  </si>
  <si>
    <t>QT6737</t>
  </si>
  <si>
    <t>TZ7902</t>
  </si>
  <si>
    <t>29/01/2018</t>
  </si>
  <si>
    <t>30/01/2018</t>
  </si>
  <si>
    <t>AH0204</t>
  </si>
  <si>
    <t>QQ6615</t>
  </si>
  <si>
    <t>RP6574</t>
  </si>
  <si>
    <t>EE1109</t>
  </si>
  <si>
    <t>DV1886</t>
  </si>
  <si>
    <t>EW1865</t>
  </si>
  <si>
    <t>14/01/2018</t>
  </si>
  <si>
    <t>13/01/2018</t>
  </si>
  <si>
    <t>QJ6205</t>
  </si>
  <si>
    <t>VJ8278</t>
  </si>
  <si>
    <t>DB1080</t>
  </si>
  <si>
    <t>YA9092</t>
  </si>
  <si>
    <t>BK0465</t>
  </si>
  <si>
    <t>IL3419</t>
  </si>
  <si>
    <t>BL0496</t>
  </si>
  <si>
    <t xml:space="preserve">PRELEVEMENTS DES IMPOTS EN FAVEUR DE LA DGI                                                         </t>
  </si>
  <si>
    <t xml:space="preserve">VERSEMENT EFFECTUE PAR EL MAHI RABIE CPT 49                                                               </t>
  </si>
  <si>
    <t xml:space="preserve">VERSEMENT EFFECTUE PAR EL MAHI CPRT 49                                                                     </t>
  </si>
  <si>
    <t xml:space="preserve">VIREMENT EN VOTRE FAVEUR DE MR EL MAHI ABDELGHANI CPT 49                                                  </t>
  </si>
  <si>
    <t xml:space="preserve">VERSEMENT EFFECTUE PAR EL MAHI RABIE  CPT 49                                                              </t>
  </si>
  <si>
    <t xml:space="preserve">VERSEMENT EFFECTUE PAR EL MAHI RABIE  CPT 49                                                             </t>
  </si>
  <si>
    <t xml:space="preserve">CHEQUE N 2146526 PAYE EN FAVEUR DE MR ABDESSAMAD EL MAATI AVANCE ARCHITECTE AN 17                                           </t>
  </si>
  <si>
    <t xml:space="preserve">CHEQUE N 2146527 PAYE EN FAVEUR DE MR AL YUNCHA MUSTAPHA   AN 15                                          </t>
  </si>
  <si>
    <t xml:space="preserve">ORDRE DE VIREMENT STE BENMASSKOUR AN 15                                                                                  </t>
  </si>
  <si>
    <t xml:space="preserve">ORDRE DE VIREMENT STE BENMASSKOUR AN 15                                                                                   </t>
  </si>
  <si>
    <t xml:space="preserve">PAIEMENT FACTURES ET TAXES EN LIGNE ONE AN 15                                                                </t>
  </si>
  <si>
    <t xml:space="preserve">COMMISSION  PRESTATIONS FATOURATI  ONE AN 15                                                                  </t>
  </si>
  <si>
    <t xml:space="preserve">PAIEMENT FACTURES ET TAXES EN LIGNE ONEP AN 12                                                                </t>
  </si>
  <si>
    <t xml:space="preserve">COMMISSION  PRESTATIONS FATOURATI  ONEP AN 12                                                                   </t>
  </si>
  <si>
    <t xml:space="preserve">PAIEMENT FACTURES ET TAXES EN LIGNE ONE AN 12                                                                </t>
  </si>
  <si>
    <t xml:space="preserve">COMMISSION  PRESTATIONS FATOURATI ONE AN 12                                                                   </t>
  </si>
  <si>
    <t xml:space="preserve">PAIEMENT FACTURES ET TAXES EN LIGNE  ONEP BUREAU                                                                 </t>
  </si>
  <si>
    <t xml:space="preserve">COMMISSION  PRESTATIONS FATOURATI ONEP BUREAU                                                                   </t>
  </si>
  <si>
    <t xml:space="preserve">PAIEMENT FACTURES ET TAXES EN LIGNE  ONE BUREAU                                                              </t>
  </si>
  <si>
    <t xml:space="preserve">COMMISSION  PRESTATIONS FATOURATI  ONE BUREAU                                                                  </t>
  </si>
  <si>
    <t xml:space="preserve">VERSEMENT EFFECTUE PAR HASNI MOHAMMED AN 7                                                              </t>
  </si>
  <si>
    <t xml:space="preserve">VERSEMENT EFFECTUE PAR EL MAHI CPT 49                                                                     </t>
  </si>
  <si>
    <t xml:space="preserve">ORDRE DE VIREMENT STE BENMASSKOUR AN 14                                                                                 </t>
  </si>
  <si>
    <t xml:space="preserve">VERSEMENT EFFECTUE PAR EL MAHI RABIE  CPT 49                                                            </t>
  </si>
  <si>
    <t xml:space="preserve">VERSEMENT EFFECTUE PAR EL MAHI RABIE S486672 CPT 49                                                       </t>
  </si>
  <si>
    <t xml:space="preserve">ORDRE DE VIREMENT PERMANENT ALMAHI MOHAMED ALUMINUIM LA TRACE CREDIT BANCAIRE                                                                       </t>
  </si>
  <si>
    <t xml:space="preserve">COMMISSION  PRESTATIONS FATOURATI  ONE AN 13                                                                 </t>
  </si>
  <si>
    <t xml:space="preserve">PAIEMENT FACTURES ET TAXES EN LIGNE  ONE AN 13                                                                       </t>
  </si>
  <si>
    <t xml:space="preserve">PAIEMENT FACTURES ET TAXES EN LIGNE ONEP AN 13                                                                </t>
  </si>
  <si>
    <t xml:space="preserve">COMMISSION  PRESTATIONS FATOURATI   ONEP AN 13                                                                </t>
  </si>
  <si>
    <t xml:space="preserve">VERSEMENT EFFECTUE PAR EL MAHI RABIE CPT 49                                                                </t>
  </si>
  <si>
    <t xml:space="preserve">VERSEMENT EFFECTUE PAR EL MAHI RABIE  CPT 49                                                               </t>
  </si>
  <si>
    <t xml:space="preserve">ENCAISSEMENT CHEQUE N 0704325 TIRE SUR SGMB FOURKA MOHAMED RETOUR POUR BOUZIAN MOHAMED OPEL ASTRA                                                        </t>
  </si>
  <si>
    <t xml:space="preserve">REGLEMENT PRELEVEMENT EN FAVEUR DE SALAFIN BERLINGO                                                        </t>
  </si>
  <si>
    <t xml:space="preserve">REGLEMENT PRELEVEMENT EN FAVEUR DE WAFASALAF OPEL ASTRA                                                       </t>
  </si>
  <si>
    <t xml:space="preserve">ORDRE DE VIREMENT EN FAVEUR DE IAAZA DE CONSTRUCTION AN 11                                                      </t>
  </si>
  <si>
    <t xml:space="preserve">ORDRE DE VIREMENT HONORAIRE AVOCAT                                                                                  </t>
  </si>
  <si>
    <t xml:space="preserve">PAIEMENT FACTURES ET TAXES EN LIGNE ONEP AN11                                                                </t>
  </si>
  <si>
    <t xml:space="preserve">COMMISSION  PRESTATIONS FATOURATI  ONEP AN11                                                                      </t>
  </si>
  <si>
    <t xml:space="preserve">COMMISSION PAIEMENT DE TAXE VEHICULES AUTOMOBILES PIK UP                                                                                          </t>
  </si>
  <si>
    <t xml:space="preserve">COMMISSION PAIEMENT DE TAXE VEHICULES AUTOMOBILES BERLINGO                                                                                           </t>
  </si>
  <si>
    <t xml:space="preserve">PAIEMENT DE TAXE VEHICULES AUTOMOBILES PEIGOET                                                             </t>
  </si>
  <si>
    <t xml:space="preserve">COMMISSION PAIEMENT DE TAXE VEHICULES AUTOMOBILES PEIGOET                                                                                         </t>
  </si>
  <si>
    <t xml:space="preserve">PAIEMENT DE TAXE VEHICULES AUTOMOBILES PIK UP A PAYER PAR STE BENMASSKOUR                                                            </t>
  </si>
  <si>
    <r>
      <t>PAIEMENT DE TAXE VEHICULES AUTOMOBILES BERLINGO</t>
    </r>
    <r>
      <rPr>
        <sz val="8"/>
        <rFont val="Verdana"/>
        <family val="2"/>
      </rPr>
      <t xml:space="preserve">                                                            </t>
    </r>
  </si>
  <si>
    <t xml:space="preserve">VERSEMENT EFFECTUE PAR KANDIL HAYAT  AN 18                                                               </t>
  </si>
  <si>
    <t xml:space="preserve">VERSEMENT EFFECTUE PAR EL MAHI RABIE  ANESA BENHAMOU AN 5                                                              </t>
  </si>
  <si>
    <t xml:space="preserve">VIREMENT EFFECTUE PAR MOHAMED TARZIT  AN 17                                                              </t>
  </si>
  <si>
    <t xml:space="preserve">VERSEMENT EFFECTUE PAR EL MAHI RABIE  / MORAD ZARIOUH AN 14                                                             </t>
  </si>
  <si>
    <t xml:space="preserve">ENCAISSEMENT CHEQUE N 1701990 EMIS PAR MR TOHOUSS FOUAD PLACE PARKING AN 5                                            </t>
  </si>
  <si>
    <t xml:space="preserve">ENCAISSEMENT CHEQUE N 5926865 EMIS PAR MLLE EL ASIRI KAOITAR AN 4                                     </t>
  </si>
  <si>
    <t xml:space="preserve">ENCAISSEMENT CHEQUE N 1851716 TIRE SUR BMCE RACHID KARABILA AN 12                                                         </t>
  </si>
  <si>
    <t xml:space="preserve">VERSEMENT EFFECTUE PAR EL MAHI(JAMILA EL HAMOUTI) AN 12                                                  </t>
  </si>
  <si>
    <t xml:space="preserve">VERSEMENT EFFECTUE PAR EL MAHI(WARDA EL HAMOUTI) AN 12                                                   </t>
  </si>
  <si>
    <t xml:space="preserve">ENCAISSEMENT CHEQUE N 0548700 TIRE SUR ATW (JAMILA EL HAMOUTI) AN 12                                                         </t>
  </si>
  <si>
    <t xml:space="preserve">VIREMENT TEX TALHAOUI YAMINA N 14                                                                                       </t>
  </si>
  <si>
    <t xml:space="preserve">ENCAISSEMENT CHEQUE N 6197558 EMIS PAR MR ZIZAH SAID  AN 4                                              </t>
  </si>
  <si>
    <t xml:space="preserve">VERSEMENT EFFECTUE PAR EL MAHI ABDELGHANI(EZZROUALI ABDELHAFID) AN 17                                               </t>
  </si>
  <si>
    <t xml:space="preserve">ENCAISSEMENT EFFET N 7719946 TIRE SUR MEME BANQUE POPULAIRE  ABARKAN AHMED AN 14                                      </t>
  </si>
  <si>
    <t xml:space="preserve">ENCAISSEMENT EFFET N 5743616 TIRE SUR BMCI  ABARKAN AHMED AN 14                                                               </t>
  </si>
  <si>
    <t xml:space="preserve">VIREMENT EN VOTRE FAVEUR AZZARAB JAMILA AN 17                                                                           </t>
  </si>
  <si>
    <t xml:space="preserve">VERSEMENT EFFECTUE PAR FATIHA JIYAB  AN 12                                                               </t>
  </si>
  <si>
    <t xml:space="preserve">ENCAISSEMENT CHEQUE N 0394500 TIRE SUR ATW  OMAR HOULICH AN 17                                                        </t>
  </si>
  <si>
    <t xml:space="preserve">VERSEMENT EFFECTUE PAR ABBAL ABDELOUAHAD FL32227 AN 3                                                   </t>
  </si>
  <si>
    <t xml:space="preserve">VERSEMENT EFFECTUE PAR EL OUARDANI KAMAL AN 14                                                           </t>
  </si>
  <si>
    <t xml:space="preserve">VERSEMENT EFFECTUE PAR EL MAHI ( MOURAD ZERIOUH) AN 14                                                  </t>
  </si>
  <si>
    <t xml:space="preserve">ENCAISSEMENT CHEQUE N 9154392 EMIS PAR MR EL BAKRI ABDERRAZAK AN 4                                           </t>
  </si>
  <si>
    <t xml:space="preserve">ENCAISSEMENT CHEQUE N 9154394 EMIS PAR MR EL BAKRI ABDERRAZAK 20000 DH APP + 3000 DH SYNDIQUE                                          </t>
  </si>
  <si>
    <t xml:space="preserve">VERSEMENT EFFECTUE PAR EL MAHI (HLALIA KELACHI) AN 17                                                   </t>
  </si>
  <si>
    <t xml:space="preserve">VERSEMENT EFFECTUE PAR EL MAHI VENTE CHAISES BUREAU RABIE                                                   </t>
  </si>
  <si>
    <t xml:space="preserve">ENCAISSEMENT CHEQUE N 4802157 TIRE SUR CAM SYNDIQUE SAJED RETOUR LE 29/01/2018                                                         </t>
  </si>
  <si>
    <t xml:space="preserve">ENCAISSEMENT CHEQUE N 2545880 EMIS PAR MR AHMIANI EL HWARI                                            </t>
  </si>
  <si>
    <t xml:space="preserve">ENCAISSEMENT CHEQUE N 0764291 TIRE SUR ATW ABDELLAH LAHSAINI ET SAID LAHSAINI AN 14                                                         </t>
  </si>
  <si>
    <t xml:space="preserve">VIREMENT FINANCIER RECU  KOUIDAR NAJAT AN 15                                                                           </t>
  </si>
  <si>
    <t xml:space="preserve">ENCAISSEMENT CHEQUE N 7235880 TIRE SUR CIH BOUKAMOUS BATOULA AN 11                                                         </t>
  </si>
  <si>
    <t xml:space="preserve">ENCAISSEMENT CHEQUE N 9435015 EMIS PAR MME CHERKI AABIR  AN 17                                           </t>
  </si>
  <si>
    <t xml:space="preserve">VERSEMENT EFFECTUE PAR NASSIM EL MAHI S367743  AN 18                                                     </t>
  </si>
  <si>
    <t xml:space="preserve">VERSEMENT EFFECTUE PAR EL MAHI RABIE VENTE VOITURE BENAISSA LIQUIDATION SITUATION TOTAL AN 11                                                               </t>
  </si>
  <si>
    <t xml:space="preserve">ENCAISSEMENT CHEQUE N 3840846 EMIS PAR MME LAMRINI AL OUAHABI AN 14                                          </t>
  </si>
  <si>
    <t xml:space="preserve">VERSEMENT EFFECTUE PAR ILHAM KADDOURI  AN 5                                                            </t>
  </si>
  <si>
    <t xml:space="preserve">ENCAISSEMENT CHEQUE N 1394001 TIRE SUR BMCE RETOUR PRÊT POUR COMPTE BMCE SYNDIQUE SYNDIQUE                                                         </t>
  </si>
  <si>
    <t xml:space="preserve">VERSEMENT EFFECTUE PAR EL MAHI RABIE RETOUR DIVERS REG TIERS                                                               </t>
  </si>
  <si>
    <t xml:space="preserve">ENCAISSEMENT CHEQUE N 0625219 TIRE SUR ATW  TAMSSAMANI MUSTAPHA AN 4                                                        </t>
  </si>
  <si>
    <t>31/01/2018</t>
  </si>
  <si>
    <t>27/01/2018</t>
  </si>
  <si>
    <t xml:space="preserve">DROIT DE TIMBRE SUR VERSEMENT                                                                       </t>
  </si>
  <si>
    <t xml:space="preserve">VERSEMENT EFFECTUE PAR KARIMA EL MERZGUIOUI LA111782  RETOUR SUR VRD AU CPT NABILA AWRAGH PAR ERREUR / BOUTALISS MOHAMED AN 4  / 1710 POUR B5 + 5600 B4                                          </t>
  </si>
  <si>
    <t xml:space="preserve">ORDRE DE VIREMENT STE BENMASSKOUR AN 15                                                                                 </t>
  </si>
  <si>
    <t xml:space="preserve">VERSEMENT EFFECTUE PAR EL MAHI ABDELGHANI  CPT 49                                                         </t>
  </si>
  <si>
    <t xml:space="preserve">EFFET N 3529319 REMIS PAR CAM EN FAVEUR DE FOUAD ALUMIUM STE BELSTIMA AN 11                                                        </t>
  </si>
  <si>
    <t xml:space="preserve">VERSEMENT EFFECTUE PAR EL MAHI ABDELGHANI CPT 49                                                          </t>
  </si>
  <si>
    <t xml:space="preserve">ORDRE DE VIREMENT PERMANENT EL MAHI RABIE                                                                        </t>
  </si>
  <si>
    <t xml:space="preserve">ORDRE DE VIREMENT PERMANENT  EL MAHI ABDELGHANI                                                                       </t>
  </si>
  <si>
    <t xml:space="preserve">ORDRE DE VIREMENT PERMANENT CHAHBOUNI HAMID                                                                        </t>
  </si>
  <si>
    <t xml:space="preserve">ORDRE DE VIREMENT PERMANENT EL MAHI TIJANI                                                                        </t>
  </si>
  <si>
    <t xml:space="preserve">ORDRE DE VIREMENT PERMANENT  KANOUN LAILA                                                                       </t>
  </si>
  <si>
    <t xml:space="preserve">ORDRE DE VIREMENT PERMANENT  CHAHBOUNI HICHAM                                                                       </t>
  </si>
  <si>
    <t xml:space="preserve">ORDRE DE VIREMENT PERMANENT   ATLATI IKRAM                                                                      </t>
  </si>
  <si>
    <t xml:space="preserve">ORDRE DE VIREMENT PERMANENT EN FAVEUR DE TIFAOUIN NARRIF   DON ET SUBVENTION                                        </t>
  </si>
  <si>
    <t xml:space="preserve">ACHAT CHEQUE DE BANQUE N 8070997 ECLATEMENT TITRE AN 09                                                                   </t>
  </si>
  <si>
    <t xml:space="preserve">CHEQUE N 3184173 PAYE EN FAVEUR DE MESKOUR AHMED  HICHAM CHABOUNI AVANCE PERSONNEL SUR TRAVAUX PERSONNEL                                                 </t>
  </si>
  <si>
    <t xml:space="preserve">CHEQUE N 3184174 PAYE EN FAVEUR DE AISSA ASLIMANI S208147 RETOUR SUR 2500 EURO *11                                            </t>
  </si>
  <si>
    <t xml:space="preserve">CHEQUE N 3184175 PAYE EN FAVEUR DE EL MAHI RABIE STE PERROQUET                                                   </t>
  </si>
  <si>
    <t xml:space="preserve">CHEQUE N 3184177 PAYE EN FAVEUR DE EL MAHI 30000 DH  STE PERROQUET + 40000 DH SARAYA                                                        </t>
  </si>
  <si>
    <t xml:space="preserve">CHEQUE N 3184169 REMIS PAR CM EN FAVEUR DE MR HANNOU AHMED LOYER                                           </t>
  </si>
  <si>
    <t xml:space="preserve">CHEQUE N 3184176 PAYE EN FAVEUR DE ATLATI IKRAM  COMPTEUR PROVISOIR ONEP AN 14                                                   </t>
  </si>
  <si>
    <t xml:space="preserve">ENCAISSEMENT EFFET N 8006806 TIRE SUR ATW AHMED ABRKAN AN 14                                                          </t>
  </si>
  <si>
    <t xml:space="preserve">RETRAIT CHEQUE N 3184180 PAR VOUS-MEME POUR BOIRE AN 11 ABDESSLAM ECLATEMENT                                                              </t>
  </si>
  <si>
    <t xml:space="preserve">CHEQUE N 3184182 PAYE EN FAVEUR DE IKRAM BEN HADDOU S697236 PROPOSITION PLAN AN 16                                         </t>
  </si>
  <si>
    <t xml:space="preserve">ORDRE DE VIREMENT EN FAVEUR DE 0117201 MR BAOUCH SAID AVANCE SUR TERRAIN AN 18                                                             </t>
  </si>
  <si>
    <t xml:space="preserve">CHEQUE N 3184187 PAYE EN FAVEUR DE EL MAHI RABIE S486672  NABIL BILAL SITUATION APP AN 11                                          </t>
  </si>
  <si>
    <t xml:space="preserve">CHEQUE N 3184185 PAYE EN FAVEUR DE AHMED MASKOUR U88851 POUR BOIRE AL MOHAFADA AN 9 AL MAATI                                              </t>
  </si>
  <si>
    <t xml:space="preserve">CHEQUE N 3184188 PAYE EN FAVEUR DE EL MAHI RABIE S486672 / PERROQUET 140000 DH + ANNAHDA 30000 DH + SARAYA 30000 DH                                        </t>
  </si>
  <si>
    <t xml:space="preserve">CHEQUE N 3184183 PAYE EN FAVEUR DE MR IDRISSI AHMED  NAJIM ALLOUCHI  SODEUR                                                </t>
  </si>
  <si>
    <t xml:space="preserve">CHEQUE N 3184186 PAYE EN FAVEUR DE MESKOUR AHMED U88851  AVANCE SUR NAJIM ALLOUCHI                                            </t>
  </si>
  <si>
    <t xml:space="preserve">CHEQUE N 3184190 PAYE EN FAVEUR DE MAJJATI ZAKARIAE S735906   JAMAL MAJATTI EQUIPEMENT APP AN 4                                      </t>
  </si>
  <si>
    <t xml:space="preserve">CHEQUE N 3184191 PAYE EN FAVEUR DE EL MAHI STE PERROQUET                                                          </t>
  </si>
  <si>
    <t xml:space="preserve">CHEQUE N 3184192 PAYE EN FAVEUR DE EL MAHI RABIE S486672 / 25000 DH PERROQUET + 25000 DH ANNAHDA                                           </t>
  </si>
  <si>
    <t xml:space="preserve">CHEQUE N 3184193 PAYE EN FAVEUR DE EL MAHI RABIE S486672  AVANCE PERSONNEL RABIE                                          </t>
  </si>
  <si>
    <t xml:space="preserve">PAIEMENT DE TAXE VEHICULES AUTOMOBILES MERCEDES EL MAHI ABDELGHANI                                                            </t>
  </si>
  <si>
    <t xml:space="preserve">PAIEMENT DE TAXE VEHICULES AUTOMOBILES MERCEDES LAHYANI SOUFIAN                                                            </t>
  </si>
  <si>
    <t xml:space="preserve">COMMISSION  MERCEDES LAHYANI SOUFIAN                                                                                         </t>
  </si>
  <si>
    <t xml:space="preserve">COMMISSION  MERCEDES EL MAHI ABDELGHANI                                                                                         </t>
  </si>
  <si>
    <t xml:space="preserve">CHEQUE N 2934260 PAYE EN FAVEUR DE EL MAHI RABIE S486672  DON MOTON MERWAN AABOUZ                                          </t>
  </si>
  <si>
    <t xml:space="preserve">CHEQUE N 2934254 PAYE EN FAVEUR DE EL OUTMANI FOUAD S672992  ALUMIUNUM AN 5                                        </t>
  </si>
  <si>
    <t xml:space="preserve">CHEQUE N 2934259 PAYE EN FAVEUR DE EL MAHI RABIE S486672 STE SARAYA                                           </t>
  </si>
  <si>
    <t xml:space="preserve">CHEQUE N 2934256 PAYE EN FAVEUR DE ATLATI IKRAM S614982 CHAHBOUNI HAMID AVANCE PERSONNEL                                             </t>
  </si>
  <si>
    <t xml:space="preserve">CHEQUE N 2934257 PAYE EN FAVEUR DE EL MAHI RABIE S486672   VIGNETTE REGLER PAR ZARABI MOHAMED MNT A RECUPERER                                         </t>
  </si>
  <si>
    <t xml:space="preserve">CHEQUE N 2934253 PAYE EN FAVEUR DE ZAINA SOULIMANE UA77036 MONOCAPA NAJIM ALLOUCHI                                          </t>
  </si>
  <si>
    <t xml:space="preserve">CHEQUE N 2934258 PAYE EN FAVEUR DE EL MAHI RABIE S486672  RETOUR SUR CHEQUE N° 9154394 DE EL BEKRI ABDERRZAK / SYNDIQUE                                          </t>
  </si>
  <si>
    <t xml:space="preserve">CHEQUE N 2934261 PAYE EN FAVEUR DE EL MAHI RABIE S486672  AVANCE POUR HAMID CHAHBOUNI PERSONNEL                                          </t>
  </si>
  <si>
    <t xml:space="preserve">CHEQUE N 2934262 PAYE EN FAVEUR DE EL MAHI RABIE S486672 / 60000 DH SARAYA + 60000 DH PERROQUET                                             </t>
  </si>
  <si>
    <t xml:space="preserve">CHEQUE N 2934263 PAYE EN FAVEUR DE IKRAM ATLATI LA CAISSE                                                    </t>
  </si>
  <si>
    <t xml:space="preserve">CHEQUE N 2934266 PAYE EN FAVEUR DE EL MAHI RABIE S486672    ste perroquet 60000 dh 20000 dh cpt 508                                        </t>
  </si>
  <si>
    <t xml:space="preserve">ORDRE DE VIREMENT PERMANENT FEMME DE MENAGE                                                               </t>
  </si>
  <si>
    <t xml:space="preserve">CHEQUE N 2934267 PAYE EN FAVEUR DE LAMAALAM MOHAMMED S296257 RETOUR SUR CHEQUE N° 4802157 ENCAISSE LE 19/01/2018 SYNDIQUE SAJED                            </t>
  </si>
  <si>
    <t xml:space="preserve">CHEQUE N 2934270 PAYE EN FAVEUR DE EL MAHI RABIE S486672  / 90000 DH ANNAHDA + 30000 DH PERROQUET                                          </t>
  </si>
  <si>
    <t>CHEQUE N 3184184 PAYE EN FAVEUR DE HAMID CHAHBOUNI     COM POUR KASMI AN 17 R4</t>
  </si>
  <si>
    <t xml:space="preserve">CHEQUE N 2934255 REMIS PAR ATW EN FAVEUR DE BOUBEKRI , ABDELOUAHAB TOPO AN 10                                               </t>
  </si>
  <si>
    <t xml:space="preserve">CHEQUE N 2934268 PAYE EN FAVEUR DE FARES MOHAMED SA11144 PORTE AN 11                                          </t>
  </si>
  <si>
    <t xml:space="preserve">VIREMENT PERMANENT EFFECTUE PAR EL MAHI RABIE ABONNEMENT DE EL MAHI HOURIA ET NAJIB MAJ DE 100 DH                                                             </t>
  </si>
  <si>
    <t xml:space="preserve">ORDRE DE VIREMENT PERMANENT EN FAVEUR DE BOUAROUROU   TERRAIN VILLA                                             </t>
  </si>
  <si>
    <t xml:space="preserve">ORDRE DE VIREMENT PERMANENT ATLATI IKRAM SALIRE                                                                        </t>
  </si>
  <si>
    <t xml:space="preserve">ORDRE DE VIREMENT PERMANENT EN FAVEUR DE CHAHBOUNI HICHAM SALAIRE                                                 </t>
  </si>
  <si>
    <t xml:space="preserve">ORDRE DE VIREMENT PERMANENT EN FAVEUR DE KANOUN LAILA SALIRE                                                    </t>
  </si>
  <si>
    <t xml:space="preserve">PAIEMENT FACTURES ET TAXES EN LIGNE HAMID ALLOUCHI                                                                 </t>
  </si>
  <si>
    <t xml:space="preserve">COMMISSION  PRESTATIONS FATOURATI   HAMID ALLOUCHI                                                                </t>
  </si>
  <si>
    <t xml:space="preserve">PAIEMENT FACTURES ET TAXES EN LIGNE   NAJIM ALLOUCHI                                                              </t>
  </si>
  <si>
    <t xml:space="preserve">COMMISSION  PRESTATIONS FATOURATI  NAJIM ALLOUCHI                                                                   </t>
  </si>
  <si>
    <t xml:space="preserve">PAIEMENT FACTURES ET TAXES EN LIGNE NAJIM ALLOUCHI                                                                </t>
  </si>
  <si>
    <t xml:space="preserve">COMMISSION  PRESTATIONS FATOURATI   NAJIM ALLOUCHI                                                                  </t>
  </si>
  <si>
    <t xml:space="preserve">PAIEMENT FACTURES ET TAXES EN LIGNE STE PIXSTAR                                                                 </t>
  </si>
  <si>
    <t xml:space="preserve">PAIEMENT FACTURES ET TAXES EN LIGNE SYNDIQUE PIXSTAR                                                                </t>
  </si>
  <si>
    <t xml:space="preserve">COMMISSION  PRESTATIONS FATOURATI  SYNDIQUE PIXSTAR                                                                  </t>
  </si>
  <si>
    <t xml:space="preserve">PAIEMENT FACTURES ET TAXES EN LIGNE NAJIM ALLOUCHI                                                              </t>
  </si>
  <si>
    <t xml:space="preserve">COMMISSION  PRESTATIONS FATOURATI NAJIM ALLOUCHI                                                                  </t>
  </si>
  <si>
    <t xml:space="preserve">ORDRE DE VIREMENT EN FAVEUR DE MR EL MAHI ABDELGHANI RETOUR SUR REGLEMENT ONE NAJIM ALLLOUCHI SUR CPT 31                                                   </t>
  </si>
  <si>
    <t xml:space="preserve">CHEQUE N 3184189 PAYE EN FAVEUR DE AHMED MASKOUR U88851   / 13280 HICHAM CHAHBOUNI TRAVAUX PERSONNEL + 4100 GARDIEN + 4185 DH AN 4 + 430 AN 11 + 2790 AN 10 + 450 NAJIM ALLOUCHI KACHADIA                                      </t>
  </si>
  <si>
    <t>DATE OP</t>
  </si>
  <si>
    <t>DATE VLR</t>
  </si>
  <si>
    <t>DETAIL</t>
  </si>
  <si>
    <t>REF</t>
  </si>
  <si>
    <t>DEBIT</t>
  </si>
  <si>
    <t>CREDIT</t>
  </si>
  <si>
    <t>CPT</t>
  </si>
  <si>
    <t>SYNDIQUE ONNE PIXSTAR DÉJÀ PAYER POUR CPT 49 LE 02/02/18</t>
  </si>
  <si>
    <t>01/02/2018</t>
  </si>
  <si>
    <t>02/02/2018</t>
  </si>
  <si>
    <t>HP2558</t>
  </si>
  <si>
    <t>VV8845</t>
  </si>
  <si>
    <t>IY3996</t>
  </si>
  <si>
    <t>QQ6690</t>
  </si>
  <si>
    <t>05/02/2018</t>
  </si>
  <si>
    <t xml:space="preserve">COMMISSION DE TENUE DE COMPTE                                                                       </t>
  </si>
  <si>
    <t xml:space="preserve">REGLEMENT PRELEVEMENT EN FAVEUR DE SALAFIN BERLINGO                                                          </t>
  </si>
  <si>
    <t xml:space="preserve">ENCAISSEMENT CHEQUE N 0394505 TIRE SUR ATW OMAR HOULICH AN 18                                                         </t>
  </si>
  <si>
    <t xml:space="preserve">VERSEMENT EFFECTUE PAR AMAR BEN AMAR RETOUR SUR PRÊT DU 01/02/2018 REF 883556                                                               </t>
  </si>
  <si>
    <t xml:space="preserve">ORDRE DE VIREMENT PRÊT POUR AMER BEN AMER  RETOUR LE 02/02/2018                                                                                 </t>
  </si>
  <si>
    <t>ORDRE DE VIREMENT PERMANENT EN FAVEUR DE CHAHBOUNI                                                  HAMID SALAIRE</t>
  </si>
  <si>
    <t xml:space="preserve">ORDRE DE VIREMENT PERMANENT EN FAVEUR DE EL MAHI RABIE SALAIRE                                                    </t>
  </si>
  <si>
    <t xml:space="preserve">ORDRE DE VIREMENT PERMANENT EN FAVEUR DE EL MAHI ABDELGHANI SALAIRE                                                   </t>
  </si>
  <si>
    <t xml:space="preserve">CHEQUE N 2934265 PAYE EN FAVEUR DE MR LAHYANI SOUFIAN  RETOUR SUR CAPITAL DE 50000 DH + 2000 DON POUR SOUFIAN PERSONNEL DE RABIE + 2000 DH DON POUR SOUFIAN PERSONNEL DE NAJIM ALLOUCHI                                              </t>
  </si>
  <si>
    <t xml:space="preserve">RETRAIT CHEQUE N 2934274 PAR VOUS-MEME STE PERROQUET                                                             </t>
  </si>
  <si>
    <t xml:space="preserve">CHEQUE N 2934273 PAYE EN FAVEUR DE EL MAHI RABIE S486672 / IMPOT ET ACOMPTE IS TVA PROJET GOFRAN                                          </t>
  </si>
  <si>
    <t xml:space="preserve">CHEQUE N 2934275 PAYE EN FAVEUR DE EL MAHI RABIE S486672 STE PERROQUET                                           </t>
  </si>
  <si>
    <t xml:space="preserve">CHEQUE N 2934282 PAYE EN FAVEUR DE LAMRISS ABDELAZIZ M252772  MARBRE PERSONNEL POUR HICHAM CHAHBOUNI                                       </t>
  </si>
  <si>
    <t xml:space="preserve">CHEQUE N 2934281 PAYE EN FAVEUR DE CHAHBOUNI HICHAM S641700 MOTEUR PORET SOUS SOL AN 11 PRÊT POUR SYNDIQUEA RECUPERER                                        </t>
  </si>
  <si>
    <t xml:space="preserve">CHEQUE N 2934279 PAYE EN FAVEUR DE EL OUTMANI FOUAD S672992  ALUMIUIM NAJIM ALLOUCHI </t>
  </si>
  <si>
    <t xml:space="preserve">CHEQUE N 2934271 PAYE EN FAVEUR DE TAHRIOUI MOSTAPHA S271878 SIKA POUR SOUS SOL AN 4                                       </t>
  </si>
  <si>
    <t xml:space="preserve">COMMISSION  PRESTATIONS FATOURATI SYNDIQUE RIHAM                                                                  </t>
  </si>
  <si>
    <t xml:space="preserve">PAIEMENT FACTURES ET TAXES EN LIGNE SYNDIQUE RIHAM                                                                </t>
  </si>
  <si>
    <t xml:space="preserve">PAIEMENT FACTURES ET TAXES EN LIGNE SYNDIQUE AL QUDS 3                                                                </t>
  </si>
  <si>
    <t xml:space="preserve">COMMISSION  PRESTATIONS FATOURATI SYNDIQUE AL QUDS 3                                                                  </t>
  </si>
  <si>
    <t xml:space="preserve">COMMISSION  PRESTATIONS FATOURATI  SYNDIQUE AL QUDS 3                                                                 </t>
  </si>
  <si>
    <t xml:space="preserve">VERSEMENT EFFECTUE PAR MOHAMED KIKKACH  AN 4                                                            </t>
  </si>
  <si>
    <t xml:space="preserve">VERSEMENT EFFECTUE PAR NASSERA BOUTALESS  22000 DH RESTE APPARTEMENT + 2500 DH RETOR PAR CHEQUE EN FAV DU CLIENTE EURO CHANGE                                                          </t>
  </si>
  <si>
    <t xml:space="preserve">CHEQUE N 2934280 PAYE EN FAVEUR DE CHAHBOUNI HICHAM S641700  / 2700 GARDIEN + 350 AN 4 + 260 AN 9 + 90 AN 7 + 980 MEZYANI ABDELKARIM + 540 KACHADIA KHALED + 3000 PEINTEUR ABDERRAHIM NAJIM ALLOUCHI + AVANCE PERSONNEL RABIE 450 DH + 4170 DH TRAVAUX PERSONNEL HICHAM                                    </t>
  </si>
  <si>
    <t xml:space="preserve">VIREMENT TEX EL OUARRAQUI ILHAM AN 15                                                                                       </t>
  </si>
  <si>
    <t>03/02/2018</t>
  </si>
  <si>
    <t>BA0033</t>
  </si>
  <si>
    <t>06/02/2018</t>
  </si>
  <si>
    <t>BM0444</t>
  </si>
  <si>
    <t>TO7596</t>
  </si>
  <si>
    <t xml:space="preserve">PAIEMENT FACTURES ET TAXES EN LIGNE ONEP AN 15                                                                </t>
  </si>
  <si>
    <t xml:space="preserve">COMMISSION  PRESTATIONS FATOURATI  ONEP AN 15                                                                 </t>
  </si>
  <si>
    <t xml:space="preserve">VERSEMENT EFFECTUE PAR EL MAHI RABIE CPT 49                                                              </t>
  </si>
  <si>
    <t xml:space="preserve">VERSEMENT EFFECTUE PAR EL MAHI RABIE S486672 CPT 49                                                        </t>
  </si>
  <si>
    <t xml:space="preserve">CHEQUE N 2934285 PAYE EN FAVEUR DE EL MAHI RABIE S486672  STE PERROQUET                                          </t>
  </si>
  <si>
    <t xml:space="preserve">VERSEMENT EFFECTUE PAR EL MAHI RABIE  CPT 49                                                                </t>
  </si>
  <si>
    <t xml:space="preserve">ORDRE DE VIREMENT  STE BENMASSKOUR AN 14                                                                                   </t>
  </si>
  <si>
    <t xml:space="preserve">ORDRE DE VIREMENT  STE BENMASSKOUR AN 14                                                                                    </t>
  </si>
  <si>
    <t xml:space="preserve">VERSEMENT EFFECTUE PAR BEN EBNOTALEB SOUFIANE AN 17                                                         </t>
  </si>
  <si>
    <t xml:space="preserve">VIREMENT EFFECTUE PAR EBNOTALEB  SOUFIANE AN 17                                                                    </t>
  </si>
  <si>
    <t xml:space="preserve">ENCAISSEMENT CHEQUE N 9447059 EMIS PAR MR MOHAMED ALMAHE   RETOUR SUR VIREMENT PERROQUET LA TRACE CNSS                                         </t>
  </si>
  <si>
    <t xml:space="preserve">ENCAISSEMENT CHEQUE N 8112722 EMIS PAR MR LAHABICH ABDERRAHMAN / BOUCHAL MALIKA AN 4                                           </t>
  </si>
  <si>
    <t xml:space="preserve">ENCAISSEMENT CHEQUE N 0667312 TIRE SUR ATW  ALI BENHADDI AN 13                                                        </t>
  </si>
  <si>
    <t xml:space="preserve">COMMISSION  PAIEMENT DE TAXE VEHICULES AUTOMOBILES                                                                  </t>
  </si>
  <si>
    <t xml:space="preserve">PAIEMENT DE TAXE VEHICULES AUTOMOBILES VOITURE LAILA DÉJÀ RECUPERER                                                            </t>
  </si>
  <si>
    <t xml:space="preserve">PAIEMENT FACTURES ET TAXES EN LIGNE SYNDIQUE AL KHATTABI -1                                                                </t>
  </si>
  <si>
    <t xml:space="preserve">COMMISSION  PRESTATIONS FATOURATI  SYNDIQUE AL KHATTABI -1                                                                                                                                 </t>
  </si>
  <si>
    <t xml:space="preserve">CHEQUE N 2934283 PAYE EN FAVEUR DE HANNOU AHMED S85034 LOLYER                                             </t>
  </si>
  <si>
    <t xml:space="preserve">CHEQUE N 2934284 PAYE EN FAVEUR DE ATLATI IKRAM S614982 PRÊT POUR SYNDIQUE AN 11 COMPTEUR DEFINITIF AN 11                                             </t>
  </si>
  <si>
    <t xml:space="preserve">CHEQUE N 2934264 PAYE EN FAVEUR DE EL MAHI RABIE S486672 AVANCE POUR EL MAHI ABDELGHANI PERSONNEL  RETOUR DÉJÀ EN SITUATION APP AN 18                                         </t>
  </si>
  <si>
    <t>07/02/2018</t>
  </si>
  <si>
    <t>08/02/2018</t>
  </si>
  <si>
    <t>09/02/2018</t>
  </si>
  <si>
    <t>12/02/2018</t>
  </si>
  <si>
    <t xml:space="preserve">CHEQUE N 3184178 REMIS PAR ATW EN FAVEUR DE KADDOURI JAMAL                                          </t>
  </si>
  <si>
    <t xml:space="preserve">VERSEMENT EFFECTUE PAR EL MAHI RABIE S486672 cpt 49                                                       </t>
  </si>
  <si>
    <t xml:space="preserve">ORDRE DE VIREMENT STEBENMASSKOUR AN 15                                                                                 </t>
  </si>
  <si>
    <t xml:space="preserve">ORDRE DE VIREMENT  STEBENMASSKOUR AN 12                                                                                     </t>
  </si>
  <si>
    <t xml:space="preserve">CHEQUE N 8309486 PAYE EN FAVEUR DE ASS CHABAB BENI BOUGHAFER DU FOOT BALL DON ET SUBVENTION                                    </t>
  </si>
  <si>
    <t xml:space="preserve">VERSEMENT EFFECTUE PAR HASNI MOHAMMED FB8589 AN 7                                                        </t>
  </si>
  <si>
    <t xml:space="preserve">ENCAISSEMENT CHEQUE N 5531288 EMIS PAR MR AHRICH NOURDIN   AN 11                                         </t>
  </si>
  <si>
    <t xml:space="preserve">ENCAISSEMENT CHEQUE N 5531291 EMIS PAR MR AHRICH NOURDIN  AN 17                                          </t>
  </si>
  <si>
    <t xml:space="preserve">ENCAISSEMENT CHEQUE N 5531290 EMIS PAR MR AHRICH NOURDIN  AN 18                                          </t>
  </si>
  <si>
    <t xml:space="preserve">ORDRE DE VIREMENT CPT 49                                                                                 </t>
  </si>
  <si>
    <t xml:space="preserve">VIREMENT EN VOTRE FAVEUR CPT 56                                                                           </t>
  </si>
  <si>
    <t xml:space="preserve">VERSEMENT EFFECTUE PAR EL FOUNTI MOULOUD AN 14                                                            </t>
  </si>
  <si>
    <t xml:space="preserve">ORDRE DE VIREMENT  CPT 49                                                                                </t>
  </si>
  <si>
    <t xml:space="preserve">VIREMENT EN VOTRE FAVEUR  CPT 56                                                                           </t>
  </si>
  <si>
    <t xml:space="preserve">ENCAISSEMENT CHEQUE N 0667314 TIRE SUR ATW EL AABOUSSI MOHAMED AN 12                                                         </t>
  </si>
  <si>
    <t xml:space="preserve">CHEQUE N 2934287 PAYE EN FAVEUR DE EL MAHI RABIE S486672 ALIM STE SARAYA                                           </t>
  </si>
  <si>
    <t xml:space="preserve">CHEQUE N 2934272 PAYE EN FAVEUR DE CHAHBOUNI MOHAMED S359807  DON ET SUBVENTION POUR DOSSIER ADMINISTRATIF                                      </t>
  </si>
  <si>
    <t xml:space="preserve">CHEQUE N 2934286 PAYE EN FAVEUR DE EL MAHI RABIE S486672  AVANCE PERSONNEL POUR RABIE EL MAHI                                           </t>
  </si>
  <si>
    <t xml:space="preserve">CHEQUE N 2934288 PAYE EN FAVEUR DE EL MAHI TIJJANI S610049  / COMMSIION  NOREDDINE AHRICH (5000 DH AN 11  + 2500 DH AN 17 + 2500 DH AN 18)                                </t>
  </si>
  <si>
    <t>13/02/2018</t>
  </si>
  <si>
    <t>14/02/2018</t>
  </si>
  <si>
    <t>15/02/2018</t>
  </si>
  <si>
    <t>16/02/2018</t>
  </si>
  <si>
    <t>JK3478</t>
  </si>
  <si>
    <t xml:space="preserve">CHEQUE N 2146528 REMIS PAR TRR EN FAVEUR DE BOULGHOUDAN  TERRAIN AN17                                           </t>
  </si>
  <si>
    <t xml:space="preserve">CHEQUE N 2146529 REMIS PAR TRR EN FAVEUR DE BOULGHOUDAN  TERRAIN AN 17                                           </t>
  </si>
  <si>
    <t xml:space="preserve">CHEQUE N 2146530 PAYE EN FAVEUR DE MR BOULGHOUDAN MOHAMED FRAIS NOTAIRE TERRAIN AN 17                                          </t>
  </si>
  <si>
    <t xml:space="preserve">VERSEMENT EFFECTUE PAR EL MAHI RABIE  PRÊT  DE CPT 112 AL QUDS A RETOURNER                                                               </t>
  </si>
  <si>
    <t xml:space="preserve">CHEQUE N 2934296 PAYE EN FAVEUR DE EL MAHI RABIE S486672 ALIM STE SARAYA                                           </t>
  </si>
  <si>
    <t xml:space="preserve">CHEQUE N 2934292 PAYE EN FAVEUR DE EL MAHI RABIE S486672 / 1500000 DH SARAYA + 50000 DH ANNAHDA                                           </t>
  </si>
  <si>
    <t xml:space="preserve">ORDRE DE VIREMENT STE BENMASSKOUR AN 15                                                                                       </t>
  </si>
  <si>
    <t xml:space="preserve">PAIEMENT EFFET N 3529323 EN FAVEUR DE MEME BANQUE POPULAIRE FOUAD ALUMINUIM NAJIM ALLOUCHI                                        </t>
  </si>
  <si>
    <t xml:space="preserve">CHEQUE N 8309488 REMIS PAR SGMB EN FAVEUR DE FOURKA MOHAMED / ASSURENCE 2840 DH PEOGOUT + 2578,96 CITEROIN                                   </t>
  </si>
  <si>
    <t xml:space="preserve">REGLEMENT PRELEVEMENT EN FAVEUR DE WAFASALAF OPEL                                                        </t>
  </si>
  <si>
    <t xml:space="preserve">CHEQUE N 8309487 PAYE EN FAVEUR DE ASS ASS ANIR POUR AUTISME  DON ET SUBVENTION                                    </t>
  </si>
  <si>
    <t xml:space="preserve">CHEQUE N 8309490 REMIS PAR CAM EN FAVEUR DE BENAZZOUZ.HILAL  NOM DE RESIDENCE LINA AN 11                                       </t>
  </si>
  <si>
    <t xml:space="preserve">VERSEMENT EFFECTUE PAR EL MAHI NASSIM S367743 EN FAVEUR DE RABIE EL MAHI ENCAISSE EN ESPECE                                                       </t>
  </si>
  <si>
    <t xml:space="preserve">CHEQUE N 3184181 PAYE EN FAVEUR DE OUFKIR YAHIA S810257  DON ET SUBVENTION MOSQUE                                            </t>
  </si>
  <si>
    <t xml:space="preserve">VERSEMENT EFFECTUE PAR FATIHA JAYEB AN 12                                                                 </t>
  </si>
  <si>
    <t xml:space="preserve">VERSEMENT EFFECTUE PAR EL MAHI RABIE S486672  RETOUR SUR DIVERS REGLEMENT EN FAV DE STE BENMASSKOUR                                                      </t>
  </si>
  <si>
    <t xml:space="preserve">VERSEMENT EFFECTUE PAR NOURDDINE DEHBI AN 05                                                             </t>
  </si>
  <si>
    <t xml:space="preserve">VERSEMENT EFFECTUE PAR NADIA BOBOUH AN 2                                                                </t>
  </si>
  <si>
    <t xml:space="preserve">VERSEMENT EFFECTUE PAR KADDOURI ILHAM  AN 5                                                             </t>
  </si>
  <si>
    <t xml:space="preserve">VERSEMENT EFFECTUE PAR LAILA SEGHIR    AN 4                                                             </t>
  </si>
  <si>
    <t xml:space="preserve">ENCAISSEMENT CHEQUE N 3816954 EMIS PAR MR ABDESSAMAD EL MAATI AN 17                                          </t>
  </si>
  <si>
    <t xml:space="preserve">ENCAISSEMENT CHEQUE N 9535722 EMIS PAR MR AZAUAR MUSTAPHA  AN 17                                        </t>
  </si>
  <si>
    <t xml:space="preserve">ENCAISSEMENT CHEQUE N 9154396 EMIS PAR MR EL BAKRI ABDERRAZAK AN 18                                           </t>
  </si>
  <si>
    <t xml:space="preserve">ENCAISSEMENT CHEQUE N 9447058 EMIS PAR MR MOHAMED ALMAHE OPERATION ANE PAS COMPTABILIER                                           </t>
  </si>
  <si>
    <t xml:space="preserve">ENCAISSEMENT CHEQUE N 5383409 TIRE SUR CAM ABDELKADER DOUDOUAN 15                                                          </t>
  </si>
  <si>
    <t xml:space="preserve">VERSEMENT EFFECTUE PAR TLAITMASS BOUYALMA  AN 05                                                        </t>
  </si>
  <si>
    <t xml:space="preserve">VERSEMENT EFFECTUE PAR MOHAMED JIHATE  AN 4  POUR DEUX APP                                                          </t>
  </si>
  <si>
    <t xml:space="preserve">VIREMENT EN VOTRE FAVEUR DE Mr AJOUAOU ABDERRAHIM AN 13 LOCAL                                                         </t>
  </si>
  <si>
    <t xml:space="preserve">CHEQUE N 2934297 PAYE EN FAVEUR DE EL MAHI RABIE S486672  POUR VERSER AU CPT AL MAHE MOHAMED ALUMINUIM CONTREPARTIE CHEQUE DÉJÀ RECU                                          </t>
  </si>
  <si>
    <t xml:space="preserve">CHEQUE N 2934294 PAYE EN FAVEUR DE OUMOUH LHOUSSAINE I272662 ELECTRICITE AN 09 CONCIERGE                                       </t>
  </si>
  <si>
    <t xml:space="preserve">RETRAIT CHEQUE N 2934295 PAR VOUS-MEME EL MAHI BDELGHANI AVANCE PERSONNEL SITUATION DÉJÀ MAJ / QUINZINE CONSTRUCTION MAISON EL MAHI NAJIB                                                              </t>
  </si>
  <si>
    <t xml:space="preserve">CHEQUE N 2934298 PAYE EN FAVEUR DE TAHRIOUI MOSTAPHA S271878  / SIKA AN 4                                      </t>
  </si>
  <si>
    <t xml:space="preserve">CHEQUE N 2934293 PAYE EN FAVEUR DE EL HACHIMI RACHID S417543  AKANDOUCH POUR BOIRE                                      </t>
  </si>
  <si>
    <t xml:space="preserve">CHEQUE N 2934299 PAYE EN FAVEUR DE CHAHBOUNI HICHAM S641700  / 2800 GARDIEN + 11244 AN 4 + 500 AN 10 + 3550 KACAHADIA ANAJIM                                      </t>
  </si>
  <si>
    <t xml:space="preserve">PAIEMENT FACTURES ET TAXES EN LIGNE SYNDIQUE AL KHATTABI PRÊT A RETOURNER                                                                </t>
  </si>
  <si>
    <t xml:space="preserve">COMMISSION  PRESTATIONS FATOURATI  SYNDIQUE AL KHATTABI PRÊT A RETOURNER                                                                   </t>
  </si>
  <si>
    <t xml:space="preserve"> </t>
  </si>
  <si>
    <t xml:space="preserve">CHEQUE N 2934291 PAYE EN FAVEUR DE ATLATI IKRAM S614982  LA CAISSE                                           </t>
  </si>
  <si>
    <t xml:space="preserve">CHEQUE N 2934289 REMIS PAR SGMB EN FAVEUR DE FOURKA MOHAMED  ASSURENCE / 3410 ASSOCIATION HANDICAPE + 10982,84 EL MAHI RABIE + 10579,40 EL MAHI ABDELGHANI + 6668,00 EL MAHI NAJIB + 2660 AROUBI HASSNA                                        </t>
  </si>
  <si>
    <t xml:space="preserve">VERSEMENT EFFECTUE PAR EL MAHI RABIE RETOUR 01 AVANCE SALAIRE IKRAM  RETOUR DE 1200 DH                                                            </t>
  </si>
  <si>
    <t>17/02/2018</t>
  </si>
  <si>
    <t>VR8690</t>
  </si>
  <si>
    <t>QB6022</t>
  </si>
  <si>
    <t>19/02/2018</t>
  </si>
  <si>
    <t>20/02/2018</t>
  </si>
  <si>
    <t xml:space="preserve">CHEQUE N 2934301 PAYE EN FAVEUR DE EL MAHI RABIE S486672  / 70000 STE PERROQUET + 30000 DH ANNAHDA                                          </t>
  </si>
  <si>
    <t xml:space="preserve">VERSEMENT EFFECTUE PAR CHAAHBOUNI HAMID CPT 49                                                           </t>
  </si>
  <si>
    <t xml:space="preserve">CHEQUE N 8309489 REMIS PAR SGMB EN FAVEUR DE AKANDOUCH MUSTAPHA TOPO AN 11                                            </t>
  </si>
  <si>
    <t xml:space="preserve">VERSEMENT EFFECTUE PAR CHAHBOUNI HAMID CPT 49                                                             </t>
  </si>
  <si>
    <t xml:space="preserve">ORDRE DE VIREMENT STE BENMASSKOUR AN 14                                                                                   </t>
  </si>
  <si>
    <t xml:space="preserve">CHEQUE N 2934269 PAYE EN FAVEUR DE FARIS MOHAMED SA11144  / PORTE AN 11                                        </t>
  </si>
  <si>
    <t xml:space="preserve">ENCAISSEMENT CHEQUE N 3472071 TIRE SUR CIH EL GHOUDANI MIMOUN  AN 15                                                     </t>
  </si>
  <si>
    <t xml:space="preserve">PAIEMENT FACTURES ET TAXES EN LIGNE ONEP AN 14                                                                </t>
  </si>
  <si>
    <t xml:space="preserve">COMMISSION  PRESTATIONS FATOURATI ONEP AN 14                                                                  </t>
  </si>
  <si>
    <t xml:space="preserve">PAIEMENT FACTURES ET TAXES EN LIGNE ONEP SYNDIQUE EL KHATTABI                                                                 </t>
  </si>
  <si>
    <t xml:space="preserve">COMMISSION  PRESTATIONS FATOURATI SYNDIQUE EL KHATTABI                                                                           </t>
  </si>
  <si>
    <t>21/02/2018</t>
  </si>
  <si>
    <t xml:space="preserve">ENCAISSEMENT CHEQUE DE BANQUE N 3266170 OFKIR MOHAMED                                                            </t>
  </si>
  <si>
    <t>22/02/2018</t>
  </si>
  <si>
    <t>23/02/2018</t>
  </si>
  <si>
    <t xml:space="preserve">ENCAISSEMENT CHEQUE DE BANQUE N 3266171 BOHOLO ZAHRA                                                             </t>
  </si>
  <si>
    <t xml:space="preserve">CHEQUE N 1339062 PAYE EN FAVEUR DE EL MAHI RABIE STE GROUPE ANNAHDA LIL IAAMAR                                                    </t>
  </si>
  <si>
    <t xml:space="preserve">CHEQUE N 8309491 REMIS PAR CAM EN FAVEUR DE AFAK.DISTRIBUTION.SARL                                  </t>
  </si>
  <si>
    <t>26/02/2018</t>
  </si>
  <si>
    <t xml:space="preserve">VERSEMENT EFFECTUE PAR EL MAHI RABIE 620000 DH CPT 508 + 680000 DH CPT 49                                                               </t>
  </si>
  <si>
    <t xml:space="preserve">CHEQUE N 2934303 PAYE EN FAVEUR DE EL MAHI RABIE S486672                                            </t>
  </si>
  <si>
    <t xml:space="preserve">CHEQUE N 2934311 PAYE EN FAVEUR DE EL MAHI RABIE STE ANNAHDA                                                    </t>
  </si>
  <si>
    <t xml:space="preserve">CHEQUE N 2934312 PAYE EN FAVEUR DE VOUS MEMESTE SARAYA                                                        </t>
  </si>
  <si>
    <t xml:space="preserve">CHEQUE N 2934308 PAYE EN FAVEUR DE BEN ABDELLAH MOHAMED X178297  COM SUR TERRAIN AN 18                                   </t>
  </si>
  <si>
    <t xml:space="preserve">ENCAISSEMENT CHEQUE N 9694439 EMIS PAR MR EL FECHTALI MIMOUN AN 18                                           </t>
  </si>
  <si>
    <t xml:space="preserve">ENCAISSEMENT CHEQUE N 9347144 EMIS PAR MME CHERKI AABIR  AN 18                                          </t>
  </si>
  <si>
    <t xml:space="preserve">VERSEMENT EFFECTUE PAR EL MAHI ( OMAR SKALI )  AN 17                                                    </t>
  </si>
  <si>
    <t xml:space="preserve">ENCAISSEMENT CHEQUE N 2910704 TIRE SUR SGMB FOURK ASSURENCE ML RABIE DÉJÀ REGLER POUR RABIE                                                       </t>
  </si>
  <si>
    <t xml:space="preserve">ACHAT CHEQUE DE BANQUE N 3266170 LA TRACE DE OFKIR MOHAMED SAJED                                                                    </t>
  </si>
  <si>
    <t xml:space="preserve">ACHAT CHEQUE DE BANQUE N 3266171 LA TRACE DE BOUHLOU ZAHRA SAJED                                                                   </t>
  </si>
  <si>
    <t xml:space="preserve">CHEQUE N 2934305 PAYE EN FAVEUR DE EL MAHI TIJANI S6110049 TNB AN J8 REGLEMENT AVANCE SUR TERRAIN AN 18                                          </t>
  </si>
  <si>
    <t xml:space="preserve">CHEQUE N 2934310 PAYE EN FAVEUR DE EL MAHI ABDELGHANI S588625 JAMAL SEMSSAR COM SUR TERRAIN AN 18                                         </t>
  </si>
  <si>
    <t xml:space="preserve">CHEQUE N 2934309 PAYE EN FAVEUR DE BOUZIT JAMAL SEMSSAR S628925 COM SUR TERRAIN AN 18                                               </t>
  </si>
  <si>
    <t xml:space="preserve">CHEQUE N 2934304 PAYE EN FAVEUR DE EL MAHI RABIE S486672   LA TRACE POUR AZZARAB JAMILA VISA PERSONNEL                                         </t>
  </si>
  <si>
    <t xml:space="preserve">ENCAISSEMENT CHEQUE N 3357710 EMIS PAR MME AZARRAB JAMILA   LA TRACE POUR AZZARAB JAMILA VISA PERSONNEL                                            </t>
  </si>
  <si>
    <t xml:space="preserve">VIREMENT TEX TALHAOUI YAMINA AN 14                                                                                      </t>
  </si>
  <si>
    <t xml:space="preserve">VERSEMENT EFFECTUE PAR EL MAHI (AHAMRI SAIDA ) AN 15                                                     </t>
  </si>
  <si>
    <t xml:space="preserve">ENCAISSEMENT CHEQUE N 5531292 EMIS PAR MR AHRICH NOURDINE RETOUR SUR PRÊT POUR ATT DE SOLDE VISA FOND DE RABIE                                            </t>
  </si>
  <si>
    <t xml:space="preserve">VERSEMENT EFFECTUE PAR AMIN MEKKAOUI INVESSTISSEMENT AN 18                                                                </t>
  </si>
  <si>
    <t xml:space="preserve">VERSEMENT EFFECTUE PAR ATLATI IKRAM S614982 RETOUR SUR AVANCE SALAIRE                                                       </t>
  </si>
  <si>
    <t xml:space="preserve">VERSEMENT EFFECTUE PAR EL MAHI RABIE RETOUR DIVERS REG EN FAV DE BENMASSKOUR                                                               </t>
  </si>
  <si>
    <t xml:space="preserve">CHEQUE N 2934302 PAYE EN FAVEUR DE AMAR BEN AMAR UC119786  AN 4 / 7300 DH + 7700 DH AN 10                                         </t>
  </si>
  <si>
    <t xml:space="preserve">VIREMENT EN VOTRE FAVEUR DE Mr AJOUAOU ABDERRAHIM AN 13 LOCAL                                                          </t>
  </si>
  <si>
    <t xml:space="preserve">VERSEMENT EFFECTUE PAR EL MAHI  MEZYANI ABDELKARIM AN 11                                                                    </t>
  </si>
  <si>
    <t xml:space="preserve">ORDRE DE VIREMENT STE BENMASSKOUR AN 15                                                                                    </t>
  </si>
  <si>
    <t xml:space="preserve">CHEQUE N 2934290 PAYE EN FAVEUR DE EL MAHI ABDELGHANI S588625 COM A5 /1ER AN 17                                       </t>
  </si>
  <si>
    <t>27/02/2018</t>
  </si>
  <si>
    <t>28/02/2018</t>
  </si>
  <si>
    <t>LM4422</t>
  </si>
  <si>
    <t>UY7937</t>
  </si>
  <si>
    <t>JC2101</t>
  </si>
  <si>
    <t>DI1372</t>
  </si>
  <si>
    <t>CV1810</t>
  </si>
  <si>
    <t>PX5823</t>
  </si>
  <si>
    <t>01/03/2018</t>
  </si>
  <si>
    <t>02/03/2018</t>
  </si>
  <si>
    <t xml:space="preserve">PAIEMENT FACTURES ET TAXES EN LIGNE ONEP PIXSTAR DÉJÀ SAISI DANS L'ETAT CREDIT                                                                 </t>
  </si>
  <si>
    <t xml:space="preserve">PAIEMENT FACTURES ET TAXES EN LIGNE SYNDIQUE RIHAM DÉJÀ PAYE                                                                 </t>
  </si>
  <si>
    <t xml:space="preserve">PAIEMENT FACTURES ET TAXES EN LIGNE NAJIM ALLOUCHI                                                               </t>
  </si>
  <si>
    <t xml:space="preserve">PAIEMENT FACTURES ET TAXES EN LIGNE HAMID ALLOUCHI                                                              </t>
  </si>
  <si>
    <t xml:space="preserve">ENCAISSEMENT CHEQUE N 0730928 TIRE SUR ATW HAMMADI AALOAUI AN 12                                                        </t>
  </si>
  <si>
    <t xml:space="preserve">ENCAISSEMENT CHEQUE N 0759886 TIRE SUR ATW TARIK LMOKHTARI EN FAVEUR DE AOURAGH NABILA DÉJÀ RETOURNE                                                          </t>
  </si>
  <si>
    <t xml:space="preserve">CHEQUE N 2934316 PAYE EN FAVEUR DE EL MAHI RABIE S486672 RETOUR PRÊT POUR AOURAGH ANBILA 31930 LMOKHTARI TARIK + 87670 DH JIHATE MOHAMED                                             </t>
  </si>
  <si>
    <t xml:space="preserve">CHEQUE N 2934307 REMIS PAR ATW EN FAVEUR DE BAOUCH TERRAIN AN 18                                                </t>
  </si>
  <si>
    <t xml:space="preserve">CHEQUE N 2934313 PAYE EN FAVEUR DE EL KADIRI FAYSSAL S523337  COM / APP DE AHMRI SAIDA AN 15                                      </t>
  </si>
  <si>
    <t xml:space="preserve">ORDRE DE VIREMENT EN FAVEUR DE STE SARAYA CONSTRUCTION                                                   </t>
  </si>
  <si>
    <t xml:space="preserve">VIREMENT EFFECTUE PAR BOUAROUROU  AN 14 + AN 18                                                                 </t>
  </si>
  <si>
    <t xml:space="preserve">VERSEMENT EFFECTUE PAR YOUSSEF EL MESSAOUDI  AN 15                                                        </t>
  </si>
  <si>
    <t xml:space="preserve">VERSEMENT EFFECTUE PAR SALAH EDDINE ATOUS  AN 11                                                         </t>
  </si>
  <si>
    <t xml:space="preserve">ENCAISSEMENT CHEQUE N 3357716 EMIS PAR MME AZARRAB JAMILA  RETOUR SUR LA TRACE DE VISA                                         </t>
  </si>
  <si>
    <t xml:space="preserve">ORDRE DE VIREMENT AZZARAB JAMILA MOUVEMENT VISA DÉJÀ RETOURNE LE 28/02/18 CHQ DE 21500 DH                                                                                   </t>
  </si>
  <si>
    <t xml:space="preserve">CHEQUE N 2934315 PAYE EN FAVEUR DE EL MAHI RABIE S486672  AZZARAB JAMILA MOUVEMENT VISA DÉJÀ RETOURNE LE 28/02/18 CHQ DE 21500 DH                                          </t>
  </si>
  <si>
    <t xml:space="preserve">VIREMENT PERMANENT EFFECTUE PAR EL MAHI RABIE ABONNEMENT EL MAHI NAJIB ET HOURIA                                                             </t>
  </si>
  <si>
    <t xml:space="preserve">VIREMENT EN VOTRE FAVEUR DE KAMAL TKOBOT  AN 12                                                          </t>
  </si>
  <si>
    <t xml:space="preserve">CHEQUE N 2934314 PAYE EN FAVEUR DE ATLATI IKRAM S614982 VERRE PORTE CUISIN AN 11                                            </t>
  </si>
  <si>
    <t>05/03/2018</t>
  </si>
  <si>
    <t>OM5436</t>
  </si>
  <si>
    <t>CJ0390</t>
  </si>
  <si>
    <t xml:space="preserve">PAIEMENT FACTURES ET TAXES EN LIGNE ONEP BUREAU                                                                 </t>
  </si>
  <si>
    <t xml:space="preserve">COMMISSION  PRESTATIONS FATOURATI   ONEP BUREAU                                                                </t>
  </si>
  <si>
    <t xml:space="preserve">VERSEMENT EFFECTUE PAR CHAHBOUNI HAMID   CPT 49                                                             </t>
  </si>
  <si>
    <t xml:space="preserve">VERSEMENT EFFECTUE PAR EL MAHI ABDELGHANI   CPT 49                                                          </t>
  </si>
  <si>
    <t xml:space="preserve">VERSEMENT EFFECTUE PAR EL MAHI RABIE   CPT 49                                                             </t>
  </si>
  <si>
    <t xml:space="preserve">EFFET N 3529321 REMIS PAR ATW EN FAVEUR DE FADLY BATTERIE  PASTA NAJIM ALLOUCHI                                         </t>
  </si>
  <si>
    <t xml:space="preserve">ORDRE DE VIREMENT PERMANENT  AL MAHE MOHAMED                                                                        </t>
  </si>
  <si>
    <t xml:space="preserve">EFFET N 3529320 REMIS PAR BMCE EN FAVEUR DE STE BRICOLIA SARL EQUIEPEMNET AN 4 APPARTEMENT                                      </t>
  </si>
  <si>
    <t xml:space="preserve">CHEQUE N 8309494 REMIS PAR ATW EN FAVEUR DE BAOUCH TERRAIN AN 18                                                 </t>
  </si>
  <si>
    <t xml:space="preserve">CHEQUE N 8309493 REMIS PAR ATW EN FAVEUR DE BAOUCH TERRAINA N 18                                                 </t>
  </si>
  <si>
    <t xml:space="preserve">CHEQUE N 4120479 REMIS PAR BMCE EN FAVEUR DE ETUDE MAITRE SALOUA EL YACOUBI  TERRAIN AN 18                       </t>
  </si>
  <si>
    <t xml:space="preserve">ORDRE DE VIREMENT PERMANENT EN FAVEUR DE EL MAHI RABIE                                                   </t>
  </si>
  <si>
    <t xml:space="preserve">ORDRE DE VIREMENT PERMANENT  IKRAM ATLATI                                                                       </t>
  </si>
  <si>
    <t xml:space="preserve">ORDRE DE VIREMENT PERMANENT EN FAVEUR DE EL MAHI ABDELGHANI                                                   </t>
  </si>
  <si>
    <t xml:space="preserve">ORDRE DE VIREMENT PERMANENT EN FAVEUR DE CHAHBOUNI  HAMID                                                </t>
  </si>
  <si>
    <t xml:space="preserve">ORDRE DE VIREMENT PERMANENT EN FAVEUR DE CHAHBOUNI   HICHAM                                               </t>
  </si>
  <si>
    <t xml:space="preserve">ORDRE DE VIREMENT PERMANENT EN FAVEUR DE KANOUN LAILA SALIARE                                                    </t>
  </si>
  <si>
    <t xml:space="preserve">ORDRE DE VIREMENT PERMANENT EN FAVEUR DE EL MAHI TIJANI SALAIRE                                                   </t>
  </si>
  <si>
    <t xml:space="preserve">CHEQUE N 4120480 PAYE EN FAVEUR DE STE UNIVERS DE L'INGENIERIE TOPOGRAPHIQUE AN 10                                    </t>
  </si>
  <si>
    <t xml:space="preserve">ORDRE DE VIREMENT HONORAIRE AVOCAT                                                                                   </t>
  </si>
  <si>
    <t xml:space="preserve">ORDRE DE VIREMENT PERMANENT EN FAVEUR DE TIFAOUIN NARRIF  DON ET SUBVENTION                                          </t>
  </si>
  <si>
    <t xml:space="preserve">PAIEMENT FACTURES ET TAXES EN LIGNE ONEP AN 11                                                                </t>
  </si>
  <si>
    <t xml:space="preserve">COMMISSION  PRESTATIONS FATOURATI   ONEP AN 11                                                                </t>
  </si>
  <si>
    <t xml:space="preserve">VERSEMENT EFFECTUE PAR MOURAD ZARIOUH  AN 14                                                             </t>
  </si>
  <si>
    <t xml:space="preserve">VIREMENT EN VOTRE FAVEUR DE Mr AJOUAOU ABDERRAHIM LOCAL AN 13                                                        </t>
  </si>
  <si>
    <t xml:space="preserve">VERSEMENT EFFECTUE PAR FACHTALI ALI (LAILA KANOUN)  AN 13                                                </t>
  </si>
  <si>
    <t xml:space="preserve">VERSEMENT EFFECTUE PAR HABIBA HAMROUNI  AN 02                    </t>
  </si>
  <si>
    <t xml:space="preserve">ORDRE DE VIREMENT PERMANENT EN FAVEUR DE EL MAHI RABIE SALAIRE                                                   </t>
  </si>
  <si>
    <t xml:space="preserve">ORDRE DE VIREMENT PERMANENT EN FAVEUR DE CHAHBOUNI HAMID SALAIRE                                                 </t>
  </si>
  <si>
    <t xml:space="preserve">ORDRE DE VIREMENT PERMANENT EN FAVEUR DE EL MAHI ABDELGHANI SALAIRE                                                    </t>
  </si>
  <si>
    <t xml:space="preserve">ORDRE DE VIREMENT PERMANENT EN FAVEUR DE BOUAROUROU TERRAIN VILLA                                                 </t>
  </si>
  <si>
    <t xml:space="preserve">CHEQUE N 2934322 PAYE EN FAVEUR DE EL MAHI RABIE S486672  STE SARAYA                                          </t>
  </si>
  <si>
    <t xml:space="preserve">CHEQUE N 2934324 PAYE EN FAVEUR DE CHAHBOUNI HICHAM S641700/ 2800 GARDIEN + 10086 AN 4 + 2721 AN 10 + 1500 AN 11 + KACHADIA 3750 + SITIATION HICHAM 2700 CARRELAGE + 6000 PEINTEUR + 7000 PASTA                                          </t>
  </si>
  <si>
    <t xml:space="preserve">CHEQUE N 2934321 PAYE EN FAVEUR DE AHMED MASKOUR U88851  AVANCE PERSONNEL ABDELGHANI A DEDUIRE DE A5/ 3EME AN 17                                          </t>
  </si>
  <si>
    <t xml:space="preserve">CHEQUE N 2934317 PAYE EN FAVEUR DE EL MAHI RABIE S486672 / 80000 DH PER + 20000 SARAYA + 20000 ANNAHDA                                          </t>
  </si>
  <si>
    <t xml:space="preserve">CHEQUE N 2934318 PAYE EN FAVEUR DE EL MAHI RABIE S486672  MAINTENANCE VOITURE PEOGET DE HICHAM CHAHBOUNI                                          </t>
  </si>
  <si>
    <t xml:space="preserve">CHEQUE N 2934319 PAYE EN FAVEUR DE EL MAHI RABIE S486672 STE PERROQUET                                            </t>
  </si>
  <si>
    <t xml:space="preserve">CHEQUE N 2934320 PAYE EN FAVEUR DE EL MAHI RABIE S486672  MANQUE VER DE AHAMRI SAIDA AN 15 A RECUPERER                                           </t>
  </si>
  <si>
    <t xml:space="preserve">ORDRE DE VIREMENT PERMANENT EN FAVEUR DE CHAACHOUA KARIMA FEMME DE MENAGE                                                 </t>
  </si>
  <si>
    <t xml:space="preserve">ORDRE DE VIREMENT PERMANENT ATLATI IKRAM SALAIRE                                                                         </t>
  </si>
  <si>
    <t xml:space="preserve">ORDRE DE VIREMENT PERMANENT EN FAVEUR DE CHAHBOUNI HICHAM SALAIRE                                                  </t>
  </si>
  <si>
    <t xml:space="preserve">ORDRE DE VIREMENT PERMANENT EN FAVEUR DE KANOUN LAILA SALAIRE                                                    </t>
  </si>
  <si>
    <t>03/03/2018</t>
  </si>
  <si>
    <t>PY5946</t>
  </si>
  <si>
    <t>ST6766</t>
  </si>
  <si>
    <t>06/03/2018</t>
  </si>
  <si>
    <t>07/03/2018</t>
  </si>
  <si>
    <t>180651</t>
  </si>
  <si>
    <t>08/03/2018</t>
  </si>
  <si>
    <t>09/03/2018</t>
  </si>
  <si>
    <t>PV5822</t>
  </si>
  <si>
    <t>JI2303</t>
  </si>
  <si>
    <t>04/03/2018</t>
  </si>
  <si>
    <t>SV7803</t>
  </si>
  <si>
    <t>JT2778</t>
  </si>
  <si>
    <t>RS6602</t>
  </si>
  <si>
    <t>AK0429</t>
  </si>
  <si>
    <t>SJ6372</t>
  </si>
  <si>
    <t>ZA9012</t>
  </si>
  <si>
    <t xml:space="preserve">PAIEMENT FACTURES ET TAXES EN LIGNE ONEP AN 15                                                                 </t>
  </si>
  <si>
    <t xml:space="preserve">COMMISSION  PRESTATIONS FATOURATI   ONEP AN 15                                                                 </t>
  </si>
  <si>
    <t xml:space="preserve">COMMISSION  PRESTATIONS FATOURATI  ONEP AN 12                                                                 </t>
  </si>
  <si>
    <t xml:space="preserve">COMMISSION  PRESTATIONS FATOURATI ONE BUREAU                                                                    </t>
  </si>
  <si>
    <t xml:space="preserve">PAIEMENT FACTURES ET TAXES EN LIGNE ONE BUREAU                                                               </t>
  </si>
  <si>
    <t xml:space="preserve">PAIEMENT FACTURES ET TAXES EN LIGNE ONE AN 12                                                                 </t>
  </si>
  <si>
    <t xml:space="preserve">COMMISSION  PRESTATIONS FATOURATI ONE AN 12                                                                  </t>
  </si>
  <si>
    <t xml:space="preserve">COMMISSION  PRESTATIONS FATOURATI  ONE AN 15                                                                     </t>
  </si>
  <si>
    <t xml:space="preserve">ORDRE DE VIREMENT  STE BENMASSKOUR AN 15                                                                                 </t>
  </si>
  <si>
    <t xml:space="preserve">PAIEMENT FACTURES ET TAXES EN LIGNE  ONEP AN 13                                                               </t>
  </si>
  <si>
    <t xml:space="preserve">COMMISSION  PRESTATIONS FATOURATI    ONEP AN 13                                                              </t>
  </si>
  <si>
    <t xml:space="preserve">PAIEMENT FACTURES ET TAXES EN LIGNE ONE AN 13                                                               </t>
  </si>
  <si>
    <t xml:space="preserve">COMMISSION  PRESTATIONS FATOURATI  ONE AN 13                                                                    </t>
  </si>
  <si>
    <t xml:space="preserve">PAIEMENT FACTURES ET TAXES EN LIGNE  ONE AN 14                                                               </t>
  </si>
  <si>
    <t xml:space="preserve">COMMISSION  PRESTATIONS FATOURATI   ONE AN 14                                                                 </t>
  </si>
  <si>
    <t xml:space="preserve">ORDRE DE VIREMENT EN FAVEUR DE 0307203  ADHESION CGEM 2017                                                            </t>
  </si>
  <si>
    <t xml:space="preserve">EFFET N 3529322 REMIS PAR CAM EN FAVEUR DE BILSTIMA ALUMIUIM NAJIM ALLOUCHI                                                  </t>
  </si>
  <si>
    <t xml:space="preserve">PAIEMENT FACTURES ET TAXES EN LIGNE SYNDIQUE AHLAM PRÊT A RETOURNER                                                                 </t>
  </si>
  <si>
    <t xml:space="preserve">COMMISSION  PRESTATIONS FATOURATI  SYNDIQUE AHLAM PRÊT A RETOURNER                                                                   </t>
  </si>
  <si>
    <t xml:space="preserve">PAIEMENT FACTURES ET TAXES EN LIGNE  SYNDIQUE AHLAM PRÊT A RETOURNER                                                                 </t>
  </si>
  <si>
    <t xml:space="preserve">COMMISSION  PRESTATIONS FATOURATI   SYNDIQUE AHLAM PRÊT A RETOURNER                                                                  </t>
  </si>
  <si>
    <t xml:space="preserve">VERSEMENT EFFECTUE PAR BENHAMMOU ANESA AN 05                                                             </t>
  </si>
  <si>
    <t xml:space="preserve">ENCAISSEMENT CHEQUE N 0827904 TIRE SUR ATW AZIZ EL BAHRAOUI AL QUDS 3 ASCENSEUR ENCAISSE PAR ERREUR                                                         </t>
  </si>
  <si>
    <t xml:space="preserve">ENCAISSEMENT CHEQUE N 0545171 TIRE SUR ATW SAMINA BILAL § AMIN RAHOU AN 11                                                         </t>
  </si>
  <si>
    <t xml:space="preserve">ENCAISSEMENT CHEQUE N 0548701 TIRE SUR ATW EL HAMMOUTI JAMILA AN 12                                                         </t>
  </si>
  <si>
    <t xml:space="preserve">ENCAISSEMENT CHEQUE N 3357709 EMIS PAR MME AZARRAB JAMILA LA TRACE VISA                                          </t>
  </si>
  <si>
    <t xml:space="preserve">CHEQUE N 2934330 PAYE EN FAVEUR DE EL MAHI RABIE S486672 LA TRACE VISA AVEC AZZARAB JAMILA                                           </t>
  </si>
  <si>
    <t xml:space="preserve">ENCAISSEMENT CHEQUE N 8112721 EMIS PAR MR LAHABICH ABDERR / MALIKA BOUCHAL AN 4                                          </t>
  </si>
  <si>
    <t xml:space="preserve">ENCAISSEMENT CHEQUE N 0394509 TIRE SUR ATW OMAR HOULICH AN 18                                                         </t>
  </si>
  <si>
    <t xml:space="preserve">ENCAISSEMENT CHEQUE N 0185902 TIRE SUR ATW ALI BENHADI 02 APP AN 18                                                        </t>
  </si>
  <si>
    <t xml:space="preserve">VERSEMENT EFFECTUE PAR MR MAATOUG MOURAD / FARIDA MOKHTARI AN 15                                                           </t>
  </si>
  <si>
    <t xml:space="preserve">CHEQUE N 2934328 PAYE EN FAVEUR DE EL MAHI RABIE S486672 POUR KALACHI ABDELLAH ZAKAT NAJIM ALLOUCHI                                           </t>
  </si>
  <si>
    <t xml:space="preserve">CHEQUE N 2934331 PAYE EN FAVEUR DE BOUHID HASSAN S557221/ HONORAIRE PROJET17000 SAJED + 13000 GOFRAN                                            </t>
  </si>
  <si>
    <t xml:space="preserve">CHEQUE N 2934326 REMIS PAR CM EN FAVEUR DE MR HANNOU AHMED  LOYER                                         </t>
  </si>
  <si>
    <t xml:space="preserve">CHEQUE N 2934327 PAYE EN FAVEUR DE EL MAHI RABIE S486672   STE SARAYA                                    </t>
  </si>
  <si>
    <t xml:space="preserve">VERSEMENT EFFECTUE PAR EL KADAOUI OHAMED + MIRFAT AN 14                                                                  </t>
  </si>
  <si>
    <t xml:space="preserve">CHEQUE N 2934329 PAYE EN FAVEUR DE EL MAHI RABIE S486672  COM POUR KHALID DAFIR A2 2EME + A2 3EME AN 18 ALI BENHADI                                          </t>
  </si>
  <si>
    <t xml:space="preserve">CHEQUE N 2934323 PAYE EN FAVEUR DE MR KAMEL NABIL RELIQUAT DE CHEQUE DE 950000 DH AN 9 RESTE 870000 DH                                                  </t>
  </si>
  <si>
    <t>12/03/2018</t>
  </si>
  <si>
    <t xml:space="preserve">CHEQUE N 2934332 PAYE EN FAVEUR DE EL MAHI RABIE S486672 / 50000 DH ANNAHDA + 150000 DH SARAYA                                           </t>
  </si>
  <si>
    <t xml:space="preserve">VERSEMENT EFFECTUE PAR HAMID CHAHBOUNI CPT 49                                                             </t>
  </si>
  <si>
    <t xml:space="preserve">CHEQUE N 4120483 PAYE EN FAVEUR DE MR LAARAJ ABDELHAFID   AN 18                                       </t>
  </si>
  <si>
    <t xml:space="preserve">CHEQUE N 4120484 REMIS PAR CM EN FAVEUR DE . ONEE BR ELECT DIV REG OUJDA PARTICIPATION AN 11                             </t>
  </si>
  <si>
    <t xml:space="preserve">ENCAISSEMENT CHEQUE N 0667315 TIRE SUR ATW  EL ABAOUSSI MOHAMED AN 12                                                        </t>
  </si>
  <si>
    <t>13/03/2018</t>
  </si>
  <si>
    <t>14/03/2018</t>
  </si>
  <si>
    <t xml:space="preserve">ENCAISSEMENT CHEQUE DE BANQUE N 3266178 LOUTFI ISAHK / SAJED                                                            </t>
  </si>
  <si>
    <t xml:space="preserve">ENCAISSEMENT CHEQUE DE BANQUE N 3266177 LOUTFI HAKIMA / SAJED                                                            </t>
  </si>
  <si>
    <t xml:space="preserve">ORDRE DE VIREMENT  STE IAAZA AN 11                                                                                 </t>
  </si>
  <si>
    <t xml:space="preserve">ENCAISSEMENT CHEQUE DE BANQUE N 3266179 GHARBAJ TEIB     AN 02                                                            </t>
  </si>
  <si>
    <t xml:space="preserve">VERSEMENT EFFECTUE PAR EL MAHI  CPT 49                                                                    </t>
  </si>
  <si>
    <t xml:space="preserve">REGLEMENT PRELEVEMENT EN FAVEUR DE WAFASALAF OPEL                                                       </t>
  </si>
  <si>
    <t xml:space="preserve">VERSEMENT EFFECTUE PAR HASNI MOHAMMED AN 7                                                               </t>
  </si>
  <si>
    <t xml:space="preserve">VIREMENT EN VOTRE FAVEUR DE M REDWAN AARAB  AN 15                                                        </t>
  </si>
  <si>
    <t xml:space="preserve">VERSEMENT EFFECTUE PAR ATLATI IKRAM S614982   RETOUR TOTAL DU CREDIT 3200 DH                                                       </t>
  </si>
  <si>
    <t xml:space="preserve">ACHAT CHEQUE DE BANQUE N 3266179 LA TRACE DE GHARBAJ TEIB AN 2                                                                   </t>
  </si>
  <si>
    <t xml:space="preserve">ACHAT CHEQUE DE BANQUE N 3266177 LA TRACE DE LOUTFI HAKIMA SAJED                                                                   </t>
  </si>
  <si>
    <t xml:space="preserve">ACHAT CHEQUE DE BANQUE N 3266178   LA TARCE DE LOUTFI ISHAK SAJED                                                                 </t>
  </si>
  <si>
    <t xml:space="preserve">CHEQUE N 2934276 REMIS PAR ATW EN FAVEUR DE OUCHAN RETOUR SUR CAPITAL ETBENEFICE                                                 </t>
  </si>
  <si>
    <t xml:space="preserve">CHEQUE N 2934335 PAYE EN FAVEUR DE EL MAHI RABIE S486672   ALIM STE ANNAHDA                                         </t>
  </si>
  <si>
    <t xml:space="preserve">CHEQUE N 2934334 PAYE EN FAVEUR DE IKRAM ATLATI  5000 DH DON ET 10000 DH CREDIT PERSONNEL                                                   </t>
  </si>
  <si>
    <t xml:space="preserve">VIREMENT EN VOTRE FAVEUR DE M MM THIMOU IMANE  EL OUATIK AARAB AN 15                                                       </t>
  </si>
  <si>
    <t>15/03/2018</t>
  </si>
  <si>
    <t>16/03/2018</t>
  </si>
  <si>
    <t>19/03/2018</t>
  </si>
  <si>
    <t>20/03/2018</t>
  </si>
  <si>
    <t>21/03/2018</t>
  </si>
  <si>
    <t>BF0270</t>
  </si>
  <si>
    <t>22/03/2018</t>
  </si>
  <si>
    <t>23/03/2018</t>
  </si>
  <si>
    <t xml:space="preserve">ENCAISSEMENT CHEQUE N 1394004 TIRE SUR BMCE RETOUR PRÊT POUR SYNDIQUE EL KHATTABI                                                         </t>
  </si>
  <si>
    <t>26/03/2018</t>
  </si>
  <si>
    <t xml:space="preserve">CHEQUE N 1339063 PAYE EN FAVEUR DE EL MAHI RABIE S486672   CPT 49                                       </t>
  </si>
  <si>
    <t xml:space="preserve">VERSEMENT EFFECTUE PAR EL MAHI RABIE  CPT 508                                                              </t>
  </si>
  <si>
    <t xml:space="preserve">VERSEMENT EFFECTUE PAR EL MAHI RABIE STE ANNAHDA                                                               </t>
  </si>
  <si>
    <t xml:space="preserve">CHEQUE N 4120485 PAYE EN FAVEUR DE EL MAHI RABIE S486672  CPT 49                                          </t>
  </si>
  <si>
    <t xml:space="preserve">CHEQUE N 2934339 PAYE EN FAVEUR DE EL MAHI RABIE S486672   STE PERROQET                                         </t>
  </si>
  <si>
    <t xml:space="preserve">CHEQUE N 2934337 PAYE EN FAVEUR DE EL MAHI RABIE S486672  /80000 SARAYA + 20000 PERROQUET                                          </t>
  </si>
  <si>
    <t xml:space="preserve">VERSEMENT EFFECTUE PAR EL MAHI RABIE CPT 49                                                                 </t>
  </si>
  <si>
    <t xml:space="preserve">VERSEMENT EFFECTUE PAR AMHAOUCH ABDERRAHIM  AN 18                                                        </t>
  </si>
  <si>
    <t xml:space="preserve">CHEQUE N 2934306 REMIS PAR ATW EN FAVEUR DE BAOUCH TERRAIN AN 18                                                  </t>
  </si>
  <si>
    <t xml:space="preserve">ENCAISSEMENT CHEQUE N 9154397 EMIS PAR MR EL BAKRI ABDERRZZAK AN 18                                          </t>
  </si>
  <si>
    <t xml:space="preserve">VERSEMENT EFFECTUE PAR EL MAHI RABIE RETOUR DIVERS REG EN FAV DE STE BENMASSKOUR                                                               </t>
  </si>
  <si>
    <t xml:space="preserve">VERSEMENT EFFECTUE PAR BADOUI NOURDDINE ET HANANE ABA AN 10                                               </t>
  </si>
  <si>
    <t xml:space="preserve">VERSEMENT EFFECTUE PAR ILHAM EL KADDOURI  AN 05                                                         </t>
  </si>
  <si>
    <t xml:space="preserve">ENCAISSEMENT CHEQUE N 1037901 EMIS PAR M&amp;MM AOULAGHA AHMED  15000 DH APPA N 04 + 3000 DH SYNQIUE AN 04    RET PAR CHQ N°2934342 LE  20/03/2018                               </t>
  </si>
  <si>
    <t xml:space="preserve">ENCAISSEMENT CHEQUE DE BANQUE N 3266181 TOUFALI SAID AN 02                                                            </t>
  </si>
  <si>
    <t xml:space="preserve">ENCAISSEMENT CHEQUE DE BANQUE N 3266187  MALIKA BOUCHA  AN 02                                                           </t>
  </si>
  <si>
    <t xml:space="preserve">PRELEVEMENTS DES IMPOTS EN FAVEUR DE LA DGI IMPOT                                                       </t>
  </si>
  <si>
    <t xml:space="preserve">PRELEVEMENTS DES IMPOTS EN FAVEUR DE LA DGI  IMPOT                                                       </t>
  </si>
  <si>
    <t xml:space="preserve">CHEQUE N 2934343 PAYE EN FAVEUR DE ZAHAF MOHAMED K241177   AVANCE PERSONNEL POUR ABDELGHANI APPARTEMENT AN 17 A4 EN 2EME                                        </t>
  </si>
  <si>
    <t xml:space="preserve">CHEQUE N 2934336 PAYE EN FAVEUR DE AHMED MASKOUR U88851 AVANCE PERSONNEL ABDELGHANI A2 / 2EME AN 17                                             </t>
  </si>
  <si>
    <t xml:space="preserve">ORDRE DE VIREMENT  STE BENMASSKOUR AN 15                                                                                  </t>
  </si>
  <si>
    <t xml:space="preserve">CHEQUE N 2934347 PAYE EN FAVEUR DE ATLATI IKRAM S614982  LA CAISSE                                           </t>
  </si>
  <si>
    <t xml:space="preserve">ACHAT CHEQUE DE BANQUE N 3266181  SAID TOUFALI LA TRACE AN 02                                                                  </t>
  </si>
  <si>
    <t xml:space="preserve">CHEQUE N 2934338 PAYE EN FAVEUR DE CHAHBOUNI HICHAM S641700  / 2800 DH GARDIEN + 2080 BUREU SDB + 2100 DH AN 17 + 1500 DH AN 18 + NAJIM ALLOUCHI 500 DH A PAYER PAR RABIE + CPJ  1621 + 400 CITROEN LABRIYAG + 5500 DH PEINTEUR HICHAM CHAHBOUNI                                       </t>
  </si>
  <si>
    <t xml:space="preserve">CHEQUE N 2934340 PAYE EN FAVEUR DE EL MAHI RABIE S486672 RETOUR PRÊT POUR AL QUDS                                             </t>
  </si>
  <si>
    <t xml:space="preserve">CHEQUE N 2934342 PAYE EN FAVEUR DE EL MAHI RABIE S486672  RETRAIT SUR CHQ N° 1037901 ENCAISSE LE  21/03/2018 AOULAGH AHMED AN 04 FRAIS SYNDIQUE                                          </t>
  </si>
  <si>
    <t xml:space="preserve">CHEQUE N 2934341 PAYE EN FAVEUR DE EL MAHI RABIE S486672    COM KHALID DAFIR / A4 / 4EME AN 18                                        </t>
  </si>
  <si>
    <t xml:space="preserve">CHEQUE N 2934344 PAYE EN FAVEUR DE BARROU ABDERRAHIM S477707  COM / APPARTEMENT DE AL HAMMOUTI JAMILA AN 12                                      </t>
  </si>
  <si>
    <t xml:space="preserve">ACHAT CHEQUE DE BANQUE N 3266187B BOUCHAL MALIKA LA TRACE AN 02                                                                   </t>
  </si>
  <si>
    <t xml:space="preserve">CHEQUE N 2934345 PAYE EN FAVEUR DE EL OUTMANI FOUAD S672992  / 2000 DH AN 11 + 2400 AN 10 + 6000 AN 4+ 6000 DH BUREAU + 1600 KACHADIA NAJIM ALLOUCHI                                        </t>
  </si>
  <si>
    <t xml:space="preserve">PAIEMENT FACTURES ET TAXES EN LIGNE  ONE SYNDIQUE BADER PRÊT A RETOURNER                                                               </t>
  </si>
  <si>
    <t xml:space="preserve">COMMISSION  PRESTATIONS FATOURATI   ONE SYNDIQUE BADER PRÊT A RETOURNER                                                                      </t>
  </si>
  <si>
    <t xml:space="preserve">VERSEMENT EFFECTUE PAR AKHADDAR ABDERRAHMAN  AN 13                                                       </t>
  </si>
  <si>
    <t>27/03/2018</t>
  </si>
  <si>
    <t xml:space="preserve">ENCAISSEMENT CHEQUE N 4601592 EMIS PAR MR MOUMNI MOHAMED  AL HAMMOUTI OUARDA AN 12                                          </t>
  </si>
  <si>
    <t xml:space="preserve">CHEQUE N 2934352 PAYE EN FAVEUR DE EL MAHI RABIE S486672 / SARAYA                                            </t>
  </si>
  <si>
    <t xml:space="preserve">ORDRE DE VIREMENT EN FAVEUR DE 0326052 BEN ALI MIMOUN LIQUIDATION TOTAL APP AN 02                                                             </t>
  </si>
  <si>
    <t xml:space="preserve">CHEQUE N 2934351 PAYE EN FAVEUR DE CHAHBOUNI HICHAM S641700 AVANCE PERSONNEL HAMID CHAHBOUNI                                        </t>
  </si>
  <si>
    <t xml:space="preserve">CHEQUE N 2934346 PAYE EN FAVEUR DE MR LAHYANI SOUFIAN AVANCE SUR CAPITAL AN 11                                              </t>
  </si>
  <si>
    <t xml:space="preserve">CHEQUE N 2934350 REMIS PAR ABB EN FAVEUR DE Mr EL MAHI ABDELGHANI RETOUR SUR CAPITAL AN 18 A4-1ER                                  </t>
  </si>
  <si>
    <t xml:space="preserve">CHEQUE N 1805844 PAYE EN FAVEUR DE EL MAHI RABIE S486672 SARAYA                                            </t>
  </si>
  <si>
    <t xml:space="preserve">ENCAISSEMENT CHEQUE N 1415975 TIRE SUR CIH YOUSSEF BAOUCH AFFAIRE BENAISSA AN 11 DÉJÀ MAJ                                                          </t>
  </si>
  <si>
    <t>28/03/2018</t>
  </si>
  <si>
    <t>29/03/2018</t>
  </si>
  <si>
    <t xml:space="preserve">VIREMENT PERMANENT EFFECTUE PAR EL MAHI RABIE RETOUR SUR ABONNEMENT TEL NAJIB ET HOURIA EL MAHI                                                           </t>
  </si>
  <si>
    <t xml:space="preserve">ORDRE DE VIREMENT PERMANENT EN FAVEUR DE KANOUN LAILA SALAIRE                                                     </t>
  </si>
  <si>
    <t xml:space="preserve">ORDRE DE VIREMENT  CPT 56                                                                                 </t>
  </si>
  <si>
    <t xml:space="preserve">CHEQUE N 1805847 PAYE EN FAVEUR DE EL MAHI RABIE S486672 / SARAYA                                             </t>
  </si>
  <si>
    <t xml:space="preserve">CHEQUE N 2934278 REMIS PAR ATW EN FAVEUR DE OUCHAN ABDELHAFID RETOUR SUR CAPITAL                                                   </t>
  </si>
  <si>
    <t xml:space="preserve">ORDRE DE VIREMENT PERMANENT ATLATI IKRAM SALAIRE                                                                        </t>
  </si>
  <si>
    <t xml:space="preserve">VERSEMENT EFFECTUE PAR EL MAHI RABIE / SARAR ABDELKARIM AN 14                                                             </t>
  </si>
  <si>
    <t xml:space="preserve">VIREMENT EFFECTUE PAR MR MRIBIH ABDABDESSELAM / 78050 DH SADIKA MEKKAOUI AN 12 + 111500 DH BOUZAKAOUI ABDESSLAM ET ATIKA MEKKAOUI AN 12 +  850 DH GAIN DE CHANGE                                                               </t>
  </si>
  <si>
    <t xml:space="preserve">ORDRE DE VIREMENT PERMANENT EN FAVEUR DE IKRAM ATLATI                                                                         </t>
  </si>
  <si>
    <t xml:space="preserve">ORDRE DE VIREMENT PERMANENT EN FAVEUR DE EL MAHI RABIE SALAIRE                                                  </t>
  </si>
  <si>
    <t xml:space="preserve">ORDRE DE VIREMENT PERMANENT EN FAVEUR DE CHAHBOUNI  HAMID SALAIRE                                               </t>
  </si>
  <si>
    <t xml:space="preserve">ORDRE DE VIREMENT PERMANENT EN FAVEUR DE EL MAHI ABDELGHANI SALAIRE                                                  </t>
  </si>
  <si>
    <t xml:space="preserve">ORDRE DE VIREMENT MAITRE EL MAHI NASSIM                                                                                  </t>
  </si>
  <si>
    <t xml:space="preserve">VIREMENT EFFECTUE PAR EL MAHI CPT 49                                                                      </t>
  </si>
  <si>
    <t>30/03/2018</t>
  </si>
  <si>
    <t xml:space="preserve">VERSEMENT EFFECTUE PAR EL MAHI RABIE S486672 CPT 49                                                      </t>
  </si>
  <si>
    <t xml:space="preserve">VERSEMENT EFFECTUE PAR CHAHBOUNI HAMID CPT 49                                                              </t>
  </si>
  <si>
    <t xml:space="preserve">ACHAT CHEQUE DE BANQUE N 3266191 ANCFCC NADOR ECLATEMENT AN 10                                                                  </t>
  </si>
  <si>
    <t xml:space="preserve">ACHAT CHEQUE DE BANQUE N 3266190 ANCFCC NADOR ECLATEMENT AN 11                                                                   </t>
  </si>
  <si>
    <t xml:space="preserve">CHEQUE N 4120486 REMIS PAR ABB EN FAVEUR DE ASS NOUS SOMMES ENSEMBLE S P DON ET SUBVENTION                          </t>
  </si>
  <si>
    <t xml:space="preserve">CHEQUE N 4120488 REMIS PAR BMCE EN FAVEUR DE BRICOLIA SARL DIVERS LA RECEPTION CHAISES AE AUTRES                                          </t>
  </si>
  <si>
    <t xml:space="preserve">VERSEMENT EFFECTUE PAR HAMZA LOUKILI / S722771 OPERATION EN INSTANCE                                               </t>
  </si>
  <si>
    <t xml:space="preserve">ORDRE DE VIREMENT PERMANENT EN FAVEUR DE TIFAOUIN NARRIF  DON ET SUBVENTION                                         </t>
  </si>
  <si>
    <t xml:space="preserve">CHEQUE N 2934349 PAYE EN FAVEUR DE EL ALLAOUI YAHYA S198338  DON POUR ABDELKADER EL MOKKADEM HUILE                                       </t>
  </si>
  <si>
    <t xml:space="preserve">ORDRE DE VIREMENT PERMANENT EN FAVEUR DE BOUAROUROU TERRAIN VILLA                                                </t>
  </si>
  <si>
    <t xml:space="preserve">CHEQUE N 1805846 PAYE EN FAVEUR DE CHAHBOUNI HICHAM S641700/ 2500 DH GARDIEN + 3500 DH AN 10 +180 DH AN 18 +1000 DH ABDERRAHIM PEINTEUR NAJIM ALLOUCHI + 5500 DH PEINTURE HICHAM CHAHBOUNI SITUATION PERSONNEL                                         </t>
  </si>
  <si>
    <t>VERSEMENT EFFECTUE PAR EL MAHI RABIE</t>
  </si>
  <si>
    <t>VERSEMENT EFFECTUE PAR ATOUNFI BRAHIM</t>
  </si>
  <si>
    <t>7086587/11</t>
  </si>
  <si>
    <t>9405914/49</t>
  </si>
  <si>
    <t>CHEQUE N 7736346 PAYE EN FAVEUR DE EL MAHI TEJANI /  ONEP TOTAL</t>
  </si>
  <si>
    <t xml:space="preserve">VIREMENT PERMANENT LAARAJ NAJAT MONTANT A RECUPERER SUITE AU REGLEMENT TOTAL DU 25/05/2016 D'UN MNT 45400 DH </t>
  </si>
  <si>
    <t>DESIGNATION</t>
  </si>
  <si>
    <t xml:space="preserve">CHEQUE N 2303647 PAYE EN FAVEUR DE AZZAKRI ET EL MAHI / </t>
  </si>
  <si>
    <t xml:space="preserve">CHEQUE N 6788554 REMIS PAR SGMB EN FAVEUR DE AKANDOUCH AN 12 ERREUR </t>
  </si>
  <si>
    <t>STE PERROQUET</t>
  </si>
  <si>
    <t>02/04/2018</t>
  </si>
  <si>
    <t>31/03/2018</t>
  </si>
  <si>
    <t xml:space="preserve">ORDRE DE VIREMENT PERMANENT EN FAVEUR DE CHAHBOUNI HAMID SALAIRE                                                  </t>
  </si>
  <si>
    <t xml:space="preserve">CHEQUE N 3870050 REMIS PAR ATW EN FAVEUR DE KADDOURI JAMAL   RETOUR CAPITAL ET BENEFICE                                        </t>
  </si>
  <si>
    <t xml:space="preserve">CHEQUE N 1805849 PAYE EN FAVEUR DE EL MAHI RABIE S486672  AVANCE PERSONNEL RABIE                                          </t>
  </si>
  <si>
    <t>03/04/2018</t>
  </si>
  <si>
    <t xml:space="preserve">CHEQUE N 1805848 PAYE EN FAVEUR DE EL MAHI RABIE S486672  STE PERROQUET SARL                                           </t>
  </si>
  <si>
    <t xml:space="preserve">PAIEMENT EFFET N 3529324 EN FAVEUR DE MEME BANQUE POPULAIRE ASSOUFI / 12757,00 DH NAJIM ALLOUCHI + 9878 DH RABIE EL MAHI + 3709,00 DH ANNAHDA + 1469 DH ALQUDS CREDIT DÉJÀ RETOURNER                                      </t>
  </si>
  <si>
    <t>04/04/2018</t>
  </si>
  <si>
    <t>05/04/2018</t>
  </si>
  <si>
    <t xml:space="preserve">VERSEMENT EFFECTUE PAR ABDELGHANI HAMMANI /S219067                                                  </t>
  </si>
  <si>
    <t>06/04/2018</t>
  </si>
  <si>
    <t xml:space="preserve">CHEQUE N 2934333 PAYE EN FAVEUR DE MR LAHYANI SOUFIAN INOX BALCON IMMEUBLE AN 11                                               </t>
  </si>
  <si>
    <t>09/04/2018</t>
  </si>
  <si>
    <t>12/04/2018</t>
  </si>
  <si>
    <t>11/04/2018</t>
  </si>
  <si>
    <t>17/04/2018</t>
  </si>
  <si>
    <t>16/04/2018</t>
  </si>
  <si>
    <t xml:space="preserve">PAIEMENT FACTURES ET TAXES EN LIGNE                                                                 </t>
  </si>
  <si>
    <t>KK4488</t>
  </si>
  <si>
    <t>HQ2624</t>
  </si>
  <si>
    <t>DF1287</t>
  </si>
  <si>
    <t>18/04/2018</t>
  </si>
  <si>
    <t>OT5790</t>
  </si>
  <si>
    <t>FK2444</t>
  </si>
  <si>
    <t>AJ0254</t>
  </si>
  <si>
    <t>23/04/2018</t>
  </si>
  <si>
    <t>TT7718</t>
  </si>
  <si>
    <t>AX0843</t>
  </si>
  <si>
    <t>PD5179</t>
  </si>
  <si>
    <t>19/04/2018</t>
  </si>
  <si>
    <t>10/04/2018</t>
  </si>
  <si>
    <t>20/04/2018</t>
  </si>
  <si>
    <t>25/04/2018</t>
  </si>
  <si>
    <t>26/04/2018</t>
  </si>
  <si>
    <t>27/04/2018</t>
  </si>
  <si>
    <t>30/04/2018</t>
  </si>
  <si>
    <t>13/04/2018</t>
  </si>
  <si>
    <t>FO2516</t>
  </si>
  <si>
    <t>FE2121</t>
  </si>
  <si>
    <t>EJ1279</t>
  </si>
  <si>
    <t>PP5514</t>
  </si>
  <si>
    <t>ZQ9665</t>
  </si>
  <si>
    <t>RC6104</t>
  </si>
  <si>
    <t>QA6079</t>
  </si>
  <si>
    <t>SY7980</t>
  </si>
  <si>
    <t>SA7004</t>
  </si>
  <si>
    <t>24/04/2018</t>
  </si>
  <si>
    <t>PV5821</t>
  </si>
  <si>
    <t xml:space="preserve">CHEQUE N 1805852 PAYE EN FAVEUR DE EL MAHI RABIE S486672 STE SARAYA                                             </t>
  </si>
  <si>
    <t xml:space="preserve">ENCAISSEMENT CHEQUE N 0265583 TIRE SUR ATW FALOUZA KICHOUH AN 15 LOCAL                                                         </t>
  </si>
  <si>
    <t xml:space="preserve">VERSEMENT EFFECTUE PAR CHABOUNI HAMID CPT 49                                                               </t>
  </si>
  <si>
    <t xml:space="preserve">ENCAISSEMENT CHEQUE DE BANQUE N 3266197 KAMAL NABIL AN 09                                                             </t>
  </si>
  <si>
    <t xml:space="preserve">VERSEMENT EFFECTUE PAR BOUAROUROU ABDELKADER AN 18                                                       </t>
  </si>
  <si>
    <t xml:space="preserve">VIREMENT EFFECTUE PAR ABDELKADER BOUAROURO &amp; SOUAD EL ARBAOUI AN 14                                                                   </t>
  </si>
  <si>
    <t xml:space="preserve">ORDRE DE VIREMENT PERMANENT EN FAVEUR DE CHAHBOUNI                                                  </t>
  </si>
  <si>
    <t xml:space="preserve">ORDRE DE VIREMENT PERMANENT EN FAVEUR DE KANOUN                                                     </t>
  </si>
  <si>
    <t>01/05/2018</t>
  </si>
  <si>
    <t>02/05/2018</t>
  </si>
  <si>
    <t xml:space="preserve">ORDRE DE VIREMENT PERMANENT EN FAVEUR DE EL MAHI                                                    </t>
  </si>
  <si>
    <t>03/05/2018</t>
  </si>
  <si>
    <t>04/05/2018</t>
  </si>
  <si>
    <t xml:space="preserve">ORDRE DE VIREMENT  EN FAVEUR HASSAN BOHID PRÊT POUR VISA RETOUR 08/05/2018                                                                                </t>
  </si>
  <si>
    <t xml:space="preserve">VIREMENT PERMANENT EFFECTUE PAR EL MAHI RABIE SUR ABONNEMENT EL MAHI NAJIB ET HOURIA                                                            </t>
  </si>
  <si>
    <t xml:space="preserve">VERSEMENT EFFECTUE PAR AKHADDAR ABDERRAHMAN AN 13                                                        </t>
  </si>
  <si>
    <t xml:space="preserve">VERSEMENT EFFECTUE PAR EL MASSAOUIDI YOUSSEF AN 15                                                       </t>
  </si>
  <si>
    <t xml:space="preserve">VERSEMENT EFFECTUE PAR ESSKALLI OMAR AN 17                                                               </t>
  </si>
  <si>
    <t xml:space="preserve">VERSEMENT EFFECTUE PAR EL FACHTALI ALI AN 13                                                             </t>
  </si>
  <si>
    <t xml:space="preserve">ENCAISSEMENT CHEQUE N 2083188 EMIS PAR MR JERARI NOUR EDDINE AN 11                                          </t>
  </si>
  <si>
    <t xml:space="preserve">VERSEMENT EFFECTUE PAR EL MAHI RABIE  CPT 8777180/05                                                              </t>
  </si>
  <si>
    <t xml:space="preserve">VERSEMENT EFFECTUE PAR VOUS MEME CPT 49                                                                   </t>
  </si>
  <si>
    <t xml:space="preserve">VERSEMENT EFFECTUE PAR CHAHBOUNI HAMID CPT 49                                                           </t>
  </si>
  <si>
    <t xml:space="preserve">VERSEMENT EFFECTUE PAR ABBAL ABDELOUAHAD FL32227 SOUS SOL AN 3                                                  </t>
  </si>
  <si>
    <t xml:space="preserve">VIREMENT EN VOTRE FAVEUR DE Mr AJOUAOU  ABDELWAHID / app- said et abdellah lahssainAN 14                                                        </t>
  </si>
  <si>
    <t xml:space="preserve">VIREMENT EN VOTRE FAVEUR BENALI ET ILHAM EL OUARRAQUI ANNAHDA 15                                                                           </t>
  </si>
  <si>
    <t xml:space="preserve">VIREMENT EFFECTUE PAR EBNOTALEB SOUFIAN AN 17                                                                     </t>
  </si>
  <si>
    <t xml:space="preserve">VIREMENT EFFECTUE PAR EL CADAOUI MOHAMED ET MERFAT AN 14                                                                  </t>
  </si>
  <si>
    <t xml:space="preserve">PAIEMENT EFFET N 3529325 EN FAVEUR DE MEME BANQUE POPULAIRE AVANCE POUR ABDELGHANI SUR SITUATION DES APPARTEMENT AN 17 A5 EN 3EME / STE PAMISSA                                         </t>
  </si>
  <si>
    <t xml:space="preserve">ORDRE DE VIREMENT STE BENMASSKOUR AN 14                                                                                  </t>
  </si>
  <si>
    <t xml:space="preserve">ENCAISSEMENT CHEQUE DE BANQUE N 3266192 TALHAOUI ET BOUTAAROURT  AN 02                                                           </t>
  </si>
  <si>
    <t xml:space="preserve">CHEQUE N 4120490 PAYE EN FAVEUR DE ASS SYNDICAT REGIONAL DES PHARMACEUTIQUE DON ET SUBVENTION                                    </t>
  </si>
  <si>
    <t xml:space="preserve">PAIEMENT FACTURES ET TAXES EN LIGNE ONE AN 14                                                               </t>
  </si>
  <si>
    <t xml:space="preserve">PAIEMENT FACTURES ET TAXES EN LIGNE  ONEP AN 14                                                               </t>
  </si>
  <si>
    <t xml:space="preserve">PAIEMENT FACTURES ET TAXES EN LIGNE    ONEP AN 13                                                             </t>
  </si>
  <si>
    <t xml:space="preserve">PAIEMENT FACTURES ET TAXES EN LIGNE   ONEP AN 15                                                              </t>
  </si>
  <si>
    <t xml:space="preserve">PAIEMENT FACTURES ET TAXES EN LIGNE  ONEP AN 12                                                               </t>
  </si>
  <si>
    <t xml:space="preserve">PAIEMENT FACTURES ET TAXES EN LIGNE   ONEP BUREAU                                                              </t>
  </si>
  <si>
    <t xml:space="preserve">PAIEMENT FACTURES ET TAXES EN LIGNE  ONE AN 15                                                               </t>
  </si>
  <si>
    <t xml:space="preserve">PAIEMENT FACTURES ET TAXES EN LIGNE  ONE BUREAU                                                               </t>
  </si>
  <si>
    <t>07/05/2018</t>
  </si>
  <si>
    <t>08/05/2018</t>
  </si>
  <si>
    <t>10/05/2018</t>
  </si>
  <si>
    <t>11/05/2018</t>
  </si>
  <si>
    <t xml:space="preserve">ORDRE DE VIREMENT  STE BENMASSKOUR AN 15                                                                                   </t>
  </si>
  <si>
    <t xml:space="preserve">VERSEMENT EFFECTUE PAR CHAHBOUNI HAMID  CPT 49                                                            </t>
  </si>
  <si>
    <t xml:space="preserve">EFFET N 9275431 REMIS PAR BMCE EN FAVEUR DE L E E G I SARL     5880 DH AN 12 + 5880 DH AN 15                                  </t>
  </si>
  <si>
    <t xml:space="preserve">ORDRE DE VIREMENT PERMANENT EN FAVEUR DE TIFAOUIN NARRIF                                            </t>
  </si>
  <si>
    <t>09/05/2018</t>
  </si>
  <si>
    <t>17/05/2018</t>
  </si>
  <si>
    <t>14/05/2018</t>
  </si>
  <si>
    <t>16/05/2018</t>
  </si>
  <si>
    <t>15/05/2018</t>
  </si>
  <si>
    <t>OX5825</t>
  </si>
  <si>
    <t xml:space="preserve">ENCAISSEMENT CHEQUE N 7450107 EMIS PAR MR EL MAHI ABDELKARIM FOND POUR IAAZA RETRIAT DU 16/05/2018                                           </t>
  </si>
  <si>
    <t xml:space="preserve">CHEQUE N 6103731 PAYE EN FAVEUR DE EL MAHI RABIE S486672    ALIM STE IAAZA DONT 102695,20 DH FOND DE ABDELKARIM EL MAHI ENCAISSE LE 17/05/2018                                        </t>
  </si>
  <si>
    <t xml:space="preserve">VERSEMENT EFFECTUE PAR FRIJA MED F56484(FRIJA WIDAD)  AN 12                                              </t>
  </si>
  <si>
    <t xml:space="preserve"> CHEQUE N 1805855 PAYE EN FAVEUR DE VOUS MEME AVANCE PERSONNEL RABIE                                                        </t>
  </si>
  <si>
    <t xml:space="preserve">CHEQUE N 1433059 PAYE EN FAVEUR DE EL MAHI RABIE S486672   ALIMENTATION CPT 31 CHQ DE 300000 DHTERRAIN AN 19                                      </t>
  </si>
  <si>
    <t xml:space="preserve">CHEQUE N 1433060 REMIS PAR ABB EN FAVEUR DE Mr EL MAHI RABIE AVANCE POUR RABIE EL MAHI PERSONNEL                                       </t>
  </si>
  <si>
    <t xml:space="preserve">ENCAISSEMENT CHEQUE DE BANQUE N 3266198 KAMAL NABIL AN 9                                                             </t>
  </si>
  <si>
    <t xml:space="preserve">ENCAISSEMENT CHEQUE N 2470128 EMIS PAR MR KAMBOUI SELLAM / TUFIK DRIFA AN 11                                           </t>
  </si>
  <si>
    <t xml:space="preserve">CHEQUE N 4120489 PAYE EN FAVEUR DE EL MAHI RABIE S486672  ALIM CPT 508                                          </t>
  </si>
  <si>
    <t xml:space="preserve">CHEQUE N 4120491 PAYE EN FAVEUR DE EL MAHI RABIE S486672  ALIM CPT 31 TERRAIN AN 19                                         </t>
  </si>
  <si>
    <t xml:space="preserve">CHEQUE N 4120492 PAYE EN FAVEUR DE EL MAHI RABIE S486672 AVANCE PERSONNEL POUR RABIE EL MAHI                                            </t>
  </si>
  <si>
    <t>18/05/2018</t>
  </si>
  <si>
    <t>YM9548</t>
  </si>
  <si>
    <t>21/05/2018</t>
  </si>
  <si>
    <t>22/05/2018</t>
  </si>
  <si>
    <t>23/05/2018</t>
  </si>
  <si>
    <t xml:space="preserve">CHEQUE N 6103735 REMIS PAR BMCE EN FAVEUR DE MM H CHAHBOUNI OU R EL MAHI OU EN FAV DE CPT BMCE E MAHIS ET CHAHBOUNI COMPTE SYNDIQUE DONT 3000 DH SYNDIQUE DE BENHASSAN ET OUALAGH AN 04   VERSEMENT DE 2000 DH LE 24/05/18 PAR ABDELGHANI + 1000 DH REMISE CHEQUE DE ABDELGHANI AL BARID BANK                       </t>
  </si>
  <si>
    <t xml:space="preserve">CHEQUE N 6103736 PAYE EN FAVEUR DE AL CADDOURI ILHAM S339531 RETOUR SUR 2950 EURO * 10,90 = 32155 dh quittance de 30000 dh                                        </t>
  </si>
  <si>
    <t xml:space="preserve">ENCAISSEMENT CHEQUE N 9447057 EMIS PAR MR MOHAMED ALMAHE  ALUMIUIM RETOUR SUR PRÊT DIVERS                                          </t>
  </si>
  <si>
    <t xml:space="preserve">VERSEMENT EFFECTUE PAR AHMED MAAZOUZ ET CHAHIDAT AN 12                                                               </t>
  </si>
  <si>
    <t xml:space="preserve">ORDRE DE VIREMENT EN FAV DE EL MOUMNI MOHAMED SALON POUR NAJIM ALLOUCHI DE TANGER                                                                                   </t>
  </si>
  <si>
    <t>A VERIFIER AVEC LAILA</t>
  </si>
  <si>
    <t xml:space="preserve">ORDRE DE VIREMENT PERMANENT EN FAVEUR DE CHAHBOUNI   HAMID SALAIRE                                               </t>
  </si>
  <si>
    <t xml:space="preserve">ORDRE DE VIREMENT PERMANENT EN FAVEUR DE EL MAHI TIJANI SALAIRE                                                  </t>
  </si>
  <si>
    <t xml:space="preserve">ORDRE DE VIREMENT  HONORAIRE AVOCAT                                                                                 </t>
  </si>
  <si>
    <t xml:space="preserve">ORDRE DE VIREMENT BAHBAH LAILA SALAIRE                                                                                  </t>
  </si>
  <si>
    <t xml:space="preserve">VIREMENT EN VOTRE FAVEUR DE SALMI-SAID  AN 17                                                            </t>
  </si>
  <si>
    <t xml:space="preserve">ENCAISSEMENT CHEQUE N 8763368 EMIS PAR MR AHKIM MOHAND  AN 15                                             </t>
  </si>
  <si>
    <t xml:space="preserve">ENCAISSEMENT CHEQUE N 8995068 EMIS PAR MME ZOULIKHA AJOUAO  AN 15                                        </t>
  </si>
  <si>
    <t xml:space="preserve">ENCAISSEMENT CHEQUE N 6410605 EMIS PAR MME BEKKAOUI MALIKA   AN 18                                       </t>
  </si>
  <si>
    <t xml:space="preserve">ENCAISSEMENT CHEQUE N 6410606 EMIS PAR MME BEKKAOUI MALIKA AN 18                                         </t>
  </si>
  <si>
    <t xml:space="preserve">CHEQUE N 1805858 PAYE EN FAVEUR DE CHAHBOUNI HICHAM S641700 / 22000 DH CARRELAGE HICHAM CHAHBOUNI PERSONNEL ERRIFAI / 2875 DH PASSAMANO SOUS SOL AN 11 / 900 DH FOUCADRE ENTRE SOUS SOL AN 11 / 400 DH REPARATION VOITURE HICHAM / 800 DH MOHAMED PEINTURE NAJIM ALLOUCHI / 600 DH CARRELAGIER TRETOIRE NAJIM ALLOUCHI / 270 PERTE                                        </t>
  </si>
  <si>
    <t xml:space="preserve">VIREMENT FINANCIER RECU NAJAT KOUIDAR AN 15                                                                             </t>
  </si>
  <si>
    <t xml:space="preserve">VIREMENT EFFECTUE PAR BOUIDIR ZAHRA ET SAID AN 09                                                                      </t>
  </si>
  <si>
    <t xml:space="preserve">VERSEMENT EFFECTUE PAR AZUAR HAFID S718822    AN 17                                                       </t>
  </si>
  <si>
    <t xml:space="preserve">ENCAISSEMENT CHEQUE N 4444072 TIRE SUR BMCE  KARABILA RACHID AN 12                                                       </t>
  </si>
  <si>
    <t xml:space="preserve">VIREMENT TEX TALHAOUI YAMINA AN 14                                                                                       </t>
  </si>
  <si>
    <t xml:space="preserve">VERSEMENT EFFECTUE PAR KICHOU MAGHNIA  AN 17                                                             </t>
  </si>
  <si>
    <t xml:space="preserve">VERSEMENT EFFECTUE PAR OMAR ESKALI  AN 17                                                                </t>
  </si>
  <si>
    <t xml:space="preserve">VERSEMENT EFFECTUE PAR HAMID CHAHBOUNI  RETOUR SUR VERSEMENT ATTESTATION VISA                                                            </t>
  </si>
  <si>
    <t xml:space="preserve">CHEQUE N 6103697 PAYE EN FAVEUR DE EL MAHI RABIE S486672 / 55000 DH PERROQUET + 300000 DH VER HAMID CHAHBOUNI VISA + 46000 DH CPT 508                                         </t>
  </si>
  <si>
    <t xml:space="preserve">VERSEMENT EFFECTUE PAR JJIYAB FATIHA AN 12                                                             </t>
  </si>
  <si>
    <t xml:space="preserve">VERSEMENT EFFECTUE PAR FATIHA AZOUGAGH  AN 15                                                            </t>
  </si>
  <si>
    <t xml:space="preserve">VERSEMENT EFFECTUE PAR HABIBA AHAMROUNE  AN 02                                                            </t>
  </si>
  <si>
    <t xml:space="preserve">VERSEMENT EFFECTUE PAR ABDERRAZAK EL BIKRI  AN 18                                                       </t>
  </si>
  <si>
    <t xml:space="preserve">VERSEMENT EFFECTUE PAR NAJIM ALLOUCHI  SITUATION PERSONNEL                                                              </t>
  </si>
  <si>
    <t xml:space="preserve">ENCAISSEMENT CHEQUE N 3603600 EMIS PAR MR BOUHID HASSAN RETOUR SUR VERSEMENT VISA                                             </t>
  </si>
  <si>
    <t xml:space="preserve">ENCAISSEMENT CHEQUE N 8907955 EMIS PAR MR KADI NOUREDDINE / DERKAOUI AIDA AN 09                                          </t>
  </si>
  <si>
    <t xml:space="preserve">VERSEMENT EFFECTUE PAR MOHAMED NORADDINE NM833042 AN 04                                                  </t>
  </si>
  <si>
    <t xml:space="preserve">VIREMENT TEX TALHAOUI YAMINA AN 14                                                                                    </t>
  </si>
  <si>
    <t xml:space="preserve">ENCAISSEMENT CHEQUE N 0096007 TIRE SUR ATW EL GHOUDANI MIMOUN AN 15                                                         </t>
  </si>
  <si>
    <t xml:space="preserve">VERSEMENT EFFECTUE PAR MAHI ABDELGHANI VOIR L'ETAT DE ABDELGHANI / 750 DH BANEARA EL BEKRI ABDERRAZAK + 347000 DH HOUSSEIN CHAROUITI + 45000 DH RADI TAJIOU + 12000 DH YASSIN BOUTALISS + 22000 DH MOHAMED EL GHOUDANI SADIKA MEKKAOUI  + 54000 DH MOHAMED EL GHOUDANI SADIKA MEKKAOUI + 200 DH TELECOMMANDE SOUS SOL AN 05  / -180 000 dh KHALID LAAOUT RETOUR                                                           </t>
  </si>
  <si>
    <t xml:space="preserve">ENCAISSEMENT CHEQUE N 0669614 TIRE SUR ATW NAJIM ALLOUCHI SITUATION PERSONNEL                                                        </t>
  </si>
  <si>
    <t xml:space="preserve">CHEQUE N 1805845 PAYE EN FAVEUR DE TOUHTOUH ABDELATIF S569265  MOTON OUAFT JAD HASSAN BOUHID                                </t>
  </si>
  <si>
    <t xml:space="preserve">CHEQUE N 1805853 PAYE EN FAVEUR DE EL MAHI RABIE S486672 AVANCE PERSONNEL POUR RABIE                                           </t>
  </si>
  <si>
    <t xml:space="preserve">ACHAT CHEQUE DE BANQUE N 3266192 LA TRACE GRP ANNAHDA TALHAOUI YAMINA AN 02                                                                 </t>
  </si>
  <si>
    <t xml:space="preserve">CHEQUE N 1805854 REMIS PAR CAM EN FAVEUR DE EL.MEKKAOUI.MOHAMED.AMINE BENEFICE AN 18                              </t>
  </si>
  <si>
    <t xml:space="preserve">CHEQUE N 1805851 PAYE EN FAVEUR DE HANNOU AHMED S85034  LOYER                                            </t>
  </si>
  <si>
    <t xml:space="preserve">CHEQUE N 1805856 PAYE EN FAVEUR DE KANOUN LAILA S660738 DEUX CUISIN AN 11 BOUZIAN BOUCHIH 24582 DH + EL BAZ MOHAMED 16350 DH                                             </t>
  </si>
  <si>
    <t xml:space="preserve">CHEQUE N 1805860 PAYE EN FAVEUR DE LAYLA BAHBAH S705067 LA CAISSE                                            </t>
  </si>
  <si>
    <t xml:space="preserve">ORDRE DE VIREMENT EN FAVEUR DE 0416752  EL GHOUTY OMAR ANNULATION DEUX APPARTEMENT AN 14                                                            </t>
  </si>
  <si>
    <t xml:space="preserve">CHEQUE N 2934277 REMIS PAR ATW EN FAVEUR DE OUCHAN ABDELHAFID SITUATION GENERAL                                                 </t>
  </si>
  <si>
    <t xml:space="preserve">CHEQUE N 1805857 REMIS PAR CAM EN FAVEUR DE BENAZZOUZ.HILAL PUBLICITE N° TEL                                         </t>
  </si>
  <si>
    <t xml:space="preserve">CHEQUE N 1805863 PAYE EN FAVEUR DE BOUHID HASSAN S557221 AVANCE PERSONNEL HAMID CHAHBOUNI COMPTABILITE                                           </t>
  </si>
  <si>
    <t xml:space="preserve">CHEQUE N 1805861 PAYE EN FAVEUR DE LAILA KANOUN S660738  AVANCE PERSONNEL RABIE MARBRE LOKMAN                                           </t>
  </si>
  <si>
    <t xml:space="preserve">CHEQUE N 1805859 PAYE EN FAVEUR DE EL MAHI RABIE S486672  LA CAISSE  LAILA                                        </t>
  </si>
  <si>
    <t xml:space="preserve">CHEQUE N 6103678 PAYE EN FAVEUR DE LHAYANI SOUFIANE S486264 / AN 10 (4800 DH INOX + 4569 DH PEINTURE )  + 6000 DH PEINTURE AN 04 + 5715 DH PEINTURE SOUS SOL ET APPA AN 09 + AN 11 (5900 DH INOX DONT 2800 DH BARKOK  + 3100 DH ENTREE)  ET 33316 DH PEINTURE ENTREE ET 300 DH INOX BALCON + 3400 DH AN 05 + 1000 DH PEINTURE ENTREE SYNDIQUE AN 07                                 </t>
  </si>
  <si>
    <t xml:space="preserve">CHEQUE N 6103679 PAYE EN FAVEUR DE EL MAHI RABIE S486672  AVANCE PERSONNEL ABDELGHANI                                           </t>
  </si>
  <si>
    <t xml:space="preserve">CHEQUE N 6103681 PAYE EN FAVEUR DE FARES MOHAMED S343201 AVANCE PLOMBIER AN 13                                            </t>
  </si>
  <si>
    <t xml:space="preserve">PAIEMENT FACTURES ET TAXES EN LIGNE  EAU SYNDIQUE BADER                                                                </t>
  </si>
  <si>
    <t xml:space="preserve">PAIEMENT FACTURES ET TAXES EN LIGNE  ELECTRICITE AL QUDS 3                                                               </t>
  </si>
  <si>
    <t xml:space="preserve">PAIEMENT FACTURES ET TAXES EN LIGNE ELECTRICITE AL QUDS 3                                                                </t>
  </si>
  <si>
    <t xml:space="preserve">PAIEMENT FACTURES ET TAXES EN LIGNE ELECTRICITE SYNDIQUE RIHAM                                                                 </t>
  </si>
  <si>
    <t xml:space="preserve">PAIEMENT FACTURES ET TAXES EN LIGNE ELECTRICITE SYNDIQUE LINA                                                               </t>
  </si>
  <si>
    <t xml:space="preserve">PAIEMENT FACTURES ET TAXES EN LIGNE  EAU SYNDIQUE RIHAM                                                               </t>
  </si>
  <si>
    <t xml:space="preserve">PAIEMENT FACTURES ET TAXES EN LIGNE EAU HAMID ALLOUCHI                                                                </t>
  </si>
  <si>
    <t xml:space="preserve">PAIEMENT FACTURES ET TAXES EN LIGNE  EAU NAJIM ALLOUCHI                                                               </t>
  </si>
  <si>
    <t xml:space="preserve">PAIEMENT FACTURES ET TAXES EN LIGNE ELECTRICITE SYNDIQUE WIDIAN                                                                 </t>
  </si>
  <si>
    <t xml:space="preserve">PAIEMENT FACTURES ET TAXES EN LIGNE  EAU AL QUDS 3                                                               </t>
  </si>
  <si>
    <t>24/05/2018</t>
  </si>
  <si>
    <t>25/05/2018</t>
  </si>
  <si>
    <t>27/05/2018</t>
  </si>
  <si>
    <t>31/05/2018</t>
  </si>
  <si>
    <t>29/05/2018</t>
  </si>
  <si>
    <t>OZ5926</t>
  </si>
  <si>
    <t>01/06/2018</t>
  </si>
  <si>
    <t>II3399</t>
  </si>
  <si>
    <t>30/05/2018</t>
  </si>
  <si>
    <t>LR4638</t>
  </si>
  <si>
    <t>04/06/2018</t>
  </si>
  <si>
    <t>05/06/2018</t>
  </si>
  <si>
    <t xml:space="preserve">ORDRE DE VIREMENT STE BENMASSKOUR AN 13                                                                             </t>
  </si>
  <si>
    <t xml:space="preserve">ORDRE DE VIREMENT STE BENMASSKOUR AN 13                                                                                    </t>
  </si>
  <si>
    <t xml:space="preserve">ORDRE DE VIREMENT STE BENMASSKOUR AN 13                                                                                   </t>
  </si>
  <si>
    <t xml:space="preserve">CHEQUE N 6103682 PAYE EN FAVEUR DE EL MAHI TEJJANI S610049   FRAIS DE DEPLACEMENT ET GAZOIL                                    </t>
  </si>
  <si>
    <t xml:space="preserve">CHEQUE N 6103684 PAYE EN FAVEUR DE SALIM SOUILEH C922603 DON ET SUBVENTION                                            </t>
  </si>
  <si>
    <t xml:space="preserve">CHEQUE N 6103689 PAYE EN FAVEUR DE EL MAHI RABIE S486672 / 20000 DH IAAZA / 10000 ANNAHDA + 10000 DH SARAYA                                            </t>
  </si>
  <si>
    <t xml:space="preserve">CHEQUE N 6103690 PAYE EN FAVEUR DE EL MAHI RABIE S486672 IMPOT PROJET GOFRAN                                            </t>
  </si>
  <si>
    <t xml:space="preserve">CHEQUE N 6103686 PAYE EN FAVEUR DE MESKOUR AHMED U88851   AVANCE RABIE PERSONNEL SOUTOLASA                                          </t>
  </si>
  <si>
    <t xml:space="preserve">CHEQUE N 1805862 REMIS PAR SGMB EN FAVEUR DE SAHNUN ET ASSAMMURE NABILE ET  HONORAIRE COMPTABLITE BOUAROUROU                        </t>
  </si>
  <si>
    <t xml:space="preserve">CHEQUE N 6103685 PAYE EN FAVEUR DE MESKOUR AHMED U88851 AVANCE ABDELGHANI PERSONNEL A4 /2EME AN 17                                            </t>
  </si>
  <si>
    <t xml:space="preserve">CHEQUE N 6103688 PAYE EN FAVEUR DE HICHAM CHAHBOUNI S641700  / QUINZINE 1600 DH ALI GARDIEN + 500 DH ABDERRAHIM PEINTEUR NAJIM ALLOUCHI + 770 BL DREUGRIE ASSUNA                                        </t>
  </si>
  <si>
    <t xml:space="preserve">CHEQUE N 6103691 PAYE EN FAVEUR DE LAILA BAHBAH S705067  LA CAISSE LAILA                                           </t>
  </si>
  <si>
    <t xml:space="preserve">CHEQUE N 6103692 PAYE EN FAVEUR DE EL MAHI RABIE S486672   STE PERROQUET                                         </t>
  </si>
  <si>
    <t xml:space="preserve">ORDRE DE VIREMENT PERMANENT EN FAVEUR DE CHAACHOUA  KARIMA FEMME DE MENGAE                                                </t>
  </si>
  <si>
    <t xml:space="preserve">ORDRE DE VIREMENT PERMANENT EN FAVEUR DE CHAHBOUNI HICHAM SALAIRE                                                </t>
  </si>
  <si>
    <t xml:space="preserve">ORDRE DE VIREMENT PERMANENT EN FAVEUR DE BOUAROUROU TERRAIN VILLA                                                  </t>
  </si>
  <si>
    <t xml:space="preserve">ORDRE DE VIREMENT PERMANENT EN FAVEUR DE KANOUN LAILA SALAIRE KANOUN                                                    </t>
  </si>
  <si>
    <t xml:space="preserve">ORDRE DE VIREMENT PERMANENT EN FAVEUR DE CHAHBOUNI HAMID SALAIRE                                                </t>
  </si>
  <si>
    <t xml:space="preserve">ORDRE DE VIREMENT PERMANENT EN FAVEUR DE EL MAHI  ABDELGHANI SALAIRE                                                  </t>
  </si>
  <si>
    <t xml:space="preserve">CHEQUE N 6103687 REMIS PAR ABB EN FAVEUR DE Mr EL MAHI ABDELGHANI LIQUIDATION AN 18                                  </t>
  </si>
  <si>
    <t xml:space="preserve">CHEQUE N 6103696 PAYE EN FAVEUR DE EL MAHI TIJJANI S610049 / 1000 DH VER IAAZA + 500 DH MOHAFDA CHANGEMENT ADRESSE STE PERROQUET                                          </t>
  </si>
  <si>
    <t xml:space="preserve">CHEQUE N 6103693 REMIS PAR ATW EN FAVEUR DE OUCHAN ABDELHAFID SITUATION GENERAL                                                 </t>
  </si>
  <si>
    <t xml:space="preserve">CHEQUE N 6103701 PAYE EN FAVEUR DE EL MAHI TIJANI S610049 / 1200 DH IMPOT SUR PANNAUX AFFICHAGE STE GRP ANNAHDA                                           </t>
  </si>
  <si>
    <t xml:space="preserve">CHEQUE N 6103706 PAYE EN FAVEUR DE AFARFACH OMAR S698584  IMPOT NADFA LOCAL ASSUNA                                         </t>
  </si>
  <si>
    <t xml:space="preserve">CHEQUE N 6103707 PAYE EN FAVEUR DE EL MAHI RABIE S486672  FOUR POUR NAJIM ALLOUCHI                                          </t>
  </si>
  <si>
    <t xml:space="preserve">CHEQUE N 6103708 PAYE EN FAVEUR DE EL MAHI RABIE S486672 STE SARAYA                                           </t>
  </si>
  <si>
    <t xml:space="preserve">CHEQUE N 6103704 PAYE EN FAVEUR DE BOULERHCHA ABDELILAH F226421 MENUISERIE 5950 DH AN 09 + 3780 AN 10                                     </t>
  </si>
  <si>
    <t xml:space="preserve">CHEQUE N 6103710 PAYE EN FAVEUR DE AZHAF ALOUIZNA S334061 DON ET SUBVENTION                                          </t>
  </si>
  <si>
    <t xml:space="preserve">CHEQUE N 6103709 PAYE EN FAVEUR DE EL MAHI TEJJANI S610049  TNV TERRAIN 118 m²                                       </t>
  </si>
  <si>
    <t xml:space="preserve">CHEQUE N 6103703 REMIS PAR CM EN FAVEUR DE MR HANNOU AHMED   LOYER                                       </t>
  </si>
  <si>
    <t xml:space="preserve">CHEQUE N 6103702 PAYE EN FAVEUR DE MR EL OUTMANI FOUAD ALUMIUIM SITUATION PERSONNEL DE HICHAM                                             </t>
  </si>
  <si>
    <t xml:space="preserve">CHEQUE N 6103699 REMIS PAR ABB EN FAVEUR DE Mr EL MAHI RABIE  AVANCE PERSONNEL DE RABIE                                      </t>
  </si>
  <si>
    <t xml:space="preserve">CHEQUE N 6103713 PAYE EN FAVEUR DE MR LAHYANI SOUFIAN RETOUR SUR CAPITAL                                            </t>
  </si>
  <si>
    <t xml:space="preserve">CHEQUE N 6103712 PAYE EN FAVEUR DE MR LAHYANI SOUFIAN SUBVENTION 1000 DH RABIE + 2000 DH NAJIM ALLOUCHI                                             </t>
  </si>
  <si>
    <t xml:space="preserve">CHEQUE N 6103711 PAYE EN FAVEUR DE MR ETTAAMARTI AMINE / ARABISQUE NAJIM ALLOUCHI                                             </t>
  </si>
  <si>
    <t xml:space="preserve">CHEQUE N 6103694 REMIS PAR ATW EN FAVEUR DE OUCHAN ABDELHAFID SITUIATION GENERAL                                                 </t>
  </si>
  <si>
    <t xml:space="preserve">CHEQUE N 6103716 PAYE EN FAVEUR DE BOUHID HASSAN S557221 /HONORAIRE  24000 DH PERROQUET + 24000 DH ANNAHDA + 24000 DH SARAYA                                          </t>
  </si>
  <si>
    <t xml:space="preserve">CHEQUE N 6103718 PAYE EN FAVEUR DE EL MAHI RABIE S486672  STE SARAYA                                          </t>
  </si>
  <si>
    <t xml:space="preserve">ORDRE DE VIREMENT  HICHAM CHAHBONI COMPLEMENT SALAIRE                                                                                 </t>
  </si>
  <si>
    <t xml:space="preserve">CHEQUE N 6103719 PAYE EN FAVEUR DE OUMOUH LHOSSAIN I272662  / 4000 DH NAJIM ALLOUCHI + 1000 DH AN 07 RABIE + 1000 DH AN 10 + 1000 DH AN 07                                         </t>
  </si>
  <si>
    <t xml:space="preserve">CHEQUE N 6103717 PAYE EN FAVEUR DE HAMMOUTI MUSTAPHA S353541  AVANCE CUISIN NAJIM ALLOUCHI                                    </t>
  </si>
  <si>
    <t xml:space="preserve">CHEQUE N 6103720 PAYE EN FAVEUR DE MR AL MAHI MOHAMED   AVANCE SUR FACTURE DE PUBLICITE                                            </t>
  </si>
  <si>
    <t xml:space="preserve">CHEQUE N 6103721 PAYE EN FAVEUR DE CHELLOUH MUSTAPHA S662405 AVANCE PERSONNEL DE RABIE                                       </t>
  </si>
  <si>
    <t xml:space="preserve">CHEQUE N 3870052 REMIS PAR ATW EN FAVEUR DE KADDOURI JAMAL   LIQUIDATION DEFINITIF DE LA SITUATION AVEC JAMAL KADDOURI                                      </t>
  </si>
  <si>
    <t xml:space="preserve">CHEQUE N 6103729 PAYE EN FAVEUR DE AZRRAB JAMILA S360412  BENEFICE SUR APPA DE HLALIA KALACHI                                           </t>
  </si>
  <si>
    <t xml:space="preserve">CHEQUE N 6103728 PAYE EN FAVEUR DE KHALLACHI HLALIA S255243 BENFICE SUR APPA AN 17                                        </t>
  </si>
  <si>
    <t xml:space="preserve">CHEQUE N 6103730 PAYE EN FAVEUR DE EL MAHI RABIE S486672   COM POUR BOULAAYOUN AICHA A2/ 1ER / AN 17                                         </t>
  </si>
  <si>
    <t xml:space="preserve">CHEQUE N 6103733 PAYE EN FAVEUR DE BOULERHCHA ABDELILAH F226421 / SAIR 2000 DH AN 09                                     </t>
  </si>
  <si>
    <t xml:space="preserve">2000 DH </t>
  </si>
  <si>
    <t xml:space="preserve">CHEQUE N 1805850 REMIS PAR ABB EN FAVEUR DE Mr EL MAHI ABDELGHANI   EXCEDENT EL OUSROUTI AZZEDINE CUISIN                                </t>
  </si>
  <si>
    <t xml:space="preserve">CHEQUE N 6103723 PAYE EN FAVEUR DE MR AHDOUR ISSAM   AVANCE PERSONNEL DE RABIE                                               </t>
  </si>
  <si>
    <t xml:space="preserve">PAIEMENT FACTURES ET TAXES EN LIGNE  RESIDENCE BADER                                                               </t>
  </si>
  <si>
    <t xml:space="preserve">PAIEMENT FACTURES ET TAXES EN LIGNE EAU RESIDENCE DABR                                                                </t>
  </si>
  <si>
    <t xml:space="preserve">DROITS DE TIMBRE SUR REMISE D'EFFETS A L'ESCOMPTE N 3342887                                         </t>
  </si>
  <si>
    <t>28/05/2018</t>
  </si>
  <si>
    <t xml:space="preserve">DROITS DE TIMBRE SUR REMISE D'EFFETS A L'ESCOMPTE N 3345031                                         </t>
  </si>
  <si>
    <t xml:space="preserve">VERSEMENT EFFECTUE PAR OMAR SEKALI S566581                                                          </t>
  </si>
  <si>
    <t>TX7808</t>
  </si>
  <si>
    <t>HM3595</t>
  </si>
  <si>
    <t>PE5112</t>
  </si>
  <si>
    <t>BF0235</t>
  </si>
  <si>
    <t>FY2909</t>
  </si>
  <si>
    <t>DP1549</t>
  </si>
  <si>
    <t xml:space="preserve">VERSEMENT EFFECTUE PAR MUSTAPHA BOUAROURO S141766                                                   </t>
  </si>
  <si>
    <t>HO3544</t>
  </si>
  <si>
    <t>IJ3374</t>
  </si>
  <si>
    <t>QE6102</t>
  </si>
  <si>
    <t>ST6746</t>
  </si>
  <si>
    <t>CD0111</t>
  </si>
  <si>
    <t xml:space="preserve">CHEQUE N 6103753 PAYE EN FAVEUR DE VOUS MEME                                                        </t>
  </si>
  <si>
    <t>06/06/2018</t>
  </si>
  <si>
    <t xml:space="preserve">ORDRE DE VIREMENT PERMANENT                                                                         </t>
  </si>
  <si>
    <t>JF3211</t>
  </si>
  <si>
    <t>PS5661</t>
  </si>
  <si>
    <t>WL8493</t>
  </si>
  <si>
    <t>YB9059</t>
  </si>
  <si>
    <t>WX8938</t>
  </si>
  <si>
    <t>JD3135</t>
  </si>
  <si>
    <t>07/06/2018</t>
  </si>
  <si>
    <t>08/06/2018</t>
  </si>
  <si>
    <t>12/06/2018</t>
  </si>
  <si>
    <t>11/06/2018</t>
  </si>
  <si>
    <t>13/06/2018</t>
  </si>
  <si>
    <t>19/06/2018</t>
  </si>
  <si>
    <t>20/06/2018</t>
  </si>
  <si>
    <t xml:space="preserve">REGLEMENT PRELEVEMENT EN FAVEUR DE WAFASALAF                                                        </t>
  </si>
  <si>
    <t xml:space="preserve">ENCAISSEMENT CHEQUE N 4717462 TIRE SUR SGMB RELIQUET SUR ASSURENCE PEUGOT VENDU ET REMPLACER PAR CITEROEN NOUVE HICHAM CHAHBOUNI                                                        </t>
  </si>
  <si>
    <t xml:space="preserve">VIREMENT EN VOTRE FAVEUR                                                                            </t>
  </si>
  <si>
    <t>14/06/2018</t>
  </si>
  <si>
    <t>21/06/2018</t>
  </si>
  <si>
    <t>22/06/2018</t>
  </si>
  <si>
    <t>18/06/2018</t>
  </si>
  <si>
    <t xml:space="preserve">ENCAISSEMENT CHEQUE N 0180094 TIRE SUR ATW  TARIK EL YOUSSFI AN 11                                                        </t>
  </si>
  <si>
    <t xml:space="preserve">CHEQUE N 5383094 PAYE EN FAVEUR DE LAYLA BAHBAH 1600 DH ALI BERKANI + 3500 DH LA CAISSE                                                    </t>
  </si>
  <si>
    <t xml:space="preserve">CHEQUE N 5383095 PAYE EN FAVEUR DE HAMID CHAHBOUNI AVANCE PERSONNEL                                                 </t>
  </si>
  <si>
    <t xml:space="preserve">VERSEMENT EFFECTUE PAR EL MAHI (AZOUAGH FATIHA ) AN 15                                                   </t>
  </si>
  <si>
    <t>26/06/2018</t>
  </si>
  <si>
    <t>27/06/2018</t>
  </si>
  <si>
    <t>28/06/2018</t>
  </si>
  <si>
    <t>29/06/2018</t>
  </si>
  <si>
    <t xml:space="preserve">CHEQUE N 5383100 REMIS PAR ABB EN FAVEUR DE Mr EL MAHI ABDELGHANI A3 /3EME AN 17                                 </t>
  </si>
  <si>
    <t xml:space="preserve">RETRAIT CHEQUE N 5383099 PAR VOUS-MEME ABDELGHANI  A3 /3EME AN 17                                                              </t>
  </si>
  <si>
    <t xml:space="preserve">CHEQUE N 5383098 PAYE EN FAVEUR DE EL MAHI ABDELGHANI A3 /3EME AN 17                                                </t>
  </si>
  <si>
    <t xml:space="preserve">ORDRE DE VIREMENT STE  BENMASKOUR AN 14                                                                                   </t>
  </si>
  <si>
    <t xml:space="preserve">RETRAIT CHEQUE N 6103726 PAR VOUS-MEME  AVANCE PERSONNEL ABDELGHANI    A4 / 4EME AN 18                                                      </t>
  </si>
  <si>
    <t xml:space="preserve">CHEQUE N 6103725 REMIS PAR ATW EN FAVEUR DE ACHANNOUD HAMID   AVANCE PERSONNEL ABDELGHANI  A4 / 4EME AN 18                                    </t>
  </si>
  <si>
    <t xml:space="preserve">CHEQUE N 6103724 REMIS PAR ATW EN FAVEUR DE ACHANNOUD HAMID/ AVANCE PERSONNEL DE ABDELGHANI A4 / 4EME AN 18                                         </t>
  </si>
  <si>
    <t xml:space="preserve">VERSEMENT EFFECTUE PAR VOUS MEME  CPT 49                                                                  </t>
  </si>
  <si>
    <t xml:space="preserve">CHEQUE N 2146531 PAYE EN FAVEUR DE MR EL MAATI ABDESSAMAD  ARCHITECTE AN 17                                         </t>
  </si>
  <si>
    <t xml:space="preserve">VERSEMENT EFFECTUE PAR EL MAHI  CPT 49                                                                   </t>
  </si>
  <si>
    <t xml:space="preserve">PAIEMENT FACTURES ET TAXES EN LIGNE  ONEP AN 15                                                               </t>
  </si>
  <si>
    <t xml:space="preserve">PAIEMENT FACTURES ET TAXES EN LIGNE ONE AN 12                                                               </t>
  </si>
  <si>
    <t xml:space="preserve">PAIEMENT FACTURES ET TAXES EN LIGNE ONE BUREAU                                                                </t>
  </si>
  <si>
    <t xml:space="preserve">CHEQUE N 2146534 REMIS PAR BMCE EN FAVEUR DE ETABLISSEMENT-NADOR-AUTOSARL    AVANCE SUR VOITURE CITREOEN VOITURE DE HICHAM CHAHBOUNI                       </t>
  </si>
  <si>
    <t xml:space="preserve">ORDRE DE VIREMENT  STE BENMSSKOUR AN 17                                                                                 </t>
  </si>
  <si>
    <t xml:space="preserve">ORDRE DE VIREMENT STE BENMSSKOUR AN 17                                                                                  </t>
  </si>
  <si>
    <t xml:space="preserve">CHEQUE N 2146532 REMIS PAR ATW EN FAVEUR DE LAARAJ ABDELHAFID TERRAIN 118 EN 1ER ETAGE                                                  </t>
  </si>
  <si>
    <t xml:space="preserve">ENCAISSEMENT CHEQUE N 9259977 TIRE SUR ABB EL MAHI ABDELGHANI RETOUR PRET                                                         </t>
  </si>
  <si>
    <t xml:space="preserve">VERSEMENT EFFECTUE PAR EL MAHI ABDELGHANI  RETOUR PRET                                                          </t>
  </si>
  <si>
    <t xml:space="preserve">VIREMENT EN VOTRE FAVEUR DE Mr AJOUAOU ABDERRAHIM AJOUAOU AN 13                                                         </t>
  </si>
  <si>
    <t>30/06/2018</t>
  </si>
  <si>
    <t>02/07/2018</t>
  </si>
  <si>
    <t xml:space="preserve">CHEQUE N 5383104 PAYE EN FAVEUR DE LAYLA BAHBAH                                                     </t>
  </si>
  <si>
    <t>03/07/2018</t>
  </si>
  <si>
    <t xml:space="preserve">DROITS DE TIMBRE SUR REMISE D'EFFETS A L'ESCOMPTE N 3394366                                         </t>
  </si>
  <si>
    <t>04/07/2018</t>
  </si>
  <si>
    <t>05/07/2018</t>
  </si>
  <si>
    <t>06/07/2018</t>
  </si>
  <si>
    <t>10/07/2018</t>
  </si>
  <si>
    <t>09/07/2018</t>
  </si>
  <si>
    <t>11/07/2018</t>
  </si>
  <si>
    <t xml:space="preserve">VIREMENT EFFECTUE PAR AOURAGH NABILA AN 19                                                                      </t>
  </si>
  <si>
    <t>12/07/2018</t>
  </si>
  <si>
    <t>13/07/2018</t>
  </si>
  <si>
    <t>16/07/2018</t>
  </si>
  <si>
    <t>14/07/2018</t>
  </si>
  <si>
    <t>SU7750</t>
  </si>
  <si>
    <t>HS2735</t>
  </si>
  <si>
    <t>17/07/2018</t>
  </si>
  <si>
    <t>HC2017</t>
  </si>
  <si>
    <t>19/07/2018</t>
  </si>
  <si>
    <t>18/07/2018</t>
  </si>
  <si>
    <t xml:space="preserve">CHEQUE N 2314482 PAYE EN FAVEUR DE EL MAHI TIJANI                                                   </t>
  </si>
  <si>
    <t>20/07/2018</t>
  </si>
  <si>
    <t>23/07/2018</t>
  </si>
  <si>
    <t xml:space="preserve">VIREMENT EFFECTUE PAR ALHOR  MUSTAPHA AN 19                                                                        </t>
  </si>
  <si>
    <t xml:space="preserve">VERSEMENT EFFECTUE PAR MAHI (MADANI SIHAM)  AN 18                                                        </t>
  </si>
  <si>
    <t xml:space="preserve">ENCAISSEMENT CHEQUE N 9447053 EMIS PAR MR MOHAMED ALMAHE  RETOUR PRÊT                                           </t>
  </si>
  <si>
    <t xml:space="preserve">VIREMENT EFFECTUE PAR EL MAGLOUK  MOURAD AN 12                                                                  </t>
  </si>
  <si>
    <t xml:space="preserve">ENCAISSEMENT CHEQUE N 9882828 EMIS PAR MR AFASSI ABDELHAD/ NOUREDDINE DAHBI AN 05                                           </t>
  </si>
  <si>
    <t>FZ2911</t>
  </si>
  <si>
    <t>XY9994</t>
  </si>
  <si>
    <t>YM9464</t>
  </si>
  <si>
    <t xml:space="preserve">ACHAT CHEQUE DE BANQUE N 3266268 ANUULE  PROTRCTION CIVILE AN 17                                                                    </t>
  </si>
  <si>
    <t xml:space="preserve">ENCAISSEMENT CHEQUE DE BANQUE N 3266268 ANUULE  PROTRCTION CIVILE AN 17                                                            </t>
  </si>
  <si>
    <t xml:space="preserve">ACHAT CHEQUE DE BANQUE N 3266267  AGENCE URBAIN AN 17                                                                  </t>
  </si>
  <si>
    <t xml:space="preserve">CHEQUE N 2146536 REMIS PAR BAM EN FAVEUR DE TRESORERIE PROVINCIALE DE NADOR AN 17                          </t>
  </si>
  <si>
    <t xml:space="preserve">ENCAISSEMENT CHEQUE N 0849785 TIRE SUR ATW AMIN OUCHAN / EL AISIRI KAOTAR AN 04                                                         </t>
  </si>
  <si>
    <t xml:space="preserve">ENCAISSEMENT EFFET N 0563602 TIRE SUR BMCE AMIN OUCHAN / EL AISIRI KAOTAR AN 04                                                                     </t>
  </si>
  <si>
    <t>24/07/2018</t>
  </si>
  <si>
    <t>25/07/2018</t>
  </si>
  <si>
    <t xml:space="preserve">DROITS DE TIMBRE SUR REMISE D'EFFETS A L'ESCOMPTE N 3426294                                         </t>
  </si>
  <si>
    <t>26/07/2018</t>
  </si>
  <si>
    <t>27/07/2018</t>
  </si>
  <si>
    <t>31/07/2018</t>
  </si>
  <si>
    <t>01/08/2018</t>
  </si>
  <si>
    <t>29/07/2018</t>
  </si>
  <si>
    <t xml:space="preserve">ENCAISSEMENT CHEQUE N 0548713 TIRE SUR ATW EL HAMMOUTI JAMIL AN 12                                                        </t>
  </si>
  <si>
    <t xml:space="preserve">ENCAISSEMENT CHEQUE N 9100448 TIRE SUR CM AHATAK SOUFIAN AN 19                                                          </t>
  </si>
  <si>
    <t xml:space="preserve">ENCAISSEMENT CHEQUE N 9100449 TIRE SUR CM AHATAK SOUFIAN AN 19                                                             </t>
  </si>
  <si>
    <t xml:space="preserve">ENCAISSEMENT CHEQUE N 2637972 EMIS PAR MR LAHABICH ABDERRAHMAN / MALIKA BOUCHAL AN 04                                        </t>
  </si>
  <si>
    <t xml:space="preserve">ENCAISSEMENT CHEQUE N 3192891 EMIS PAR MR LAHABICH ABDERRAHMAN MALIKA BOUCHAL AN 04                                           </t>
  </si>
  <si>
    <t xml:space="preserve">ENCAISSEMENT CHEQUE N 2891019 TIRE SUR SGMB ADDAR YAHYA AN 14                                                       </t>
  </si>
  <si>
    <t xml:space="preserve">ENCAISSEMENT CHEQUE N 6975162 TIRE SUR BMCE RACHID MAZOUJI AN 03                                                         </t>
  </si>
  <si>
    <t xml:space="preserve">ENCAISSEMENT CHEQUE N 8056728 EMIS PAR MR HASNI MOHAMMED AN 07                                            </t>
  </si>
  <si>
    <t xml:space="preserve">ENCAISSEMENT CHEQUE N 9765346 TIRE SUR TRR EL BAZ MOHAMED AN 11                                                          </t>
  </si>
  <si>
    <t xml:space="preserve">ENCAISSEMENT CHEQUE N 7437572 EMIS PAR MR EL CADAOUI MOHAMED AN 14                                          </t>
  </si>
  <si>
    <t xml:space="preserve">VERSEMENT EFFECTUE PAR AKHDAR ABDERAHMAN AN 13                                                          </t>
  </si>
  <si>
    <t xml:space="preserve">VERSEMENT EFFECTUE PAR EL MAHI ( AKHDAR ABDERRAHMAN AN 13 )                                                           </t>
  </si>
  <si>
    <t xml:space="preserve">ENCAISSEMENT CHEQUE N 9881572 EMIS PAR MR AHRICH NOURDIN  AN 19                                           </t>
  </si>
  <si>
    <t xml:space="preserve">ENCAISSEMENT CHEQUE N 9881571 EMIS PAR MR AHRICH NOURDIN  AN 19                                          </t>
  </si>
  <si>
    <t xml:space="preserve">VERSEMENT EFFECTUE PAR EL MAHI ( YASSINE AFKIR )  AN 14                                                 </t>
  </si>
  <si>
    <t xml:space="preserve">VERSEMENT EFFECTUE PAR EL MAHI (MAHMOUDI NOURA) AN 12                                                    </t>
  </si>
  <si>
    <t xml:space="preserve">VERSEMENT EFFECTUE PAR EL MAHI ( BILAL JIHAT )  AN 5 SOUS SOL                                                    </t>
  </si>
  <si>
    <t xml:space="preserve">VERSEMENT EFFECTUE PAR EL MAHI RABIE / MOHAMED TARZIT ET ASMAE BELKADI AN 17                                                              </t>
  </si>
  <si>
    <t xml:space="preserve">VERSEMENT EFFECTUE PAR EL MAHI( ANIISA BENHAMOU )  AN 05                                                 </t>
  </si>
  <si>
    <t xml:space="preserve">VERSEMENT EFFECTUE PAR EL MAHI ( GHOUDANI MOHAMED)  AN 19                                                </t>
  </si>
  <si>
    <t xml:space="preserve">ENCAISSEMENT CHEQUE DE BANQUE N 8652697  EL GHOUDANI AN 19                                                           </t>
  </si>
  <si>
    <t xml:space="preserve">VERSEMENT EFFECTUE PAR EL MAHI ( BOUZAKAOUI ET MEKAOUI AN 12                                               </t>
  </si>
  <si>
    <t xml:space="preserve">ACHAT CHEQUE DE BANQUE N 3266269  AGENCE URBAINE TERRAIN 118 R+1                                                                  </t>
  </si>
  <si>
    <t>25/06/2018</t>
  </si>
  <si>
    <t xml:space="preserve">ACHAT CHEQUE DE BANQUE N 3266275  PROTECTION CIVILE AN 18                                                                  </t>
  </si>
  <si>
    <t xml:space="preserve">ACHAT CHEQUE DE BANQUE N 3266274  AGENCE URBAINE AN 18                                                                  </t>
  </si>
  <si>
    <t>02/08/2018</t>
  </si>
  <si>
    <t>03/08/2018</t>
  </si>
  <si>
    <t>DJ1331</t>
  </si>
  <si>
    <t>06/08/2018</t>
  </si>
  <si>
    <t>07/08/2018</t>
  </si>
  <si>
    <t>08/08/2018</t>
  </si>
  <si>
    <t xml:space="preserve">VERSEMENT EFFECTUE PAR EL MAHI (KAMEL ASSIM)  AN 17                                                      </t>
  </si>
  <si>
    <t xml:space="preserve">VIREMENT EFFECTUE PAR HASSALLAH ABDELHADI AN 16                                                                    </t>
  </si>
  <si>
    <t xml:space="preserve">VIREMENT EFFECTUE PAR AGARHIOO  ABDESSLAM A2 AN 14                                                                   </t>
  </si>
  <si>
    <t xml:space="preserve">VERSEMENT EFFECTUE PAR LATIFA RABII  AN 16                                                               </t>
  </si>
  <si>
    <t xml:space="preserve">VIREMENT EFFECTUE PAR AGARHIOO ABDESSALAM AN 14                                                                      </t>
  </si>
  <si>
    <t xml:space="preserve">VIREMENT EFFECTUE PAR AGARHIOO ABDESSALAM LA TRACE DE L'OPRATION DÉJÀ ENCAISSE LE 07/12/2017 AU CPT ATW ABDELGHANI                                                                       </t>
  </si>
  <si>
    <t xml:space="preserve">VIREMENT EFFECTUE PAR AGARHIOO ABDESSALAM AN 14 A3 EN 1ER                                                                      </t>
  </si>
  <si>
    <t xml:space="preserve">VIREMENT EFFECTUE PAR ZAYAKH SALWA AN 18                                                                        </t>
  </si>
  <si>
    <t>OPERATION DE TRACE A NE PAS SAISIR DANS LA SITUATION CLIENT</t>
  </si>
  <si>
    <t xml:space="preserve">VERSEMENT EFFECTUE PAR NABIA RAWI  AN 04                                                                </t>
  </si>
  <si>
    <t xml:space="preserve">VERSEMENT EFFECTUE PAR EL MAHI (LOUKIL ET BOUDIR) AN 09                                                   </t>
  </si>
  <si>
    <t>09/08/2018</t>
  </si>
  <si>
    <t>YK9427</t>
  </si>
  <si>
    <t>10/08/2018</t>
  </si>
  <si>
    <t>HX3873</t>
  </si>
  <si>
    <t>EZ1945</t>
  </si>
  <si>
    <t xml:space="preserve">ENCAISSEMENT CHEQUE N 9917462 EMIS PAR MR BOUSOIB YOUSSEF AN 17                                           </t>
  </si>
  <si>
    <t xml:space="preserve">VERSEMENT EFFECTUE PAR ANASS MAHAL S617743 ANNULE ELE 05/07/2018                                                        </t>
  </si>
  <si>
    <t xml:space="preserve">ANNULATION ECRITURE ERRONEE DU 05/07/2018 REF 450013                                                                       </t>
  </si>
  <si>
    <t xml:space="preserve">ENCAISSEMENT CHEQUE N 5942176 TIRE SUR BMCE MHARCHI EL MOKHTAR AN 12                                                        </t>
  </si>
  <si>
    <t xml:space="preserve">CHEQUE N 5383143 PAYE EN FAVEUR DE VOUS MEME STE SARAYA                                                       </t>
  </si>
  <si>
    <t xml:space="preserve">ENCAISSEMENT CHEQUE DE BANQUE N 3266283 LA TRACE DE HASSAN AMJAHAD LOCAL AN 06                                                            </t>
  </si>
  <si>
    <t xml:space="preserve">ENCAISSEMENT CHEQUE DE BANQUE N 3266284 EL OUSROTI AZZEDINE AN 05                                                           </t>
  </si>
  <si>
    <t xml:space="preserve">ENCAISSEMENT CHEQUE DE BANQUE N 3266285  TAHIRI HASSAN AN 05                                                           </t>
  </si>
  <si>
    <t xml:space="preserve">ENCAISSEMENT CHEQUE DE BANQUE N 3266286 TAHIRI HASSAN AN 05                                                            </t>
  </si>
  <si>
    <t xml:space="preserve">ENCAISSEMENT CHEQUE DE BANQUE N 3266211 EL AAMAROUI SAID ET MME AN 06                                                            </t>
  </si>
  <si>
    <t>XJ8238</t>
  </si>
  <si>
    <t>LY4991</t>
  </si>
  <si>
    <t>RA6066</t>
  </si>
  <si>
    <t>IE3178</t>
  </si>
  <si>
    <t>FP2530</t>
  </si>
  <si>
    <t xml:space="preserve">VERSEMENT EFFECTUE PAR EL MAHI (ENES KAICHOUH) AN 17                                                     </t>
  </si>
  <si>
    <t xml:space="preserve">VERSEMENT EFFECTUE PAR EL MAHI (MAGHNIA KICHOUH)  AN 17                                                  </t>
  </si>
  <si>
    <t xml:space="preserve">ENCAISSEMENT CHEQUE N 0147602 TIRE SUR ATW EL GHOUDANI MOHAMED AN 15                                                        </t>
  </si>
  <si>
    <t xml:space="preserve">ENCAISSEMENT CHEQUE N 0732434 TIRE SUR CAM ABDELKADER DOUDOU AN 15                                                         </t>
  </si>
  <si>
    <t xml:space="preserve">ENCAISSEMENT CHEQUE N 0265599 TIRE SUR ATW FALOUZA KYCHOUH AN 19                                                         </t>
  </si>
  <si>
    <t xml:space="preserve">ENCAISSEMENT CHEQUE N 0265598 TIRE SUR ATW  FALOUZA KYCHOUH AN 19                                                            </t>
  </si>
  <si>
    <t xml:space="preserve">VERSEMENT EFFECTUE PAR EL MAHI (ABDELHAFID AZEROUALI) AN 17                                              </t>
  </si>
  <si>
    <t xml:space="preserve">VERSEMENT EFFECTUE PAR MOHAMED ALBAJKOURI  AN 19                                                         </t>
  </si>
  <si>
    <t xml:space="preserve">VERSEMENT EFFECTUE PAR EL MAHI (BAJGOURI MIMOUN)  MOHAMED AN 19                                                 </t>
  </si>
  <si>
    <t>11/08/2018</t>
  </si>
  <si>
    <t>VJ8247</t>
  </si>
  <si>
    <t>DJ1336</t>
  </si>
  <si>
    <t>13/08/2018</t>
  </si>
  <si>
    <t>15/08/2018</t>
  </si>
  <si>
    <t>16/08/2018</t>
  </si>
  <si>
    <t>17/08/2018</t>
  </si>
  <si>
    <t>24/08/2018</t>
  </si>
  <si>
    <t>21/08/2018</t>
  </si>
  <si>
    <t>22/08/2018</t>
  </si>
  <si>
    <t xml:space="preserve">CHEQUE N 5383157 PAYE EN FAVEUR DE FOUAD TAHOUS COMMISSION SUR APP A5 / 1ER AN 19 / 10000 DH -1255 RESTE APP GOFRAN                                                    </t>
  </si>
  <si>
    <t xml:space="preserve">CHEQUE N 5383167 PAYE EN FAVEUR DE EL MAHI RABIE CADEAU MARIAGE ANAS MOKADDEM                                                   </t>
  </si>
  <si>
    <t xml:space="preserve">CHEQUE N 5383169 PAYE EN FAVEUR DE EL MAHI TIJANI AVANCE PERSONNEL POUR HAMID CHAHBOUNI                                                   </t>
  </si>
  <si>
    <t xml:space="preserve">CHEQUE N 5383165 PAYE EN FAVEUR DE MR EL HADDAR ABDERRAHMAN  AVANCE ABDELGHANI EL MAHI PERSONNEL R2 AN 17                                       </t>
  </si>
  <si>
    <t xml:space="preserve">CHEQUE N 5383168 PAYE EN FAVEUR DE EL MAHI TIJANI REPARATION VOITURE CITEROEN                                                </t>
  </si>
  <si>
    <t xml:space="preserve">CHEQUE N 5383171 PAYE EN FAVEUR DE IKRAM BEN HADDOU  / 1600 DH ALI BERKANI + 600 DH PEINTURE AL QUDS 3 + 3000 DH DON ASSOCIATION TARIK HARWACH                                                </t>
  </si>
  <si>
    <t xml:space="preserve">CHEQUE N 5383170 PAYE EN FAVEUR DE EL MAHI ABDELGHANI  POUR BOIRE AUTORISATION AN 16                                              </t>
  </si>
  <si>
    <t xml:space="preserve">CHEQUE N 5383172 PAYE EN FAVEUR DE FARES MOHAMED PLOMBIER AN 13                                                    </t>
  </si>
  <si>
    <t xml:space="preserve">CHEQUE N 5383173 PAYE EN FAVEUR DE MOHAMED MEZIANI COM TERRAIN AN 19    SAID ET ACHOUR                                             </t>
  </si>
  <si>
    <t xml:space="preserve">CHEQUE N 5383174 PAYE EN FAVEUR DE AZDAD ACHHOUR  COM TERRAIN AN 19    MOHAMED SEMESSAR                                                  </t>
  </si>
  <si>
    <t xml:space="preserve">CHEQUE N 5383175 PAYE EN FAVEUR DE MOHAMED MEZIANI S168574    COM TERRAIN AN 19    MOHAMED SEMESSAR                                       </t>
  </si>
  <si>
    <t xml:space="preserve">CHEQUE N 5383159 PAYE EN FAVEUR DE MOHAMED MEZIANI COM TERRAIN AN 19                                                 </t>
  </si>
  <si>
    <t xml:space="preserve">CHEQUE N 5383177 PAYE EN FAVEUR DE EL MAHI ABDELGHANI CPT SARAYA                                              </t>
  </si>
  <si>
    <t xml:space="preserve">CHEQUE N 5383178 PAYE EN FAVEUR DE MOHAMED LAMAALAM   COM A1- 2EME AN 19                                              </t>
  </si>
  <si>
    <t xml:space="preserve">CHEQUE N 5383148 REMIS PAR ATW EN FAVEUR DE EL BACHIRI LAHYANI SOUFIAN ELECTRICITE MAIN D'ŒUVRE AN 14                                              </t>
  </si>
  <si>
    <t xml:space="preserve">RETRAIT CHEQUE N 5383166 PAR VOUS-MEME  10000 DH AVANCE PERSONNEL RABIE + 90000 DH PRIME EID ADHA 30000 DH * 3                                                            </t>
  </si>
  <si>
    <t xml:space="preserve">VIREMENT EFFECTUE PAR BOUAROUROU ABDELKADER 145000 DH AN 18 + 2150000 DH AN 14                                                                  </t>
  </si>
  <si>
    <t xml:space="preserve">VERSEMENT EFFECTUE PAR EL HOUSSINE AJDOR S107570 AN 16                                                   </t>
  </si>
  <si>
    <t xml:space="preserve">VERSEMENT EFFECTUE PAR TARIK ABBAS PX819434 TLAITMAS KICHOUH AN 17                                                        </t>
  </si>
  <si>
    <t xml:space="preserve">ENCAISSEMENT CHEQUE N 3748129 EMIS PAR MR LAMKARAF ABDELO  / ABDELLAH ET SAID LAHSSAYNI AN 14                                         </t>
  </si>
  <si>
    <t xml:space="preserve">VERSEMENT EFFECTUE PAR LAHSAYNI SAID/ ABDELLAH ET SAID LAHSSAYNI AN 14                                                             </t>
  </si>
  <si>
    <t xml:space="preserve">VERSEMENT EFFECTUE PAR FARHAT HAYAT SOUS SOL AN 05                                                                </t>
  </si>
  <si>
    <t xml:space="preserve">ENCAISSEMENT CHEQUE N 1526577 EMIS PAR MR LAHABICH ABDERRAHMAN BACHEL MALIKA AN 04 LOCAL                                           </t>
  </si>
  <si>
    <t xml:space="preserve">VERSEMENT EFFECTUE PAR EL MAHI (FECHTALI ALI)  AN 13                                                     </t>
  </si>
  <si>
    <t xml:space="preserve">ENCAISSEMENT CHEQUE N 9882830 EMIS PAR MR AFASSI ABDELHAD / DAHBI NOREDDINE AN 05                                           </t>
  </si>
  <si>
    <t xml:space="preserve">VIREMENT PERMANENT ALAE EL JAOUHARI &amp; HAJIRA BERKAN AN 17                                                                                 </t>
  </si>
  <si>
    <t xml:space="preserve">VERSEMENT EFFECTUE PAR EL MAHI ABDELGHANI CPT 49                                                         </t>
  </si>
  <si>
    <t xml:space="preserve">VERSEMENT EFFECTUE PAR EL MAHI (AHMADI ET FACHTALI ) AN 13                                               </t>
  </si>
  <si>
    <t xml:space="preserve">VERSEMENT EFFECTUE PAR EL MAHI (FECHTALI ET AHMADI ) AN 13                                               </t>
  </si>
  <si>
    <t xml:space="preserve">VERSEMENT EFFECTUE PAR EL MAHI ( TARZIT ET BELKADI) AN 17                                               </t>
  </si>
  <si>
    <t xml:space="preserve">VERSEMENT EFFECTUE PAR EDDAHBI NOURDDINE  AN 05                                                          </t>
  </si>
  <si>
    <t xml:space="preserve">VIREMENT PERMANENT EFFECTUE PAR EL MAHI RQBIE RETOUR SUR ABONNEMENT TELEPHONE EL MAHI HOURIA ET NAJIB                                                           </t>
  </si>
  <si>
    <t>27/08/2018</t>
  </si>
  <si>
    <t>28/08/2018</t>
  </si>
  <si>
    <t>29/08/2018</t>
  </si>
  <si>
    <t>30/08/2018</t>
  </si>
  <si>
    <t>31/08/2018</t>
  </si>
  <si>
    <t xml:space="preserve">VIREMENT PERMANENT EFFECTUE PAR EL MAHI RABIE ABONNEMENT TEL EL MAHI HOURIA ET NAJIB                                                            </t>
  </si>
  <si>
    <t xml:space="preserve">VIREMENT FINANCIER RECU ABDELMOUNAIM AOURAGHE ET KARIMA EL MOUKHTARI AN 19 SEPARTION 300000,00 DH + 25594,83 DH                                                                           </t>
  </si>
  <si>
    <t xml:space="preserve">VERSEMENT EFFECTUE PAR EL MAHI( SOUFIANE BENTALEB) AN 17                                                  </t>
  </si>
  <si>
    <t xml:space="preserve">VERSEMENT EFFECTUE PAR SEKALI OMAR S566581 AN 17                                                         </t>
  </si>
  <si>
    <t xml:space="preserve">VERSEMENT EFFECTUE PAR OMAR SEKALI S566581 AN 17                                                         </t>
  </si>
  <si>
    <t xml:space="preserve">VIREMENT FINANCIER RECU DE  AL MAKHOUKHI AHMED  APPARTEMENT AN 09 DE EL MAHI ABDELGHANI FOND PERSONNEL                                                                            </t>
  </si>
  <si>
    <t xml:space="preserve">VERSEMENT EFFECTUE PAR EL MAHI / OMAR BENTAHAR AN 13                                                                    </t>
  </si>
  <si>
    <t xml:space="preserve">VERSEMENT EFFECTUE PAR EL MAHI / NAWAL BELARBI AN 13                                                                     </t>
  </si>
  <si>
    <t xml:space="preserve">VERSEMENT EFFECTUE PAR EL MAHI(YAZID FAJIAA ET BOUSSOUF KHALID  ET SAAOUDI YOUNESS AN 13                                              </t>
  </si>
  <si>
    <t xml:space="preserve">VERSEMENT EFFECTUE PAR EL MAHI (SALAH BELKADI) AN 17                                                     </t>
  </si>
  <si>
    <t xml:space="preserve">ENCAISSEMENT EFFET N 0563601 TIRE SUR BMCE FADOUA TICHATIBINE / EL AISSRIRI KAOITAR ET AMINE OUCHAN AN 04                                                         </t>
  </si>
  <si>
    <t xml:space="preserve">VERSEMENT EFFECTUE PAR EL MAHI RABIE  AHATAK SOUFIAN AN 19                                                              </t>
  </si>
  <si>
    <t xml:space="preserve">VERSEMENT EFFECTUE PAR EL MAHI (AHMRI SAIDA ) AN 15                                                     </t>
  </si>
  <si>
    <t xml:space="preserve">VERSEMENT EFFECTUE PAR EL MAHI(ABDELKARIM ET SERAR ABELILAH AN 14                                              </t>
  </si>
  <si>
    <t xml:space="preserve">VIREMENT EFFECTUE PAR ZAYAKH SALOUA AN 18                                                                        </t>
  </si>
  <si>
    <t xml:space="preserve">VIREMENT TEX TALHAOUI YAMINA AN 14                                                                                          </t>
  </si>
  <si>
    <t xml:space="preserve">VIREMENT PERMANENT EFFECTUE PAR EL MAHI RABIE ABONNEMENT TEL EL MAHI NAJIB ET HOURIA                                                            </t>
  </si>
  <si>
    <t xml:space="preserve">VERSEMENT EFFECTUE PAR MR HAFID AZUAR AN 17                                                              </t>
  </si>
  <si>
    <t xml:space="preserve">ENCAISSEMENT CHEQUE N 7386596 EMIS PAR MR GUENANE MOHAMED AN 17 FADMA BOULAHYA                                          </t>
  </si>
  <si>
    <t xml:space="preserve">ENCAISSEMENT CHEQUE N 7386595 EMIS PAR MR GUENANE MOHAMED AN 17   FADMA BOULAHYA                                     </t>
  </si>
  <si>
    <t xml:space="preserve">VIREMENT PERMANENT EFFECTUE PAR AGARHIOO ABDESLAM AN 14                                                            </t>
  </si>
  <si>
    <t xml:space="preserve">VERSEMENT EFFECTUE PAR EL MAHI (AARAB ET BENAYAD)  AN 19                                                 </t>
  </si>
  <si>
    <t xml:space="preserve">VIREMENT PERMANENT EFFECTUE PAR EL MAHI RABIE ABONNEMENT EL MAHI HOURIA ET NAJIB                                                            </t>
  </si>
  <si>
    <t xml:space="preserve">VERSEMENT EFFECTUE PAR EL MAHI ( AHMED AARAB &amp; OUMAYMA BENAYAD ) AN 19                                                </t>
  </si>
  <si>
    <t xml:space="preserve">VIREMENT PERMANENT ALAE EL JAOUHARI &amp; HAJIRA BERKAN AN 17                                                                             </t>
  </si>
  <si>
    <t xml:space="preserve">VIREMENT EN VOTRE FAVEUR   ALAE EL JAOUHARI &amp; HAJIRA BERKAN AN 17                                                        </t>
  </si>
  <si>
    <t xml:space="preserve">VIREMENT EFFECTUE PAR BARKOK  MOHAMED AN 11                                                                      </t>
  </si>
  <si>
    <t xml:space="preserve">ENCAISSEMENT CHEQUE N 7871288 TIRE SUR CAM TAHOUS SALAH EDDINE AN 11                                                         </t>
  </si>
  <si>
    <t xml:space="preserve">VIREMENT EN VOTRE FAVEUR DE M NORREDINE BADAOUI AN 10                                                         </t>
  </si>
  <si>
    <t xml:space="preserve">ENCAISSEMENT CHEQUE N 1529113 EMIS PAR MR BOUAROURO MOHAMED AN 18                                           </t>
  </si>
  <si>
    <t xml:space="preserve">ENCAISSEMENT CHEQUE N 4664712 TIRE SUR SGMB MR BOUAROURO MOHAMED AN 18                                                                </t>
  </si>
  <si>
    <t xml:space="preserve">VERSEMENT EFFECTUE PAR MR MOURAD MAATOUG FARIDA MOKHTARI AN 15                                                           </t>
  </si>
  <si>
    <t xml:space="preserve">VIREMENT EN VOTRE FAVEUR DE M MM THIMOU IMANE EL OUATIK AARAB AN 15                                                         </t>
  </si>
  <si>
    <t xml:space="preserve">ENCAISSEMENT EFFET N 8380474 TIRE SUR MEME BANQUE POPULAIRE AHMED BRAKAN AN 14                                         </t>
  </si>
  <si>
    <t xml:space="preserve">ENCAISSEMENT EFFET N 8380473 TIRE SUR MEME BANQUE POPULAIRE AHMED BRAKAN AN 14                                          </t>
  </si>
  <si>
    <t xml:space="preserve">VERSEMENT EFFECTUE PAR ILHAM KADDOURI  AN 05  RETOUR LE MNT 2155 DH PAR CHQ N° 6103735 LE 23/05/2018                                                            </t>
  </si>
  <si>
    <t xml:space="preserve">ENCAISSEMENT CHEQUE N 6410607 EMIS PAR MME BEKKAOUI MALIKA AN 12                                         </t>
  </si>
  <si>
    <t xml:space="preserve">VIREMENT EFFECTUE PAR MR MIMOUN JEHA &amp; FATIHA OUJDI AN 17                                                                 </t>
  </si>
  <si>
    <t xml:space="preserve">VERSEMENT EFFECTUE PAR FRIJA MED F56484 (FRIJA WIDAD) AN 12                                               </t>
  </si>
  <si>
    <t xml:space="preserve">ORDRE DE VIREMENT CPT 56                                                                                </t>
  </si>
  <si>
    <t xml:space="preserve">ENCAISSEMENT CHEQUE N 9881570 EMIS PAR MR AHRICH NOURDIN   AN 19                                         </t>
  </si>
  <si>
    <t xml:space="preserve">ENCAISSEMENT CHEQUE N 9881569 EMIS PAR MR AHRICH NOURDIN AN 19                                           </t>
  </si>
  <si>
    <t xml:space="preserve">ORDRE DE VIREMENT CPT 56                                                                                  </t>
  </si>
  <si>
    <t xml:space="preserve">VERSEMENT EFFECTUE PAR FAOUZI AOURAGH S399782 AN 19                                                     </t>
  </si>
  <si>
    <t xml:space="preserve">CHEQUE N 1433071 PAYE EN FAVEUR DE EL MAHI RABIE 20000 DH PERROQUET + 50000 DH SARAYA                                                  </t>
  </si>
  <si>
    <t xml:space="preserve">VERSEMENT EFFECTUE PAR EL MAHI RABIE CPT 56                                                               </t>
  </si>
  <si>
    <t xml:space="preserve">VERSEMENT EFFECTUE PAR EL MAHI RABIE CPT 56                                                                </t>
  </si>
  <si>
    <t xml:space="preserve">CHEQUE N 5383130 PAYE EN FAVEUR DE EL MAHI RABIE 30000 DH PERROQUET + 30000 DH ANNAHDA                                                   </t>
  </si>
  <si>
    <t xml:space="preserve">VIREMENT EN VOTRE FAVEUR AU NON DE AZAINOUN MALIKA APPARTEMENT DE HICHAM FARIH AN 19                                                                              </t>
  </si>
  <si>
    <t xml:space="preserve">VIREMENT EN VOTRE FAVEUR AU NON DE AZAINOUN MALIKA APPARTEMENT DE HICHAM FARIH AN 19                                                                           </t>
  </si>
  <si>
    <t xml:space="preserve">VIREMENT EN VOTRE FAVEUR MAHAL ANASS AN 15                                                                          </t>
  </si>
  <si>
    <t xml:space="preserve">CHEQUE N 1433066 PAYE EN FAVEUR DE EL MAHI RABIE SARAYA                                                   </t>
  </si>
  <si>
    <t xml:space="preserve">CHEQUE N 5383109 PAYE EN FAVEUR DE EL MAHI  SARAYA                                                         </t>
  </si>
  <si>
    <t xml:space="preserve">ORDRE DE VIREMENT EN FAVEUR DE 0716023 STE PRODAMEX CARRELAGE 15773,60 DH NAJIM ALLOUCHI + 2416,84 AN 06 + 1576,20 H AN 11                                                             </t>
  </si>
  <si>
    <t xml:space="preserve">VERSEMENT EFFECTUE PAR CHAHBOUNI HAMID PRÊT DA NABILA AWRAGH A RETOURNER / RETOURNER LE 27/02/2018 MNT 119600 DH GLOBAL CPT 49                                                           </t>
  </si>
  <si>
    <t xml:space="preserve">CHEQUE N 2934325 PAYE EN FAVEUR DE EL MAHI RABIE S486672 RETOUR PRÊT POUR AMICALE AL QUDS VER CPT 112 LE 05/03/2018                                           </t>
  </si>
  <si>
    <t xml:space="preserve">VERSEMENT EFFECTUE PAR EL MAHI RABIE PRÊT DE CPT 17 AL QUDS  A RETOURNER / DÉJÀ RETOURNER LE 05/03/2018 VER CP¨T 112                                                             </t>
  </si>
  <si>
    <t xml:space="preserve">CHEQUE N 6103760 PAYE EN FAVEUR DE EL MAHI  STE PERROQUET                                                         </t>
  </si>
  <si>
    <t xml:space="preserve">CHEQUE N 6103761 PAYE EN FAVEUR DE EL MAHI  70000 DH SARAYA + 10000 DH IAAZA                                                        </t>
  </si>
  <si>
    <t xml:space="preserve">CHEQUE N 6103774 PAYE EN FAVEUR DE EL MAHI SARAYA                                                         </t>
  </si>
  <si>
    <t xml:space="preserve">CHEQUE N 6103771 PAYE EN FAVEUR DE EL MAHI RABIE SARAYA                                                  </t>
  </si>
  <si>
    <t xml:space="preserve">CHEQUE N 6103777 PAYE EN FAVEUR DE EL MAHI RABIE SARAYA                                                   </t>
  </si>
  <si>
    <t xml:space="preserve">ENCAISSEMENT CHEQUE N 6410604 EMIS PAR MME BEKKAOUI mohamed MALIKA AN 18 + AN 12                                         </t>
  </si>
  <si>
    <t xml:space="preserve">ENCAISSEMENT CHEQUE N 0905736 TIRE SUR BMCE BEKKAOUI mohamed MALIKA AN 18+ AN 12                                                        </t>
  </si>
  <si>
    <t xml:space="preserve">ENCAISSEMENT CHEQUE N 0588441 TIRE SUR BMCE  BEKKIOUI MALIKA AN 18   / 288000 dh A1 EN 2EME BEKKAOUI MOHAMED                                                   </t>
  </si>
  <si>
    <t xml:space="preserve">VIREMENT EFFECTUE PAR EL MAHI RABIE DE CPT 104 PRÊT A RETOURNER + 100000 DH DE STE SARAYA MEME DATE ET MEME OPERATION  SAISI DANS L'ETAT DE EL MAHI RABIE  FOND PROPRE A RETOURNER ASSOCIATION ET INVESTISEUR                                                                </t>
  </si>
  <si>
    <t xml:space="preserve">VIREMENT EFFECTUE PAR EL MAHI RABIE CPT 104 PRÊT A RETOURNER  DE EL MAHI ZOUBIR   SAISI DANS L'ETAT DE EL MAHI RABIE  FOND PROPRE A RETOURNER ASSOCIATION ET INVESTISEUR                                                                </t>
  </si>
  <si>
    <t>03/09/2018</t>
  </si>
  <si>
    <t>04/09/2018</t>
  </si>
  <si>
    <t>05/09/2018</t>
  </si>
  <si>
    <t>06/09/2018</t>
  </si>
  <si>
    <t>07/09/2018</t>
  </si>
  <si>
    <t xml:space="preserve">CHEQUE N 5383183 PAYE EN FAVEUR DE EL MAHI RABIE SARAYA                                                  </t>
  </si>
  <si>
    <t xml:space="preserve">CHEQUE N 5383185 PAYE EN FAVEUR DE LAYLA BAHBAH LA CAISSE                                                     </t>
  </si>
  <si>
    <t xml:space="preserve">CHEQUE N 5383186 PAYE EN FAVEUR DE NAJIM DARRAZ AVANCE POUR ZOUBIDA DERRAZ SUR CAPITAL AN 15                                                    </t>
  </si>
  <si>
    <t xml:space="preserve">CHEQUE N 5383181 REMIS PAR ATW EN FAVEUR DE HOULLECH  OMAR RETRAIT SUR CAPITAL   A3 1ER AN 18                                          </t>
  </si>
  <si>
    <t xml:space="preserve">CHEQUE N 5383182 REMIS PAR CIH EN FAVEUR DE MADAME AABIR CHERKI RETRAIR SUR CAPITAL ET BENEFICE  AN 18 A2 2EME                                   </t>
  </si>
  <si>
    <t xml:space="preserve">CHEQUE N 5383190 PAYE EN FAVEUR DE EL MAHI YOUNES HAFTELLAOUI AVANCE SUR SITUATION GLOBAL                                                          </t>
  </si>
  <si>
    <t xml:space="preserve">CHEQUE N 5383191 PAYE EN FAVEUR DE OTMAN HAMADA BENCHAKROUN  COM SUR KAMAL NABIL AN 09                                       </t>
  </si>
  <si>
    <t xml:space="preserve">CHEQUE N 5383192 PAYE EN FAVEUR DE EL MAHI RABIE NAJIM ALLOUCHI TVA SUR CONSTRUCTION VILLAKACHADIA                                                    </t>
  </si>
  <si>
    <t xml:space="preserve">CHEQUE N 5383184 REMIS PAR CM EN FAVEUR DE MR HANNOU AHMED  LOYER                                        </t>
  </si>
  <si>
    <t xml:space="preserve">CHEQUE N 5383188 REMIS PAR ATW EN FAVEUR DE OUCHAN ABDELHAFID RETRAIT SUR SITUATION GLOBAL ASSOCIES ET INVESTISSEUR                                                 </t>
  </si>
  <si>
    <t xml:space="preserve">VERSEMENT EFFECTUE PAR EL MAHI (TARIK EL YOUSSFI )  AN 11                                                </t>
  </si>
  <si>
    <t xml:space="preserve">ENCAISSEMENT CHEQUE N 8056729 EMIS PAR MR HASNI MOHAMMED  AN 07                                          </t>
  </si>
  <si>
    <t xml:space="preserve">ENCAISSEMENT CHEQUE N 7437573 EMIS PAR MR EL CADAOUI MOHAMED AN 14                                           </t>
  </si>
  <si>
    <t xml:space="preserve">ENCAISSEMENT CHEQUE N 1529114 EMIS PAR MR BOUAROURO MOHAMED AN 18                                          </t>
  </si>
  <si>
    <t xml:space="preserve">ENCAISSEMENT CHEQUE N 0807909 TIRE SUR ATW  TARIK YOUSSFI AN 11                                                        </t>
  </si>
  <si>
    <t xml:space="preserve">VERSEMENT EFFECTUE PAR EL MAHI (HANAN BELAOUTE) AN 16 YASSER                                                    </t>
  </si>
  <si>
    <t xml:space="preserve">VERSEMENT EFFECTUE PAR EL MAHI (EL YATOUTI FATIHA) AN 16 YASSER                                                 </t>
  </si>
  <si>
    <t xml:space="preserve">VERSEMENT EFFECTUE PAR EL MAHI (HASSAN NAJEM)  AN 18                                                     </t>
  </si>
  <si>
    <t xml:space="preserve">VERSEMENT EFFECTUE PAR EL MAHI ( JAMAL CHARQUI)  AN 09                                                  </t>
  </si>
  <si>
    <t xml:space="preserve">ORDRE DE VIREMENT CPT 82912340112 FOND DE EL BAHRAOUI AZIZ FOND DE L'ASCENSEUR AL UDS 3                                                                                </t>
  </si>
  <si>
    <t xml:space="preserve">CHEQUE N 6103734 PAYE EN FAVEUR DE MESKOUR AHMED U88851 AVANCE ABDELGHANI A4 / 2EME  AN 17                                          </t>
  </si>
  <si>
    <t xml:space="preserve">CHEQUE N 6103741 PAYE EN FAVEUR DE EL MAHI RABIE S486672 / 100000 DH PERROUET + 20000 DH SARAYA + 16000 DH RETOUR PRÊT POUR AL QUDS 112                                             </t>
  </si>
  <si>
    <t xml:space="preserve">ORDRE DE VIREMENT KARIM LAGHDAS VISA RETOUR PAR CHQ DE 70000 DH                                                                                     </t>
  </si>
  <si>
    <t xml:space="preserve">CHEQUE N 6103746 PAYE EN FAVEUR DE EL MAHI RABIE S486672 VER DE CPT KARIM LAGHDAS VISA RETOUR PAR CHQ DE 70000 DH                                            </t>
  </si>
  <si>
    <t xml:space="preserve">ENCAISSEMENT CHEQUE N 8346416 EMIS PAR MR LAGHDAS KARIM RETOUR OPERATION DU 28/05/18 VIREMENT N° 903368 DE 50000 DH + VER 29/05/2018 DE 20000 DH                                             </t>
  </si>
  <si>
    <t xml:space="preserve">CHEQUE N 6103695 REMIS PAR ATW EN FAVEUR DE OUCHAN ABDELHAFID SITUATION GLOBAL                                                  </t>
  </si>
  <si>
    <t xml:space="preserve">CHEQUE N 5383137 PAYE EN FAVEUR DE EL MAHI RABIE ESPECE TERRAN AN 19                                                   </t>
  </si>
  <si>
    <t xml:space="preserve">CHEQUE N 5383145 REMIS PAR ATW EN FAVEUR DE OUCHAN ABDELHAFID SITUATION GLOBAL                                                  </t>
  </si>
  <si>
    <t xml:space="preserve">CHEQUE N 5383144 PAYE EN FAVEUR DE EL MAHI RABIE RETOUR PRÊT POUR STE AL UDS CPT 112                                                    </t>
  </si>
  <si>
    <t xml:space="preserve">CHEQUE N 5383152 PAYE EN FAVEUR DE HICHAM CHAHBOUNI AVANCE POUR HAMID CHAHBOUNI                                               </t>
  </si>
  <si>
    <t xml:space="preserve">CHEQUE N 5383163 PAYE EN FAVEUR DE EL MAHI CHQ DE BQ N° 3266211 ALIM STE SARAYA                                                         </t>
  </si>
  <si>
    <t xml:space="preserve">CHEQUE N 1433061 PAYE EN FAVEUR DE EL MAHI ABDELGHANI  A4 3EME AN 18                                           </t>
  </si>
  <si>
    <t xml:space="preserve">CHEQUE N 1433070 PAYE EN FAVEUR DE EL MAHI RABIE  ESPECE TERRAIN AN 19                                                 </t>
  </si>
  <si>
    <t>CHEQUE DE GUICHET N°,,,,,,,/  150000 DH SARAYA + 15000 DH ANNAHDA + 100000 DH AVANCE HAMID CHAHBOUNI PERSONNEL</t>
  </si>
  <si>
    <t>10/09/2018</t>
  </si>
  <si>
    <t xml:space="preserve">VIREMENT EN VOTRE FAVEUR DE MR EL YAHYAOUI OMAR AN 17                                                     </t>
  </si>
  <si>
    <t xml:space="preserve">CHEQUE N 5383180 PAYE EN FAVEUR DE EL MAHI ABDELGHANI AVANCE ABDELGHANI PERSONNEL A4 EN 3 EME AN 18                                             </t>
  </si>
  <si>
    <t>12/09/2018</t>
  </si>
  <si>
    <t>13/09/2018</t>
  </si>
  <si>
    <t>17/03/2018</t>
  </si>
  <si>
    <t>RT6775</t>
  </si>
  <si>
    <t>14/09/2018</t>
  </si>
  <si>
    <t xml:space="preserve">CHEQUE N 5383193 PAYE EN FAVEUR DE EL MAHI RABIE AVANCE PERSONNEL POUR RABIE RETOUR FOND POUR EL MAHI ZOUBIR VIR AMIN BUDAS                                                    </t>
  </si>
  <si>
    <t xml:space="preserve">ORDRE DE VIREMENT EN FAVEUR DE LAHABICH MOHAMED COM APP EL YAHYAOUI OMAR AN 17                                                             </t>
  </si>
  <si>
    <t xml:space="preserve">VERSEMENT EFFECTUE PAR EL MAHI RABIE(RAMDANI FATIMA) AN 15                                              </t>
  </si>
  <si>
    <t xml:space="preserve">VIREMENT EN VOTRE FAVEUR DE MR EL YAHYAOUI OMAR AN 17                                                    </t>
  </si>
  <si>
    <t xml:space="preserve">VIREMENT TEX  TALHAOUI YAMINA AN 14                                                                                      </t>
  </si>
  <si>
    <t xml:space="preserve">RETRAIT CHEQUE GUICHET N 3482038 PAYE EN FAVEUR DE EL MAHI RABIE COM POUR LAABICH MOHAMED AL YATOUTI FATIHA AN 16                                   </t>
  </si>
  <si>
    <t xml:space="preserve">VIREMENT EN VOTRE FAVEUR DE M MM THIMOU IMANE EL OUATIK AARAB AN 15                                                        </t>
  </si>
  <si>
    <t xml:space="preserve">VERSEMENT EFFECTUE PAR MR ABDELLAH LAACHACH AN 16 YASSER                                                        </t>
  </si>
  <si>
    <t xml:space="preserve">VIREMENT PERMANENT EL JAOUHARI ALAE AN 17                                                                               </t>
  </si>
  <si>
    <t xml:space="preserve">177000 DH LIQUIDATION TOTAL YOUNESS HAFETTALOUI / 4408 DH AVANCE RANIE 3908 TNB TERRAIN HASSNA ET 500 DH PROCURATION </t>
  </si>
  <si>
    <t xml:space="preserve">RETRAIT CHEQUE GUICHET N 3482044 PAYE EN FAVEUR DE EL MAHI RABIE 177000 DH LIQUIDATION TOTAL YOUNESS HAFETTALOUI / 4408 DH AVANCE RABIE 3908 TNB TERRAIN HASSNA ET 500 DH                                    </t>
  </si>
  <si>
    <t>17/09/2018</t>
  </si>
  <si>
    <t xml:space="preserve">ORDRE DE VIREMENT EL MAHI ABDELGHANI CPT 31 A4 EN 3EME AN 18                                                                                  </t>
  </si>
  <si>
    <t xml:space="preserve">ENCAISSEMENT CHEQUE N 9882831 EMIS PAR MR AFASSI ABDELHAD DAHBI NOREDDINE AN 05                                         </t>
  </si>
  <si>
    <t xml:space="preserve">VIREMENT EN VOTRE FAVEUR DE M SOUFIAN AOURAGH AN 17                                                                     </t>
  </si>
  <si>
    <t xml:space="preserve">VERSEMENT EFFECTUE PAR MR HAFID AZOUAGH  AN 17                                                           </t>
  </si>
  <si>
    <t xml:space="preserve">ORDRE DE VIREMENT EL MAHI ABDELGHANI PRIME                                                                                </t>
  </si>
  <si>
    <t xml:space="preserve">ORDRE DE VIREMENT EL MAHI RABIE PRIME                                                                                 </t>
  </si>
  <si>
    <t xml:space="preserve">ORDRE DE VIREMENT EN FAVEUR DE CHAHBOUNI HAMID PRIME                                                           </t>
  </si>
  <si>
    <t xml:space="preserve">ORDRE DE VIREMENT PERMANENT EN FAVEUR DE CHAACHOUA KARIMA FEMME DE MENGAE                                                 </t>
  </si>
  <si>
    <t xml:space="preserve">ORDRE DE VIREMENT PERMANENT LAILA BAHBAH SALIRE                                                                        </t>
  </si>
  <si>
    <t xml:space="preserve">CHEQUE N 6103683 REMIS PAR CAM EN FAVEUR DE BALYAMNA.AKRAM AVANCE PERSONNEL ABDELGHANI  A4 EN 2EME AN 17                                       </t>
  </si>
  <si>
    <t xml:space="preserve">CHEQUE N 6103715 PAYE EN FAVEUR DE MESKOUR AHMED U88851 AVANCE PERSONNEL ABDELGHANI   A4 EN 2EME                                         </t>
  </si>
  <si>
    <t xml:space="preserve">CHEQUE N 6103722 PAYE EN FAVEUR DE LAILA KANOUN S660738 / 1600 DH ALI BERAKANI +680 DH AN 09 BARNISS + 510 DH AN 10 BARNISS + 3000 DH LA CAISSE                                            </t>
  </si>
  <si>
    <t xml:space="preserve">ORDRE DE VIREMENT PERMANENT EN FAVEUR DE BOUAROUROU TERRAIN VILLA                                               </t>
  </si>
  <si>
    <t xml:space="preserve">CHEQUE N 5383136 REMIS PAR CM EN FAVEUR DE MR CHAHID ADIL AN 16 ARCHITECTE                                          </t>
  </si>
  <si>
    <t xml:space="preserve">CHEQUE N 5383141 PAYE EN FAVEUR DE HAYAT KANDIL S529301 ANNULATION RESERVATION APPARTEMENT AN 18 A3 EN 2EME                                             </t>
  </si>
  <si>
    <t xml:space="preserve">CHEQUE N 7118722 PAYE EN FAVEUR DE STE EXTRA DESING BOIS EL MAHI ABDELGHANI PORTE MAISON CHAABI AVANCE PERSONNEL R2 AN 17                                          </t>
  </si>
  <si>
    <t xml:space="preserve">ORDRE DE VIREMENT STE BENMASSKOUR AN 17                                                                                  </t>
  </si>
  <si>
    <t xml:space="preserve">ORDRE DE VIREMENT STE BENMASSKOUR AN 17                                                                                   </t>
  </si>
  <si>
    <t xml:space="preserve">ORDRE DE VIREMENT STE BENMASSKOUR AN 17                                                                                 </t>
  </si>
  <si>
    <t xml:space="preserve">CHEQUE N 2146539 PAYE EN FAVEUR DE MR BOULACHIOUKH EL MUSTAPHA TERRAIN AN 19                                      </t>
  </si>
  <si>
    <t xml:space="preserve">CHEQUE N 2146537 PAYE EN FAVEUR DE MR OMAR BOULACHIOUKH TERRAIN AN 19                                             </t>
  </si>
  <si>
    <t xml:space="preserve">CHEQUE N 2146538 PAYE EN FAVEUR DE MR BOULACHIOUKH EL HOSSAINE  TERRAIN AN 19                                    </t>
  </si>
  <si>
    <t xml:space="preserve">RETRAIT CHEQUE GUICHET N 3482046 PAYE EN FAVEUR DE EL MAHI RABIE 150000 DH SARAYA + 150000 DH ANNAHDA + 100000 DH AVANCE HAMID CHAHBOUNI                                    </t>
  </si>
  <si>
    <t xml:space="preserve">ENCAISSEMENT CHEQUE N 2321324 EMIS PAR MR AMINE LAGHDAS RETOUR SUR PAIEMENT DU COMPTE STE BENMASSKOUR DU 29/03/2018 AU 30/08/2018 DECLARATION SALAIRE CNSS                                             </t>
  </si>
  <si>
    <t>19/09/2018</t>
  </si>
  <si>
    <t>20/09/2018</t>
  </si>
  <si>
    <t xml:space="preserve">VERSEMENT EFFECTUE PAR EL MAHI (MED.NOURDINE)                                                       </t>
  </si>
  <si>
    <t>18/09/2018</t>
  </si>
  <si>
    <t>24/09/2018</t>
  </si>
  <si>
    <t>21/09/2018</t>
  </si>
  <si>
    <t>25/09/2018</t>
  </si>
  <si>
    <t xml:space="preserve">VERSEMENT EFFECTUE PAR EL MAHI (ZARIOUH MOURAD) AN 14                                                     </t>
  </si>
  <si>
    <t xml:space="preserve">RETRAIT CHEQUE N 5383139 PAR VOUS-MEME ABDESSLAMA BELMADANI COM SUR APP SALWA ZAYEKH AN 18                                                           </t>
  </si>
  <si>
    <t xml:space="preserve">VIREMENT EFFECTUE PAR MOUSTAPHA ALHOR &amp; NAJOUA EL FADILI AN 19                                                                       </t>
  </si>
  <si>
    <t xml:space="preserve">VIREMENT FINANCIER RECU  NAJAT KOUIDAR AN 15                                                                            </t>
  </si>
  <si>
    <t xml:space="preserve">VIREMENT FINANCIER RECU  YASSER KHEBIT AN 19 A5 EN 3ET                                                                     </t>
  </si>
  <si>
    <t xml:space="preserve">VIREMENT FINANCIER RECU YASSER KHEBIT AN 19 A5 EN 3ET                                                                                </t>
  </si>
  <si>
    <t xml:space="preserve">VERSEMENT EFFECTUE PAR EL MAHI (ABDELKARIM SARAR) AN 14                                                  </t>
  </si>
  <si>
    <t xml:space="preserve">RETRAIT CHEQUE N 1433083 PAR VOUS-MEME PAR EL MAHI ABDELGHANI FOND PROPRE SUR VIREMENT DE  AL MAKHOUKHI AHMED  APPARTEMENT AN 09 DE EL MAHI ABDELGHANI FOND PERSONNEL                                                                </t>
  </si>
  <si>
    <t xml:space="preserve">VERSEMENT EFFECTUE PAR MR EL MAHI ABDELGHANI FOND PROPORE RELATIF AU VIR DE EL MAKHOUKHI AHMED AP AN 09 LE 31/08/2018                                                                  </t>
  </si>
  <si>
    <t xml:space="preserve">ETABLISSEMENT CHEQUE CERTIFIE N 2146542 ACQUISTION VOITURE ABDELGHANI RABAT MERCEDES GLC 2018                                                            </t>
  </si>
  <si>
    <t xml:space="preserve">VIREMENT EN VOTRE FAVEUR ZAHUAN ABDELOUAHAB AN 15 LOCAL                                                                           </t>
  </si>
  <si>
    <t xml:space="preserve">ORDRE DE VIREMENT STE BENMASSKOUR AN 18                                                                                  </t>
  </si>
  <si>
    <t xml:space="preserve">CHEQUE N 1433073 PAYE EN FAVEUR DE EL MAHI ABDELGHANI S588625  VOYAGE A RABAT ABDELGHANI HAMID ET HASSAN BOUHID                                     </t>
  </si>
  <si>
    <t xml:space="preserve">CHEQUE N 1433082 PAYE EN FAVEUR DE MR TIJANI EL MAHI AVANCE SALAIRE TIJANI                                               </t>
  </si>
  <si>
    <t xml:space="preserve">CHEQUE N 1433080 PAYE EN FAVEUR DE MR TIJANI EL MAHI 1010 DH PROTECTION CIVILE + 1894 AGENCE URBAINE AN 16                                                </t>
  </si>
  <si>
    <t xml:space="preserve">CHEQUE N 1433081 PAYE EN FAVEUR DE MR TIJANI EL MAHI ATTESTAION DE PROPRIETE AN 19                                                 </t>
  </si>
  <si>
    <t xml:space="preserve">ENCAISSEMENT CHEQUE N 1059103 EMIS PAR MR TOUFALI SAID 13 APPARTEMENTS ACQUIS EN TOTAITE   AN 16 + AN 18                                          </t>
  </si>
  <si>
    <t xml:space="preserve">CHEQUE N 5383176 PAYE EN FAVEUR DE EL MAHI ABDELGHANI BENEFICE SUR VENTE APP A4- 3EME AN 19 + APP A4 - 2EME AN 17   VENTILER SUR TROIS SOIT 47000 DH                                             </t>
  </si>
  <si>
    <t xml:space="preserve">VERSEMENT EFFECTUE PAR EL MAHI (EL FOUNTI MOULOUD )  200000 DH AN 17 + 200000 DH AN 19                                                      </t>
  </si>
  <si>
    <t>26/09/2018</t>
  </si>
  <si>
    <t>QV6874</t>
  </si>
  <si>
    <t xml:space="preserve">DIVERS REGLEMNT EN ESPECE DE 400000 DH DE EL FOUNTI MOULOUD SOIT 200 DH MANQUE DE VERSEMENT + 1000 DH YAHYA BALADIA + 8750 PRIME PERSONNEL + 10000 DH AVANCE PERSONNEL ABDELGHANI </t>
  </si>
  <si>
    <t xml:space="preserve">CHEQUE N 6103738 PAYE EN FAVEUR DE MESKOUR AHMED U88851  EL MAHI ABDELGHANI AVANCE A4/2EME AN 17                                          </t>
  </si>
  <si>
    <t xml:space="preserve">CHEQUE N 6103739 PAYE EN FAVEUR DE CHAHBOUNI HICHAM S641700  EL MAHI ABDELGHANI AVANCE A4/2EME AN 17                                         </t>
  </si>
  <si>
    <t xml:space="preserve">CHEQUE N 6103740 PAYE EN FAVEUR DE MR CHAHBOUNI HICHAM EL MAHI ABDELGHANI AVANCE A4/2EME AN 17                                               </t>
  </si>
  <si>
    <t xml:space="preserve">CHEQUE N 6103748 PAYE EN FAVEUR DE EL MOUJAHID MOUHSSINE Z500076 EL MAHI ABDELGHANI AVANCE A4/2EME AN 17                                      </t>
  </si>
  <si>
    <t xml:space="preserve">CHEQUE N 6103757 PAYE EN FAVEUR DE EL MAHI ABDELGHANI A4 / 2EME AN 17                                               </t>
  </si>
  <si>
    <t xml:space="preserve">CHEQUE N 6103758 PAYE EN FAVEUR DE EL MAHI ABDELGHANI A4 / 2EME AN 17                                                            </t>
  </si>
  <si>
    <t xml:space="preserve">CHEQUE N 6103759 PAYE EN FAVEUR DE AHMED MESKOUR EL MAHI ABDELGHANI A4 / 2EME AN 17                                                      </t>
  </si>
  <si>
    <t xml:space="preserve">PAIEMENT FACTURES ET TAXES EN LIGNE  ONE BOULAARASSI AZIZ                                                               </t>
  </si>
  <si>
    <t xml:space="preserve">COMMISSION  PRESTATIONS FATOURATI    ONE BOULAARASSI AZIZ                                                                </t>
  </si>
  <si>
    <t xml:space="preserve">PAIEMENT EFFET N 9275432 EN FAVEUR DE MEME BANQUE POPULAIRE  EL MAHI ABDELGHANI A4 EN 2EME AN 17   STE CASA LUJO SARL MOHAMED PAMISSA                                     </t>
  </si>
  <si>
    <t xml:space="preserve">CHEQUE N 5383096 PAYE EN FAVEUR DE MR EL HADDAR ABDERRAHMAN  BOUBAKAR CAMERA EL MAHI ABDELGHANI R2 AN 17                                       </t>
  </si>
  <si>
    <t xml:space="preserve">CHEQUE N 4120494 PAYE EN FAVEUR DE EL MAHI ABDELGHANI  AVANCE PERSONNEL R2 AN 17                                             </t>
  </si>
  <si>
    <t xml:space="preserve">CHEQUE N 5383103 PAYE EN FAVEUR DE BEN ABDELLAH MOHAMED S680247 EL MAHI ABDELGHANI R2 AN 17                                    </t>
  </si>
  <si>
    <t xml:space="preserve">CHEQUE N 5383112 PAYE EN FAVEUR DE LAMRIS ABDESLAM M266105  EL MAHI ABDELGHANI R2 AN 17                                       </t>
  </si>
  <si>
    <t xml:space="preserve">CHEQUE N 5383113 PAYE EN FAVEUR DE EL MAHI ABDELGHANI R2 AN 17                                                         </t>
  </si>
  <si>
    <t xml:space="preserve">CHEQUE N 1433069 PAYE EN FAVEUR DE AHMED MESKOUR EL MAHI ABDELGHANI R2 AN 17                                                       </t>
  </si>
  <si>
    <t xml:space="preserve">RETRAIT CHEQUE N 5383133 PAR VOUS-MEME  EL MAHI ABDELGHANI R2 AN 17                                                            </t>
  </si>
  <si>
    <t xml:space="preserve">ORDRE DE VIREMENT EN FAVEUR DE MRS EL MAHI ET CHAHBOUNI CPT 56                                                 </t>
  </si>
  <si>
    <t xml:space="preserve">VIREMENT EN VOTRE FAVEUR DE MR EL YAHYAOUI OMAR  AN 17                                                    </t>
  </si>
  <si>
    <t xml:space="preserve">CHEQUE N 5383189 REMIS PAR ATW EN FAVEUR DE OUCHAN  ABDELHAFID RETOUR SUR SITUATION GLOBAL                                                </t>
  </si>
  <si>
    <t xml:space="preserve">VIREMENT EN VOTRE FAVEUR DE M NORADDEN AIKAR AN 12                                                        </t>
  </si>
  <si>
    <t xml:space="preserve">ENCAISSEMENT CHEQUE N 8206666 TIRE SUR CIH  CHOURAK MILOUD AN 10                                                        </t>
  </si>
  <si>
    <t xml:space="preserve">CHEQUE N 8540436 PAYE EN FAVEUR DE MR LAHYANI SOUFIAN CLIMATISEUR AN 14                                              </t>
  </si>
  <si>
    <t xml:space="preserve">CHEQUE N 5383162 PAYE EN FAVEUR DE LAHYANI SOUFIANE CLIMATISEUR AN 14                                                </t>
  </si>
  <si>
    <t xml:space="preserve">CHEQUE N 8540435 PAYE EN FAVEUR DE MR LAHYANI SOUFIAN CLIMATISEUR AN 12                                              </t>
  </si>
  <si>
    <t xml:space="preserve">CHEQUE N 5383161 PAYE EN FAVEUR DE LAHYANI SOUFIANE CLIMATISEUR AN 12                                                 </t>
  </si>
  <si>
    <t xml:space="preserve">CHEQUE N 5383135 PAYE EN FAVEUR DE SOUFIANE EL YAHYAOUI LAHYANI SOUFIAN CLIMATISEUR AN 12                                            </t>
  </si>
  <si>
    <t xml:space="preserve">CHEQUE N 5383149 PAYE EN FAVEUR DE MR LAHYANI SOUFIAN  CLIMATISEUR AN 12                                             </t>
  </si>
  <si>
    <t xml:space="preserve">CHEQUE N 5383150 REMIS PAR CAM EN FAVEUR DE EL.YAZID.MOHAMED   LAHYANI SOUFIAN CLIMATISEUR AN 12                                     </t>
  </si>
  <si>
    <t xml:space="preserve">CHEQUE N 8540434 PAYE EN FAVEUR DE MME AZARRAB JAMILA S360412 PRÊT POUR ATTESTAION VISA RETOURNE DÉJÀ LE 27/09/2018                                       </t>
  </si>
  <si>
    <t xml:space="preserve">CHEQUE N 8540433 PAYE EN FAVEUR DE MR LAHYANI SOUFIAN S486264  RETOUCHE AN 09                                     </t>
  </si>
  <si>
    <t xml:space="preserve">CHEQUE N 8540439 PAYE EN FAVEUR DE MLLE IKRAM BENHADOOU POUR SAID BATTIOUI COM MOKHTARI SAIDA AN 12                                            </t>
  </si>
  <si>
    <t xml:space="preserve">CHEQUE N 8540440 PAYE EN FAVEUR DE MR EL MAHI RABIE AVANCE PERSONNEL                                                       </t>
  </si>
  <si>
    <t xml:space="preserve">CHEQUE N 1433079 PAYE EN FAVEUR DE MR IBRAHIM EL OUAMARI EL MAHI ZOUBIR RETOUR FOND DE EURO EN DH                                           </t>
  </si>
  <si>
    <t xml:space="preserve">CHEQUE N 8540437 PAYE EN FAVEUR DE MR EL MAHI RABIE  VER STE BENMASSKOUR SUR ENCAISSEMENT CHQ N° 2321324 LE 14/09/2018  LAGHDASS AMIN                                               </t>
  </si>
  <si>
    <t xml:space="preserve">CHEQUE N 8540438 PAYE EN FAVEUR DE EL MAHI RABIE RETOUR POUR LAILA BOUDIH AN 10                                                  </t>
  </si>
  <si>
    <t xml:space="preserve">CHEQUE N 8540441 PAYE EN FAVEUR DE MR MOHAMED AMINE EL MEKKAOUI BENFICE SUR APPARTEMENT VENDU A NAJEM HASSAN AN 18 A1 EN 4EME                                   </t>
  </si>
  <si>
    <t xml:space="preserve">CHEQUE N 8540442 PAYE EN FAVEUR DE MR EL MAHI RABIE  REGLEMENT ASSOUFI SITUATION NAJIM ALLOUCHI                                                </t>
  </si>
  <si>
    <t xml:space="preserve">CHEQUE N 6103737 PAYE EN FAVEUR DE EL MAHI ABDELGHANI LAARAJ ABDELHAFID POUR BOIRE AUTORISATION AN 17                                              </t>
  </si>
  <si>
    <t xml:space="preserve">CHEQUE N 6103742 PAYE EN FAVEUR DE BAHBAH LAILA S705067 / 4000 DH CAISS + 1600 ALI BARKANI + 2005 NAJIM ALLOUCHI DIVERS + 100 RABIE PERSONNEL + 200 REPARATION VOITURE HICHAM + 2800 DH SODEUR AN 13                                              </t>
  </si>
  <si>
    <t xml:space="preserve">CHEQUE N 6103732 PAYE EN FAVEUR DE STE KABDANI VOYAGES SARL   AVANCE POUR RABIE PERSONNEL                                      </t>
  </si>
  <si>
    <t xml:space="preserve">CHEQUE N 6103743 PAYE EN FAVEUR DE MR LAHYANI SOUFIAN   AN 13 CLIMATISEUR                                            </t>
  </si>
  <si>
    <t xml:space="preserve">CHEQUE N 6103749 PAYE EN FAVEUR DE EL MAHI TIJJANI  HONORAIRE                                                 </t>
  </si>
  <si>
    <t xml:space="preserve">CHEQUE N 6103750 PAYE EN FAVEUR DE EL MAHI RABIE STE PERROQUET                                                    </t>
  </si>
  <si>
    <t xml:space="preserve">CHEQUE N 6103747 PAYE EN FAVEUR DE MR LAHYANI SOUFIAN CLIMATISEUR AN 13                                              </t>
  </si>
  <si>
    <t xml:space="preserve">RETRAIT CHEQUE N 6103752 PAR VOUS-MEME  POUR DIB IMPOT                                                            </t>
  </si>
  <si>
    <t xml:space="preserve">CHEQUE N 6103751 PAYE EN FAVEUR DE MR LAHYANI SOUFIAN PEINTURE SOUS SOL AN 04                                              </t>
  </si>
  <si>
    <t xml:space="preserve">CHEQUE N 6103756 PAYE EN FAVEUR DE EL MAHI RABIE STE PERROQUET                                                    </t>
  </si>
  <si>
    <t xml:space="preserve">CHEQUE N 6103754 PAYE EN FAVEUR DE EL MAHI TIJANI  FRAIS POUR BOUAAROUROU JIBAYAT LOCAL                                                 </t>
  </si>
  <si>
    <t xml:space="preserve">CHEQUE N 6103762 PAYE EN FAVEUR DE EL MAHI  COM ZARABI APPARTEMENT MEZOUJI RACHID AN 03                                                        </t>
  </si>
  <si>
    <t xml:space="preserve">CHEQUE N 6103755 PAYE EN FAVEUR DE HANNOU AHMED S85034 LOYER                                             </t>
  </si>
  <si>
    <t xml:space="preserve">CHEQUE N 6103744 REMIS PAR CM EN FAVEUR DE MR CHAHBOUNI HAMID DON POUR MOSQUE IBOHADOUTHAN                                      </t>
  </si>
  <si>
    <t xml:space="preserve">CHEQUE N 6103745 PAYE EN FAVEUR DE CHAHBOUNI MOHAMED YAHYA BALADIYA                                                </t>
  </si>
  <si>
    <t xml:space="preserve">CHEQUE N 6103767 PAYE EN FAVEUR DE FARES MOHAMED  PLOMBIER 5000 DH AN 13 + 5000 DH KACHADIA NAJIM ALLOUCHI                                                  </t>
  </si>
  <si>
    <t xml:space="preserve">CHEQUE N 6103765 PAYE EN FAVEUR DE LHOUSSAINE OUMOUH I272662   ELECTRICITE AN 12                                     </t>
  </si>
  <si>
    <t xml:space="preserve">CHEQUE N 6103764 PAYE EN FAVEUR DE HICHAM CHAHBOUNI 1600 DH BARKANI ALI + 720 TAPIS VOITURE HICHAM + 550 DH GAZON ET SABLE NAJIM ALLOUCHI                                                </t>
  </si>
  <si>
    <t xml:space="preserve">CHEQUE N 6103763 PAYE EN FAVEUR DE KAMEL NABIL   RETOUR SUR APP AN 09                                                   </t>
  </si>
  <si>
    <t xml:space="preserve">CHEQUE N 6103769 PAYE EN FAVEUR DE LAHYANI SOUFIAN S486264  RETOUR SUR CAPITAL                                        </t>
  </si>
  <si>
    <t xml:space="preserve">CHEQUE N 6103770 PAYE EN FAVEUR DE VOUS MEME AVANCE PERSONNEL POUR RABIE EL MAHI                                                        </t>
  </si>
  <si>
    <t xml:space="preserve">CHEQUE N 6103772 PAYE EN FAVEUR DE ABDELGHANI EL BOUTAIBI / NAJIM ALLOUCHI MENUISERIE PORTE                                          </t>
  </si>
  <si>
    <t xml:space="preserve">CHEQUE N 6103768 PAYE EN FAVEUR DE FOUAD EL OUTMANI S672992   NAJIM ALLOUCHI MDF                                      </t>
  </si>
  <si>
    <t xml:space="preserve">CHEQUE N 6103773 PAYE EN FAVEUR DE AHMED MESKOUR   NAJIM ALLOUCHI TRAVAUX                                                  </t>
  </si>
  <si>
    <t xml:space="preserve">CHEQUE N 6103766 PAYE EN FAVEUR DE ANAS LAHYANI SODEUR 1000 DH AN 12 + 1000 DH AN 14 + 1000 DH AN 15                                                    </t>
  </si>
  <si>
    <t xml:space="preserve">CHEQUE N 6103775 PAYE EN FAVEUR DE HAMMOUTI MUSTAPHA  CUISIN NAJIM ALLOUCHI                                              </t>
  </si>
  <si>
    <t xml:space="preserve">CHEQUE N 6103776 REMIS PAR BMCE EN FAVEUR DE EL-BARAKI-AHMED  AVANCE PERSONNEL RABIE EL MAHI                                      </t>
  </si>
  <si>
    <t xml:space="preserve">ORDRE DE VIREMENT PERMANENT EN FAVEUR DE CHAACHOUA  KARIMA FEMME DE MENAGE                                                </t>
  </si>
  <si>
    <t xml:space="preserve">ORDRE DE VIREMENT PERMANENT EN FAVEUR DE EL MAHI  ABDELGHANI SALIRE                                                  </t>
  </si>
  <si>
    <t xml:space="preserve">CHEQUE N 5383102 PAYE EN FAVEUR DE MR LAGHMOUCH ABDELLAH  RELIQUAT DU CHEQUE 113000 DH N° 1013615                                          </t>
  </si>
  <si>
    <t xml:space="preserve">CHEQUE N 5383106 PAYE EN FAVEUR DE RAJAE KANOUN NAJIM ALLOUCHI LAVABO                                                     </t>
  </si>
  <si>
    <t xml:space="preserve">CHEQUE N 5383107 PAYE EN FAVEUR DE LAGHMOUCH ABDELLAH RELIQUAT DU CHEQUE 113000 DH N° 1013615                                                 </t>
  </si>
  <si>
    <t xml:space="preserve">CHEQUE N 5383108 PAYE EN FAVEUR DE EL MAHI 20000 DH ANNAHDA + 100 DH CPT 508                                                         </t>
  </si>
  <si>
    <t xml:space="preserve">CHEQUE N 5383110 PAYE EN FAVEUR DE MUSTAPHA HAMMOUTI S353541 CUISIN NAJIM ALLOUCHI                                       </t>
  </si>
  <si>
    <t xml:space="preserve">CHEQUE N 5383105 REMIS PAR CM EN FAVEUR DE MR HANNOU AHMED  LOYER                                        </t>
  </si>
  <si>
    <t xml:space="preserve">CHEQUE N 5383115 PAYE EN FAVEUR DE CHAYMAE EL BAI    1600 DH ALI GARDIEN + 105 AL QUDS 3                                                </t>
  </si>
  <si>
    <t xml:space="preserve">CHEQUE N 5383114 REMIS PAR ATW EN FAVEUR DE EL BACHIRI  SAMIR ELECTRICITE AN 13                                            </t>
  </si>
  <si>
    <t xml:space="preserve">CHEQUE N 5383116 PAYE EN FAVEUR DE EL MOUSSATI AMAR RETOUR SUR TRAVAUX LUI-MÊME AN 11                                                </t>
  </si>
  <si>
    <t xml:space="preserve">CHEQUE N 5383117 PAYE EN FAVEUR DE OUTMANI FOUAD  NAJIM ALLOUCHI                                                  </t>
  </si>
  <si>
    <t xml:space="preserve">CHEQUE N 5383118 PAYE EN FAVEUR DE EL MAHI 2000 DH POUR CAID 07 / 2100 DH POUR RABIE PERSONNEL                                                          </t>
  </si>
  <si>
    <t xml:space="preserve">CHEQUE N 5383120 PAYE EN FAVEUR DE JAMILA EL BERKANI S172461  VOIR ABDELGHANI  ACAHT CARRELAGE DE CHAIEB STOCKE AU MAGAZIN                                    </t>
  </si>
  <si>
    <t xml:space="preserve">CHEQUE N 5383119 PAYE EN FAVEUR DE ABDELHAFID LAARAJ S28879  PART BENEFICE AN 10                                       </t>
  </si>
  <si>
    <t xml:space="preserve">CHEQUE N 5383111 PAYE EN FAVEUR DE ABDERRAZZAK EL BAKRI COM APPARTEMENT MIMOUN JAHA AN 17                                            </t>
  </si>
  <si>
    <t xml:space="preserve">CHEQUE N 5383122 PAYE EN FAVEUR DE EL HANNOUBI ABDESLAM / LAHYANI SOUFIAN MARBRE FENETRE AN 14                                            </t>
  </si>
  <si>
    <t xml:space="preserve">CHEQUE N 5383121 PAYE EN FAVEUR DE EL HANNOUBI ABDESLAM  / LAHYANI SOUFIAN MARBRE FENETRE AN 12                                             </t>
  </si>
  <si>
    <t xml:space="preserve">CHEQUE N 5383126 PAYE EN FAVEUR DE EL MAHI TIJANI AVANCE PERSONNEL HAMID CHAHBOUNI                                                   </t>
  </si>
  <si>
    <t xml:space="preserve">CHEQUE N 5383125 PAYE EN FAVEUR DE EL MAHI TIJANI HONORAIRE                                                  </t>
  </si>
  <si>
    <t xml:space="preserve">CHEQUE N 5383124 PAYE EN FAVEUR DE EL MAHI TIJANI   NAJIM ALLOUCHI PERMIT DHABITER                                                </t>
  </si>
  <si>
    <t xml:space="preserve">CHEQUE N 5383127 PAYE EN FAVEUR DE JAMAL BOUZIT S628925  COM SUR VENTE APPA AN 09 NAJIB EL MAHI                                            </t>
  </si>
  <si>
    <t xml:space="preserve">CHEQUE N 5383131 PAYE EN FAVEUR DE AHMED MESKOUR  FRAIS VOYAGE A RABAT                                                  </t>
  </si>
  <si>
    <t xml:space="preserve">CHEQUE N 5383132 PAYE EN FAVEUR DE LAYLA BAHBAHS705067  LA CAISSE                                            </t>
  </si>
  <si>
    <t xml:space="preserve">RETRAIT CHEQUE N 5383128 PAR VOUS-MEME DON ET SUBVENTION HAMID CHAHBOUNI                                                             </t>
  </si>
  <si>
    <t xml:space="preserve">CHEQUE N 5383129 PAYE EN FAVEUR DE MR DERKAOUI MOULAY HICHAM COM APP MAHAL ANAS AN 15                                       </t>
  </si>
  <si>
    <t xml:space="preserve">CHEQUE N 5383134 PAYE EN FAVEUR DE LAYLA BAHBAH  / 20000 DH CUISIN FAROUK SIHAM AN 05 / 1600 ALI BERKANI / 480 DH BRICOLE CARRELAGE SURFACE AN 06 + 10                                                   </t>
  </si>
  <si>
    <t xml:space="preserve">CHEQUE N 5383138 PAYE EN FAVEUR DE SOUFIAN LAHYANI S486264 CLIMATISEUR MOURAD EL MAGHLOUK AN 07                                         </t>
  </si>
  <si>
    <t xml:space="preserve">ORDRE DE VIREMENT PERMANENT LAILA BAHBAH SALIRE                                                                         </t>
  </si>
  <si>
    <t xml:space="preserve">ORDRE DE VIREMENT PERMANENT EN FAVEUR DE CHAACHOUA  KARIMA FEMME DE MENAGE                                                 </t>
  </si>
  <si>
    <t xml:space="preserve">ORDRE DE VIREMENT PERMANENT EN FAVEUR DE CHAHBOUNI  HICHAM SALIARE                                                 </t>
  </si>
  <si>
    <t xml:space="preserve">CHEQUE N 5383140 PAYE EN FAVEUR DE AHMED MESKOUR / HAMID CHAHBOUNI AVANCE PERSONNEL                                                   </t>
  </si>
  <si>
    <t xml:space="preserve">CHEQUE N 5383142 PAYE EN FAVEUR DE EL AISSAOUI ADDA R109915  AVANCE PERSONNEL POUR RABIE EL MAHI                                       </t>
  </si>
  <si>
    <t xml:space="preserve">CHEQUE N 5383151 PAYE EN FAVEUR DE LAYLA BAHBAH 5000 DH CAISSE + 1600 ALI GARDIEN + 1180 DH CARRELAGE AN 06 + 10                                                     </t>
  </si>
  <si>
    <t xml:space="preserve">CHEQUE N 5383146 PAYE EN FAVEUR DE MR LAHYANI SOUFIAN 600 DH BRICOLE AN 11 PORTE + 500 DH AVANCE RABIE                                               </t>
  </si>
  <si>
    <t xml:space="preserve">CHEQUE N 5383147 PAYE EN FAVEUR DE MR AHMIAN MOHAMED / LAHYANI SOUFIAN ELECTRICITE AN 13 MATERIEL                                              </t>
  </si>
  <si>
    <t xml:space="preserve">CHEQUE N 5383153 PAYE EN FAVEUR DE EL MAHI COM A7 AN 17 EN 2EME                                                        </t>
  </si>
  <si>
    <t xml:space="preserve">CHEQUE N 5383123 REMIS PAR CAM EN FAVEUR DE EL.YAZID.MOHAMED/ LAHYANI SOUFIAN PLOMBIER AN 12                                        </t>
  </si>
  <si>
    <t xml:space="preserve">CHEQUE N 5383156 REMIS PAR ATW EN FAVEUR DE HOULLECH  OMAR BENEFICE 03 APP AN 18                                              </t>
  </si>
  <si>
    <t xml:space="preserve">CHEQUE N 5383158 PAYE EN FAVEUR DE EL MAHI  COM A7 1ER AN 17 POUR KICHOUH MOHAMED                                                        </t>
  </si>
  <si>
    <t xml:space="preserve">CHEQUE N 5383164 PAYE EN FAVEUR DE EL MAHI ALIM STE IAAZA                                                         </t>
  </si>
  <si>
    <t xml:space="preserve">CHEQUE N 5383154 REMIS PAR CM EN FAVEUR DE MR HANNOU AHMED  LOYER                                      </t>
  </si>
  <si>
    <t xml:space="preserve">CHEQUE N 5383160 REMIS PAR CAM EN FAVEUR DE CHATTOU.HICHAM COM A4 / 1ER AN 16                                         </t>
  </si>
  <si>
    <t xml:space="preserve">CHEQUE N 5383179 REMIS PAR BMCI EN FAVEUR DE CLIENT BMCI MOTON DE AL EID ADHA                                          </t>
  </si>
  <si>
    <t xml:space="preserve">CHEQUE N 5383187 PAYE EN FAVEUR DE LAYLA BAHBAH COMPTEUR DEF ONE NAJIM ALLOUCHI                                                    </t>
  </si>
  <si>
    <t xml:space="preserve">CHEQUE N 1433062 PAYE EN FAVEUR DE MUSTAPHA CHILAH S365279 COM A2/ 1ER / AN 19                                         </t>
  </si>
  <si>
    <t xml:space="preserve">CHEQUE N 1433064 PAYE EN FAVEUR DE EL MAHI 1200 DH AVANCE RABIE + 600 DH BATTERUIE VOITURE TIJANI + 20000 DH CHAHID ADIL AN 16 +1450 AVANCE RABIE + 5000 DH PRIME TIJANI 1500 + LAILA KANOUN 1500 + HICHAM 1500 DH + 500 DH BAHBAH LAILA / 1000 DH RACHID AKANDOUCH                                                         </t>
  </si>
  <si>
    <t xml:space="preserve">CHEQUE N 1433065 PAYE EN FAVEUR DE EL MAHI  AVANCE PERSONNEL HAMID CHAHBOUNI                                                         </t>
  </si>
  <si>
    <t xml:space="preserve">CHEQUE N 1433063 REMIS PAR BAM EN FAVEUR DE TRESORERIE PROVINCIALE DE NADOR / 19510 DH AVANCE ABDELGHANI  +  20430 DH AVANCE HAMID BALADIYA AUT VILLA                        </t>
  </si>
  <si>
    <t xml:space="preserve">CHEQUE N 1433068 PAYE EN FAVEUR DE EL MAHI TIJANI HONORAIRE                                                  </t>
  </si>
  <si>
    <t xml:space="preserve">CHEQUE N 1433067 PAYE EN FAVEUR DE EL MAHI RABIE 17500 DH ANNAHDA + 2500 DH FOUAD ALUMIUIM MARBRE NAJIM ALLOUCHI                                                  </t>
  </si>
  <si>
    <t xml:space="preserve">CHEQUE N 1433072 PAYE EN FAVEUR DE EL MAHI RABIE COMPLEMENT SALAIRE TIJANI                                                  </t>
  </si>
  <si>
    <t xml:space="preserve">VERSEMENT EFFECTUE PAR HASSANA AROUBI S641924 AN 16                                                      </t>
  </si>
  <si>
    <t xml:space="preserve">CHEQUE N 1433077 PAYE EN FAVEUR DE MR HICHAM CHAHBOUNI S641700 AVANCE PERSONNEL HAMID CHAHBOUNI                                     </t>
  </si>
  <si>
    <t xml:space="preserve">CHEQUE N 1433075 PAYE EN FAVEUR DE MME AZARRAB JAMILA S360412  / 25000 DH A3 EN 1ER + 10000 DH A6 / 3EME AN 17                                      </t>
  </si>
  <si>
    <t xml:space="preserve">CHEQUE N 1433076 PAYE EN FAVEUR DE MR HICHAM CHAHBOUNI S641700  / 3200 DH ALI BERKANI + 550 VIGNETTE   VOITURE HICHAM + 730 DH VIDANGE                                  </t>
  </si>
  <si>
    <t xml:space="preserve">CHEQUE N 1433078 PAYE EN FAVEUR DE MR AHMED MESKOUR U88851 SOUS SOL AN 07 AVANCE PERSONNEL RABIE                                         </t>
  </si>
  <si>
    <t xml:space="preserve">RETRAIT CHEQUE N 1433084 PAR VOUS-MEME VOYAGE TANGER ET RABAT HASSAN HAMID ET ABDELGHANI                                                             </t>
  </si>
  <si>
    <t xml:space="preserve">CHEQUE N 1433074 PAYE EN FAVEUR DE MME AHLALIA KALLACHI S255243 / A6/ 3EME AN 17                                    </t>
  </si>
  <si>
    <t>27/09/2018</t>
  </si>
  <si>
    <t xml:space="preserve">CHEQUE N 8540446 PAYE EN FAVEUR DE MLLE LAILA BAHBAH S705067                                        </t>
  </si>
  <si>
    <t>28/09/2018</t>
  </si>
  <si>
    <t xml:space="preserve">CHEQUE N 8540443 PAYE EN FAVEUR DE MR EL MAHI ABDELGHANI                                            </t>
  </si>
  <si>
    <t xml:space="preserve">CHEQUE N 8540444 PAYE EN FAVEUR DE MR EL MAHI ABDELGHANI                                            </t>
  </si>
  <si>
    <t xml:space="preserve">ORDRE DE VIREMENT EN FAVEUR DE 0928618                                                              </t>
  </si>
  <si>
    <t>30/09/2018</t>
  </si>
  <si>
    <t>01/10/2018</t>
  </si>
  <si>
    <t>02/10/2018</t>
  </si>
  <si>
    <t>03/10/2018</t>
  </si>
  <si>
    <t xml:space="preserve">VERSEMENT EFFECTUE PAR SEKALI OMAR S566581                                                          </t>
  </si>
  <si>
    <t xml:space="preserve">ENCAISSEMENT CHEQUE N 3357707 EMIS PAR MME AZARRAB JAMILA RETOUR SUR PRÊT CHQ N °8540434                                          </t>
  </si>
  <si>
    <t xml:space="preserve">ENCAISSEMENT CHEQUE N 3875002 EMIS PAR MLLE ATLATI IKRAM RETOUR SUR DETTES DE 10000 DH                                            </t>
  </si>
  <si>
    <t xml:space="preserve">VERSEMENT EFFECTUE PAR MR EL MAKHOUKHI ABDELHAFID / ASSOCIE INVESTISSEUR AN 18                                               </t>
  </si>
  <si>
    <t xml:space="preserve">VERSEMENT EFFECTUE PAR MR EL MAHI (JAMAL ACHARKI) AN 09                                                 </t>
  </si>
  <si>
    <t xml:space="preserve">ENCAISSEMENT CHEQUE N 4206225 EMIS PAR MR LAHABICH ABDERRAHMAN BOUCHAL MALIKA AN 04                                           </t>
  </si>
  <si>
    <t xml:space="preserve">VIREMENT PERMANENT EFFECTUE PAR EL MAHI RABIE RETOUR SUR ABONNEMENT EL MAHI NAJIB ET HOURIA                                                            </t>
  </si>
  <si>
    <t xml:space="preserve">VERSEMENT EFFECTUE PAR BIZGUIT GOFRAN                                                                     </t>
  </si>
  <si>
    <t xml:space="preserve">VERSEMENT EFFECTUE PAR MOUSAED TLAITMAS  AN 11                                                        </t>
  </si>
  <si>
    <t xml:space="preserve">CHEQUE N 5383101 PAYE EN FAVEUR DE BOUHID HASSAN S557221/ 100000 DH RETOUR PRÊT POUR AL QUDS STE PIXSTAR DERNIER ACOMPTE  + PV JUIN 1000 DH * 6 / ANN +PER + SARA + IAAZA + BENMASSKOUR + AL QUDS                                         </t>
  </si>
  <si>
    <t xml:space="preserve">CHEQUE N 4120499 PAYE EN FAVEUR DE ENT LUXMAC SARL ASSOUFI AVANCE ABDELGHANI PERSONNEL R2 AN 17 RDC                                                  </t>
  </si>
  <si>
    <t xml:space="preserve">ORDRE DE VIREMENT PERMANENT EN FAVEUR DE KANOUN SALAIRE                                                    </t>
  </si>
  <si>
    <t xml:space="preserve">ORDRE DE VIREMENT PERMANENT  LAILA BAHBAH SALAIRE                                                                       </t>
  </si>
  <si>
    <t>04/10/2018</t>
  </si>
  <si>
    <t>05/10/2018</t>
  </si>
  <si>
    <t>08/10/2018</t>
  </si>
  <si>
    <t xml:space="preserve">VIREMENT EN VOTRE FAVEUR DE M MOHAMED MAJAI SALAIRE DECLARE A STE BENMASSKOUR MAJAIT YOUSSEF                                                        </t>
  </si>
  <si>
    <t xml:space="preserve">VERSEMENT EFFECTUE PAR EL MAHI RABIE  DIJINCTEUR DIVERS                                                              </t>
  </si>
  <si>
    <t xml:space="preserve">CHEQUE N 8540454 PAYE EN FAVEUR DE EL MAHI RABIE S486672 / 300 DH POUR LAILA BAHBAH ET 1000 DH IKRAM BALADIYA DEBOUCHE                                            </t>
  </si>
  <si>
    <t xml:space="preserve">VERSEMENT EFFECTUE PAR JIHAT MOUSSA  AN 05                                                               </t>
  </si>
  <si>
    <t xml:space="preserve">CHEQUE N 8540447 PAYE EN FAVEUR DE MR EL MAATI ABDESSAMAD  AN 17 ARCHITECTE                                         </t>
  </si>
  <si>
    <t xml:space="preserve">ENCAISSEMENT CHEQUE N 8056730 EMIS PAR MR HASNI MOHAMMED AN 07                                            </t>
  </si>
  <si>
    <t xml:space="preserve">CHEQUE N 8540456 PAYE EN FAVEUR DE EL MAHI RABIE S486672 / 3000 DH POUR KARIM ARCHITECTE LAARAJ SUR PLUSIEUR PALN CHARGES DE AN 16  + 2000 DH LA CAISSE                                         </t>
  </si>
  <si>
    <t xml:space="preserve">CHEQUE N 5383097 PAYE EN FAVEUR DE EL MAHI RABIE S486672 RETOUR POUR BARKOUK MOHAMED AN 11  VIRER A LA CAISSE BUREAU                                        </t>
  </si>
  <si>
    <t>07/10/2018</t>
  </si>
  <si>
    <t>06/10/2018</t>
  </si>
  <si>
    <t>FJ2339</t>
  </si>
  <si>
    <t>09/10/2018</t>
  </si>
  <si>
    <t xml:space="preserve">DROITS DE TIMBRE SUR REMISE D'EFFETS A L'ESCOMPTE N 3528576                                         </t>
  </si>
  <si>
    <t>10/10/2018</t>
  </si>
  <si>
    <t>DV1893</t>
  </si>
  <si>
    <t>11/10/2018</t>
  </si>
  <si>
    <t>12/10/2018</t>
  </si>
  <si>
    <t xml:space="preserve">ENCAISSEMENT CHEQUE N 5032288 TIRE SUR CM EL MAIMOUNI FAISALASSOCIE AN 18                                                          </t>
  </si>
  <si>
    <t xml:space="preserve">ENCAISSEMENT EFFET N 0954249 TIRE SUR BMCE  AHMED LAMAALAMIN AN 16                                                        </t>
  </si>
  <si>
    <t xml:space="preserve">VERSEMENT EFFECTUE PAR YOUSIF EL MESSAOUDI ET FATIHA AZAGAGHE AN 15                                                              </t>
  </si>
  <si>
    <t xml:space="preserve">ENCAISSEMENT CHEQUE N 7437571 EMIS PAR MR EL CADAOUI MOHAMED AN 14                                          </t>
  </si>
  <si>
    <t xml:space="preserve">VIREMENT PERMANENT  MR EL JAOUHARI ALAE AN 17                                                                                </t>
  </si>
  <si>
    <t xml:space="preserve">ENCAISSEMENT CHEQUE N 3045907 EMIS PAR MR BELKADI SALAH AN 17                                           </t>
  </si>
  <si>
    <t xml:space="preserve">ENCAISSEMENT CHEQUE N 3045906 EMIS PAR MR BELKADI SALAH  AN 17                                           </t>
  </si>
  <si>
    <t xml:space="preserve">VERSEMENT EFFECTUE PAR MR EL MAHI RABIE AVANCE VOITURE VENDU A JILALI DE HICHAM                                                                 </t>
  </si>
  <si>
    <t xml:space="preserve">ENCAISSEMENT CHEQUE N 4360981 TIRE SUR BMCE ENNAHAL ABDELADIM AN 16 KARAM                                                        </t>
  </si>
  <si>
    <t xml:space="preserve">ENCAISSEMENT CHEQUE N 0983774 TIRE SUR ATW CHOURAK MILOUD AN 09                                                         </t>
  </si>
  <si>
    <t xml:space="preserve">CHEQUE N 8540458 PAYE EN FAVEUR DE MAJJATI ZAKARIAE S735906 BRICOLE FEUTEILLE RECEPTION                                         </t>
  </si>
  <si>
    <t xml:space="preserve">CHEQUE N 8540452 REMIS PAR CM EN FAVEUR DE MR HANNOU AHMED LOYER                                          </t>
  </si>
  <si>
    <t xml:space="preserve">CHEQUE N 8540470 PAYE EN FAVEUR DE HICHAM CHAHBOUNI S641700 / 1600 DH ALI BERKANI 800 DH PLOMBIER AN 11 + TAYTAY GARAGE AL QYDS 1 + 30 DH JALAL CANON + TRAVAUX CARRELAGE AN 03                                        </t>
  </si>
  <si>
    <t xml:space="preserve">CHEQUE N 8540460 PAYE EN FAVEUR DE EL MAHI RABIE S486672 SARAYA 150000 DH ANNAHDA 50000 DH                                             </t>
  </si>
  <si>
    <t xml:space="preserve">CHEQUE N 8540457 PAYE EN FAVEUR DE EL MAHI RABIE S486672  CPT ANNAHDA                                         </t>
  </si>
  <si>
    <t xml:space="preserve">CHEQUE PAYE A UN TIERS  LAILA KANOUN CADDAUX MARIAGE                                                                            </t>
  </si>
  <si>
    <t xml:space="preserve">CHEQUE N 8540453 PAYE EN FAVEUR DE EL MAHI RABIE S486672/ IAAZA 20000 DH + 50000 DH ANNAHDA + 50000 DH PERROQUET                                            </t>
  </si>
  <si>
    <t xml:space="preserve">CHEQUE N 8540451 PAYE EN FAVEUR DE CHAHBOUNI HAMID AVANCE PERSONNEL                                                  </t>
  </si>
  <si>
    <t xml:space="preserve">CHEQUE N 8540449 PAYE EN FAVEUR DE MR ACHKAF SAID  / TEL POUR LAILA KANOUN REMPLACEMENT DE S8 A TIJANI                                                 </t>
  </si>
  <si>
    <t xml:space="preserve">ORDRE DE VIREMENT PERMANENT EN FAVEUR DE BOUAROUROU  TERRAIN VILLA                                               </t>
  </si>
  <si>
    <t xml:space="preserve">CHEQUE N 8540448 PAYE EN FAVEUR DE CHELLOUH MUSTAPHA S662405/ FREGIDAIRE NAJIM ALLOUCHI                                          </t>
  </si>
  <si>
    <t xml:space="preserve">CHEQUE N 8540450 PAYE EN FAVEUR DE EL MAHI RABIE S486672 ANOUAR ARCHITECTE DESIGNE NOUVEAU BUREAU LOCAL AN 11                                           </t>
  </si>
  <si>
    <t>13/10/2018</t>
  </si>
  <si>
    <t>KZ4962</t>
  </si>
  <si>
    <t>14/10/2018</t>
  </si>
  <si>
    <t>UH7396</t>
  </si>
  <si>
    <t>XJ8267</t>
  </si>
  <si>
    <t>OR5615</t>
  </si>
  <si>
    <t>15/10/2018</t>
  </si>
  <si>
    <t xml:space="preserve">ACHAT CHEQUE DE BANQUE N 3266226 ENCAISSE A STE GROUPE ANNAHDA ALIMENTATION ET TRACE DE  HABIBA AHMROUNI AN 02                                                                  </t>
  </si>
  <si>
    <t>16/10/2018</t>
  </si>
  <si>
    <t xml:space="preserve">ENCAISSEMENT CHEQUE DE BANQUE N 3266226 CPT 49 LA TRACE DE HABIBA AHMROUNI AN 02                                                           </t>
  </si>
  <si>
    <t xml:space="preserve">ACHAT CHEQUE DE BANQUE N 3266224 AGENCE URBAIN AN 16 GRAND PROJET                                                                    </t>
  </si>
  <si>
    <t xml:space="preserve">ENCAISSEMENT CHEQUE DE BANQUE N 3266221 ANN CHQ LE 27/09/2018                                                            </t>
  </si>
  <si>
    <t xml:space="preserve">ACHAT CHEQUE DE BANQUE N 3266221 ANNULE LE 28/09/18                                                                   </t>
  </si>
  <si>
    <t xml:space="preserve">PAIEMENT FACTURES ET TAXES EN LIGNE EAU BUREAU                                                                </t>
  </si>
  <si>
    <t xml:space="preserve">PAIEMENT FACTURES ET TAXES EN LIGNE EAU AN 15                                                                </t>
  </si>
  <si>
    <t xml:space="preserve">PAIEMENT FACTURES ET TAXES EN LIGNE EAU AN 12                                                                </t>
  </si>
  <si>
    <t xml:space="preserve">PAIEMENT FACTURES ET TAXES EN LIGNE  ELECTRICITE BURAU                                                               </t>
  </si>
  <si>
    <t>29/09/2018</t>
  </si>
  <si>
    <t>LV4870</t>
  </si>
  <si>
    <t>OJ5374</t>
  </si>
  <si>
    <t>YS9672</t>
  </si>
  <si>
    <t>TJ7399</t>
  </si>
  <si>
    <t>TY7944</t>
  </si>
  <si>
    <t xml:space="preserve">PAIEMENT FACTURES ET TAXES EN LIGNE  ONE AN 12                                                               </t>
  </si>
  <si>
    <t>ZO9515</t>
  </si>
  <si>
    <t>PY5989</t>
  </si>
  <si>
    <t>HY3992</t>
  </si>
  <si>
    <t>CR0606</t>
  </si>
  <si>
    <t>AL0407</t>
  </si>
  <si>
    <t>UJ7220</t>
  </si>
  <si>
    <t xml:space="preserve">PAIEMENT FACTURES ET TAXES EN LIGNE   ONE AN 14                                                              </t>
  </si>
  <si>
    <t xml:space="preserve">PAIEMENT FACTURES ET TAXES EN LIGNE EAU AN 13                                                                 </t>
  </si>
  <si>
    <t xml:space="preserve">PAIEMENT FACTURES ET TAXES EN LIGNE   EAU AN 14                                                              </t>
  </si>
  <si>
    <t xml:space="preserve">PAIEMENT FACTURES ET TAXES EN LIGNE  ONE AN 13                                                               </t>
  </si>
  <si>
    <t xml:space="preserve">PAIEMENT FACTURES ET TAXES EN LIGNE ONE AN 14                                                                </t>
  </si>
  <si>
    <t xml:space="preserve">PAIEMENT FACTURES ET TAXES EN LIGNE  EAU AN 13                                                             </t>
  </si>
  <si>
    <t xml:space="preserve">PAIEMENT FACTURES ET TAXES EN LIGNE  EAU AN 14                                                               </t>
  </si>
  <si>
    <t xml:space="preserve">PAIEMENT FACTURES ET TAXES EN LIGNE EAU AN 13                                                                </t>
  </si>
  <si>
    <t xml:space="preserve">PAIEMENT FACTURES ET TAXES EN LIGNE ONE AN 13                                                                </t>
  </si>
  <si>
    <t xml:space="preserve">PAIEMENT FACTURES ET TAXES EN LIGNE  EAU ALLOUCHI NAJIM                                                               </t>
  </si>
  <si>
    <t xml:space="preserve">PAIEMENT FACTURES ET TAXES EN LIGNE EAU ALLOUCHI HAMID                                                               </t>
  </si>
  <si>
    <t xml:space="preserve">PAIEMENT FACTURES ET TAXES EN LIGNE EAU SYNDIQUE PIXSTAR                                                                </t>
  </si>
  <si>
    <t xml:space="preserve">PAIEMENT FACTURES ET TAXES EN LIGNE  ONE ALLOUCHI NAJIM                                                               </t>
  </si>
  <si>
    <t xml:space="preserve">PAIEMENT FACTURES ET TAXES EN LIGNE ONE SUNDIQUE PIXSTAR                                                                </t>
  </si>
  <si>
    <t xml:space="preserve">PAIEMENT FACTURES ET TAXES EN LIGNE ONE SYNDIQUE AL QUDS 3                                                               </t>
  </si>
  <si>
    <t xml:space="preserve">PAIEMENT FACTURES ET TAXES EN LIGNE   ONE SYNDIQUE AL QUDS 3                                                              </t>
  </si>
  <si>
    <t xml:space="preserve">PAIEMENT FACTURES ET TAXES EN LIGNE  ONE RESIDENCE AHLAM                                                               </t>
  </si>
  <si>
    <t xml:space="preserve">PAIEMENT FACTURES ET TAXES EN LIGNE ONE RESIDENCE LINA                                                                </t>
  </si>
  <si>
    <t xml:space="preserve">PAIEMENT FACTURES ET TAXES EN LIGNE ONE SYNDIQUE AL QUDS 3                                                              </t>
  </si>
  <si>
    <t xml:space="preserve">PAIEMENT FACTURES ET TAXES EN LIGNE ONE SYNDIQUE RIHAME                                                               </t>
  </si>
  <si>
    <t xml:space="preserve">PAIEMENT FACTURES ET TAXES EN LIGNE ONE SYNDIQUE PIXSTAR                                                                </t>
  </si>
  <si>
    <t>17/10/2018</t>
  </si>
  <si>
    <t>JO2516</t>
  </si>
  <si>
    <t>RU6745</t>
  </si>
  <si>
    <t>SW6886</t>
  </si>
  <si>
    <t>18/10/2018</t>
  </si>
  <si>
    <t xml:space="preserve">VIREMENT PERMANENT EFFECTUE PAR AGARHIOO ABDESSLAMA AN 14                                                           </t>
  </si>
  <si>
    <t xml:space="preserve">PAIEMENT FACTURES ET TAXES EN LIGNE  EAU RESIDENCE RIHAM SYNDIQUE                                                               </t>
  </si>
  <si>
    <t xml:space="preserve">PAIEMENT FACTURES ET TAXES EN LIGNE EAU ALLOUCHI HAMID                                                                </t>
  </si>
  <si>
    <t xml:space="preserve">ENCAISSEMENT CHEQUE N 1425781 TIRE SUR TRR AJAJI KATIBA AN 10                                                        </t>
  </si>
  <si>
    <t xml:space="preserve">CHEQUE N 8540465 REMIS PAR ATW EN FAVEUR DE OUCHAN ABDELHAFID RETOUR SUR SITUATION GENERAL                                                 </t>
  </si>
  <si>
    <t xml:space="preserve">PAIEMENT FACTURES ET TAXES EN LIGNE EAU SYNDIQUE PIXSATR                                                                </t>
  </si>
  <si>
    <t xml:space="preserve">COMMISSION  PRESTATIONS FATOURATI   EAU SYNDIQUE PIXSATR                                                                 </t>
  </si>
  <si>
    <t xml:space="preserve">CHEQUE N 8540475 PAYE EN FAVEUR DE TAHRIOUI MOSTAPHA S271878 FUITE EAU SOUS SOL ANNNAHDA 04                                        </t>
  </si>
  <si>
    <t xml:space="preserve">RETRAIT CHEQUE N 8540476 PAR VOUS-MEME    17500 DH PRIME POUR ENCAISSEMENT FOND ASSOCIE EL MAIMOUNI FAISSAL ET EL MAKHOUKHI ET TOUFALI SAID + 60000 DH PRIME PROJET AN 19 + 27360 DH CHERKI AABAIR AN 19 VENTE PAR CHAHBOUNI HAMID + 6000 DH AROUBI VENTE POUR EL KAFI AN 16                                                          </t>
  </si>
  <si>
    <t xml:space="preserve">CHEQUE N 8540472 PAYE EN FAVEUR DE MR GHANNOUCH JAMAL  TOPO AN 16 BORNAGE                                             </t>
  </si>
  <si>
    <t xml:space="preserve">CHEQUE N 8540479 PAYE EN FAVEUR DE LAHYANI SOUFIAN S486264  PLOMBIER AN 12 LAHYANI SOUFIAN                                        </t>
  </si>
  <si>
    <t>NAJIM ALLOUCHI</t>
  </si>
  <si>
    <t>SYNDIQUE RIHAM</t>
  </si>
  <si>
    <t>SYNDIQUE PIXSTAR</t>
  </si>
  <si>
    <t>HAMID ALLOUCHI</t>
  </si>
  <si>
    <t xml:space="preserve">CHEQUE N 8540474 PAYE EN FAVEUR DE BOUZIT JAMAL S628925 PRÊT A RTOURNER ACHAT MOTEUR RETOUR EN ESPECE LE 23/10/2018 ENCAISSER DANS LA CAISSE                                             </t>
  </si>
  <si>
    <t xml:space="preserve">CHEQUE N 1433085 PAYE EN FAVEUR DE MR EL MAHI ABDELGHANI   retour sur virement de el makhoukhi ahmed vente appartement an 09 el mahi najib                                       </t>
  </si>
  <si>
    <t>19/10/2018</t>
  </si>
  <si>
    <t>22/10/2018</t>
  </si>
  <si>
    <t>23/10/2018</t>
  </si>
  <si>
    <t>24/10/2018</t>
  </si>
  <si>
    <t>25/10/2018</t>
  </si>
  <si>
    <t xml:space="preserve">VERSEMENT EFFECTUE PAR MR MAATOUG MOURAD / FARIDA MOKHTARI AN 15                                                          </t>
  </si>
  <si>
    <t xml:space="preserve">CHEQUE N 8540477 PAYE EN FAVEUR DE FRIJA MOHAMMED F56484 RETOUR SUR EXCEDENT                                           </t>
  </si>
  <si>
    <t xml:space="preserve">VERSEMENT EFFECTUE PAR EL MAHI ABDELGHANI  EL KAFI JAMILA AN 12                                                         </t>
  </si>
  <si>
    <t xml:space="preserve">ENCAISSEMENT CHEQUE N 1335213 EMIS PAR MR EL MAHI NOR SAD NAJEM HASSAN AN 18                                           </t>
  </si>
  <si>
    <t xml:space="preserve">ENCAISSEMENT CHEQUE N 4444076 TIRE SUR BMCE MR KARABILA RACHID AN 12                                                        </t>
  </si>
  <si>
    <t xml:space="preserve">CHEQUE N 8540485 PAYE EN FAVEUR DE EL MAHI RABIE S486672  STE SARAYA                                          </t>
  </si>
  <si>
    <t xml:space="preserve">ORDRE DE VIREMENT   cpt 56                                                                                </t>
  </si>
  <si>
    <t xml:space="preserve">CHEQUE N 8540484 PAYE EN FAVEUR DE EL MAHI RABIE S486672 STE PERROQUET                                           </t>
  </si>
  <si>
    <t xml:space="preserve">CHEQUE N 8540481 REMIS PAR AL AKHDAR EN FAVEUR DE HAMID CHAHBOUNI  RETOUR CAPITAL A2 EN 4EME AN 19                                 </t>
  </si>
  <si>
    <t xml:space="preserve">CHEQUE N 8540471 REMIS PAR BMCE EN FAVEUR DE M-MOHAMED-REFAI  COM EL MAIMAOUNI FAISSAL ENCAISSEMENT FOND ASSOCIE  AN 18                                    </t>
  </si>
  <si>
    <t xml:space="preserve">CHEQUE N 8540486 PAYE EN FAVEUR DE EL MAHI RABIE S486672 / EL MAHI ZOUBIER TRANSFERT EN EURO 5000 EURO TRANSFERT VIA COMPTE KHAOULA A DEDUIRE DE LA SITUATION DE RABIE EL MAHI                                 </t>
  </si>
  <si>
    <t xml:space="preserve">CHEQUE N 8540487 PAYE EN FAVEUR DE EL MAHI RABIE S486672  SARAYA                                          </t>
  </si>
  <si>
    <t xml:space="preserve">CHEQUE N 8540490 PAYE EN FAVEUR DE EL MAHI RABIE S486672 ABDERRAZAK MOHAFADA                                          </t>
  </si>
  <si>
    <t xml:space="preserve">CHEQUE N 8540489 PAYE EN FAVEUR DE MR EL MAHI ABDELGHANI VOYAGE A KENITRA                                           </t>
  </si>
  <si>
    <t xml:space="preserve">CHEQUE N 5125993 PAYE EN FAVEUR DE BOUNHIR LATIFA S602810 ERREUR DECAISSEMNT COMPTE 94059140031 RETOUR EN ESPECE PAR ABDELGHANI ALIMENTATION CAISSE DE RABIE                                           </t>
  </si>
  <si>
    <t xml:space="preserve">ORDRE DE VIREMENT STE BENMASSKOUR AN 17                                                                                </t>
  </si>
  <si>
    <t xml:space="preserve">CHEQUE N 2146541 REMIS PAR BAM EN FAVEUR DE TRESORERIE PROVINCIALE DE NADOR  AUTORISATION TERRAIN 118 ACQUIS DE ALLAOUI HAKIM                        </t>
  </si>
  <si>
    <t xml:space="preserve">ENCAISSEMENT CHEQUE DE BANQUE N 3266223 FARAH OUAHABI AN 06 LA TRACE                                                            </t>
  </si>
  <si>
    <t xml:space="preserve">ACHAT CHEQUE DE BANQUE N 3266223 FARAH OUAHABI LA TACR AN 06 ENCAISSEMENT SARAYA                                                                   </t>
  </si>
  <si>
    <t>26/10/2018</t>
  </si>
  <si>
    <t xml:space="preserve">VIREMENT EN VOTRE FAVEUR BUDAS AMIN ASSOCIE AN 18                                                                           </t>
  </si>
  <si>
    <t xml:space="preserve">CHEQUE N 1433086 PAYE EN FAVEUR DE EL MAHI RABIE S486672   STE PERROQUET                                          </t>
  </si>
  <si>
    <t xml:space="preserve">VERSEMENT EFFECTUE PAR EL MAHI RABIE S486672 CPT 56                                                       </t>
  </si>
  <si>
    <t xml:space="preserve">VIREMENT EFFECTUE PAR EL MAHI CPT 49                                                                     </t>
  </si>
  <si>
    <t xml:space="preserve">ENCAISSEMENT CHEQUE DE BANQUE N 3266232 CPT 49 LA TRACE  AN 05 DE / KOUBAA SAIDA                                                            </t>
  </si>
  <si>
    <t xml:space="preserve">ACHAT CHEQUE DE BANQUE N 3266232 STE SARAYA   LA TRACE  AN 05 DE / KOUBAA SAIDA                                                                                                                   </t>
  </si>
  <si>
    <t xml:space="preserve">CHEQUE N 8540469 PAYE EN FAVEUR DE EL MAHI RABIE S486672 CPT SARAYA                                            </t>
  </si>
  <si>
    <t xml:space="preserve">CHEQUE N 4120500 PAYE EN FAVEUR DE STE FERMATOR ASCENSEURS SARL AN 11                                    </t>
  </si>
  <si>
    <t xml:space="preserve">ACHAT CHEQUE DE BANQUE N 3266271 PROTECTION NADOR VILLE VOUVELLE  AN 17                                                                  </t>
  </si>
  <si>
    <t xml:space="preserve">REGLEMENT PRELEVEMENT EN FAVEUR DE SALAFIN BERLINGO HICHAM                                                        </t>
  </si>
  <si>
    <t xml:space="preserve">CHEQUE N 2146535 REMIS PAR BMCE EN FAVEUR DE ETABLISSEMENT-NADOR-AUTOSARL  NOUVEL VOITURE BERLINGO HICHAM FRAIS D'IMMATRICULATION                         </t>
  </si>
  <si>
    <t xml:space="preserve">REGLEMENT PRELEVEMENT EN FAVEUR DE SALAFIN BERLINGO HICHAM                                                         </t>
  </si>
  <si>
    <t xml:space="preserve">REGLEMENT PRELEVEMENT EN FAVEUR DE SALAFIN BERLINGO HICHAM                                                          </t>
  </si>
  <si>
    <t xml:space="preserve">CHEQUE N 2146543 PAYE EN FAVEUR DE MR AL YUNCHA MUSTAPHA    AN 17                                        </t>
  </si>
  <si>
    <t xml:space="preserve">CHEQUE N 2146544 PAYE EN FAVEUR DE STE STE MELIMADERA SARL A.U  CUISIN TAHOUSS SALAH EDDINE AN 11                                    </t>
  </si>
  <si>
    <t xml:space="preserve">CHEQUE N 2146540 REMIS PAR CAM EN FAVEUR DE EL.GHALEB.AHMED NOTAIRE  AN 19                                       </t>
  </si>
  <si>
    <t xml:space="preserve">CHEQUE N 2146546 REMIS PAR ATW EN FAVEUR DE GENIE CIVIL INSTALLATION RESEAU LAMRINI AN 12                              </t>
  </si>
  <si>
    <t xml:space="preserve">CHEQUE N 2146548 REMIS PAR CM EN FAVEUR DE . ONEE BR ELECT DIV REG OUJA COMPTEUR CHANTIER PROVISOIR AN 17                              </t>
  </si>
  <si>
    <t xml:space="preserve">CHEQUE N 2146545 REMIS PAR SGMB EN FAVEUR DE SORITOPO  TOPO AN 17                                             </t>
  </si>
  <si>
    <t xml:space="preserve">REGLEMENT PRELEVEMENT EN FAVEUR DE SALAFIN ECHEANCE VOITURE ABDELGHANI                                                        </t>
  </si>
  <si>
    <t xml:space="preserve">ENCAISSEMENT CHEQUE N 0424144 TIRE SUR ATW BOUZIAN BOUCHIH AN 11                                                         </t>
  </si>
  <si>
    <t xml:space="preserve">CHEQUE N 8540478 PAYE EN FAVEUR DE LAHYANI SOUFIAN S486264 CLIMATISEUR AN 15 LAHYANI SOUFIAN                                               </t>
  </si>
  <si>
    <t>27/10/2018</t>
  </si>
  <si>
    <t>29/10/2018</t>
  </si>
  <si>
    <t>30/10/2018</t>
  </si>
  <si>
    <t>31/10/2018</t>
  </si>
  <si>
    <t>02/11/2018</t>
  </si>
  <si>
    <t>01/11/2018</t>
  </si>
  <si>
    <t>05/11/2018</t>
  </si>
  <si>
    <t>07/11/2018</t>
  </si>
  <si>
    <t xml:space="preserve">ENCAISSEMENT CHEQUE DE BANQUE N 3266239 LA TRACE DE TAMSSAMANI MUSTAPHA AN 02                                                            </t>
  </si>
  <si>
    <t xml:space="preserve">CHEQUE N 8540459 PAYE EN FAVEUR DE MSKOUR AHMED / LAHYANI SOUFIAN AVANCE TRAVAUX AN 12 CARRELAGE                                                    </t>
  </si>
  <si>
    <t>08/11/2018</t>
  </si>
  <si>
    <t>09/11/2018</t>
  </si>
  <si>
    <t>12/11/2018</t>
  </si>
  <si>
    <t xml:space="preserve">STE SARAYA </t>
  </si>
  <si>
    <t xml:space="preserve">10000 DH PRÊT RETOUR DE 5000 DH </t>
  </si>
  <si>
    <t xml:space="preserve">VIREMENT EFFECTUE PAR ZAHUAN ABDELOIHAB AN 15                                                                         </t>
  </si>
  <si>
    <t xml:space="preserve">CHEQUE N 2146550 REMIS PAR CAM EN FAVEUR DE O.N.E.E....NADOR   BRANCHEMENT ONEP AN 17                                     </t>
  </si>
  <si>
    <t xml:space="preserve">CHEQUE N 2146551 REMIS PAR SGMB EN FAVEUR DE AKANDOUCH MUSTAPHA FUSION TERRAIN AN 17                                             </t>
  </si>
  <si>
    <t xml:space="preserve">CHEQUE N 2146549 PAYE EN FAVEUR DE STE SOCOMADIS  MATERIEL DE TRANSPORT ALI BARKANI                                                   </t>
  </si>
  <si>
    <t xml:space="preserve">ENCAISSEMENT CHEQUE DE BANQUE N 3266238 CPT 56                                                            </t>
  </si>
  <si>
    <t xml:space="preserve">ACHAT CHEQUE DE BANQUE N 3266238 ALIMENTATION CPT 49                                                                   </t>
  </si>
  <si>
    <t xml:space="preserve">ENCAISSEMENT CHEQUE DE BANQUE N 3266234 LA TRACE NOUREDDINE MOHAMED AN 05                                                             </t>
  </si>
  <si>
    <t xml:space="preserve">ORDRE DE VIREMENT MAITRE AOURAGH NABILA TERRAIN AN 20                                                                                </t>
  </si>
  <si>
    <t xml:space="preserve">CHEQUE N 7118724 REMIS PAR ATW EN FAVEUR DE GENIE CIVIL INSTALLATION AN 13                               </t>
  </si>
  <si>
    <t xml:space="preserve">CHEQUE N 7118725 REMIS PAR ATW EN FAVEUR DE GENIE CIVIL INSTALLATION  AN 14                              </t>
  </si>
  <si>
    <t xml:space="preserve">ENCAISSEMENT CHEQUE N 1425782 TIRE SUR TRR  SAYEH MIMOUN CLIENT AN 04                                                         </t>
  </si>
  <si>
    <t xml:space="preserve">CHEQUE N 7118723 PAYE EN FAVEUR DE EL MAHI RABIE EN FAVEUR DE  ASSAYEH MIMOUN SUR ENCAISSEMENT CHQ N° 1425782 LE 07/09/2018                                                  </t>
  </si>
  <si>
    <t xml:space="preserve">VERSEMENT EFFECTUE PAR CHAHBOUNI HAMID CPT STE GRP ANNAHDA                                                            </t>
  </si>
  <si>
    <t xml:space="preserve">CHEQUE N 4120493 PAYE EN FAVEUR DE EL MAHI RABIE S486672 90000 DH CPT ANNAHDA + 6000 DH IAAZA + 4000 DH CPT 508                                           </t>
  </si>
  <si>
    <t xml:space="preserve">ORDRE DE VIREMENT HONORAIRE AVOCAT                                                                                </t>
  </si>
  <si>
    <t xml:space="preserve">ORDRE DE VIREMENT STE BENMASSKOUR AN 18                                                                                   </t>
  </si>
  <si>
    <t xml:space="preserve">ORDRE DE VIREMENT EN FAVEUR DE 1107729 STE PASTRAV AN 16                                                             </t>
  </si>
  <si>
    <t xml:space="preserve">ORDRE DE VIREMENT STE BENMASSKOUR AN 18                                                                                    </t>
  </si>
  <si>
    <t xml:space="preserve">CHEQUE N 4120495 REMIS PAR BMCE EN FAVEUR DE CLUB-PROMOTEURS-IMMOBILIERS-DE NADOR FRAIS ANNUEL D'HADESION                        </t>
  </si>
  <si>
    <t xml:space="preserve">CHEQUE N 4120496 PAYE EN FAVEUR DE EL MAHI RABIE CPT STE SARAYA                                                    </t>
  </si>
  <si>
    <t xml:space="preserve">CHEQUE N 4120497 REMIS PAR BAM EN FAVEUR DE TRESORERIE PROVINCIALE DE NADOR AUTORISATION AN 18                         </t>
  </si>
  <si>
    <t xml:space="preserve">CHEQUE N 4120498 PAYE EN FAVEUR DE MR AL YUNCHA MUSTAPHA AN 18                                           </t>
  </si>
  <si>
    <t xml:space="preserve">CHEQUE N 4120502 REMIS PAR BAM EN FAVEUR DE TRESORERIE PROVINCIALE DE NADOR  AUTORISATION AN 16 DEUX PROJET + TNB                        </t>
  </si>
  <si>
    <t xml:space="preserve">CHEQUE N 4120501 REMIS PAR SGMB EN FAVEUR DE SORITOPO TOPO AN 18                                              </t>
  </si>
  <si>
    <t xml:space="preserve">CHEQUE N 4120505 REMIS PAR CM EN FAVEUR DE . ONEE BR ELECT DIV REG OUJDA ONE PROVISOIR CHANTIER AN 16                             </t>
  </si>
  <si>
    <t xml:space="preserve">CHEQUE N 4120503 REMIS PAR CAM EN FAVEUR DE O.N.E.E....NADOR ONEP PROVISOIR CHANTIER AN 18                                        </t>
  </si>
  <si>
    <t xml:space="preserve">CHEQUE N 4120504 REMIS PAR SGMB EN FAVEUR DE AKANDOUCH  MUSTAPHA FUSION AN 16                                           </t>
  </si>
  <si>
    <t xml:space="preserve">CHEQUE N 4120506 REMIS PAR CAM EN FAVEUR DE O.N.E.E....NADOR  ONEP PROVISOIR AN 16                                     </t>
  </si>
  <si>
    <t xml:space="preserve">ACHAT CHEQUE DE BANQUE N 3266222 PROTECTION CIVILE AN 16 RESIDENCE YASSER                                                                   </t>
  </si>
  <si>
    <t xml:space="preserve">ACHAT CHEQUE DE BANQUE N 3266219  PROTECTION CIVILE AN 16 RESIDENCE  KARAM                                                                   </t>
  </si>
  <si>
    <t xml:space="preserve">ACHAT CHEQUE DE BANQUE N 3266220 AGENCE URBAIN RESIDENCE KARAM                                                                 </t>
  </si>
  <si>
    <t xml:space="preserve">VIREMENT EN VOTRE FAVEUR DE MR SBAI ABDELHAKIM SBAI NADIA AN 11                                                           </t>
  </si>
  <si>
    <t xml:space="preserve">ORDRE DE VIREMENT CPT 49                                                                                  </t>
  </si>
  <si>
    <t xml:space="preserve">CHEQUE N 1433087 PAYE EN FAVEUR DE EL MAHI RABIE S486672 STE SARAYA CHQ DE BQ N° 3266234                                           </t>
  </si>
  <si>
    <t xml:space="preserve">CHEQUE N 1433088 REMIS PAR ATW EN FAVEUR DE HOULLECH LIQUIDATION TOTAL                                                </t>
  </si>
  <si>
    <t xml:space="preserve">ENCAISSEMENT CHEQUE DE BANQUE N 3266241 BOULAARASSI AZIZ AN 02 LA TRACE                                                           </t>
  </si>
  <si>
    <t xml:space="preserve">ACHAT CHEQUE DE BANQUE N 3266241 STE ANNAHDA LA TRACE DE BOULAARASSI AZIZ AN 02                                                                   </t>
  </si>
  <si>
    <t xml:space="preserve">ACHAT CHEQUE DE BANQUE N 3266239 STE GRP ANNAHDA LA TRACE DE TAMSSAMANI MUSTAPHA AN 02                                                                  </t>
  </si>
  <si>
    <t xml:space="preserve">CHEQUE N 1433093 PAYE EN FAVEUR DE EL MAHI RABIE S486672  MOUVEMENT HASSAN BOUHID RETOUR AU COMPTE LE 13/11/2018                                          </t>
  </si>
  <si>
    <t xml:space="preserve">ORDRE DE VIREMENT  CPT 49                                                                                 </t>
  </si>
  <si>
    <t xml:space="preserve">CHEQUE N 8540498 PAYE EN FAVEUR DE EL MAHI RABIE S486672  STE SARAYA CHQ DE BQ N° 3266234                                            </t>
  </si>
  <si>
    <t xml:space="preserve">CHEQUE N 8540482 PAYE EN FAVEUR DE MME KHOUTOUR DRIFA TERRAIN AN 20                                            </t>
  </si>
  <si>
    <t xml:space="preserve">CHEQUE N 8540483 PAYE EN FAVEUR DE MME KHOUTOUR DRIFA  TERRAIN AN 20                                             </t>
  </si>
  <si>
    <t xml:space="preserve">CHEQUE N 8540461 REMIS PAR ATW EN FAVEUR DE OUCHAN ABDELHAFID LIQUIDATION TOTAL                                                 </t>
  </si>
  <si>
    <t xml:space="preserve">VIREMENT PERMANENT EFFECTUE PAR EL MAHI   REABIE RETOUR ABONNEMENT EL MAHI HOURIA ET NAJIB                                                           </t>
  </si>
  <si>
    <t xml:space="preserve">VERSEMENT EFFECTUE PAR SEKALI OMAR S566581  AN 17                                                        </t>
  </si>
  <si>
    <t xml:space="preserve">ENCAISSEMENT CHEQUE N 5370921 EMIS PAR MR AZAUAR HAFID AN 17                                             </t>
  </si>
  <si>
    <t xml:space="preserve">ENCAISSEMENT CHEQUE N 2637973 EMIS PAR MR LAHABICH ABDERR MALIKA BOCHAL AN 04                                         </t>
  </si>
  <si>
    <t xml:space="preserve">ENCAISSEMENT CHEQUE N 1526569 EMIS PAR MR LAHABICH ABDERR MALIKA BOCHAL AN 04                                          </t>
  </si>
  <si>
    <t xml:space="preserve">ENCAISSEMENT CHEQUE N 8056731 EMIS PAR MR HASNI MOHAMMED  AN 07                                          </t>
  </si>
  <si>
    <t xml:space="preserve">ENCAISSEMENT CHEQUE N 3045908 EMIS PAR MR BELKADI SALAH  AN 17                                           </t>
  </si>
  <si>
    <t xml:space="preserve">VIREMENT FINANCIER RECU   HR Y KHEBIT AN 19                                                                           </t>
  </si>
  <si>
    <t xml:space="preserve">VIREMENT FINANCIER RECU  KOUIDAR NAJAT AN 15                                                                          </t>
  </si>
  <si>
    <t xml:space="preserve">CHEQUE N 8540492 PAYE EN FAVEUR DE MEZIANI MOHAMED S168374 DONT POUR COMMISSIONNAIRE                                          </t>
  </si>
  <si>
    <t xml:space="preserve">CHEQUE N 8540493 PAYE EN FAVEUR DE EL BAI CHAYMAE S761434 / 1600 DH ALI BERKANI + 90 DH PRÊT POUR AL QUDS                                    </t>
  </si>
  <si>
    <t xml:space="preserve">CHEQUE N 8540494 PAYE EN FAVEUR DE OUMOUH LHOUSSEINE I272662  ELECTRICIEN AN 12                                      </t>
  </si>
  <si>
    <t xml:space="preserve">CHEQUE N 8540497 PAYE EN FAVEUR DE EL BAI CHAYMAE S761434   LA CAISSE CHAYMAE                                        </t>
  </si>
  <si>
    <t xml:space="preserve">CHEQUE N 8540495 REMIS PAR CM EN FAVEUR DE MR LAHYANI SOUFIAN MARBRE AN 12                                     </t>
  </si>
  <si>
    <t xml:space="preserve">ORDRE DE VIREMENT PERMANENT EN FAVEUR DE EL MAHI  TIJANI SALAIRE                                                  </t>
  </si>
  <si>
    <t xml:space="preserve">ORDRE DE VIREMENT PERMANENT CHAYMAE EL BAI SALAIRE                                                                        </t>
  </si>
  <si>
    <t xml:space="preserve">CHEQUE N 8540501 PAYE EN FAVEUR DE BOUZIT JAMAL S628925 / 472,50 TAXE D'ilite RABIE + 2190 DH LOCAL ASSUNA                                             </t>
  </si>
  <si>
    <t xml:space="preserve">CHEQUE N 8540500 PAYE EN FAVEUR DE MR LAHYANI SOUFIAN TRAVAUX PLATRE AN 12                                              </t>
  </si>
  <si>
    <t xml:space="preserve">CHEQUE N 8540499 PAYE EN FAVEUR DE MR LAHYANI SOUFIAN  TRAVAUX CARRELAGE AN 12                                             </t>
  </si>
  <si>
    <t xml:space="preserve">ORDRE DE VIREMENT PERMANENT EN FAVEUR DE CHAHBOUNI HALID SALAIRE                                                 </t>
  </si>
  <si>
    <t xml:space="preserve">CHEQUE N 8540502 PAYE EN FAVEUR DE BOUNHIR LATIFA S602810 RELIQUAT SALAIRE CHAYMAE EL BAI                                          </t>
  </si>
  <si>
    <t xml:space="preserve">CHEQUE N 8540503 PAYE EN FAVEUR DE BOUNHIR LATIFA S602810  PRORATA SALAIRE LATIFA BOUNHIR                                        </t>
  </si>
  <si>
    <t xml:space="preserve">CHEQUE N 8540504 PAYE EN FAVEUR DE EL MAHI RABIE S486672 CPT IAAZA                                          </t>
  </si>
  <si>
    <t xml:space="preserve">CHEQUE N 8540505 PAYE EN FAVEUR DE BOURAADA SAID S326852 COMMISSIONNAIRE AN 20                                          </t>
  </si>
  <si>
    <t xml:space="preserve">CHEQUE N 8540506 REMIS PAR CM EN FAVEUR DE MR HANNOU AHMED LOYER                                        </t>
  </si>
  <si>
    <t xml:space="preserve">ORDRE DE VIREMENT ALI BERKAN SALAIRE                                                                                  </t>
  </si>
  <si>
    <t xml:space="preserve">CHEQUE N 8540508 PAYE EN FAVEUR DE LAHYANI SOUFIAN S486264 / 11195 DH CLIMATISEUR AN 15 +10000 DH PLOMBIER AN 14 + 20000 DH CARRELAGIER AN 12 + 10000 DH PLATRE AN 12 + 20000 DH ELECTRICITE AN 14                                         </t>
  </si>
  <si>
    <t xml:space="preserve">CHEQUE N 8540491 PAYE EN FAVEUR DE EL MAHI RABIE S486672  20000 DH COM AMINE GUENOUNE SUR 500000 DH AMIN BUDAS AN 18   / 25000 DH NAJIM ALLOUCHI POUR KALACHI ABDELLAH                                     </t>
  </si>
  <si>
    <t xml:space="preserve">CHEQUE N 8540496 PAYE EN FAVEUR DE LAHYANI SOUFIAN S486264  AVANCE CARRELAGE AN 12                                        </t>
  </si>
  <si>
    <t>13/11/2018</t>
  </si>
  <si>
    <t xml:space="preserve">CHEQUE N 4120507 REMIS PAR ATW EN FAVEUR DE MOGESSE BANKING SOLUTIONS                               </t>
  </si>
  <si>
    <t>14/11/2018</t>
  </si>
  <si>
    <t xml:space="preserve">ORDRE DE VIREMENT                                                                                   </t>
  </si>
  <si>
    <t>15/11/2018</t>
  </si>
  <si>
    <t>16/11/2018</t>
  </si>
  <si>
    <t>19/11/2018</t>
  </si>
  <si>
    <t xml:space="preserve">REGLEMENT PRELEVEMENT EN FAVEUR DE SALAFIN                                                          </t>
  </si>
  <si>
    <t xml:space="preserve">ENCAISSEMENT CHEQUE DE BANQUE N 3266245 EL AAMAROUI SAID AN 06 LA TRACE                                                            </t>
  </si>
  <si>
    <t xml:space="preserve">ENCAISSEMENT CHEQUE DE BANQUE N 3266244MADDAH NADA AN 02 LA TRACE                                                           </t>
  </si>
  <si>
    <t xml:space="preserve">ENCAISSEMENT CHEQUE DE BANQUE N 7021078 EL OUSSROUTI AZZEDINE AN 02 LA TRACE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</si>
</sst>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7.5"/>
      <color rgb="FF666666"/>
      <name val="Verdana"/>
      <family val="2"/>
    </font>
    <font>
      <sz val="7.5"/>
      <color rgb="FF008000"/>
      <name val="Verdana"/>
      <family val="2"/>
    </font>
    <font>
      <sz val="7.5"/>
      <color theme="1"/>
      <name val="Verdana"/>
      <family val="2"/>
    </font>
    <font>
      <sz val="7.5"/>
      <color rgb="FFFF0000"/>
      <name val="Verdana"/>
      <family val="2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0"/>
      <color rgb="FF993300"/>
      <name val="Verdana"/>
      <family val="2"/>
    </font>
    <font>
      <b/>
      <sz val="12"/>
      <color rgb="FF666666"/>
      <name val="Verdana"/>
      <family val="2"/>
    </font>
    <font>
      <b/>
      <sz val="12"/>
      <color theme="1"/>
      <name val="Calibri"/>
      <family val="2"/>
      <scheme val="minor"/>
    </font>
    <font>
      <sz val="7.5"/>
      <color rgb="FF00B050"/>
      <name val="Verdana"/>
      <family val="2"/>
    </font>
    <font>
      <sz val="8"/>
      <color rgb="FF00B050"/>
      <name val="Verdana"/>
      <family val="2"/>
    </font>
    <font>
      <sz val="10"/>
      <color rgb="FF008000"/>
      <name val="Verdana"/>
      <family val="2"/>
    </font>
    <font>
      <b/>
      <sz val="8"/>
      <color theme="3" tint="0.59999389629810485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Verdana"/>
      <family val="2"/>
    </font>
    <font>
      <sz val="11"/>
      <name val="Calibri"/>
      <family val="2"/>
    </font>
    <font>
      <sz val="11"/>
      <name val="Calibri"/>
      <family val="2"/>
    </font>
    <font>
      <sz val="8"/>
      <name val="Verdana"/>
      <family val="2"/>
    </font>
    <font>
      <sz val="8"/>
      <color rgb="FF008000"/>
      <name val="Verdana"/>
      <family val="2"/>
    </font>
    <font>
      <sz val="11"/>
      <name val="Calibri"/>
      <family val="2"/>
    </font>
    <font>
      <b/>
      <sz val="10"/>
      <color rgb="FF008000"/>
      <name val="Verdana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color rgb="FF00B050"/>
      <name val="Verdana"/>
      <family val="2"/>
    </font>
    <font>
      <sz val="18"/>
      <color rgb="FFFF0000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FF0000"/>
      <name val="Verdana"/>
      <family val="2"/>
    </font>
    <font>
      <sz val="11"/>
      <name val="Calibri"/>
      <family val="2"/>
    </font>
    <font>
      <b/>
      <sz val="10"/>
      <color theme="1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  <font>
      <sz val="9"/>
      <color rgb="FF008000"/>
      <name val="Verdana"/>
      <family val="2"/>
    </font>
    <font>
      <sz val="8"/>
      <name val="Verdana"/>
      <family val="2"/>
    </font>
    <font>
      <sz val="8"/>
      <color rgb="FFFF0000"/>
      <name val="Verdana"/>
      <family val="2"/>
    </font>
    <font>
      <sz val="8"/>
      <color rgb="FF008000"/>
      <name val="Verdana"/>
      <family val="2"/>
    </font>
    <font>
      <sz val="11"/>
      <name val="Calibri"/>
      <family val="2"/>
    </font>
    <font>
      <sz val="8"/>
      <name val="Verdana"/>
      <family val="2"/>
    </font>
    <font>
      <sz val="8"/>
      <color rgb="FFFF0000"/>
      <name val="Verdana"/>
      <family val="2"/>
    </font>
    <font>
      <sz val="8"/>
      <color rgb="FF008000"/>
      <name val="Verdana"/>
      <family val="2"/>
    </font>
    <font>
      <b/>
      <sz val="12"/>
      <color rgb="FFFF0000"/>
      <name val="Calibri"/>
      <family val="2"/>
      <scheme val="minor"/>
    </font>
    <font>
      <sz val="10"/>
      <color rgb="FF00B050"/>
      <name val="Verdana"/>
      <family val="2"/>
    </font>
    <font>
      <sz val="10"/>
      <color rgb="FFFF0000"/>
      <name val="Verdana"/>
      <family val="2"/>
    </font>
    <font>
      <sz val="8"/>
      <name val="Verdana"/>
      <family val="2"/>
    </font>
    <font>
      <sz val="8"/>
      <color rgb="FFFF0000"/>
      <name val="Verdana"/>
      <family val="2"/>
    </font>
    <font>
      <sz val="8"/>
      <color rgb="FF008000"/>
      <name val="Verdana"/>
      <family val="2"/>
    </font>
    <font>
      <sz val="11"/>
      <name val="Calibri"/>
      <family val="2"/>
    </font>
    <font>
      <sz val="8"/>
      <name val="Verdana"/>
    </font>
    <font>
      <sz val="8"/>
      <color rgb="FFFF0000"/>
      <name val="Verdana"/>
    </font>
    <font>
      <sz val="8"/>
      <color rgb="FF008000"/>
      <name val="Verdana"/>
    </font>
  </fonts>
  <fills count="4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FFFAF4"/>
        <bgColor indexed="64"/>
      </patternFill>
    </fill>
    <fill>
      <patternFill patternType="solid">
        <fgColor rgb="FFF4F4FF"/>
        <bgColor indexed="64"/>
      </patternFill>
    </fill>
    <fill>
      <patternFill patternType="solid">
        <fgColor rgb="FFFFF4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00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7" applyNumberFormat="0" applyAlignment="0" applyProtection="0"/>
    <xf numFmtId="0" fontId="25" fillId="10" borderId="8" applyNumberFormat="0" applyAlignment="0" applyProtection="0"/>
    <xf numFmtId="0" fontId="26" fillId="10" borderId="7" applyNumberFormat="0" applyAlignment="0" applyProtection="0"/>
    <xf numFmtId="0" fontId="27" fillId="0" borderId="9" applyNumberFormat="0" applyFill="0" applyAlignment="0" applyProtection="0"/>
    <xf numFmtId="0" fontId="28" fillId="11" borderId="10" applyNumberFormat="0" applyAlignment="0" applyProtection="0"/>
    <xf numFmtId="0" fontId="29" fillId="0" borderId="0" applyNumberFormat="0" applyFill="0" applyBorder="0" applyAlignment="0" applyProtection="0"/>
    <xf numFmtId="0" fontId="16" fillId="12" borderId="11" applyNumberFormat="0" applyFont="0" applyAlignment="0" applyProtection="0"/>
    <xf numFmtId="0" fontId="30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31" fillId="36" borderId="0" applyNumberFormat="0" applyBorder="0" applyAlignment="0" applyProtection="0"/>
    <xf numFmtId="0" fontId="33" fillId="0" borderId="0"/>
    <xf numFmtId="0" fontId="34" fillId="0" borderId="0"/>
    <xf numFmtId="0" fontId="37" fillId="0" borderId="0"/>
    <xf numFmtId="0" fontId="39" fillId="0" borderId="0"/>
    <xf numFmtId="0" fontId="40" fillId="0" borderId="0"/>
    <xf numFmtId="0" fontId="45" fillId="0" borderId="0"/>
    <xf numFmtId="0" fontId="47" fillId="0" borderId="0"/>
    <xf numFmtId="0" fontId="55" fillId="0" borderId="0"/>
    <xf numFmtId="0" fontId="65" fillId="0" borderId="0"/>
  </cellStyleXfs>
  <cellXfs count="16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right" wrapText="1"/>
    </xf>
    <xf numFmtId="4" fontId="7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1" fillId="0" borderId="0" xfId="0" applyFont="1"/>
    <xf numFmtId="14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4" borderId="1" xfId="0" applyFont="1" applyFill="1" applyBorder="1" applyAlignment="1">
      <alignment horizontal="center" vertical="center" wrapText="1"/>
    </xf>
    <xf numFmtId="0" fontId="0" fillId="0" borderId="0" xfId="0"/>
    <xf numFmtId="0" fontId="12" fillId="3" borderId="1" xfId="0" applyFont="1" applyFill="1" applyBorder="1" applyAlignment="1">
      <alignment horizontal="center" vertical="center" wrapText="1"/>
    </xf>
    <xf numFmtId="0" fontId="6" fillId="37" borderId="13" xfId="0" applyFont="1" applyFill="1" applyBorder="1" applyAlignment="1">
      <alignment horizontal="center" vertical="center" wrapText="1"/>
    </xf>
    <xf numFmtId="0" fontId="32" fillId="37" borderId="13" xfId="0" applyFont="1" applyFill="1" applyBorder="1" applyAlignment="1">
      <alignment horizontal="center" vertical="center" wrapText="1"/>
    </xf>
    <xf numFmtId="14" fontId="32" fillId="37" borderId="13" xfId="0" applyNumberFormat="1" applyFont="1" applyFill="1" applyBorder="1" applyAlignment="1">
      <alignment horizontal="center" wrapText="1"/>
    </xf>
    <xf numFmtId="0" fontId="6" fillId="37" borderId="13" xfId="0" applyFont="1" applyFill="1" applyBorder="1" applyAlignment="1">
      <alignment horizontal="left" wrapText="1"/>
    </xf>
    <xf numFmtId="2" fontId="32" fillId="37" borderId="13" xfId="0" applyNumberFormat="1" applyFont="1" applyFill="1" applyBorder="1" applyAlignment="1">
      <alignment horizontal="center" vertical="center" wrapText="1"/>
    </xf>
    <xf numFmtId="2" fontId="4" fillId="37" borderId="13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4" fontId="13" fillId="37" borderId="13" xfId="0" applyNumberFormat="1" applyFont="1" applyFill="1" applyBorder="1" applyAlignment="1">
      <alignment horizontal="center" wrapText="1"/>
    </xf>
    <xf numFmtId="0" fontId="12" fillId="37" borderId="13" xfId="0" applyFont="1" applyFill="1" applyBorder="1" applyAlignment="1">
      <alignment horizontal="left" wrapText="1"/>
    </xf>
    <xf numFmtId="14" fontId="32" fillId="37" borderId="13" xfId="0" applyNumberFormat="1" applyFont="1" applyFill="1" applyBorder="1" applyAlignment="1">
      <alignment horizontal="center" vertical="center" wrapText="1"/>
    </xf>
    <xf numFmtId="0" fontId="0" fillId="0" borderId="0" xfId="0"/>
    <xf numFmtId="4" fontId="32" fillId="5" borderId="1" xfId="0" applyNumberFormat="1" applyFont="1" applyFill="1" applyBorder="1" applyAlignment="1">
      <alignment horizontal="right" wrapText="1"/>
    </xf>
    <xf numFmtId="4" fontId="36" fillId="4" borderId="1" xfId="0" applyNumberFormat="1" applyFont="1" applyFill="1" applyBorder="1" applyAlignment="1">
      <alignment horizontal="right" wrapText="1"/>
    </xf>
    <xf numFmtId="0" fontId="32" fillId="37" borderId="13" xfId="0" applyNumberFormat="1" applyFont="1" applyFill="1" applyBorder="1" applyAlignment="1">
      <alignment horizontal="center" wrapText="1"/>
    </xf>
    <xf numFmtId="0" fontId="32" fillId="37" borderId="13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13" fillId="37" borderId="13" xfId="0" applyNumberFormat="1" applyFont="1" applyFill="1" applyBorder="1" applyAlignment="1">
      <alignment horizontal="center" vertical="center" wrapText="1"/>
    </xf>
    <xf numFmtId="0" fontId="12" fillId="37" borderId="13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left"/>
    </xf>
    <xf numFmtId="14" fontId="13" fillId="37" borderId="13" xfId="0" applyNumberFormat="1" applyFont="1" applyFill="1" applyBorder="1" applyAlignment="1">
      <alignment horizontal="left" vertical="center" wrapText="1"/>
    </xf>
    <xf numFmtId="0" fontId="12" fillId="37" borderId="13" xfId="0" applyFont="1" applyFill="1" applyBorder="1" applyAlignment="1">
      <alignment horizontal="left" vertical="center" wrapText="1"/>
    </xf>
    <xf numFmtId="2" fontId="32" fillId="37" borderId="13" xfId="0" applyNumberFormat="1" applyFont="1" applyFill="1" applyBorder="1" applyAlignment="1">
      <alignment horizontal="left" vertical="center" wrapText="1"/>
    </xf>
    <xf numFmtId="2" fontId="4" fillId="37" borderId="13" xfId="0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32" fillId="39" borderId="1" xfId="0" applyNumberFormat="1" applyFont="1" applyFill="1" applyBorder="1"/>
    <xf numFmtId="14" fontId="35" fillId="38" borderId="14" xfId="0" applyNumberFormat="1" applyFont="1" applyFill="1" applyBorder="1"/>
    <xf numFmtId="0" fontId="35" fillId="38" borderId="14" xfId="0" applyNumberFormat="1" applyFont="1" applyFill="1" applyBorder="1"/>
    <xf numFmtId="2" fontId="32" fillId="38" borderId="14" xfId="0" applyNumberFormat="1" applyFont="1" applyFill="1" applyBorder="1"/>
    <xf numFmtId="2" fontId="36" fillId="38" borderId="14" xfId="0" applyNumberFormat="1" applyFont="1" applyFill="1" applyBorder="1"/>
    <xf numFmtId="0" fontId="35" fillId="39" borderId="1" xfId="0" applyNumberFormat="1" applyFont="1" applyFill="1" applyBorder="1"/>
    <xf numFmtId="0" fontId="12" fillId="37" borderId="13" xfId="0" applyNumberFormat="1" applyFont="1" applyFill="1" applyBorder="1" applyAlignment="1">
      <alignment horizontal="left" wrapText="1"/>
    </xf>
    <xf numFmtId="0" fontId="12" fillId="37" borderId="13" xfId="0" applyNumberFormat="1" applyFont="1" applyFill="1" applyBorder="1" applyAlignment="1">
      <alignment horizontal="center" vertical="center" wrapText="1"/>
    </xf>
    <xf numFmtId="14" fontId="32" fillId="37" borderId="13" xfId="0" applyNumberFormat="1" applyFont="1" applyFill="1" applyBorder="1" applyAlignment="1">
      <alignment horizontal="left" vertical="center" wrapText="1"/>
    </xf>
    <xf numFmtId="0" fontId="6" fillId="37" borderId="13" xfId="0" applyFont="1" applyFill="1" applyBorder="1" applyAlignment="1">
      <alignment horizontal="left" vertical="center" wrapText="1"/>
    </xf>
    <xf numFmtId="0" fontId="32" fillId="37" borderId="13" xfId="0" applyNumberFormat="1" applyFont="1" applyFill="1" applyBorder="1" applyAlignment="1">
      <alignment horizontal="left" vertical="center" wrapText="1"/>
    </xf>
    <xf numFmtId="0" fontId="0" fillId="0" borderId="1" xfId="0" applyBorder="1"/>
    <xf numFmtId="14" fontId="35" fillId="39" borderId="1" xfId="0" applyNumberFormat="1" applyFont="1" applyFill="1" applyBorder="1"/>
    <xf numFmtId="4" fontId="36" fillId="39" borderId="1" xfId="0" applyNumberFormat="1" applyFont="1" applyFill="1" applyBorder="1"/>
    <xf numFmtId="14" fontId="43" fillId="38" borderId="13" xfId="0" applyNumberFormat="1" applyFont="1" applyFill="1" applyBorder="1" applyAlignment="1">
      <alignment horizontal="center" wrapText="1"/>
    </xf>
    <xf numFmtId="0" fontId="5" fillId="38" borderId="13" xfId="0" applyFont="1" applyFill="1" applyBorder="1" applyAlignment="1">
      <alignment horizontal="center" wrapText="1"/>
    </xf>
    <xf numFmtId="0" fontId="43" fillId="38" borderId="13" xfId="0" applyFont="1" applyFill="1" applyBorder="1" applyAlignment="1">
      <alignment horizontal="center" wrapText="1"/>
    </xf>
    <xf numFmtId="0" fontId="1" fillId="40" borderId="1" xfId="0" applyFont="1" applyFill="1" applyBorder="1" applyAlignment="1">
      <alignment horizontal="center"/>
    </xf>
    <xf numFmtId="0" fontId="12" fillId="37" borderId="13" xfId="0" applyNumberFormat="1" applyFont="1" applyFill="1" applyBorder="1" applyAlignment="1">
      <alignment horizontal="left" vertical="center" wrapText="1"/>
    </xf>
    <xf numFmtId="14" fontId="32" fillId="38" borderId="13" xfId="0" applyNumberFormat="1" applyFont="1" applyFill="1" applyBorder="1" applyAlignment="1">
      <alignment horizontal="center" wrapText="1"/>
    </xf>
    <xf numFmtId="0" fontId="6" fillId="38" borderId="13" xfId="0" applyFont="1" applyFill="1" applyBorder="1" applyAlignment="1">
      <alignment horizontal="left" wrapText="1"/>
    </xf>
    <xf numFmtId="0" fontId="32" fillId="38" borderId="13" xfId="0" applyNumberFormat="1" applyFont="1" applyFill="1" applyBorder="1" applyAlignment="1">
      <alignment horizontal="center" wrapText="1"/>
    </xf>
    <xf numFmtId="2" fontId="32" fillId="38" borderId="13" xfId="0" applyNumberFormat="1" applyFont="1" applyFill="1" applyBorder="1" applyAlignment="1">
      <alignment horizontal="center" vertical="center" wrapText="1"/>
    </xf>
    <xf numFmtId="2" fontId="4" fillId="38" borderId="13" xfId="0" applyNumberFormat="1" applyFont="1" applyFill="1" applyBorder="1" applyAlignment="1">
      <alignment horizontal="center" vertical="center" wrapText="1"/>
    </xf>
    <xf numFmtId="0" fontId="0" fillId="38" borderId="14" xfId="0" applyFill="1" applyBorder="1" applyAlignment="1">
      <alignment horizontal="center"/>
    </xf>
    <xf numFmtId="0" fontId="0" fillId="38" borderId="0" xfId="0" applyFill="1"/>
    <xf numFmtId="0" fontId="35" fillId="38" borderId="1" xfId="0" applyNumberFormat="1" applyFont="1" applyFill="1" applyBorder="1"/>
    <xf numFmtId="0" fontId="48" fillId="2" borderId="1" xfId="0" applyFont="1" applyFill="1" applyBorder="1" applyAlignment="1">
      <alignment horizontal="center" wrapText="1"/>
    </xf>
    <xf numFmtId="14" fontId="49" fillId="39" borderId="1" xfId="0" applyNumberFormat="1" applyFont="1" applyFill="1" applyBorder="1" applyAlignment="1">
      <alignment horizontal="center" vertical="center" wrapText="1"/>
    </xf>
    <xf numFmtId="0" fontId="49" fillId="39" borderId="1" xfId="0" applyNumberFormat="1" applyFont="1" applyFill="1" applyBorder="1" applyAlignment="1">
      <alignment horizontal="center" vertical="center" wrapText="1"/>
    </xf>
    <xf numFmtId="4" fontId="50" fillId="39" borderId="1" xfId="0" applyNumberFormat="1" applyFont="1" applyFill="1" applyBorder="1" applyAlignment="1">
      <alignment horizontal="center" vertical="center" wrapText="1"/>
    </xf>
    <xf numFmtId="2" fontId="51" fillId="39" borderId="1" xfId="0" applyNumberFormat="1" applyFont="1" applyFill="1" applyBorder="1" applyAlignment="1">
      <alignment horizontal="center" vertical="center" wrapText="1"/>
    </xf>
    <xf numFmtId="14" fontId="52" fillId="39" borderId="1" xfId="0" applyNumberFormat="1" applyFont="1" applyFill="1" applyBorder="1"/>
    <xf numFmtId="0" fontId="52" fillId="39" borderId="1" xfId="0" applyNumberFormat="1" applyFont="1" applyFill="1" applyBorder="1"/>
    <xf numFmtId="4" fontId="54" fillId="39" borderId="1" xfId="0" applyNumberFormat="1" applyFont="1" applyFill="1" applyBorder="1"/>
    <xf numFmtId="0" fontId="53" fillId="39" borderId="1" xfId="0" applyNumberFormat="1" applyFont="1" applyFill="1" applyBorder="1"/>
    <xf numFmtId="14" fontId="52" fillId="38" borderId="1" xfId="0" applyNumberFormat="1" applyFont="1" applyFill="1" applyBorder="1"/>
    <xf numFmtId="0" fontId="52" fillId="38" borderId="1" xfId="0" applyNumberFormat="1" applyFont="1" applyFill="1" applyBorder="1"/>
    <xf numFmtId="4" fontId="54" fillId="38" borderId="1" xfId="0" applyNumberFormat="1" applyFont="1" applyFill="1" applyBorder="1"/>
    <xf numFmtId="0" fontId="53" fillId="38" borderId="1" xfId="0" applyNumberFormat="1" applyFont="1" applyFill="1" applyBorder="1"/>
    <xf numFmtId="14" fontId="56" fillId="39" borderId="1" xfId="0" applyNumberFormat="1" applyFont="1" applyFill="1" applyBorder="1"/>
    <xf numFmtId="0" fontId="56" fillId="39" borderId="1" xfId="0" applyNumberFormat="1" applyFont="1" applyFill="1" applyBorder="1"/>
    <xf numFmtId="4" fontId="57" fillId="39" borderId="1" xfId="0" applyNumberFormat="1" applyFont="1" applyFill="1" applyBorder="1"/>
    <xf numFmtId="4" fontId="58" fillId="39" borderId="1" xfId="0" applyNumberFormat="1" applyFont="1" applyFill="1" applyBorder="1"/>
    <xf numFmtId="0" fontId="57" fillId="39" borderId="1" xfId="0" applyNumberFormat="1" applyFont="1" applyFill="1" applyBorder="1"/>
    <xf numFmtId="0" fontId="58" fillId="39" borderId="1" xfId="0" applyNumberFormat="1" applyFont="1" applyFill="1" applyBorder="1"/>
    <xf numFmtId="14" fontId="35" fillId="38" borderId="1" xfId="0" applyNumberFormat="1" applyFont="1" applyFill="1" applyBorder="1"/>
    <xf numFmtId="4" fontId="36" fillId="38" borderId="1" xfId="0" applyNumberFormat="1" applyFont="1" applyFill="1" applyBorder="1"/>
    <xf numFmtId="0" fontId="32" fillId="38" borderId="1" xfId="0" applyNumberFormat="1" applyFont="1" applyFill="1" applyBorder="1"/>
    <xf numFmtId="0" fontId="36" fillId="38" borderId="1" xfId="0" applyNumberFormat="1" applyFont="1" applyFill="1" applyBorder="1"/>
    <xf numFmtId="2" fontId="32" fillId="41" borderId="13" xfId="0" applyNumberFormat="1" applyFont="1" applyFill="1" applyBorder="1" applyAlignment="1">
      <alignment horizontal="center" vertical="center" wrapText="1"/>
    </xf>
    <xf numFmtId="2" fontId="4" fillId="41" borderId="13" xfId="0" applyNumberFormat="1" applyFont="1" applyFill="1" applyBorder="1" applyAlignment="1">
      <alignment horizontal="center" vertical="center" wrapText="1"/>
    </xf>
    <xf numFmtId="14" fontId="13" fillId="41" borderId="13" xfId="0" applyNumberFormat="1" applyFont="1" applyFill="1" applyBorder="1" applyAlignment="1">
      <alignment horizontal="center" vertical="center" wrapText="1"/>
    </xf>
    <xf numFmtId="0" fontId="12" fillId="41" borderId="13" xfId="0" applyFont="1" applyFill="1" applyBorder="1" applyAlignment="1">
      <alignment horizontal="center" vertical="center" wrapText="1"/>
    </xf>
    <xf numFmtId="0" fontId="12" fillId="41" borderId="13" xfId="0" applyNumberFormat="1" applyFont="1" applyFill="1" applyBorder="1" applyAlignment="1">
      <alignment horizontal="center" vertical="center" wrapText="1"/>
    </xf>
    <xf numFmtId="0" fontId="60" fillId="0" borderId="0" xfId="0" applyFont="1"/>
    <xf numFmtId="14" fontId="56" fillId="38" borderId="1" xfId="0" applyNumberFormat="1" applyFont="1" applyFill="1" applyBorder="1"/>
    <xf numFmtId="0" fontId="56" fillId="38" borderId="1" xfId="0" applyNumberFormat="1" applyFont="1" applyFill="1" applyBorder="1"/>
    <xf numFmtId="4" fontId="57" fillId="38" borderId="1" xfId="0" applyNumberFormat="1" applyFont="1" applyFill="1" applyBorder="1"/>
    <xf numFmtId="4" fontId="58" fillId="38" borderId="1" xfId="0" applyNumberFormat="1" applyFont="1" applyFill="1" applyBorder="1"/>
    <xf numFmtId="0" fontId="57" fillId="38" borderId="1" xfId="0" applyNumberFormat="1" applyFont="1" applyFill="1" applyBorder="1"/>
    <xf numFmtId="0" fontId="58" fillId="38" borderId="1" xfId="0" applyNumberFormat="1" applyFont="1" applyFill="1" applyBorder="1"/>
    <xf numFmtId="0" fontId="61" fillId="0" borderId="0" xfId="0" applyFont="1"/>
    <xf numFmtId="14" fontId="13" fillId="42" borderId="13" xfId="0" applyNumberFormat="1" applyFont="1" applyFill="1" applyBorder="1" applyAlignment="1">
      <alignment horizontal="left" vertical="center" wrapText="1"/>
    </xf>
    <xf numFmtId="0" fontId="12" fillId="42" borderId="13" xfId="0" applyFont="1" applyFill="1" applyBorder="1" applyAlignment="1">
      <alignment horizontal="left" vertical="center" wrapText="1"/>
    </xf>
    <xf numFmtId="0" fontId="12" fillId="42" borderId="13" xfId="0" applyNumberFormat="1" applyFont="1" applyFill="1" applyBorder="1" applyAlignment="1">
      <alignment horizontal="left" vertical="center" wrapText="1"/>
    </xf>
    <xf numFmtId="2" fontId="32" fillId="42" borderId="13" xfId="0" applyNumberFormat="1" applyFont="1" applyFill="1" applyBorder="1" applyAlignment="1">
      <alignment horizontal="left" vertical="center" wrapText="1"/>
    </xf>
    <xf numFmtId="2" fontId="4" fillId="42" borderId="13" xfId="0" applyNumberFormat="1" applyFont="1" applyFill="1" applyBorder="1" applyAlignment="1">
      <alignment horizontal="center" vertical="center" wrapText="1"/>
    </xf>
    <xf numFmtId="0" fontId="0" fillId="42" borderId="14" xfId="0" applyFill="1" applyBorder="1" applyAlignment="1">
      <alignment horizontal="left" vertical="center" wrapText="1"/>
    </xf>
    <xf numFmtId="14" fontId="32" fillId="43" borderId="13" xfId="0" applyNumberFormat="1" applyFont="1" applyFill="1" applyBorder="1" applyAlignment="1">
      <alignment horizontal="center" vertical="center" wrapText="1"/>
    </xf>
    <xf numFmtId="0" fontId="6" fillId="43" borderId="13" xfId="0" applyFont="1" applyFill="1" applyBorder="1" applyAlignment="1">
      <alignment horizontal="center" vertical="center" wrapText="1"/>
    </xf>
    <xf numFmtId="0" fontId="32" fillId="43" borderId="13" xfId="0" applyNumberFormat="1" applyFont="1" applyFill="1" applyBorder="1" applyAlignment="1">
      <alignment horizontal="center" vertical="center" wrapText="1"/>
    </xf>
    <xf numFmtId="2" fontId="32" fillId="43" borderId="13" xfId="0" applyNumberFormat="1" applyFont="1" applyFill="1" applyBorder="1" applyAlignment="1">
      <alignment horizontal="center" vertical="center" wrapText="1"/>
    </xf>
    <xf numFmtId="2" fontId="4" fillId="43" borderId="13" xfId="0" applyNumberFormat="1" applyFont="1" applyFill="1" applyBorder="1" applyAlignment="1">
      <alignment horizontal="center" vertical="center" wrapText="1"/>
    </xf>
    <xf numFmtId="0" fontId="0" fillId="43" borderId="14" xfId="0" applyFill="1" applyBorder="1" applyAlignment="1">
      <alignment horizontal="center" vertical="center" wrapText="1"/>
    </xf>
    <xf numFmtId="14" fontId="62" fillId="39" borderId="1" xfId="0" applyNumberFormat="1" applyFont="1" applyFill="1" applyBorder="1"/>
    <xf numFmtId="0" fontId="62" fillId="39" borderId="1" xfId="0" applyNumberFormat="1" applyFont="1" applyFill="1" applyBorder="1"/>
    <xf numFmtId="4" fontId="64" fillId="39" borderId="1" xfId="0" applyNumberFormat="1" applyFont="1" applyFill="1" applyBorder="1"/>
    <xf numFmtId="0" fontId="63" fillId="39" borderId="1" xfId="0" applyNumberFormat="1" applyFont="1" applyFill="1" applyBorder="1"/>
    <xf numFmtId="14" fontId="62" fillId="38" borderId="1" xfId="0" applyNumberFormat="1" applyFont="1" applyFill="1" applyBorder="1"/>
    <xf numFmtId="0" fontId="62" fillId="38" borderId="1" xfId="0" applyNumberFormat="1" applyFont="1" applyFill="1" applyBorder="1"/>
    <xf numFmtId="4" fontId="64" fillId="38" borderId="1" xfId="0" applyNumberFormat="1" applyFont="1" applyFill="1" applyBorder="1"/>
    <xf numFmtId="0" fontId="63" fillId="38" borderId="1" xfId="0" applyNumberFormat="1" applyFont="1" applyFill="1" applyBorder="1"/>
    <xf numFmtId="2" fontId="0" fillId="43" borderId="14" xfId="0" applyNumberFormat="1" applyFill="1" applyBorder="1" applyAlignment="1">
      <alignment horizontal="center"/>
    </xf>
    <xf numFmtId="4" fontId="0" fillId="0" borderId="0" xfId="0" applyNumberFormat="1"/>
    <xf numFmtId="14" fontId="35" fillId="39" borderId="1" xfId="42" applyNumberFormat="1" applyFont="1" applyFill="1" applyBorder="1"/>
    <xf numFmtId="0" fontId="35" fillId="39" borderId="1" xfId="42" applyNumberFormat="1" applyFont="1" applyFill="1" applyBorder="1"/>
    <xf numFmtId="4" fontId="36" fillId="39" borderId="1" xfId="42" applyNumberFormat="1" applyFont="1" applyFill="1" applyBorder="1"/>
    <xf numFmtId="0" fontId="32" fillId="39" borderId="1" xfId="42" applyNumberFormat="1" applyFont="1" applyFill="1" applyBorder="1"/>
    <xf numFmtId="2" fontId="0" fillId="39" borderId="0" xfId="0" applyNumberFormat="1" applyFill="1"/>
    <xf numFmtId="0" fontId="14" fillId="39" borderId="0" xfId="0" applyFont="1" applyFill="1"/>
    <xf numFmtId="0" fontId="0" fillId="39" borderId="0" xfId="0" applyFill="1"/>
    <xf numFmtId="14" fontId="0" fillId="39" borderId="0" xfId="0" applyNumberFormat="1" applyFill="1"/>
    <xf numFmtId="2" fontId="14" fillId="0" borderId="0" xfId="0" applyNumberFormat="1" applyFont="1"/>
    <xf numFmtId="2" fontId="0" fillId="0" borderId="0" xfId="0" applyNumberFormat="1" applyAlignment="1">
      <alignment horizontal="left"/>
    </xf>
    <xf numFmtId="0" fontId="59" fillId="0" borderId="22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5" fillId="3" borderId="15" xfId="0" applyFont="1" applyFill="1" applyBorder="1" applyAlignment="1">
      <alignment wrapText="1"/>
    </xf>
    <xf numFmtId="0" fontId="5" fillId="3" borderId="16" xfId="0" applyFont="1" applyFill="1" applyBorder="1" applyAlignment="1">
      <alignment wrapText="1"/>
    </xf>
    <xf numFmtId="0" fontId="5" fillId="3" borderId="17" xfId="0" applyFont="1" applyFill="1" applyBorder="1" applyAlignment="1">
      <alignment wrapText="1"/>
    </xf>
    <xf numFmtId="0" fontId="9" fillId="0" borderId="0" xfId="0" applyFont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0" fillId="0" borderId="1" xfId="0" applyBorder="1"/>
    <xf numFmtId="0" fontId="10" fillId="3" borderId="18" xfId="0" applyFont="1" applyFill="1" applyBorder="1" applyAlignment="1">
      <alignment wrapText="1"/>
    </xf>
    <xf numFmtId="0" fontId="10" fillId="3" borderId="19" xfId="0" applyFont="1" applyFill="1" applyBorder="1" applyAlignment="1">
      <alignment wrapText="1"/>
    </xf>
    <xf numFmtId="0" fontId="10" fillId="3" borderId="20" xfId="0" applyFont="1" applyFill="1" applyBorder="1" applyAlignment="1">
      <alignment wrapText="1"/>
    </xf>
    <xf numFmtId="4" fontId="38" fillId="4" borderId="2" xfId="0" applyNumberFormat="1" applyFont="1" applyFill="1" applyBorder="1" applyAlignment="1">
      <alignment horizontal="center" wrapText="1"/>
    </xf>
    <xf numFmtId="4" fontId="38" fillId="4" borderId="3" xfId="0" applyNumberFormat="1" applyFont="1" applyFill="1" applyBorder="1" applyAlignment="1">
      <alignment horizontal="center" wrapText="1"/>
    </xf>
    <xf numFmtId="4" fontId="41" fillId="4" borderId="2" xfId="0" applyNumberFormat="1" applyFont="1" applyFill="1" applyBorder="1" applyAlignment="1">
      <alignment horizontal="center" wrapText="1"/>
    </xf>
    <xf numFmtId="4" fontId="41" fillId="4" borderId="3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right" wrapText="1"/>
    </xf>
    <xf numFmtId="0" fontId="0" fillId="38" borderId="22" xfId="0" applyFill="1" applyBorder="1" applyAlignment="1">
      <alignment horizontal="center"/>
    </xf>
    <xf numFmtId="0" fontId="0" fillId="38" borderId="0" xfId="0" applyFill="1" applyAlignment="1">
      <alignment horizontal="center"/>
    </xf>
    <xf numFmtId="4" fontId="46" fillId="4" borderId="2" xfId="0" applyNumberFormat="1" applyFont="1" applyFill="1" applyBorder="1" applyAlignment="1">
      <alignment horizontal="center" wrapText="1"/>
    </xf>
    <xf numFmtId="4" fontId="46" fillId="4" borderId="3" xfId="0" applyNumberFormat="1" applyFont="1" applyFill="1" applyBorder="1" applyAlignment="1">
      <alignment horizontal="center" wrapText="1"/>
    </xf>
    <xf numFmtId="0" fontId="1" fillId="40" borderId="2" xfId="0" applyFont="1" applyFill="1" applyBorder="1" applyAlignment="1">
      <alignment horizontal="center"/>
    </xf>
    <xf numFmtId="0" fontId="1" fillId="40" borderId="21" xfId="0" applyFont="1" applyFill="1" applyBorder="1" applyAlignment="1">
      <alignment horizontal="center"/>
    </xf>
    <xf numFmtId="0" fontId="1" fillId="4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4" fillId="0" borderId="1" xfId="0" applyFont="1" applyBorder="1" applyAlignment="1">
      <alignment horizontal="center"/>
    </xf>
    <xf numFmtId="14" fontId="66" fillId="39" borderId="1" xfId="0" applyNumberFormat="1" applyFont="1" applyFill="1" applyBorder="1"/>
    <xf numFmtId="0" fontId="66" fillId="39" borderId="1" xfId="0" applyNumberFormat="1" applyFont="1" applyFill="1" applyBorder="1"/>
    <xf numFmtId="4" fontId="68" fillId="39" borderId="1" xfId="0" applyNumberFormat="1" applyFont="1" applyFill="1" applyBorder="1"/>
    <xf numFmtId="0" fontId="67" fillId="39" borderId="1" xfId="0" applyNumberFormat="1" applyFont="1" applyFill="1" applyBorder="1"/>
  </cellXfs>
  <cellStyles count="5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10" xfId="50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294"/>
  <sheetViews>
    <sheetView topLeftCell="B1" zoomScale="115" zoomScaleNormal="115" workbookViewId="0">
      <pane ySplit="3" topLeftCell="A1201" activePane="bottomLeft" state="frozen"/>
      <selection pane="bottomLeft" activeCell="B1210" sqref="A1210:XFD1210"/>
    </sheetView>
  </sheetViews>
  <sheetFormatPr baseColWidth="10" defaultRowHeight="15" x14ac:dyDescent="0.25"/>
  <cols>
    <col min="1" max="1" width="0.85546875" style="10" customWidth="1"/>
    <col min="2" max="3" width="10.5703125" style="10" customWidth="1"/>
    <col min="4" max="4" width="60" style="10" customWidth="1"/>
    <col min="5" max="5" width="7.28515625" style="10" customWidth="1"/>
    <col min="6" max="6" width="12.5703125" style="10" customWidth="1"/>
    <col min="7" max="7" width="12.28515625" style="10" customWidth="1"/>
    <col min="8" max="8" width="14" style="10" customWidth="1"/>
    <col min="9" max="12" width="9.85546875" style="10" customWidth="1"/>
    <col min="13" max="13" width="12.85546875" style="10" customWidth="1"/>
    <col min="14" max="16384" width="11.42578125" style="10"/>
  </cols>
  <sheetData>
    <row r="1" spans="1:11" ht="15" customHeight="1" x14ac:dyDescent="0.25">
      <c r="A1" s="139" t="s">
        <v>12</v>
      </c>
      <c r="B1" s="139"/>
      <c r="C1" s="139"/>
      <c r="D1" s="139"/>
      <c r="E1" s="139"/>
      <c r="F1" s="139"/>
      <c r="G1" s="139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6</v>
      </c>
    </row>
    <row r="3" spans="1:11" ht="15" customHeight="1" x14ac:dyDescent="0.25">
      <c r="B3" s="140" t="s">
        <v>4</v>
      </c>
      <c r="C3" s="140"/>
      <c r="D3" s="140"/>
      <c r="E3" s="140"/>
      <c r="F3" s="141" t="s">
        <v>26</v>
      </c>
      <c r="G3" s="141"/>
      <c r="H3" s="141"/>
    </row>
    <row r="4" spans="1:11" ht="11.25" customHeight="1" x14ac:dyDescent="0.25">
      <c r="B4" s="142"/>
      <c r="C4" s="142"/>
      <c r="D4" s="142"/>
      <c r="E4" s="142"/>
      <c r="F4" s="142"/>
      <c r="G4" s="142"/>
      <c r="H4" s="142"/>
    </row>
    <row r="5" spans="1:11" ht="15" hidden="1" customHeight="1" x14ac:dyDescent="0.25">
      <c r="B5" s="142"/>
      <c r="C5" s="142"/>
      <c r="D5" s="142"/>
      <c r="E5" s="142"/>
      <c r="F5" s="142"/>
      <c r="G5" s="142"/>
      <c r="H5" s="142"/>
    </row>
    <row r="6" spans="1:11" s="22" customFormat="1" ht="15.75" customHeight="1" x14ac:dyDescent="0.25">
      <c r="B6" s="21" t="s">
        <v>19</v>
      </c>
      <c r="C6" s="21" t="s">
        <v>20</v>
      </c>
      <c r="D6" s="12" t="s">
        <v>16</v>
      </c>
      <c r="E6" s="26">
        <v>301324</v>
      </c>
      <c r="F6" s="16">
        <v>4</v>
      </c>
      <c r="G6" s="17" t="s">
        <v>15</v>
      </c>
      <c r="H6" s="27"/>
      <c r="K6" s="8"/>
    </row>
    <row r="7" spans="1:11" s="22" customFormat="1" ht="15.75" customHeight="1" x14ac:dyDescent="0.25">
      <c r="B7" s="21" t="s">
        <v>19</v>
      </c>
      <c r="C7" s="21" t="s">
        <v>20</v>
      </c>
      <c r="D7" s="12" t="s">
        <v>17</v>
      </c>
      <c r="E7" s="26">
        <v>301324</v>
      </c>
      <c r="F7" s="16">
        <v>40</v>
      </c>
      <c r="G7" s="17" t="s">
        <v>15</v>
      </c>
      <c r="H7" s="27"/>
      <c r="K7" s="8"/>
    </row>
    <row r="8" spans="1:11" s="22" customFormat="1" ht="22.5" customHeight="1" x14ac:dyDescent="0.25">
      <c r="B8" s="28" t="s">
        <v>21</v>
      </c>
      <c r="C8" s="28" t="s">
        <v>21</v>
      </c>
      <c r="D8" s="29" t="s">
        <v>54</v>
      </c>
      <c r="E8" s="29">
        <v>63901</v>
      </c>
      <c r="F8" s="16" t="s">
        <v>15</v>
      </c>
      <c r="G8" s="17">
        <v>100000</v>
      </c>
      <c r="H8" s="27"/>
      <c r="K8" s="8"/>
    </row>
    <row r="9" spans="1:11" s="22" customFormat="1" ht="22.5" customHeight="1" x14ac:dyDescent="0.25">
      <c r="B9" s="28" t="s">
        <v>21</v>
      </c>
      <c r="C9" s="28" t="s">
        <v>21</v>
      </c>
      <c r="D9" s="29" t="s">
        <v>55</v>
      </c>
      <c r="E9" s="29">
        <v>235879</v>
      </c>
      <c r="F9" s="16" t="s">
        <v>15</v>
      </c>
      <c r="G9" s="17">
        <v>40000</v>
      </c>
      <c r="H9" s="27"/>
      <c r="K9" s="8"/>
    </row>
    <row r="10" spans="1:11" s="22" customFormat="1" ht="22.5" customHeight="1" x14ac:dyDescent="0.25">
      <c r="B10" s="28" t="s">
        <v>21</v>
      </c>
      <c r="C10" s="28" t="s">
        <v>21</v>
      </c>
      <c r="D10" s="29" t="s">
        <v>56</v>
      </c>
      <c r="E10" s="29">
        <v>545170</v>
      </c>
      <c r="F10" s="16" t="s">
        <v>15</v>
      </c>
      <c r="G10" s="17">
        <v>20000</v>
      </c>
      <c r="H10" s="27"/>
      <c r="K10" s="8"/>
    </row>
    <row r="11" spans="1:11" s="22" customFormat="1" ht="22.5" customHeight="1" x14ac:dyDescent="0.25">
      <c r="B11" s="28" t="s">
        <v>21</v>
      </c>
      <c r="C11" s="28" t="s">
        <v>21</v>
      </c>
      <c r="D11" s="29" t="s">
        <v>57</v>
      </c>
      <c r="E11" s="29">
        <v>893837</v>
      </c>
      <c r="F11" s="16" t="s">
        <v>15</v>
      </c>
      <c r="G11" s="17">
        <v>200</v>
      </c>
      <c r="H11" s="27"/>
      <c r="K11" s="8"/>
    </row>
    <row r="12" spans="1:11" s="22" customFormat="1" ht="21" customHeight="1" x14ac:dyDescent="0.25">
      <c r="B12" s="21" t="s">
        <v>21</v>
      </c>
      <c r="C12" s="21" t="s">
        <v>20</v>
      </c>
      <c r="D12" s="12" t="s">
        <v>45</v>
      </c>
      <c r="E12" s="26">
        <v>893812</v>
      </c>
      <c r="F12" s="16">
        <v>20000</v>
      </c>
      <c r="G12" s="17" t="s">
        <v>15</v>
      </c>
      <c r="H12" s="27"/>
      <c r="K12" s="8"/>
    </row>
    <row r="13" spans="1:11" s="22" customFormat="1" ht="21" customHeight="1" x14ac:dyDescent="0.25">
      <c r="B13" s="21" t="s">
        <v>21</v>
      </c>
      <c r="C13" s="21" t="s">
        <v>20</v>
      </c>
      <c r="D13" s="12" t="s">
        <v>18</v>
      </c>
      <c r="E13" s="26">
        <v>180101</v>
      </c>
      <c r="F13" s="16">
        <v>993.15</v>
      </c>
      <c r="G13" s="17" t="s">
        <v>15</v>
      </c>
      <c r="H13" s="27"/>
      <c r="K13" s="8"/>
    </row>
    <row r="14" spans="1:11" s="22" customFormat="1" ht="21" customHeight="1" x14ac:dyDescent="0.25">
      <c r="B14" s="21" t="s">
        <v>22</v>
      </c>
      <c r="C14" s="21" t="s">
        <v>21</v>
      </c>
      <c r="D14" s="12" t="s">
        <v>46</v>
      </c>
      <c r="E14" s="26">
        <v>184165</v>
      </c>
      <c r="F14" s="16">
        <v>2700</v>
      </c>
      <c r="G14" s="17" t="s">
        <v>15</v>
      </c>
      <c r="H14" s="27"/>
      <c r="K14" s="8"/>
    </row>
    <row r="15" spans="1:11" s="22" customFormat="1" ht="15.75" customHeight="1" x14ac:dyDescent="0.25">
      <c r="B15" s="21" t="s">
        <v>22</v>
      </c>
      <c r="C15" s="21" t="s">
        <v>21</v>
      </c>
      <c r="D15" s="12" t="s">
        <v>17</v>
      </c>
      <c r="E15" s="26">
        <v>180031</v>
      </c>
      <c r="F15" s="16">
        <v>5</v>
      </c>
      <c r="G15" s="17" t="s">
        <v>15</v>
      </c>
      <c r="H15" s="27"/>
      <c r="K15" s="8"/>
    </row>
    <row r="16" spans="1:11" s="22" customFormat="1" ht="15.75" customHeight="1" x14ac:dyDescent="0.25">
      <c r="B16" s="21" t="s">
        <v>22</v>
      </c>
      <c r="C16" s="21" t="s">
        <v>21</v>
      </c>
      <c r="D16" s="12" t="s">
        <v>16</v>
      </c>
      <c r="E16" s="26">
        <v>180031</v>
      </c>
      <c r="F16" s="16">
        <v>0.5</v>
      </c>
      <c r="G16" s="17" t="s">
        <v>15</v>
      </c>
      <c r="H16" s="27"/>
      <c r="K16" s="8"/>
    </row>
    <row r="17" spans="2:11" s="22" customFormat="1" ht="21" customHeight="1" x14ac:dyDescent="0.25">
      <c r="B17" s="21" t="s">
        <v>22</v>
      </c>
      <c r="C17" s="21" t="s">
        <v>20</v>
      </c>
      <c r="D17" s="12" t="s">
        <v>47</v>
      </c>
      <c r="E17" s="26">
        <v>880210</v>
      </c>
      <c r="F17" s="16">
        <v>18321</v>
      </c>
      <c r="G17" s="17" t="s">
        <v>15</v>
      </c>
      <c r="H17" s="27"/>
      <c r="K17" s="8"/>
    </row>
    <row r="18" spans="2:11" s="22" customFormat="1" ht="20.25" customHeight="1" x14ac:dyDescent="0.25">
      <c r="B18" s="21" t="s">
        <v>22</v>
      </c>
      <c r="C18" s="21" t="s">
        <v>22</v>
      </c>
      <c r="D18" s="12" t="s">
        <v>17</v>
      </c>
      <c r="E18" s="26">
        <v>137933</v>
      </c>
      <c r="F18" s="16">
        <v>33</v>
      </c>
      <c r="G18" s="17" t="s">
        <v>15</v>
      </c>
      <c r="H18" s="27"/>
      <c r="K18" s="8"/>
    </row>
    <row r="19" spans="2:11" s="22" customFormat="1" ht="20.25" customHeight="1" x14ac:dyDescent="0.25">
      <c r="B19" s="21" t="s">
        <v>22</v>
      </c>
      <c r="C19" s="21" t="s">
        <v>22</v>
      </c>
      <c r="D19" s="12" t="s">
        <v>23</v>
      </c>
      <c r="E19" s="26">
        <v>137933</v>
      </c>
      <c r="F19" s="16">
        <v>15</v>
      </c>
      <c r="G19" s="17" t="s">
        <v>15</v>
      </c>
      <c r="H19" s="27"/>
      <c r="K19" s="8"/>
    </row>
    <row r="20" spans="2:11" s="22" customFormat="1" ht="22.5" customHeight="1" x14ac:dyDescent="0.25">
      <c r="B20" s="28" t="s">
        <v>22</v>
      </c>
      <c r="C20" s="28" t="s">
        <v>24</v>
      </c>
      <c r="D20" s="29" t="s">
        <v>407</v>
      </c>
      <c r="E20" s="29">
        <v>650060</v>
      </c>
      <c r="F20" s="16" t="s">
        <v>15</v>
      </c>
      <c r="G20" s="17">
        <v>3200</v>
      </c>
      <c r="H20" s="27"/>
      <c r="K20" s="8"/>
    </row>
    <row r="21" spans="2:11" s="22" customFormat="1" ht="22.5" customHeight="1" x14ac:dyDescent="0.25">
      <c r="B21" s="28" t="s">
        <v>22</v>
      </c>
      <c r="C21" s="28" t="s">
        <v>24</v>
      </c>
      <c r="D21" s="29" t="s">
        <v>68</v>
      </c>
      <c r="E21" s="29">
        <v>650067</v>
      </c>
      <c r="F21" s="16" t="s">
        <v>15</v>
      </c>
      <c r="G21" s="17">
        <v>33000</v>
      </c>
      <c r="H21" s="27"/>
      <c r="K21" s="8"/>
    </row>
    <row r="22" spans="2:11" s="22" customFormat="1" ht="22.5" customHeight="1" x14ac:dyDescent="0.25">
      <c r="B22" s="28" t="s">
        <v>22</v>
      </c>
      <c r="C22" s="28" t="s">
        <v>24</v>
      </c>
      <c r="D22" s="29" t="s">
        <v>67</v>
      </c>
      <c r="E22" s="29">
        <v>650068</v>
      </c>
      <c r="F22" s="16" t="s">
        <v>15</v>
      </c>
      <c r="G22" s="17">
        <v>50000</v>
      </c>
      <c r="H22" s="27"/>
      <c r="K22" s="8"/>
    </row>
    <row r="23" spans="2:11" s="22" customFormat="1" ht="20.25" customHeight="1" x14ac:dyDescent="0.25">
      <c r="B23" s="21" t="s">
        <v>22</v>
      </c>
      <c r="C23" s="21" t="s">
        <v>21</v>
      </c>
      <c r="D23" s="12" t="s">
        <v>50</v>
      </c>
      <c r="E23" s="26">
        <v>381777</v>
      </c>
      <c r="F23" s="16">
        <v>200000</v>
      </c>
      <c r="G23" s="17" t="s">
        <v>15</v>
      </c>
      <c r="H23" s="27"/>
      <c r="K23" s="8"/>
    </row>
    <row r="24" spans="2:11" s="22" customFormat="1" ht="22.5" customHeight="1" x14ac:dyDescent="0.25">
      <c r="B24" s="28" t="s">
        <v>22</v>
      </c>
      <c r="C24" s="28" t="s">
        <v>24</v>
      </c>
      <c r="D24" s="29" t="s">
        <v>69</v>
      </c>
      <c r="E24" s="29">
        <v>650070</v>
      </c>
      <c r="F24" s="16" t="s">
        <v>15</v>
      </c>
      <c r="G24" s="17">
        <v>3000</v>
      </c>
      <c r="H24" s="27"/>
      <c r="K24" s="8"/>
    </row>
    <row r="25" spans="2:11" s="22" customFormat="1" ht="21" customHeight="1" x14ac:dyDescent="0.25">
      <c r="B25" s="21" t="s">
        <v>22</v>
      </c>
      <c r="C25" s="21" t="s">
        <v>20</v>
      </c>
      <c r="D25" s="12" t="s">
        <v>48</v>
      </c>
      <c r="E25" s="26">
        <v>880209</v>
      </c>
      <c r="F25" s="16">
        <v>18321</v>
      </c>
      <c r="G25" s="17" t="s">
        <v>15</v>
      </c>
      <c r="H25" s="27"/>
      <c r="K25" s="8"/>
    </row>
    <row r="26" spans="2:11" s="22" customFormat="1" ht="21" customHeight="1" x14ac:dyDescent="0.25">
      <c r="B26" s="21" t="s">
        <v>22</v>
      </c>
      <c r="C26" s="21" t="s">
        <v>20</v>
      </c>
      <c r="D26" s="12" t="s">
        <v>49</v>
      </c>
      <c r="E26" s="26">
        <v>880208</v>
      </c>
      <c r="F26" s="16">
        <v>18321</v>
      </c>
      <c r="G26" s="17" t="s">
        <v>15</v>
      </c>
      <c r="H26" s="27"/>
      <c r="K26" s="8"/>
    </row>
    <row r="27" spans="2:11" s="22" customFormat="1" ht="22.5" customHeight="1" x14ac:dyDescent="0.25">
      <c r="B27" s="28" t="s">
        <v>22</v>
      </c>
      <c r="C27" s="28" t="s">
        <v>24</v>
      </c>
      <c r="D27" s="29" t="s">
        <v>66</v>
      </c>
      <c r="E27" s="29">
        <v>650069</v>
      </c>
      <c r="F27" s="16" t="s">
        <v>15</v>
      </c>
      <c r="G27" s="17">
        <v>5000</v>
      </c>
      <c r="H27" s="27"/>
      <c r="K27" s="8"/>
    </row>
    <row r="28" spans="2:11" s="22" customFormat="1" ht="22.5" customHeight="1" x14ac:dyDescent="0.25">
      <c r="B28" s="28" t="s">
        <v>24</v>
      </c>
      <c r="C28" s="28" t="s">
        <v>24</v>
      </c>
      <c r="D28" s="29" t="s">
        <v>62</v>
      </c>
      <c r="E28" s="29">
        <v>840685</v>
      </c>
      <c r="F28" s="16" t="s">
        <v>15</v>
      </c>
      <c r="G28" s="17">
        <v>20000</v>
      </c>
      <c r="H28" s="27"/>
      <c r="K28" s="8"/>
    </row>
    <row r="29" spans="2:11" s="22" customFormat="1" ht="22.5" customHeight="1" x14ac:dyDescent="0.25">
      <c r="B29" s="28" t="s">
        <v>24</v>
      </c>
      <c r="C29" s="28" t="s">
        <v>24</v>
      </c>
      <c r="D29" s="29" t="s">
        <v>53</v>
      </c>
      <c r="E29" s="29">
        <v>437567</v>
      </c>
      <c r="F29" s="16" t="s">
        <v>15</v>
      </c>
      <c r="G29" s="17">
        <v>30000</v>
      </c>
      <c r="H29" s="27"/>
      <c r="K29" s="8"/>
    </row>
    <row r="30" spans="2:11" s="22" customFormat="1" ht="22.5" customHeight="1" x14ac:dyDescent="0.25">
      <c r="B30" s="28" t="s">
        <v>24</v>
      </c>
      <c r="C30" s="28" t="s">
        <v>24</v>
      </c>
      <c r="D30" s="29" t="s">
        <v>60</v>
      </c>
      <c r="E30" s="29">
        <v>763367</v>
      </c>
      <c r="F30" s="16" t="s">
        <v>15</v>
      </c>
      <c r="G30" s="17">
        <v>60000</v>
      </c>
      <c r="H30" s="27"/>
      <c r="K30" s="8"/>
    </row>
    <row r="31" spans="2:11" s="22" customFormat="1" ht="20.25" customHeight="1" x14ac:dyDescent="0.25">
      <c r="B31" s="21" t="s">
        <v>24</v>
      </c>
      <c r="C31" s="21" t="s">
        <v>22</v>
      </c>
      <c r="D31" s="12" t="s">
        <v>51</v>
      </c>
      <c r="E31" s="26">
        <v>184167</v>
      </c>
      <c r="F31" s="16">
        <v>44000</v>
      </c>
      <c r="G31" s="17" t="s">
        <v>15</v>
      </c>
      <c r="H31" s="27"/>
      <c r="K31" s="8"/>
    </row>
    <row r="32" spans="2:11" s="22" customFormat="1" ht="22.5" customHeight="1" x14ac:dyDescent="0.25">
      <c r="B32" s="28" t="s">
        <v>24</v>
      </c>
      <c r="C32" s="28" t="s">
        <v>24</v>
      </c>
      <c r="D32" s="29" t="s">
        <v>63</v>
      </c>
      <c r="E32" s="29">
        <v>64072</v>
      </c>
      <c r="F32" s="16" t="s">
        <v>15</v>
      </c>
      <c r="G32" s="17">
        <v>7200</v>
      </c>
      <c r="H32" s="27"/>
      <c r="K32" s="8"/>
    </row>
    <row r="33" spans="2:11" s="22" customFormat="1" ht="22.5" customHeight="1" x14ac:dyDescent="0.25">
      <c r="B33" s="28" t="s">
        <v>24</v>
      </c>
      <c r="C33" s="28" t="s">
        <v>24</v>
      </c>
      <c r="D33" s="29" t="s">
        <v>64</v>
      </c>
      <c r="E33" s="29">
        <v>840691</v>
      </c>
      <c r="F33" s="16" t="s">
        <v>15</v>
      </c>
      <c r="G33" s="17">
        <v>5000</v>
      </c>
      <c r="H33" s="27"/>
      <c r="K33" s="8"/>
    </row>
    <row r="34" spans="2:11" s="22" customFormat="1" ht="22.5" customHeight="1" x14ac:dyDescent="0.25">
      <c r="B34" s="28" t="s">
        <v>24</v>
      </c>
      <c r="C34" s="28" t="s">
        <v>24</v>
      </c>
      <c r="D34" s="29" t="s">
        <v>61</v>
      </c>
      <c r="E34" s="29">
        <v>995067</v>
      </c>
      <c r="F34" s="16" t="s">
        <v>15</v>
      </c>
      <c r="G34" s="17">
        <v>60000</v>
      </c>
      <c r="H34" s="27"/>
      <c r="K34" s="8"/>
    </row>
    <row r="35" spans="2:11" s="22" customFormat="1" ht="22.5" customHeight="1" x14ac:dyDescent="0.25">
      <c r="B35" s="28" t="s">
        <v>24</v>
      </c>
      <c r="C35" s="28" t="s">
        <v>25</v>
      </c>
      <c r="D35" s="29" t="s">
        <v>58</v>
      </c>
      <c r="E35" s="29">
        <v>550058</v>
      </c>
      <c r="F35" s="16" t="s">
        <v>15</v>
      </c>
      <c r="G35" s="17">
        <v>50000</v>
      </c>
      <c r="H35" s="27"/>
      <c r="K35" s="8"/>
    </row>
    <row r="36" spans="2:11" s="22" customFormat="1" ht="20.25" customHeight="1" x14ac:dyDescent="0.25">
      <c r="B36" s="21" t="s">
        <v>24</v>
      </c>
      <c r="C36" s="21" t="s">
        <v>22</v>
      </c>
      <c r="D36" s="12" t="s">
        <v>38</v>
      </c>
      <c r="E36" s="26">
        <v>184168</v>
      </c>
      <c r="F36" s="16">
        <v>130000</v>
      </c>
      <c r="G36" s="17" t="s">
        <v>15</v>
      </c>
      <c r="H36" s="27"/>
      <c r="K36" s="8"/>
    </row>
    <row r="37" spans="2:11" s="22" customFormat="1" ht="22.5" customHeight="1" x14ac:dyDescent="0.25">
      <c r="B37" s="28" t="s">
        <v>24</v>
      </c>
      <c r="C37" s="28" t="s">
        <v>25</v>
      </c>
      <c r="D37" s="29" t="s">
        <v>59</v>
      </c>
      <c r="E37" s="29">
        <v>550060</v>
      </c>
      <c r="F37" s="16" t="s">
        <v>15</v>
      </c>
      <c r="G37" s="17">
        <v>220000</v>
      </c>
      <c r="H37" s="27"/>
      <c r="K37" s="8"/>
    </row>
    <row r="38" spans="2:11" s="22" customFormat="1" ht="22.5" customHeight="1" x14ac:dyDescent="0.25">
      <c r="B38" s="28" t="s">
        <v>25</v>
      </c>
      <c r="C38" s="28" t="s">
        <v>27</v>
      </c>
      <c r="D38" s="29" t="s">
        <v>65</v>
      </c>
      <c r="E38" s="29">
        <v>450018</v>
      </c>
      <c r="F38" s="16" t="s">
        <v>15</v>
      </c>
      <c r="G38" s="17">
        <v>50000</v>
      </c>
      <c r="H38" s="27"/>
      <c r="K38" s="8"/>
    </row>
    <row r="39" spans="2:11" s="22" customFormat="1" ht="20.25" customHeight="1" x14ac:dyDescent="0.25">
      <c r="B39" s="21" t="s">
        <v>25</v>
      </c>
      <c r="C39" s="21" t="s">
        <v>24</v>
      </c>
      <c r="D39" s="12" t="s">
        <v>16</v>
      </c>
      <c r="E39" s="26">
        <v>180051</v>
      </c>
      <c r="F39" s="16">
        <v>0.5</v>
      </c>
      <c r="G39" s="17" t="s">
        <v>15</v>
      </c>
      <c r="H39" s="27"/>
      <c r="K39" s="8"/>
    </row>
    <row r="40" spans="2:11" s="22" customFormat="1" ht="43.5" customHeight="1" x14ac:dyDescent="0.25">
      <c r="B40" s="21" t="s">
        <v>25</v>
      </c>
      <c r="C40" s="21" t="s">
        <v>24</v>
      </c>
      <c r="D40" s="12" t="s">
        <v>52</v>
      </c>
      <c r="E40" s="26">
        <v>184172</v>
      </c>
      <c r="F40" s="16">
        <v>36490</v>
      </c>
      <c r="G40" s="17" t="s">
        <v>15</v>
      </c>
      <c r="H40" s="27"/>
      <c r="K40" s="8"/>
    </row>
    <row r="41" spans="2:11" s="22" customFormat="1" ht="20.25" customHeight="1" x14ac:dyDescent="0.25">
      <c r="B41" s="21" t="s">
        <v>25</v>
      </c>
      <c r="C41" s="21" t="s">
        <v>24</v>
      </c>
      <c r="D41" s="12" t="s">
        <v>40</v>
      </c>
      <c r="E41" s="26">
        <v>196039</v>
      </c>
      <c r="F41" s="16">
        <v>50000</v>
      </c>
      <c r="G41" s="17" t="s">
        <v>15</v>
      </c>
      <c r="H41" s="27"/>
      <c r="K41" s="8"/>
    </row>
    <row r="42" spans="2:11" s="22" customFormat="1" ht="30.75" customHeight="1" x14ac:dyDescent="0.25">
      <c r="B42" s="21" t="s">
        <v>25</v>
      </c>
      <c r="C42" s="21" t="s">
        <v>25</v>
      </c>
      <c r="D42" s="12" t="s">
        <v>41</v>
      </c>
      <c r="E42" s="26">
        <v>880119</v>
      </c>
      <c r="F42" s="16">
        <v>6500</v>
      </c>
      <c r="G42" s="17" t="s">
        <v>15</v>
      </c>
      <c r="H42" s="27"/>
      <c r="K42" s="8"/>
    </row>
    <row r="43" spans="2:11" s="22" customFormat="1" ht="20.25" customHeight="1" x14ac:dyDescent="0.25">
      <c r="B43" s="21" t="s">
        <v>25</v>
      </c>
      <c r="C43" s="21" t="s">
        <v>24</v>
      </c>
      <c r="D43" s="12" t="s">
        <v>17</v>
      </c>
      <c r="E43" s="26">
        <v>180051</v>
      </c>
      <c r="F43" s="16">
        <v>5</v>
      </c>
      <c r="G43" s="17" t="s">
        <v>15</v>
      </c>
      <c r="H43" s="27"/>
      <c r="K43" s="8"/>
    </row>
    <row r="44" spans="2:11" s="22" customFormat="1" ht="20.25" customHeight="1" x14ac:dyDescent="0.25">
      <c r="B44" s="21" t="s">
        <v>25</v>
      </c>
      <c r="C44" s="21" t="s">
        <v>24</v>
      </c>
      <c r="D44" s="12" t="s">
        <v>70</v>
      </c>
      <c r="E44" s="26">
        <v>184170</v>
      </c>
      <c r="F44" s="16">
        <v>30000</v>
      </c>
      <c r="G44" s="17" t="s">
        <v>15</v>
      </c>
      <c r="H44" s="27"/>
      <c r="K44" s="8"/>
    </row>
    <row r="45" spans="2:11" s="22" customFormat="1" ht="20.25" customHeight="1" x14ac:dyDescent="0.25">
      <c r="B45" s="21" t="s">
        <v>25</v>
      </c>
      <c r="C45" s="21" t="s">
        <v>24</v>
      </c>
      <c r="D45" s="12" t="s">
        <v>16</v>
      </c>
      <c r="E45" s="26">
        <v>180105</v>
      </c>
      <c r="F45" s="16">
        <v>0.5</v>
      </c>
      <c r="G45" s="17" t="s">
        <v>15</v>
      </c>
      <c r="H45" s="27"/>
      <c r="K45" s="8"/>
    </row>
    <row r="46" spans="2:11" s="22" customFormat="1" ht="20.25" customHeight="1" x14ac:dyDescent="0.25">
      <c r="B46" s="21" t="s">
        <v>25</v>
      </c>
      <c r="C46" s="21" t="s">
        <v>24</v>
      </c>
      <c r="D46" s="12" t="s">
        <v>17</v>
      </c>
      <c r="E46" s="26">
        <v>180105</v>
      </c>
      <c r="F46" s="16">
        <v>5</v>
      </c>
      <c r="G46" s="17" t="s">
        <v>15</v>
      </c>
      <c r="H46" s="27"/>
      <c r="K46" s="8"/>
    </row>
    <row r="47" spans="2:11" s="22" customFormat="1" ht="22.5" customHeight="1" x14ac:dyDescent="0.25">
      <c r="B47" s="28" t="s">
        <v>27</v>
      </c>
      <c r="C47" s="28" t="s">
        <v>27</v>
      </c>
      <c r="D47" s="29" t="s">
        <v>89</v>
      </c>
      <c r="E47" s="29">
        <v>428905</v>
      </c>
      <c r="F47" s="16" t="s">
        <v>15</v>
      </c>
      <c r="G47" s="17">
        <v>150000</v>
      </c>
      <c r="H47" s="27"/>
      <c r="K47" s="8"/>
    </row>
    <row r="48" spans="2:11" s="22" customFormat="1" ht="22.5" customHeight="1" x14ac:dyDescent="0.25">
      <c r="B48" s="28" t="s">
        <v>27</v>
      </c>
      <c r="C48" s="28" t="s">
        <v>71</v>
      </c>
      <c r="D48" s="29" t="s">
        <v>163</v>
      </c>
      <c r="E48" s="29">
        <v>150062</v>
      </c>
      <c r="F48" s="16" t="s">
        <v>15</v>
      </c>
      <c r="G48" s="17">
        <v>20000</v>
      </c>
      <c r="H48" s="27"/>
      <c r="K48" s="8"/>
    </row>
    <row r="49" spans="2:11" s="22" customFormat="1" ht="22.5" customHeight="1" x14ac:dyDescent="0.25">
      <c r="B49" s="28" t="s">
        <v>27</v>
      </c>
      <c r="C49" s="28" t="s">
        <v>27</v>
      </c>
      <c r="D49" s="29" t="s">
        <v>164</v>
      </c>
      <c r="E49" s="29">
        <v>218203</v>
      </c>
      <c r="F49" s="16" t="s">
        <v>15</v>
      </c>
      <c r="G49" s="17">
        <v>60000</v>
      </c>
      <c r="H49" s="27"/>
      <c r="K49" s="8"/>
    </row>
    <row r="50" spans="2:11" s="22" customFormat="1" ht="22.5" customHeight="1" x14ac:dyDescent="0.25">
      <c r="B50" s="28" t="s">
        <v>27</v>
      </c>
      <c r="C50" s="28" t="s">
        <v>71</v>
      </c>
      <c r="D50" s="29" t="s">
        <v>165</v>
      </c>
      <c r="E50" s="29">
        <v>150063</v>
      </c>
      <c r="F50" s="16" t="s">
        <v>15</v>
      </c>
      <c r="G50" s="17">
        <v>37200</v>
      </c>
      <c r="H50" s="27"/>
      <c r="K50" s="8"/>
    </row>
    <row r="51" spans="2:11" s="22" customFormat="1" ht="22.5" customHeight="1" x14ac:dyDescent="0.25">
      <c r="B51" s="28" t="s">
        <v>27</v>
      </c>
      <c r="C51" s="28" t="s">
        <v>27</v>
      </c>
      <c r="D51" s="29" t="s">
        <v>167</v>
      </c>
      <c r="E51" s="29">
        <v>926865</v>
      </c>
      <c r="F51" s="16" t="s">
        <v>15</v>
      </c>
      <c r="G51" s="17">
        <v>20000</v>
      </c>
      <c r="H51" s="27"/>
      <c r="K51" s="8"/>
    </row>
    <row r="52" spans="2:11" s="22" customFormat="1" ht="32.25" customHeight="1" x14ac:dyDescent="0.25">
      <c r="B52" s="21" t="s">
        <v>27</v>
      </c>
      <c r="C52" s="21" t="s">
        <v>25</v>
      </c>
      <c r="D52" s="12" t="s">
        <v>217</v>
      </c>
      <c r="E52" s="26">
        <v>184173</v>
      </c>
      <c r="F52" s="16">
        <v>17145</v>
      </c>
      <c r="G52" s="17" t="s">
        <v>15</v>
      </c>
      <c r="H52" s="27"/>
      <c r="K52" s="8"/>
    </row>
    <row r="53" spans="2:11" s="22" customFormat="1" ht="20.25" customHeight="1" x14ac:dyDescent="0.25">
      <c r="B53" s="21" t="s">
        <v>27</v>
      </c>
      <c r="C53" s="21" t="s">
        <v>25</v>
      </c>
      <c r="D53" s="12" t="s">
        <v>218</v>
      </c>
      <c r="E53" s="26">
        <v>184174</v>
      </c>
      <c r="F53" s="16">
        <v>2500</v>
      </c>
      <c r="G53" s="17" t="s">
        <v>15</v>
      </c>
      <c r="H53" s="27"/>
      <c r="K53" s="8"/>
    </row>
    <row r="54" spans="2:11" s="22" customFormat="1" ht="20.25" customHeight="1" x14ac:dyDescent="0.25">
      <c r="B54" s="21" t="s">
        <v>27</v>
      </c>
      <c r="C54" s="21" t="s">
        <v>25</v>
      </c>
      <c r="D54" s="12" t="s">
        <v>219</v>
      </c>
      <c r="E54" s="26">
        <v>184175</v>
      </c>
      <c r="F54" s="16">
        <v>100000</v>
      </c>
      <c r="G54" s="17" t="s">
        <v>15</v>
      </c>
      <c r="H54" s="27"/>
      <c r="K54" s="8"/>
    </row>
    <row r="55" spans="2:11" s="22" customFormat="1" ht="30" customHeight="1" x14ac:dyDescent="0.25">
      <c r="B55" s="21" t="s">
        <v>27</v>
      </c>
      <c r="C55" s="21" t="s">
        <v>25</v>
      </c>
      <c r="D55" s="12" t="s">
        <v>273</v>
      </c>
      <c r="E55" s="26">
        <v>198753</v>
      </c>
      <c r="F55" s="16">
        <v>105.94</v>
      </c>
      <c r="G55" s="17" t="s">
        <v>15</v>
      </c>
      <c r="H55" s="27"/>
      <c r="K55" s="8"/>
    </row>
    <row r="56" spans="2:11" s="22" customFormat="1" ht="22.5" customHeight="1" x14ac:dyDescent="0.25">
      <c r="B56" s="28" t="s">
        <v>71</v>
      </c>
      <c r="C56" s="28" t="s">
        <v>71</v>
      </c>
      <c r="D56" s="29" t="s">
        <v>168</v>
      </c>
      <c r="E56" s="29">
        <v>851716</v>
      </c>
      <c r="F56" s="16" t="s">
        <v>15</v>
      </c>
      <c r="G56" s="17">
        <v>38750</v>
      </c>
      <c r="H56" s="27"/>
      <c r="K56" s="8"/>
    </row>
    <row r="57" spans="2:11" s="22" customFormat="1" ht="20.25" customHeight="1" x14ac:dyDescent="0.25">
      <c r="B57" s="21" t="s">
        <v>71</v>
      </c>
      <c r="C57" s="21" t="s">
        <v>27</v>
      </c>
      <c r="D57" s="12" t="s">
        <v>221</v>
      </c>
      <c r="E57" s="26">
        <v>184169</v>
      </c>
      <c r="F57" s="16">
        <v>5000</v>
      </c>
      <c r="G57" s="17" t="s">
        <v>15</v>
      </c>
      <c r="H57" s="27"/>
      <c r="K57" s="8"/>
    </row>
    <row r="58" spans="2:11" s="22" customFormat="1" ht="20.25" customHeight="1" x14ac:dyDescent="0.25">
      <c r="B58" s="21" t="s">
        <v>72</v>
      </c>
      <c r="C58" s="21" t="s">
        <v>71</v>
      </c>
      <c r="D58" s="12" t="s">
        <v>220</v>
      </c>
      <c r="E58" s="26">
        <v>184177</v>
      </c>
      <c r="F58" s="16">
        <v>70000</v>
      </c>
      <c r="G58" s="17" t="s">
        <v>15</v>
      </c>
      <c r="H58" s="27"/>
      <c r="K58" s="8"/>
    </row>
    <row r="59" spans="2:11" s="22" customFormat="1" ht="20.25" customHeight="1" x14ac:dyDescent="0.25">
      <c r="B59" s="21" t="s">
        <v>72</v>
      </c>
      <c r="C59" s="21" t="s">
        <v>71</v>
      </c>
      <c r="D59" s="12" t="s">
        <v>222</v>
      </c>
      <c r="E59" s="26">
        <v>184176</v>
      </c>
      <c r="F59" s="16">
        <v>3200</v>
      </c>
      <c r="G59" s="17" t="s">
        <v>15</v>
      </c>
      <c r="H59" s="27"/>
      <c r="K59" s="8"/>
    </row>
    <row r="60" spans="2:11" s="22" customFormat="1" ht="22.5" customHeight="1" x14ac:dyDescent="0.25">
      <c r="B60" s="28" t="s">
        <v>73</v>
      </c>
      <c r="C60" s="28" t="s">
        <v>73</v>
      </c>
      <c r="D60" s="29" t="s">
        <v>223</v>
      </c>
      <c r="E60" s="29">
        <v>6806</v>
      </c>
      <c r="F60" s="16" t="s">
        <v>15</v>
      </c>
      <c r="G60" s="17">
        <v>6000</v>
      </c>
      <c r="H60" s="27"/>
      <c r="K60" s="8"/>
    </row>
    <row r="61" spans="2:11" s="22" customFormat="1" ht="22.5" customHeight="1" x14ac:dyDescent="0.25">
      <c r="B61" s="28" t="s">
        <v>73</v>
      </c>
      <c r="C61" s="28" t="s">
        <v>74</v>
      </c>
      <c r="D61" s="29" t="s">
        <v>75</v>
      </c>
      <c r="E61" s="29">
        <v>750008</v>
      </c>
      <c r="F61" s="16" t="s">
        <v>15</v>
      </c>
      <c r="G61" s="17">
        <v>100000</v>
      </c>
      <c r="H61" s="27"/>
      <c r="K61" s="8"/>
    </row>
    <row r="62" spans="2:11" s="22" customFormat="1" ht="22.5" customHeight="1" x14ac:dyDescent="0.25">
      <c r="B62" s="28" t="s">
        <v>73</v>
      </c>
      <c r="C62" s="28" t="s">
        <v>74</v>
      </c>
      <c r="D62" s="29" t="s">
        <v>169</v>
      </c>
      <c r="E62" s="29">
        <v>750009</v>
      </c>
      <c r="F62" s="16" t="s">
        <v>15</v>
      </c>
      <c r="G62" s="17">
        <v>160000</v>
      </c>
      <c r="H62" s="27"/>
      <c r="K62" s="8"/>
    </row>
    <row r="63" spans="2:11" s="22" customFormat="1" ht="22.5" customHeight="1" x14ac:dyDescent="0.25">
      <c r="B63" s="28" t="s">
        <v>73</v>
      </c>
      <c r="C63" s="28" t="s">
        <v>74</v>
      </c>
      <c r="D63" s="29" t="s">
        <v>170</v>
      </c>
      <c r="E63" s="29">
        <v>750010</v>
      </c>
      <c r="F63" s="16" t="s">
        <v>15</v>
      </c>
      <c r="G63" s="17">
        <v>200000</v>
      </c>
      <c r="H63" s="27"/>
      <c r="K63" s="8"/>
    </row>
    <row r="64" spans="2:11" s="22" customFormat="1" ht="20.25" customHeight="1" x14ac:dyDescent="0.25">
      <c r="B64" s="21" t="s">
        <v>73</v>
      </c>
      <c r="C64" s="21" t="s">
        <v>72</v>
      </c>
      <c r="D64" s="12" t="s">
        <v>17</v>
      </c>
      <c r="E64" s="26">
        <v>180112</v>
      </c>
      <c r="F64" s="16">
        <v>5</v>
      </c>
      <c r="G64" s="17" t="s">
        <v>15</v>
      </c>
      <c r="H64" s="27"/>
      <c r="K64" s="8"/>
    </row>
    <row r="65" spans="2:11" s="22" customFormat="1" ht="25.5" customHeight="1" x14ac:dyDescent="0.25">
      <c r="B65" s="21" t="s">
        <v>73</v>
      </c>
      <c r="C65" s="21" t="s">
        <v>72</v>
      </c>
      <c r="D65" s="12" t="s">
        <v>224</v>
      </c>
      <c r="E65" s="26">
        <v>184180</v>
      </c>
      <c r="F65" s="16">
        <v>1500</v>
      </c>
      <c r="G65" s="17" t="s">
        <v>15</v>
      </c>
      <c r="H65" s="27"/>
      <c r="K65" s="8"/>
    </row>
    <row r="66" spans="2:11" s="22" customFormat="1" ht="20.25" customHeight="1" x14ac:dyDescent="0.25">
      <c r="B66" s="21" t="s">
        <v>73</v>
      </c>
      <c r="C66" s="21" t="s">
        <v>72</v>
      </c>
      <c r="D66" s="12" t="s">
        <v>17</v>
      </c>
      <c r="E66" s="26">
        <v>180121</v>
      </c>
      <c r="F66" s="16">
        <v>10</v>
      </c>
      <c r="G66" s="17" t="s">
        <v>15</v>
      </c>
      <c r="H66" s="27"/>
      <c r="K66" s="8"/>
    </row>
    <row r="67" spans="2:11" s="22" customFormat="1" ht="20.25" customHeight="1" x14ac:dyDescent="0.25">
      <c r="B67" s="21" t="s">
        <v>73</v>
      </c>
      <c r="C67" s="21" t="s">
        <v>72</v>
      </c>
      <c r="D67" s="12" t="s">
        <v>16</v>
      </c>
      <c r="E67" s="26">
        <v>180112</v>
      </c>
      <c r="F67" s="16">
        <v>0.5</v>
      </c>
      <c r="G67" s="17" t="s">
        <v>15</v>
      </c>
      <c r="H67" s="27"/>
      <c r="K67" s="8"/>
    </row>
    <row r="68" spans="2:11" s="22" customFormat="1" ht="20.25" customHeight="1" x14ac:dyDescent="0.25">
      <c r="B68" s="21" t="s">
        <v>73</v>
      </c>
      <c r="C68" s="21" t="s">
        <v>72</v>
      </c>
      <c r="D68" s="12" t="s">
        <v>16</v>
      </c>
      <c r="E68" s="26">
        <v>180121</v>
      </c>
      <c r="F68" s="16">
        <v>1</v>
      </c>
      <c r="G68" s="17" t="s">
        <v>15</v>
      </c>
      <c r="H68" s="27"/>
      <c r="K68" s="8"/>
    </row>
    <row r="69" spans="2:11" s="22" customFormat="1" ht="20.25" customHeight="1" x14ac:dyDescent="0.25">
      <c r="B69" s="21" t="s">
        <v>74</v>
      </c>
      <c r="C69" s="21" t="s">
        <v>73</v>
      </c>
      <c r="D69" s="12" t="s">
        <v>16</v>
      </c>
      <c r="E69" s="26">
        <v>180115</v>
      </c>
      <c r="F69" s="16">
        <v>0.5</v>
      </c>
      <c r="G69" s="17" t="s">
        <v>15</v>
      </c>
      <c r="H69" s="27"/>
      <c r="K69" s="8"/>
    </row>
    <row r="70" spans="2:11" s="22" customFormat="1" ht="25.5" customHeight="1" x14ac:dyDescent="0.25">
      <c r="B70" s="21" t="s">
        <v>74</v>
      </c>
      <c r="C70" s="21" t="s">
        <v>73</v>
      </c>
      <c r="D70" s="12" t="s">
        <v>225</v>
      </c>
      <c r="E70" s="26">
        <v>184182</v>
      </c>
      <c r="F70" s="16">
        <v>2000</v>
      </c>
      <c r="G70" s="17" t="s">
        <v>15</v>
      </c>
      <c r="H70" s="27"/>
      <c r="K70" s="8"/>
    </row>
    <row r="71" spans="2:11" s="22" customFormat="1" ht="20.25" customHeight="1" x14ac:dyDescent="0.25">
      <c r="B71" s="21" t="s">
        <v>74</v>
      </c>
      <c r="C71" s="21" t="s">
        <v>73</v>
      </c>
      <c r="D71" s="12" t="s">
        <v>17</v>
      </c>
      <c r="E71" s="26">
        <v>180115</v>
      </c>
      <c r="F71" s="16">
        <v>5</v>
      </c>
      <c r="G71" s="17" t="s">
        <v>15</v>
      </c>
      <c r="H71" s="27"/>
      <c r="K71" s="8"/>
    </row>
    <row r="72" spans="2:11" s="22" customFormat="1" ht="22.5" customHeight="1" x14ac:dyDescent="0.25">
      <c r="B72" s="28" t="s">
        <v>74</v>
      </c>
      <c r="C72" s="28" t="s">
        <v>74</v>
      </c>
      <c r="D72" s="29" t="s">
        <v>172</v>
      </c>
      <c r="E72" s="29">
        <v>180111</v>
      </c>
      <c r="F72" s="16" t="s">
        <v>15</v>
      </c>
      <c r="G72" s="17">
        <v>6706.14</v>
      </c>
      <c r="H72" s="27"/>
      <c r="K72" s="8"/>
    </row>
    <row r="73" spans="2:11" s="22" customFormat="1" ht="20.25" customHeight="1" x14ac:dyDescent="0.25">
      <c r="B73" s="21" t="s">
        <v>74</v>
      </c>
      <c r="C73" s="21" t="s">
        <v>73</v>
      </c>
      <c r="D73" s="12" t="s">
        <v>76</v>
      </c>
      <c r="E73" s="26">
        <v>206650</v>
      </c>
      <c r="F73" s="16">
        <v>10000</v>
      </c>
      <c r="G73" s="17" t="s">
        <v>15</v>
      </c>
      <c r="H73" s="27"/>
      <c r="K73" s="8"/>
    </row>
    <row r="74" spans="2:11" s="22" customFormat="1" ht="22.5" customHeight="1" x14ac:dyDescent="0.25">
      <c r="B74" s="28" t="s">
        <v>74</v>
      </c>
      <c r="C74" s="28" t="s">
        <v>74</v>
      </c>
      <c r="D74" s="29" t="s">
        <v>173</v>
      </c>
      <c r="E74" s="29">
        <v>197558</v>
      </c>
      <c r="F74" s="16" t="s">
        <v>15</v>
      </c>
      <c r="G74" s="17">
        <v>50000</v>
      </c>
      <c r="H74" s="27"/>
      <c r="K74" s="8"/>
    </row>
    <row r="75" spans="2:11" s="22" customFormat="1" ht="22.5" customHeight="1" x14ac:dyDescent="0.25">
      <c r="B75" s="28" t="s">
        <v>74</v>
      </c>
      <c r="C75" s="28" t="s">
        <v>74</v>
      </c>
      <c r="D75" s="29" t="s">
        <v>88</v>
      </c>
      <c r="E75" s="29">
        <v>853044</v>
      </c>
      <c r="F75" s="16" t="s">
        <v>15</v>
      </c>
      <c r="G75" s="17">
        <v>90000</v>
      </c>
      <c r="H75" s="27"/>
      <c r="K75" s="8"/>
    </row>
    <row r="76" spans="2:11" s="22" customFormat="1" ht="22.5" customHeight="1" x14ac:dyDescent="0.25">
      <c r="B76" s="28" t="s">
        <v>74</v>
      </c>
      <c r="C76" s="28" t="s">
        <v>77</v>
      </c>
      <c r="D76" s="29" t="s">
        <v>174</v>
      </c>
      <c r="E76" s="29">
        <v>450025</v>
      </c>
      <c r="F76" s="16" t="s">
        <v>15</v>
      </c>
      <c r="G76" s="17">
        <v>200000</v>
      </c>
      <c r="H76" s="27"/>
      <c r="K76" s="8"/>
    </row>
    <row r="77" spans="2:11" s="22" customFormat="1" ht="22.5" customHeight="1" x14ac:dyDescent="0.25">
      <c r="B77" s="28" t="s">
        <v>74</v>
      </c>
      <c r="C77" s="28" t="s">
        <v>74</v>
      </c>
      <c r="D77" s="29" t="s">
        <v>175</v>
      </c>
      <c r="E77" s="29">
        <v>719946</v>
      </c>
      <c r="F77" s="16" t="s">
        <v>15</v>
      </c>
      <c r="G77" s="17">
        <v>5000</v>
      </c>
      <c r="H77" s="27"/>
      <c r="K77" s="8"/>
    </row>
    <row r="78" spans="2:11" s="22" customFormat="1" ht="22.5" customHeight="1" x14ac:dyDescent="0.25">
      <c r="B78" s="28" t="s">
        <v>77</v>
      </c>
      <c r="C78" s="28" t="s">
        <v>78</v>
      </c>
      <c r="D78" s="29" t="s">
        <v>687</v>
      </c>
      <c r="E78" s="29">
        <v>350037</v>
      </c>
      <c r="F78" s="16" t="s">
        <v>15</v>
      </c>
      <c r="G78" s="17">
        <v>5000</v>
      </c>
      <c r="H78" s="27"/>
      <c r="K78" s="8"/>
    </row>
    <row r="79" spans="2:11" s="22" customFormat="1" ht="22.5" customHeight="1" x14ac:dyDescent="0.25">
      <c r="B79" s="28" t="s">
        <v>77</v>
      </c>
      <c r="C79" s="28" t="s">
        <v>77</v>
      </c>
      <c r="D79" s="29" t="s">
        <v>177</v>
      </c>
      <c r="E79" s="29">
        <v>890440</v>
      </c>
      <c r="F79" s="16" t="s">
        <v>15</v>
      </c>
      <c r="G79" s="17">
        <v>80000</v>
      </c>
      <c r="H79" s="27"/>
      <c r="K79" s="8"/>
    </row>
    <row r="80" spans="2:11" s="22" customFormat="1" ht="22.5" customHeight="1" x14ac:dyDescent="0.25">
      <c r="B80" s="28" t="s">
        <v>77</v>
      </c>
      <c r="C80" s="28" t="s">
        <v>77</v>
      </c>
      <c r="D80" s="29" t="s">
        <v>176</v>
      </c>
      <c r="E80" s="29">
        <v>743616</v>
      </c>
      <c r="F80" s="16" t="s">
        <v>15</v>
      </c>
      <c r="G80" s="17">
        <v>5000</v>
      </c>
      <c r="H80" s="27"/>
      <c r="K80" s="8"/>
    </row>
    <row r="81" spans="2:11" s="22" customFormat="1" ht="22.5" customHeight="1" x14ac:dyDescent="0.25">
      <c r="B81" s="28" t="s">
        <v>77</v>
      </c>
      <c r="C81" s="28" t="s">
        <v>77</v>
      </c>
      <c r="D81" s="29" t="s">
        <v>171</v>
      </c>
      <c r="E81" s="29">
        <v>548700</v>
      </c>
      <c r="F81" s="16" t="s">
        <v>15</v>
      </c>
      <c r="G81" s="17">
        <v>40000</v>
      </c>
      <c r="H81" s="27"/>
      <c r="K81" s="8"/>
    </row>
    <row r="82" spans="2:11" s="22" customFormat="1" ht="22.5" customHeight="1" x14ac:dyDescent="0.25">
      <c r="B82" s="28" t="s">
        <v>78</v>
      </c>
      <c r="C82" s="28" t="s">
        <v>80</v>
      </c>
      <c r="D82" s="29" t="s">
        <v>90</v>
      </c>
      <c r="E82" s="29">
        <v>250054</v>
      </c>
      <c r="F82" s="16" t="s">
        <v>15</v>
      </c>
      <c r="G82" s="17">
        <v>119700</v>
      </c>
      <c r="H82" s="27"/>
      <c r="K82" s="8"/>
    </row>
    <row r="83" spans="2:11" s="22" customFormat="1" ht="20.25" customHeight="1" x14ac:dyDescent="0.25">
      <c r="B83" s="21" t="s">
        <v>78</v>
      </c>
      <c r="C83" s="21" t="s">
        <v>77</v>
      </c>
      <c r="D83" s="12" t="s">
        <v>16</v>
      </c>
      <c r="E83" s="26">
        <v>180117</v>
      </c>
      <c r="F83" s="16">
        <v>1</v>
      </c>
      <c r="G83" s="17" t="s">
        <v>15</v>
      </c>
      <c r="H83" s="27"/>
      <c r="K83" s="8"/>
    </row>
    <row r="84" spans="2:11" s="22" customFormat="1" ht="20.25" customHeight="1" x14ac:dyDescent="0.25">
      <c r="B84" s="21" t="s">
        <v>78</v>
      </c>
      <c r="C84" s="21" t="s">
        <v>78</v>
      </c>
      <c r="D84" s="12" t="s">
        <v>226</v>
      </c>
      <c r="E84" s="26">
        <v>117201</v>
      </c>
      <c r="F84" s="16">
        <v>100000</v>
      </c>
      <c r="G84" s="17" t="s">
        <v>15</v>
      </c>
      <c r="H84" s="27"/>
      <c r="K84" s="8"/>
    </row>
    <row r="85" spans="2:11" s="22" customFormat="1" ht="22.5" customHeight="1" x14ac:dyDescent="0.25">
      <c r="B85" s="28" t="s">
        <v>78</v>
      </c>
      <c r="C85" s="28" t="s">
        <v>80</v>
      </c>
      <c r="D85" s="29" t="s">
        <v>178</v>
      </c>
      <c r="E85" s="29">
        <v>250052</v>
      </c>
      <c r="F85" s="16" t="s">
        <v>15</v>
      </c>
      <c r="G85" s="17">
        <v>50000</v>
      </c>
      <c r="H85" s="27"/>
      <c r="K85" s="8"/>
    </row>
    <row r="86" spans="2:11" s="22" customFormat="1" ht="20.25" customHeight="1" x14ac:dyDescent="0.25">
      <c r="B86" s="21" t="s">
        <v>78</v>
      </c>
      <c r="C86" s="21" t="s">
        <v>77</v>
      </c>
      <c r="D86" s="12" t="s">
        <v>227</v>
      </c>
      <c r="E86" s="26">
        <v>184187</v>
      </c>
      <c r="F86" s="16">
        <v>45000</v>
      </c>
      <c r="G86" s="17" t="s">
        <v>15</v>
      </c>
      <c r="H86" s="27"/>
      <c r="K86" s="8"/>
    </row>
    <row r="87" spans="2:11" s="22" customFormat="1" ht="20.25" customHeight="1" x14ac:dyDescent="0.25">
      <c r="B87" s="21" t="s">
        <v>78</v>
      </c>
      <c r="C87" s="21" t="s">
        <v>77</v>
      </c>
      <c r="D87" s="12" t="s">
        <v>17</v>
      </c>
      <c r="E87" s="26">
        <v>180171</v>
      </c>
      <c r="F87" s="16">
        <v>10</v>
      </c>
      <c r="G87" s="17" t="s">
        <v>15</v>
      </c>
      <c r="H87" s="27"/>
      <c r="K87" s="8"/>
    </row>
    <row r="88" spans="2:11" s="22" customFormat="1" ht="20.25" customHeight="1" x14ac:dyDescent="0.25">
      <c r="B88" s="21" t="s">
        <v>78</v>
      </c>
      <c r="C88" s="21" t="s">
        <v>77</v>
      </c>
      <c r="D88" s="12" t="s">
        <v>16</v>
      </c>
      <c r="E88" s="26">
        <v>180171</v>
      </c>
      <c r="F88" s="16">
        <v>1</v>
      </c>
      <c r="G88" s="17" t="s">
        <v>15</v>
      </c>
      <c r="H88" s="27"/>
      <c r="K88" s="8"/>
    </row>
    <row r="89" spans="2:11" s="22" customFormat="1" ht="22.5" customHeight="1" x14ac:dyDescent="0.25">
      <c r="B89" s="28" t="s">
        <v>78</v>
      </c>
      <c r="C89" s="28" t="s">
        <v>78</v>
      </c>
      <c r="D89" s="29" t="s">
        <v>179</v>
      </c>
      <c r="E89" s="29">
        <v>394500</v>
      </c>
      <c r="F89" s="16" t="s">
        <v>15</v>
      </c>
      <c r="G89" s="17">
        <v>100000</v>
      </c>
      <c r="H89" s="27"/>
      <c r="K89" s="8"/>
    </row>
    <row r="90" spans="2:11" s="22" customFormat="1" ht="22.5" customHeight="1" x14ac:dyDescent="0.25">
      <c r="B90" s="28" t="s">
        <v>78</v>
      </c>
      <c r="C90" s="28" t="s">
        <v>80</v>
      </c>
      <c r="D90" s="29" t="s">
        <v>180</v>
      </c>
      <c r="E90" s="29">
        <v>250080</v>
      </c>
      <c r="F90" s="16" t="s">
        <v>15</v>
      </c>
      <c r="G90" s="17">
        <v>10000</v>
      </c>
      <c r="H90" s="27"/>
      <c r="K90" s="8"/>
    </row>
    <row r="91" spans="2:11" s="22" customFormat="1" ht="22.5" customHeight="1" x14ac:dyDescent="0.25">
      <c r="B91" s="28" t="s">
        <v>78</v>
      </c>
      <c r="C91" s="28" t="s">
        <v>80</v>
      </c>
      <c r="D91" s="29" t="s">
        <v>181</v>
      </c>
      <c r="E91" s="29">
        <v>250051</v>
      </c>
      <c r="F91" s="16" t="s">
        <v>15</v>
      </c>
      <c r="G91" s="17">
        <v>40000</v>
      </c>
      <c r="H91" s="27"/>
      <c r="K91" s="8"/>
    </row>
    <row r="92" spans="2:11" s="22" customFormat="1" ht="20.25" customHeight="1" x14ac:dyDescent="0.25">
      <c r="B92" s="21" t="s">
        <v>78</v>
      </c>
      <c r="C92" s="21" t="s">
        <v>77</v>
      </c>
      <c r="D92" s="12" t="s">
        <v>228</v>
      </c>
      <c r="E92" s="26">
        <v>184185</v>
      </c>
      <c r="F92" s="16">
        <v>5000</v>
      </c>
      <c r="G92" s="17" t="s">
        <v>15</v>
      </c>
      <c r="H92" s="27"/>
      <c r="K92" s="8"/>
    </row>
    <row r="93" spans="2:11" s="22" customFormat="1" ht="33" customHeight="1" x14ac:dyDescent="0.25">
      <c r="B93" s="21" t="s">
        <v>78</v>
      </c>
      <c r="C93" s="21" t="s">
        <v>77</v>
      </c>
      <c r="D93" s="12" t="s">
        <v>229</v>
      </c>
      <c r="E93" s="26">
        <v>184188</v>
      </c>
      <c r="F93" s="16">
        <v>200000</v>
      </c>
      <c r="G93" s="17" t="s">
        <v>15</v>
      </c>
      <c r="H93" s="27"/>
      <c r="K93" s="8"/>
    </row>
    <row r="94" spans="2:11" s="22" customFormat="1" ht="20.25" customHeight="1" x14ac:dyDescent="0.25">
      <c r="B94" s="21" t="s">
        <v>78</v>
      </c>
      <c r="C94" s="21" t="s">
        <v>77</v>
      </c>
      <c r="D94" s="12" t="s">
        <v>17</v>
      </c>
      <c r="E94" s="26">
        <v>180117</v>
      </c>
      <c r="F94" s="16">
        <v>10</v>
      </c>
      <c r="G94" s="17" t="s">
        <v>15</v>
      </c>
      <c r="H94" s="27"/>
      <c r="K94" s="8"/>
    </row>
    <row r="95" spans="2:11" s="22" customFormat="1" ht="20.25" customHeight="1" x14ac:dyDescent="0.25">
      <c r="B95" s="21" t="s">
        <v>78</v>
      </c>
      <c r="C95" s="21" t="s">
        <v>77</v>
      </c>
      <c r="D95" s="12" t="s">
        <v>230</v>
      </c>
      <c r="E95" s="26">
        <v>184183</v>
      </c>
      <c r="F95" s="16">
        <v>24800</v>
      </c>
      <c r="G95" s="17" t="s">
        <v>15</v>
      </c>
      <c r="H95" s="27"/>
      <c r="K95" s="8"/>
    </row>
    <row r="96" spans="2:11" s="22" customFormat="1" ht="20.25" customHeight="1" x14ac:dyDescent="0.25">
      <c r="B96" s="21" t="s">
        <v>78</v>
      </c>
      <c r="C96" s="21" t="s">
        <v>77</v>
      </c>
      <c r="D96" s="12" t="s">
        <v>231</v>
      </c>
      <c r="E96" s="26">
        <v>184186</v>
      </c>
      <c r="F96" s="16">
        <v>5000</v>
      </c>
      <c r="G96" s="17" t="s">
        <v>15</v>
      </c>
      <c r="H96" s="27"/>
      <c r="K96" s="8"/>
    </row>
    <row r="97" spans="2:11" s="22" customFormat="1" ht="22.5" customHeight="1" x14ac:dyDescent="0.25">
      <c r="B97" s="28" t="s">
        <v>80</v>
      </c>
      <c r="C97" s="28" t="s">
        <v>81</v>
      </c>
      <c r="D97" s="29" t="s">
        <v>182</v>
      </c>
      <c r="E97" s="29">
        <v>150052</v>
      </c>
      <c r="F97" s="16" t="s">
        <v>15</v>
      </c>
      <c r="G97" s="17">
        <v>12400</v>
      </c>
      <c r="H97" s="27"/>
      <c r="K97" s="8"/>
    </row>
    <row r="98" spans="2:11" s="22" customFormat="1" ht="20.25" customHeight="1" x14ac:dyDescent="0.25">
      <c r="B98" s="21" t="s">
        <v>80</v>
      </c>
      <c r="C98" s="21" t="s">
        <v>78</v>
      </c>
      <c r="D98" s="12" t="s">
        <v>16</v>
      </c>
      <c r="E98" s="26">
        <v>180118</v>
      </c>
      <c r="F98" s="16">
        <v>0.5</v>
      </c>
      <c r="G98" s="17" t="s">
        <v>15</v>
      </c>
      <c r="H98" s="27"/>
      <c r="K98" s="8"/>
    </row>
    <row r="99" spans="2:11" s="22" customFormat="1" ht="22.5" customHeight="1" x14ac:dyDescent="0.25">
      <c r="B99" s="28" t="s">
        <v>80</v>
      </c>
      <c r="C99" s="28" t="s">
        <v>80</v>
      </c>
      <c r="D99" s="29" t="s">
        <v>183</v>
      </c>
      <c r="E99" s="29">
        <v>154392</v>
      </c>
      <c r="F99" s="16" t="s">
        <v>15</v>
      </c>
      <c r="G99" s="17">
        <v>59500</v>
      </c>
      <c r="H99" s="27"/>
      <c r="K99" s="8"/>
    </row>
    <row r="100" spans="2:11" s="22" customFormat="1" ht="43.5" customHeight="1" x14ac:dyDescent="0.25">
      <c r="B100" s="21" t="s">
        <v>80</v>
      </c>
      <c r="C100" s="21" t="s">
        <v>78</v>
      </c>
      <c r="D100" s="12" t="s">
        <v>274</v>
      </c>
      <c r="E100" s="26">
        <v>184189</v>
      </c>
      <c r="F100" s="16">
        <v>25235</v>
      </c>
      <c r="G100" s="17" t="s">
        <v>15</v>
      </c>
      <c r="H100" s="27"/>
      <c r="K100" s="8"/>
    </row>
    <row r="101" spans="2:11" s="22" customFormat="1" ht="20.25" customHeight="1" x14ac:dyDescent="0.25">
      <c r="B101" s="21" t="s">
        <v>80</v>
      </c>
      <c r="C101" s="21" t="s">
        <v>78</v>
      </c>
      <c r="D101" s="12" t="s">
        <v>17</v>
      </c>
      <c r="E101" s="26">
        <v>180181</v>
      </c>
      <c r="F101" s="16">
        <v>5</v>
      </c>
      <c r="G101" s="17" t="s">
        <v>15</v>
      </c>
      <c r="H101" s="27"/>
      <c r="K101" s="8"/>
    </row>
    <row r="102" spans="2:11" s="22" customFormat="1" ht="22.5" customHeight="1" x14ac:dyDescent="0.25">
      <c r="B102" s="28" t="s">
        <v>80</v>
      </c>
      <c r="C102" s="28" t="s">
        <v>81</v>
      </c>
      <c r="D102" s="29" t="s">
        <v>185</v>
      </c>
      <c r="E102" s="29">
        <v>150051</v>
      </c>
      <c r="F102" s="16" t="s">
        <v>15</v>
      </c>
      <c r="G102" s="17">
        <v>100000</v>
      </c>
      <c r="H102" s="27"/>
      <c r="K102" s="8"/>
    </row>
    <row r="103" spans="2:11" s="22" customFormat="1" ht="20.25" customHeight="1" x14ac:dyDescent="0.25">
      <c r="B103" s="21" t="s">
        <v>80</v>
      </c>
      <c r="C103" s="21" t="s">
        <v>78</v>
      </c>
      <c r="D103" s="12" t="s">
        <v>16</v>
      </c>
      <c r="E103" s="26">
        <v>180181</v>
      </c>
      <c r="F103" s="16">
        <v>0.5</v>
      </c>
      <c r="G103" s="17" t="s">
        <v>15</v>
      </c>
      <c r="H103" s="27"/>
      <c r="K103" s="8"/>
    </row>
    <row r="104" spans="2:11" s="22" customFormat="1" ht="22.5" customHeight="1" x14ac:dyDescent="0.25">
      <c r="B104" s="28" t="s">
        <v>80</v>
      </c>
      <c r="C104" s="28" t="s">
        <v>80</v>
      </c>
      <c r="D104" s="29" t="s">
        <v>166</v>
      </c>
      <c r="E104" s="29">
        <v>701990</v>
      </c>
      <c r="F104" s="16" t="s">
        <v>15</v>
      </c>
      <c r="G104" s="17">
        <v>38000</v>
      </c>
      <c r="H104" s="27"/>
      <c r="K104" s="8"/>
    </row>
    <row r="105" spans="2:11" s="22" customFormat="1" ht="20.25" customHeight="1" x14ac:dyDescent="0.25">
      <c r="B105" s="21" t="s">
        <v>80</v>
      </c>
      <c r="C105" s="21" t="s">
        <v>78</v>
      </c>
      <c r="D105" s="12" t="s">
        <v>232</v>
      </c>
      <c r="E105" s="26">
        <v>184190</v>
      </c>
      <c r="F105" s="16">
        <v>20000</v>
      </c>
      <c r="G105" s="17" t="s">
        <v>15</v>
      </c>
      <c r="H105" s="27"/>
      <c r="K105" s="8"/>
    </row>
    <row r="106" spans="2:11" s="22" customFormat="1" ht="20.25" customHeight="1" x14ac:dyDescent="0.25">
      <c r="B106" s="21" t="s">
        <v>80</v>
      </c>
      <c r="C106" s="21" t="s">
        <v>78</v>
      </c>
      <c r="D106" s="12" t="s">
        <v>17</v>
      </c>
      <c r="E106" s="26">
        <v>180118</v>
      </c>
      <c r="F106" s="16">
        <v>5</v>
      </c>
      <c r="G106" s="17" t="s">
        <v>15</v>
      </c>
      <c r="H106" s="27"/>
      <c r="K106" s="8"/>
    </row>
    <row r="107" spans="2:11" s="22" customFormat="1" ht="20.25" customHeight="1" x14ac:dyDescent="0.25">
      <c r="B107" s="21" t="s">
        <v>80</v>
      </c>
      <c r="C107" s="21" t="s">
        <v>78</v>
      </c>
      <c r="D107" s="12" t="s">
        <v>233</v>
      </c>
      <c r="E107" s="26">
        <v>184191</v>
      </c>
      <c r="F107" s="16">
        <v>100000</v>
      </c>
      <c r="G107" s="17" t="s">
        <v>15</v>
      </c>
      <c r="H107" s="27"/>
      <c r="K107" s="8"/>
    </row>
    <row r="108" spans="2:11" s="22" customFormat="1" ht="22.5" customHeight="1" x14ac:dyDescent="0.25">
      <c r="B108" s="28" t="s">
        <v>80</v>
      </c>
      <c r="C108" s="28" t="s">
        <v>81</v>
      </c>
      <c r="D108" s="29" t="s">
        <v>186</v>
      </c>
      <c r="E108" s="29">
        <v>150053</v>
      </c>
      <c r="F108" s="16" t="s">
        <v>15</v>
      </c>
      <c r="G108" s="17">
        <v>1500</v>
      </c>
      <c r="H108" s="27"/>
      <c r="K108" s="8"/>
    </row>
    <row r="109" spans="2:11" s="22" customFormat="1" ht="22.5" customHeight="1" x14ac:dyDescent="0.25">
      <c r="B109" s="28" t="s">
        <v>81</v>
      </c>
      <c r="C109" s="28" t="s">
        <v>81</v>
      </c>
      <c r="D109" s="29" t="s">
        <v>189</v>
      </c>
      <c r="E109" s="29">
        <v>764291</v>
      </c>
      <c r="F109" s="16" t="s">
        <v>15</v>
      </c>
      <c r="G109" s="17">
        <v>40000</v>
      </c>
      <c r="H109" s="27"/>
      <c r="K109" s="8"/>
    </row>
    <row r="110" spans="2:11" s="22" customFormat="1" ht="22.5" customHeight="1" x14ac:dyDescent="0.25">
      <c r="B110" s="28" t="s">
        <v>81</v>
      </c>
      <c r="C110" s="28" t="s">
        <v>81</v>
      </c>
      <c r="D110" s="29" t="s">
        <v>190</v>
      </c>
      <c r="E110" s="29">
        <v>776037</v>
      </c>
      <c r="F110" s="16" t="s">
        <v>15</v>
      </c>
      <c r="G110" s="17">
        <v>38053.65</v>
      </c>
      <c r="H110" s="27"/>
      <c r="K110" s="8"/>
    </row>
    <row r="111" spans="2:11" s="22" customFormat="1" ht="22.5" customHeight="1" x14ac:dyDescent="0.25">
      <c r="B111" s="28" t="s">
        <v>81</v>
      </c>
      <c r="C111" s="28" t="s">
        <v>81</v>
      </c>
      <c r="D111" s="29" t="s">
        <v>187</v>
      </c>
      <c r="E111" s="29">
        <v>802157</v>
      </c>
      <c r="F111" s="16" t="s">
        <v>15</v>
      </c>
      <c r="G111" s="17">
        <v>23620.48</v>
      </c>
      <c r="H111" s="27"/>
      <c r="K111" s="8"/>
    </row>
    <row r="112" spans="2:11" s="22" customFormat="1" ht="22.5" customHeight="1" x14ac:dyDescent="0.25">
      <c r="B112" s="28" t="s">
        <v>81</v>
      </c>
      <c r="C112" s="28" t="s">
        <v>81</v>
      </c>
      <c r="D112" s="29" t="s">
        <v>188</v>
      </c>
      <c r="E112" s="29">
        <v>545880</v>
      </c>
      <c r="F112" s="16" t="s">
        <v>15</v>
      </c>
      <c r="G112" s="17">
        <v>30000</v>
      </c>
      <c r="H112" s="27"/>
      <c r="K112" s="8"/>
    </row>
    <row r="113" spans="2:11" s="22" customFormat="1" ht="20.25" customHeight="1" x14ac:dyDescent="0.25">
      <c r="B113" s="21" t="s">
        <v>82</v>
      </c>
      <c r="C113" s="21" t="s">
        <v>81</v>
      </c>
      <c r="D113" s="12" t="s">
        <v>234</v>
      </c>
      <c r="E113" s="26">
        <v>184192</v>
      </c>
      <c r="F113" s="16">
        <v>50000</v>
      </c>
      <c r="G113" s="17" t="s">
        <v>15</v>
      </c>
      <c r="H113" s="27"/>
      <c r="K113" s="8"/>
    </row>
    <row r="114" spans="2:11" s="22" customFormat="1" ht="20.25" customHeight="1" x14ac:dyDescent="0.25">
      <c r="B114" s="21" t="s">
        <v>82</v>
      </c>
      <c r="C114" s="21" t="s">
        <v>81</v>
      </c>
      <c r="D114" s="12" t="s">
        <v>17</v>
      </c>
      <c r="E114" s="26">
        <v>180221</v>
      </c>
      <c r="F114" s="16">
        <v>5</v>
      </c>
      <c r="G114" s="17" t="s">
        <v>15</v>
      </c>
      <c r="H114" s="27"/>
      <c r="K114" s="8"/>
    </row>
    <row r="115" spans="2:11" s="22" customFormat="1" ht="20.25" customHeight="1" x14ac:dyDescent="0.25">
      <c r="B115" s="21" t="s">
        <v>82</v>
      </c>
      <c r="C115" s="21" t="s">
        <v>81</v>
      </c>
      <c r="D115" s="12" t="s">
        <v>16</v>
      </c>
      <c r="E115" s="26">
        <v>180221</v>
      </c>
      <c r="F115" s="16">
        <v>0.5</v>
      </c>
      <c r="G115" s="17" t="s">
        <v>15</v>
      </c>
      <c r="H115" s="27"/>
      <c r="K115" s="8"/>
    </row>
    <row r="116" spans="2:11" s="22" customFormat="1" ht="22.5" customHeight="1" x14ac:dyDescent="0.25">
      <c r="B116" s="28" t="s">
        <v>82</v>
      </c>
      <c r="C116" s="28" t="s">
        <v>82</v>
      </c>
      <c r="D116" s="29" t="s">
        <v>191</v>
      </c>
      <c r="E116" s="29">
        <v>235880</v>
      </c>
      <c r="F116" s="16" t="s">
        <v>15</v>
      </c>
      <c r="G116" s="17">
        <v>10000</v>
      </c>
      <c r="H116" s="27"/>
      <c r="K116" s="8"/>
    </row>
    <row r="117" spans="2:11" s="22" customFormat="1" ht="20.25" customHeight="1" x14ac:dyDescent="0.25">
      <c r="B117" s="21" t="s">
        <v>83</v>
      </c>
      <c r="C117" s="21" t="s">
        <v>82</v>
      </c>
      <c r="D117" s="12" t="s">
        <v>235</v>
      </c>
      <c r="E117" s="26">
        <v>184193</v>
      </c>
      <c r="F117" s="16">
        <v>20000</v>
      </c>
      <c r="G117" s="17" t="s">
        <v>15</v>
      </c>
      <c r="H117" s="27"/>
      <c r="K117" s="8"/>
    </row>
    <row r="118" spans="2:11" s="22" customFormat="1" ht="22.5" customHeight="1" x14ac:dyDescent="0.25">
      <c r="B118" s="28" t="s">
        <v>83</v>
      </c>
      <c r="C118" s="28" t="s">
        <v>84</v>
      </c>
      <c r="D118" s="29" t="s">
        <v>193</v>
      </c>
      <c r="E118" s="29">
        <v>650023</v>
      </c>
      <c r="F118" s="16" t="s">
        <v>15</v>
      </c>
      <c r="G118" s="17">
        <v>30000</v>
      </c>
      <c r="H118" s="27"/>
      <c r="K118" s="8"/>
    </row>
    <row r="119" spans="2:11" s="22" customFormat="1" ht="22.5" customHeight="1" x14ac:dyDescent="0.25">
      <c r="B119" s="28" t="s">
        <v>83</v>
      </c>
      <c r="C119" s="28" t="s">
        <v>84</v>
      </c>
      <c r="D119" s="29" t="s">
        <v>91</v>
      </c>
      <c r="E119" s="29">
        <v>650068</v>
      </c>
      <c r="F119" s="16" t="s">
        <v>15</v>
      </c>
      <c r="G119" s="17">
        <v>213000</v>
      </c>
      <c r="H119" s="27"/>
      <c r="K119" s="8"/>
    </row>
    <row r="120" spans="2:11" s="22" customFormat="1" ht="22.5" customHeight="1" x14ac:dyDescent="0.25">
      <c r="B120" s="28" t="s">
        <v>83</v>
      </c>
      <c r="C120" s="28" t="s">
        <v>83</v>
      </c>
      <c r="D120" s="29" t="s">
        <v>192</v>
      </c>
      <c r="E120" s="29">
        <v>435015</v>
      </c>
      <c r="F120" s="16" t="s">
        <v>15</v>
      </c>
      <c r="G120" s="17">
        <v>200000</v>
      </c>
      <c r="H120" s="27"/>
      <c r="K120" s="8"/>
    </row>
    <row r="121" spans="2:11" s="22" customFormat="1" ht="20.25" customHeight="1" x14ac:dyDescent="0.25">
      <c r="B121" s="21" t="s">
        <v>84</v>
      </c>
      <c r="C121" s="21" t="s">
        <v>84</v>
      </c>
      <c r="D121" s="12" t="s">
        <v>237</v>
      </c>
      <c r="E121" s="26" t="s">
        <v>102</v>
      </c>
      <c r="F121" s="16">
        <v>1500</v>
      </c>
      <c r="G121" s="17" t="s">
        <v>15</v>
      </c>
      <c r="H121" s="27"/>
      <c r="K121" s="8"/>
    </row>
    <row r="122" spans="2:11" s="22" customFormat="1" ht="20.25" customHeight="1" x14ac:dyDescent="0.25">
      <c r="B122" s="21" t="s">
        <v>84</v>
      </c>
      <c r="C122" s="21" t="s">
        <v>84</v>
      </c>
      <c r="D122" s="12" t="s">
        <v>236</v>
      </c>
      <c r="E122" s="26" t="s">
        <v>103</v>
      </c>
      <c r="F122" s="16">
        <v>1500</v>
      </c>
      <c r="G122" s="17" t="s">
        <v>15</v>
      </c>
      <c r="H122" s="27"/>
      <c r="K122" s="8"/>
    </row>
    <row r="123" spans="2:11" s="22" customFormat="1" ht="20.25" customHeight="1" x14ac:dyDescent="0.25">
      <c r="B123" s="21" t="s">
        <v>84</v>
      </c>
      <c r="C123" s="21" t="s">
        <v>84</v>
      </c>
      <c r="D123" s="12" t="s">
        <v>238</v>
      </c>
      <c r="E123" s="26" t="s">
        <v>102</v>
      </c>
      <c r="F123" s="16">
        <v>5.5</v>
      </c>
      <c r="G123" s="17" t="s">
        <v>15</v>
      </c>
      <c r="H123" s="27"/>
      <c r="K123" s="8"/>
    </row>
    <row r="124" spans="2:11" s="22" customFormat="1" ht="20.25" customHeight="1" x14ac:dyDescent="0.25">
      <c r="B124" s="21" t="s">
        <v>84</v>
      </c>
      <c r="C124" s="21" t="s">
        <v>84</v>
      </c>
      <c r="D124" s="12" t="s">
        <v>239</v>
      </c>
      <c r="E124" s="26" t="s">
        <v>103</v>
      </c>
      <c r="F124" s="16">
        <v>5.5</v>
      </c>
      <c r="G124" s="17" t="s">
        <v>15</v>
      </c>
      <c r="H124" s="27"/>
      <c r="K124" s="8"/>
    </row>
    <row r="125" spans="2:11" s="22" customFormat="1" ht="28.5" customHeight="1" x14ac:dyDescent="0.25">
      <c r="B125" s="14" t="s">
        <v>84</v>
      </c>
      <c r="C125" s="14" t="s">
        <v>83</v>
      </c>
      <c r="D125" s="15" t="s">
        <v>240</v>
      </c>
      <c r="E125" s="25">
        <v>934260</v>
      </c>
      <c r="F125" s="16">
        <v>1470</v>
      </c>
      <c r="G125" s="17" t="s">
        <v>15</v>
      </c>
      <c r="H125" s="18"/>
      <c r="K125" s="8"/>
    </row>
    <row r="126" spans="2:11" s="22" customFormat="1" ht="28.5" customHeight="1" x14ac:dyDescent="0.25">
      <c r="B126" s="14" t="s">
        <v>84</v>
      </c>
      <c r="C126" s="14" t="s">
        <v>83</v>
      </c>
      <c r="D126" s="15" t="s">
        <v>241</v>
      </c>
      <c r="E126" s="25">
        <v>934254</v>
      </c>
      <c r="F126" s="16">
        <v>2800</v>
      </c>
      <c r="G126" s="17" t="s">
        <v>15</v>
      </c>
      <c r="H126" s="18"/>
      <c r="K126" s="8"/>
    </row>
    <row r="127" spans="2:11" s="22" customFormat="1" ht="28.5" customHeight="1" x14ac:dyDescent="0.25">
      <c r="B127" s="14" t="s">
        <v>84</v>
      </c>
      <c r="C127" s="14" t="s">
        <v>83</v>
      </c>
      <c r="D127" s="15" t="s">
        <v>242</v>
      </c>
      <c r="E127" s="25">
        <v>934259</v>
      </c>
      <c r="F127" s="16">
        <v>50000</v>
      </c>
      <c r="G127" s="17" t="s">
        <v>15</v>
      </c>
      <c r="H127" s="18"/>
      <c r="K127" s="8"/>
    </row>
    <row r="128" spans="2:11" s="22" customFormat="1" ht="28.5" customHeight="1" x14ac:dyDescent="0.25">
      <c r="B128" s="14" t="s">
        <v>84</v>
      </c>
      <c r="C128" s="14" t="s">
        <v>83</v>
      </c>
      <c r="D128" s="15" t="s">
        <v>243</v>
      </c>
      <c r="E128" s="25">
        <v>934256</v>
      </c>
      <c r="F128" s="16">
        <v>10000</v>
      </c>
      <c r="G128" s="17" t="s">
        <v>15</v>
      </c>
      <c r="H128" s="18"/>
      <c r="K128" s="8"/>
    </row>
    <row r="129" spans="2:11" s="22" customFormat="1" ht="33" customHeight="1" x14ac:dyDescent="0.25">
      <c r="B129" s="14" t="s">
        <v>84</v>
      </c>
      <c r="C129" s="14" t="s">
        <v>83</v>
      </c>
      <c r="D129" s="15" t="s">
        <v>244</v>
      </c>
      <c r="E129" s="25">
        <v>934257</v>
      </c>
      <c r="F129" s="16">
        <v>4072</v>
      </c>
      <c r="G129" s="17" t="s">
        <v>15</v>
      </c>
      <c r="H129" s="18"/>
      <c r="K129" s="8"/>
    </row>
    <row r="130" spans="2:11" s="22" customFormat="1" ht="28.5" customHeight="1" x14ac:dyDescent="0.25">
      <c r="B130" s="14" t="s">
        <v>84</v>
      </c>
      <c r="C130" s="14" t="s">
        <v>83</v>
      </c>
      <c r="D130" s="15" t="s">
        <v>245</v>
      </c>
      <c r="E130" s="25">
        <v>934253</v>
      </c>
      <c r="F130" s="16">
        <v>30000</v>
      </c>
      <c r="G130" s="17" t="s">
        <v>15</v>
      </c>
      <c r="H130" s="18"/>
      <c r="K130" s="8"/>
    </row>
    <row r="131" spans="2:11" s="22" customFormat="1" ht="15.75" customHeight="1" x14ac:dyDescent="0.25">
      <c r="B131" s="14" t="s">
        <v>84</v>
      </c>
      <c r="C131" s="14" t="s">
        <v>83</v>
      </c>
      <c r="D131" s="15" t="s">
        <v>17</v>
      </c>
      <c r="E131" s="25">
        <v>180241</v>
      </c>
      <c r="F131" s="16">
        <v>10</v>
      </c>
      <c r="G131" s="17" t="s">
        <v>15</v>
      </c>
      <c r="H131" s="18"/>
      <c r="K131" s="8"/>
    </row>
    <row r="132" spans="2:11" s="22" customFormat="1" ht="15.75" customHeight="1" x14ac:dyDescent="0.25">
      <c r="B132" s="14" t="s">
        <v>84</v>
      </c>
      <c r="C132" s="14" t="s">
        <v>83</v>
      </c>
      <c r="D132" s="15" t="s">
        <v>16</v>
      </c>
      <c r="E132" s="25">
        <v>180241</v>
      </c>
      <c r="F132" s="16">
        <v>1</v>
      </c>
      <c r="G132" s="17" t="s">
        <v>15</v>
      </c>
      <c r="H132" s="18"/>
      <c r="K132" s="8"/>
    </row>
    <row r="133" spans="2:11" s="22" customFormat="1" ht="33" customHeight="1" x14ac:dyDescent="0.25">
      <c r="B133" s="14" t="s">
        <v>84</v>
      </c>
      <c r="C133" s="14" t="s">
        <v>83</v>
      </c>
      <c r="D133" s="15" t="s">
        <v>246</v>
      </c>
      <c r="E133" s="25">
        <v>934258</v>
      </c>
      <c r="F133" s="16">
        <v>3000</v>
      </c>
      <c r="G133" s="17" t="s">
        <v>15</v>
      </c>
      <c r="H133" s="18"/>
      <c r="K133" s="8"/>
    </row>
    <row r="134" spans="2:11" s="22" customFormat="1" ht="22.5" customHeight="1" x14ac:dyDescent="0.25">
      <c r="B134" s="28" t="s">
        <v>84</v>
      </c>
      <c r="C134" s="28" t="s">
        <v>85</v>
      </c>
      <c r="D134" s="29" t="s">
        <v>194</v>
      </c>
      <c r="E134" s="29">
        <v>550032</v>
      </c>
      <c r="F134" s="16" t="s">
        <v>15</v>
      </c>
      <c r="G134" s="17">
        <v>153000</v>
      </c>
      <c r="H134" s="27"/>
      <c r="K134" s="8"/>
    </row>
    <row r="135" spans="2:11" s="22" customFormat="1" ht="15.75" customHeight="1" x14ac:dyDescent="0.25">
      <c r="B135" s="14" t="s">
        <v>85</v>
      </c>
      <c r="C135" s="14" t="s">
        <v>84</v>
      </c>
      <c r="D135" s="15" t="s">
        <v>271</v>
      </c>
      <c r="E135" s="25" t="s">
        <v>92</v>
      </c>
      <c r="F135" s="16">
        <v>163.47999999999999</v>
      </c>
      <c r="G135" s="17" t="s">
        <v>15</v>
      </c>
      <c r="H135" s="18"/>
      <c r="K135" s="8"/>
    </row>
    <row r="136" spans="2:11" s="22" customFormat="1" ht="28.5" customHeight="1" x14ac:dyDescent="0.25">
      <c r="B136" s="14" t="s">
        <v>85</v>
      </c>
      <c r="C136" s="14" t="s">
        <v>84</v>
      </c>
      <c r="D136" s="15" t="s">
        <v>247</v>
      </c>
      <c r="E136" s="25">
        <v>934261</v>
      </c>
      <c r="F136" s="16">
        <v>30000</v>
      </c>
      <c r="G136" s="17" t="s">
        <v>15</v>
      </c>
      <c r="H136" s="18"/>
      <c r="K136" s="8"/>
    </row>
    <row r="137" spans="2:11" s="22" customFormat="1" ht="22.5" customHeight="1" x14ac:dyDescent="0.25">
      <c r="B137" s="28" t="s">
        <v>85</v>
      </c>
      <c r="C137" s="28" t="s">
        <v>85</v>
      </c>
      <c r="D137" s="29" t="s">
        <v>184</v>
      </c>
      <c r="E137" s="29">
        <v>154394</v>
      </c>
      <c r="F137" s="16" t="s">
        <v>15</v>
      </c>
      <c r="G137" s="17">
        <v>23000</v>
      </c>
      <c r="H137" s="27"/>
      <c r="K137" s="8"/>
    </row>
    <row r="138" spans="2:11" s="22" customFormat="1" ht="15.75" customHeight="1" x14ac:dyDescent="0.25">
      <c r="B138" s="14" t="s">
        <v>85</v>
      </c>
      <c r="C138" s="14" t="s">
        <v>84</v>
      </c>
      <c r="D138" s="15" t="s">
        <v>16</v>
      </c>
      <c r="E138" s="25">
        <v>180125</v>
      </c>
      <c r="F138" s="16">
        <v>1</v>
      </c>
      <c r="G138" s="17" t="s">
        <v>15</v>
      </c>
      <c r="H138" s="18"/>
      <c r="K138" s="8"/>
    </row>
    <row r="139" spans="2:11" s="22" customFormat="1" ht="15.75" customHeight="1" x14ac:dyDescent="0.25">
      <c r="B139" s="14" t="s">
        <v>85</v>
      </c>
      <c r="C139" s="14" t="s">
        <v>84</v>
      </c>
      <c r="D139" s="15" t="s">
        <v>17</v>
      </c>
      <c r="E139" s="25">
        <v>180125</v>
      </c>
      <c r="F139" s="16">
        <v>10</v>
      </c>
      <c r="G139" s="17" t="s">
        <v>15</v>
      </c>
      <c r="H139" s="18"/>
      <c r="K139" s="8"/>
    </row>
    <row r="140" spans="2:11" s="22" customFormat="1" ht="28.5" customHeight="1" x14ac:dyDescent="0.25">
      <c r="B140" s="14" t="s">
        <v>85</v>
      </c>
      <c r="C140" s="14" t="s">
        <v>84</v>
      </c>
      <c r="D140" s="15" t="s">
        <v>248</v>
      </c>
      <c r="E140" s="25">
        <v>934262</v>
      </c>
      <c r="F140" s="16">
        <v>120000</v>
      </c>
      <c r="G140" s="17" t="s">
        <v>15</v>
      </c>
      <c r="H140" s="18"/>
      <c r="K140" s="8"/>
    </row>
    <row r="141" spans="2:11" s="22" customFormat="1" ht="15.75" customHeight="1" x14ac:dyDescent="0.25">
      <c r="B141" s="14" t="s">
        <v>85</v>
      </c>
      <c r="C141" s="14" t="s">
        <v>84</v>
      </c>
      <c r="D141" s="15" t="s">
        <v>272</v>
      </c>
      <c r="E141" s="25" t="s">
        <v>92</v>
      </c>
      <c r="F141" s="16">
        <v>3</v>
      </c>
      <c r="G141" s="17" t="s">
        <v>15</v>
      </c>
      <c r="H141" s="18"/>
      <c r="K141" s="8"/>
    </row>
    <row r="142" spans="2:11" s="22" customFormat="1" ht="22.5" customHeight="1" x14ac:dyDescent="0.25">
      <c r="B142" s="28" t="s">
        <v>85</v>
      </c>
      <c r="C142" s="28" t="s">
        <v>85</v>
      </c>
      <c r="D142" s="29" t="s">
        <v>195</v>
      </c>
      <c r="E142" s="29">
        <v>840846</v>
      </c>
      <c r="F142" s="16" t="s">
        <v>15</v>
      </c>
      <c r="G142" s="17">
        <v>120000</v>
      </c>
      <c r="H142" s="27"/>
      <c r="K142" s="8"/>
    </row>
    <row r="143" spans="2:11" s="22" customFormat="1" ht="23.25" customHeight="1" x14ac:dyDescent="0.25">
      <c r="B143" s="14" t="s">
        <v>94</v>
      </c>
      <c r="C143" s="14" t="s">
        <v>84</v>
      </c>
      <c r="D143" s="15" t="s">
        <v>262</v>
      </c>
      <c r="E143" s="25" t="s">
        <v>95</v>
      </c>
      <c r="F143" s="16">
        <v>49.26</v>
      </c>
      <c r="G143" s="17" t="s">
        <v>15</v>
      </c>
      <c r="H143" s="18"/>
      <c r="K143" s="8"/>
    </row>
    <row r="144" spans="2:11" s="22" customFormat="1" ht="23.25" customHeight="1" x14ac:dyDescent="0.25">
      <c r="B144" s="14" t="s">
        <v>94</v>
      </c>
      <c r="C144" s="14" t="s">
        <v>84</v>
      </c>
      <c r="D144" s="15" t="s">
        <v>270</v>
      </c>
      <c r="E144" s="25" t="s">
        <v>96</v>
      </c>
      <c r="F144" s="16">
        <v>3</v>
      </c>
      <c r="G144" s="17" t="s">
        <v>15</v>
      </c>
      <c r="H144" s="18"/>
      <c r="K144" s="8"/>
    </row>
    <row r="145" spans="2:11" s="22" customFormat="1" ht="23.25" customHeight="1" x14ac:dyDescent="0.25">
      <c r="B145" s="14" t="s">
        <v>94</v>
      </c>
      <c r="C145" s="14" t="s">
        <v>84</v>
      </c>
      <c r="D145" s="15" t="s">
        <v>266</v>
      </c>
      <c r="E145" s="25" t="s">
        <v>97</v>
      </c>
      <c r="F145" s="16">
        <v>29.54</v>
      </c>
      <c r="G145" s="17" t="s">
        <v>15</v>
      </c>
      <c r="H145" s="18"/>
      <c r="K145" s="8"/>
    </row>
    <row r="146" spans="2:11" s="22" customFormat="1" ht="23.25" customHeight="1" x14ac:dyDescent="0.25">
      <c r="B146" s="14" t="s">
        <v>94</v>
      </c>
      <c r="C146" s="14" t="s">
        <v>84</v>
      </c>
      <c r="D146" s="15" t="s">
        <v>263</v>
      </c>
      <c r="E146" s="25" t="s">
        <v>95</v>
      </c>
      <c r="F146" s="16">
        <v>3</v>
      </c>
      <c r="G146" s="17" t="s">
        <v>15</v>
      </c>
      <c r="H146" s="18"/>
      <c r="K146" s="8"/>
    </row>
    <row r="147" spans="2:11" s="22" customFormat="1" ht="23.25" customHeight="1" x14ac:dyDescent="0.25">
      <c r="B147" s="14" t="s">
        <v>94</v>
      </c>
      <c r="C147" s="14" t="s">
        <v>84</v>
      </c>
      <c r="D147" s="15" t="s">
        <v>264</v>
      </c>
      <c r="E147" s="25" t="s">
        <v>98</v>
      </c>
      <c r="F147" s="16">
        <v>49.26</v>
      </c>
      <c r="G147" s="17" t="s">
        <v>15</v>
      </c>
      <c r="H147" s="18"/>
      <c r="K147" s="8"/>
    </row>
    <row r="148" spans="2:11" s="22" customFormat="1" ht="23.25" customHeight="1" x14ac:dyDescent="0.25">
      <c r="B148" s="14" t="s">
        <v>94</v>
      </c>
      <c r="C148" s="14" t="s">
        <v>84</v>
      </c>
      <c r="D148" s="15" t="s">
        <v>268</v>
      </c>
      <c r="E148" s="25" t="s">
        <v>96</v>
      </c>
      <c r="F148" s="16">
        <v>224.86</v>
      </c>
      <c r="G148" s="17" t="s">
        <v>15</v>
      </c>
      <c r="H148" s="18"/>
      <c r="K148" s="8"/>
    </row>
    <row r="149" spans="2:11" s="22" customFormat="1" ht="23.25" customHeight="1" x14ac:dyDescent="0.25">
      <c r="B149" s="14" t="s">
        <v>94</v>
      </c>
      <c r="C149" s="14" t="s">
        <v>84</v>
      </c>
      <c r="D149" s="15" t="s">
        <v>93</v>
      </c>
      <c r="E149" s="25" t="s">
        <v>99</v>
      </c>
      <c r="F149" s="16">
        <v>3</v>
      </c>
      <c r="G149" s="17" t="s">
        <v>15</v>
      </c>
      <c r="H149" s="18"/>
      <c r="K149" s="8"/>
    </row>
    <row r="150" spans="2:11" s="22" customFormat="1" ht="23.25" customHeight="1" x14ac:dyDescent="0.25">
      <c r="B150" s="14" t="s">
        <v>94</v>
      </c>
      <c r="C150" s="14" t="s">
        <v>84</v>
      </c>
      <c r="D150" s="15" t="s">
        <v>265</v>
      </c>
      <c r="E150" s="25" t="s">
        <v>98</v>
      </c>
      <c r="F150" s="16">
        <v>3</v>
      </c>
      <c r="G150" s="17" t="s">
        <v>15</v>
      </c>
      <c r="H150" s="18"/>
      <c r="K150" s="8"/>
    </row>
    <row r="151" spans="2:11" s="22" customFormat="1" ht="23.25" customHeight="1" x14ac:dyDescent="0.25">
      <c r="B151" s="14" t="s">
        <v>94</v>
      </c>
      <c r="C151" s="14" t="s">
        <v>84</v>
      </c>
      <c r="D151" s="15" t="s">
        <v>267</v>
      </c>
      <c r="E151" s="25" t="s">
        <v>97</v>
      </c>
      <c r="F151" s="16">
        <v>3</v>
      </c>
      <c r="G151" s="17" t="s">
        <v>15</v>
      </c>
      <c r="H151" s="18"/>
      <c r="K151" s="8"/>
    </row>
    <row r="152" spans="2:11" s="22" customFormat="1" ht="23.25" customHeight="1" x14ac:dyDescent="0.25">
      <c r="B152" s="14" t="s">
        <v>94</v>
      </c>
      <c r="C152" s="14" t="s">
        <v>85</v>
      </c>
      <c r="D152" s="15" t="s">
        <v>249</v>
      </c>
      <c r="E152" s="25">
        <v>934263</v>
      </c>
      <c r="F152" s="16">
        <v>4000</v>
      </c>
      <c r="G152" s="17" t="s">
        <v>15</v>
      </c>
      <c r="H152" s="18"/>
      <c r="K152" s="8"/>
    </row>
    <row r="153" spans="2:11" s="22" customFormat="1" ht="23.25" customHeight="1" x14ac:dyDescent="0.25">
      <c r="B153" s="14" t="s">
        <v>94</v>
      </c>
      <c r="C153" s="14" t="s">
        <v>84</v>
      </c>
      <c r="D153" s="15" t="s">
        <v>269</v>
      </c>
      <c r="E153" s="25" t="s">
        <v>99</v>
      </c>
      <c r="F153" s="16">
        <v>49.26</v>
      </c>
      <c r="G153" s="17" t="s">
        <v>15</v>
      </c>
      <c r="H153" s="18"/>
      <c r="K153" s="8"/>
    </row>
    <row r="154" spans="2:11" s="22" customFormat="1" ht="15.75" customHeight="1" x14ac:dyDescent="0.25">
      <c r="B154" s="14" t="s">
        <v>201</v>
      </c>
      <c r="C154" s="14" t="s">
        <v>201</v>
      </c>
      <c r="D154" s="15" t="s">
        <v>202</v>
      </c>
      <c r="E154" s="25">
        <v>180127</v>
      </c>
      <c r="F154" s="16">
        <v>25</v>
      </c>
      <c r="G154" s="17" t="s">
        <v>15</v>
      </c>
      <c r="H154" s="18"/>
      <c r="K154" s="8"/>
    </row>
    <row r="155" spans="2:11" s="22" customFormat="1" ht="27" customHeight="1" x14ac:dyDescent="0.25">
      <c r="B155" s="14" t="s">
        <v>100</v>
      </c>
      <c r="C155" s="14" t="s">
        <v>94</v>
      </c>
      <c r="D155" s="15" t="s">
        <v>261</v>
      </c>
      <c r="E155" s="25">
        <v>893833</v>
      </c>
      <c r="F155" s="16">
        <v>2321.21</v>
      </c>
      <c r="G155" s="17" t="s">
        <v>15</v>
      </c>
      <c r="H155" s="18"/>
      <c r="K155" s="8"/>
    </row>
    <row r="156" spans="2:11" s="22" customFormat="1" ht="22.5" customHeight="1" x14ac:dyDescent="0.25">
      <c r="B156" s="28" t="s">
        <v>100</v>
      </c>
      <c r="C156" s="28" t="s">
        <v>101</v>
      </c>
      <c r="D156" s="29" t="s">
        <v>198</v>
      </c>
      <c r="E156" s="29">
        <v>50050</v>
      </c>
      <c r="F156" s="16" t="s">
        <v>15</v>
      </c>
      <c r="G156" s="17">
        <v>2630</v>
      </c>
      <c r="H156" s="27"/>
      <c r="K156" s="8"/>
    </row>
    <row r="157" spans="2:11" s="22" customFormat="1" ht="22.5" customHeight="1" x14ac:dyDescent="0.25">
      <c r="B157" s="28" t="s">
        <v>100</v>
      </c>
      <c r="C157" s="28" t="s">
        <v>100</v>
      </c>
      <c r="D157" s="29" t="s">
        <v>197</v>
      </c>
      <c r="E157" s="29">
        <v>394001</v>
      </c>
      <c r="F157" s="16" t="s">
        <v>15</v>
      </c>
      <c r="G157" s="17">
        <v>9500</v>
      </c>
      <c r="H157" s="27"/>
      <c r="K157" s="8"/>
    </row>
    <row r="158" spans="2:11" s="22" customFormat="1" ht="22.5" customHeight="1" x14ac:dyDescent="0.25">
      <c r="B158" s="28" t="s">
        <v>100</v>
      </c>
      <c r="C158" s="28" t="s">
        <v>101</v>
      </c>
      <c r="D158" s="29" t="s">
        <v>196</v>
      </c>
      <c r="E158" s="29">
        <v>50051</v>
      </c>
      <c r="F158" s="16" t="s">
        <v>15</v>
      </c>
      <c r="G158" s="17">
        <v>5000</v>
      </c>
      <c r="H158" s="27"/>
      <c r="K158" s="8"/>
    </row>
    <row r="159" spans="2:11" s="22" customFormat="1" ht="22.5" customHeight="1" x14ac:dyDescent="0.25">
      <c r="B159" s="28" t="s">
        <v>100</v>
      </c>
      <c r="C159" s="28" t="s">
        <v>100</v>
      </c>
      <c r="D159" s="29" t="s">
        <v>199</v>
      </c>
      <c r="E159" s="29">
        <v>625219</v>
      </c>
      <c r="F159" s="16" t="s">
        <v>15</v>
      </c>
      <c r="G159" s="17">
        <v>60000</v>
      </c>
      <c r="H159" s="27"/>
      <c r="K159" s="8"/>
    </row>
    <row r="160" spans="2:11" s="22" customFormat="1" ht="27.75" customHeight="1" x14ac:dyDescent="0.25">
      <c r="B160" s="14" t="s">
        <v>100</v>
      </c>
      <c r="C160" s="14" t="s">
        <v>94</v>
      </c>
      <c r="D160" s="15" t="s">
        <v>250</v>
      </c>
      <c r="E160" s="25">
        <v>934266</v>
      </c>
      <c r="F160" s="16">
        <v>80000</v>
      </c>
      <c r="G160" s="17" t="s">
        <v>15</v>
      </c>
      <c r="H160" s="18"/>
      <c r="K160" s="8"/>
    </row>
    <row r="161" spans="2:11" s="22" customFormat="1" ht="20.25" customHeight="1" x14ac:dyDescent="0.25">
      <c r="B161" s="14" t="s">
        <v>100</v>
      </c>
      <c r="C161" s="14" t="s">
        <v>94</v>
      </c>
      <c r="D161" s="15" t="s">
        <v>259</v>
      </c>
      <c r="E161" s="25">
        <v>893830</v>
      </c>
      <c r="F161" s="16">
        <v>1521.32</v>
      </c>
      <c r="G161" s="17" t="s">
        <v>15</v>
      </c>
      <c r="H161" s="18"/>
      <c r="K161" s="8"/>
    </row>
    <row r="162" spans="2:11" s="22" customFormat="1" ht="24.75" customHeight="1" x14ac:dyDescent="0.25">
      <c r="B162" s="14" t="s">
        <v>100</v>
      </c>
      <c r="C162" s="14" t="s">
        <v>94</v>
      </c>
      <c r="D162" s="15" t="s">
        <v>260</v>
      </c>
      <c r="E162" s="25">
        <v>893832</v>
      </c>
      <c r="F162" s="16">
        <v>2821.32</v>
      </c>
      <c r="G162" s="17" t="s">
        <v>15</v>
      </c>
      <c r="H162" s="18"/>
      <c r="K162" s="8"/>
    </row>
    <row r="163" spans="2:11" s="22" customFormat="1" ht="36" customHeight="1" x14ac:dyDescent="0.25">
      <c r="B163" s="14" t="s">
        <v>100</v>
      </c>
      <c r="C163" s="14" t="s">
        <v>94</v>
      </c>
      <c r="D163" s="15" t="s">
        <v>339</v>
      </c>
      <c r="E163" s="25">
        <v>934264</v>
      </c>
      <c r="F163" s="16">
        <v>4000</v>
      </c>
      <c r="G163" s="17" t="s">
        <v>15</v>
      </c>
      <c r="H163" s="18"/>
      <c r="K163" s="8"/>
    </row>
    <row r="164" spans="2:11" s="22" customFormat="1" ht="18" customHeight="1" x14ac:dyDescent="0.25">
      <c r="B164" s="14" t="s">
        <v>100</v>
      </c>
      <c r="C164" s="14" t="s">
        <v>94</v>
      </c>
      <c r="D164" s="15" t="s">
        <v>251</v>
      </c>
      <c r="E164" s="25">
        <v>568717</v>
      </c>
      <c r="F164" s="16">
        <v>700</v>
      </c>
      <c r="G164" s="17" t="s">
        <v>15</v>
      </c>
      <c r="H164" s="18"/>
      <c r="K164" s="8"/>
    </row>
    <row r="165" spans="2:11" s="22" customFormat="1" ht="34.5" customHeight="1" x14ac:dyDescent="0.25">
      <c r="B165" s="14" t="s">
        <v>100</v>
      </c>
      <c r="C165" s="14" t="s">
        <v>94</v>
      </c>
      <c r="D165" s="15" t="s">
        <v>252</v>
      </c>
      <c r="E165" s="25">
        <v>934267</v>
      </c>
      <c r="F165" s="16">
        <v>23620.48</v>
      </c>
      <c r="G165" s="17" t="s">
        <v>15</v>
      </c>
      <c r="H165" s="18"/>
      <c r="K165" s="8"/>
    </row>
    <row r="166" spans="2:11" s="22" customFormat="1" ht="22.5" customHeight="1" x14ac:dyDescent="0.25">
      <c r="B166" s="28" t="s">
        <v>100</v>
      </c>
      <c r="C166" s="28" t="s">
        <v>101</v>
      </c>
      <c r="D166" s="29" t="s">
        <v>162</v>
      </c>
      <c r="E166" s="29">
        <v>50047</v>
      </c>
      <c r="F166" s="16" t="s">
        <v>15</v>
      </c>
      <c r="G166" s="17">
        <v>340000</v>
      </c>
      <c r="H166" s="27"/>
      <c r="K166" s="8"/>
    </row>
    <row r="167" spans="2:11" s="22" customFormat="1" ht="26.25" customHeight="1" x14ac:dyDescent="0.25">
      <c r="B167" s="14" t="s">
        <v>101</v>
      </c>
      <c r="C167" s="14" t="s">
        <v>100</v>
      </c>
      <c r="D167" s="15" t="s">
        <v>253</v>
      </c>
      <c r="E167" s="25">
        <v>934270</v>
      </c>
      <c r="F167" s="16">
        <v>120000</v>
      </c>
      <c r="G167" s="17" t="s">
        <v>15</v>
      </c>
      <c r="H167" s="18"/>
      <c r="K167" s="8"/>
    </row>
    <row r="168" spans="2:11" s="22" customFormat="1" ht="26.25" customHeight="1" x14ac:dyDescent="0.25">
      <c r="B168" s="14" t="s">
        <v>101</v>
      </c>
      <c r="C168" s="14" t="s">
        <v>100</v>
      </c>
      <c r="D168" s="15" t="s">
        <v>254</v>
      </c>
      <c r="E168" s="25">
        <v>184184</v>
      </c>
      <c r="F168" s="16">
        <v>10000</v>
      </c>
      <c r="G168" s="17" t="s">
        <v>15</v>
      </c>
      <c r="H168" s="18"/>
      <c r="K168" s="8"/>
    </row>
    <row r="169" spans="2:11" s="22" customFormat="1" ht="26.25" customHeight="1" x14ac:dyDescent="0.25">
      <c r="B169" s="14" t="s">
        <v>101</v>
      </c>
      <c r="C169" s="14" t="s">
        <v>100</v>
      </c>
      <c r="D169" s="15" t="s">
        <v>255</v>
      </c>
      <c r="E169" s="25">
        <v>934255</v>
      </c>
      <c r="F169" s="16">
        <v>15000</v>
      </c>
      <c r="G169" s="17" t="s">
        <v>15</v>
      </c>
      <c r="H169" s="18"/>
      <c r="K169" s="8"/>
    </row>
    <row r="170" spans="2:11" s="22" customFormat="1" ht="26.25" customHeight="1" x14ac:dyDescent="0.25">
      <c r="B170" s="14" t="s">
        <v>101</v>
      </c>
      <c r="C170" s="14" t="s">
        <v>100</v>
      </c>
      <c r="D170" s="15" t="s">
        <v>256</v>
      </c>
      <c r="E170" s="25">
        <v>934268</v>
      </c>
      <c r="F170" s="16">
        <v>50000</v>
      </c>
      <c r="G170" s="17" t="s">
        <v>15</v>
      </c>
      <c r="H170" s="18"/>
      <c r="K170" s="8"/>
    </row>
    <row r="171" spans="2:11" s="22" customFormat="1" ht="22.5" customHeight="1" x14ac:dyDescent="0.25">
      <c r="B171" s="28" t="s">
        <v>101</v>
      </c>
      <c r="C171" s="28" t="s">
        <v>101</v>
      </c>
      <c r="D171" s="29" t="s">
        <v>257</v>
      </c>
      <c r="E171" s="29">
        <v>893837</v>
      </c>
      <c r="F171" s="16" t="s">
        <v>15</v>
      </c>
      <c r="G171" s="17">
        <v>200</v>
      </c>
      <c r="H171" s="27"/>
      <c r="K171" s="8"/>
    </row>
    <row r="172" spans="2:11" s="22" customFormat="1" ht="29.25" customHeight="1" x14ac:dyDescent="0.25">
      <c r="B172" s="28" t="s">
        <v>101</v>
      </c>
      <c r="C172" s="28" t="s">
        <v>200</v>
      </c>
      <c r="D172" s="29" t="s">
        <v>203</v>
      </c>
      <c r="E172" s="29">
        <v>950011</v>
      </c>
      <c r="F172" s="16" t="s">
        <v>15</v>
      </c>
      <c r="G172" s="17">
        <v>7310</v>
      </c>
      <c r="H172" s="27"/>
      <c r="K172" s="8"/>
    </row>
    <row r="173" spans="2:11" s="22" customFormat="1" ht="26.25" customHeight="1" x14ac:dyDescent="0.25">
      <c r="B173" s="14" t="s">
        <v>101</v>
      </c>
      <c r="C173" s="14" t="s">
        <v>100</v>
      </c>
      <c r="D173" s="15" t="s">
        <v>258</v>
      </c>
      <c r="E173" s="25">
        <v>893812</v>
      </c>
      <c r="F173" s="16">
        <v>20000</v>
      </c>
      <c r="G173" s="17" t="s">
        <v>15</v>
      </c>
      <c r="H173" s="18"/>
      <c r="K173" s="8"/>
    </row>
    <row r="174" spans="2:11" s="22" customFormat="1" ht="24" customHeight="1" x14ac:dyDescent="0.25">
      <c r="B174" s="14" t="s">
        <v>200</v>
      </c>
      <c r="C174" s="14" t="s">
        <v>101</v>
      </c>
      <c r="D174" s="15" t="s">
        <v>295</v>
      </c>
      <c r="E174" s="25">
        <v>880208</v>
      </c>
      <c r="F174" s="16">
        <v>18321</v>
      </c>
      <c r="G174" s="17" t="s">
        <v>15</v>
      </c>
      <c r="H174" s="18"/>
      <c r="K174" s="8"/>
    </row>
    <row r="175" spans="2:11" s="22" customFormat="1" ht="24" customHeight="1" x14ac:dyDescent="0.25">
      <c r="B175" s="14" t="s">
        <v>200</v>
      </c>
      <c r="C175" s="14" t="s">
        <v>101</v>
      </c>
      <c r="D175" s="15" t="s">
        <v>298</v>
      </c>
      <c r="E175" s="25">
        <v>934265</v>
      </c>
      <c r="F175" s="16">
        <v>54000</v>
      </c>
      <c r="G175" s="17" t="s">
        <v>15</v>
      </c>
      <c r="H175" s="18"/>
      <c r="K175" s="8"/>
    </row>
    <row r="176" spans="2:11" s="22" customFormat="1" ht="24" customHeight="1" x14ac:dyDescent="0.25">
      <c r="B176" s="14" t="s">
        <v>200</v>
      </c>
      <c r="C176" s="14" t="s">
        <v>101</v>
      </c>
      <c r="D176" s="15" t="s">
        <v>299</v>
      </c>
      <c r="E176" s="25">
        <v>934274</v>
      </c>
      <c r="F176" s="16">
        <v>120000</v>
      </c>
      <c r="G176" s="17" t="s">
        <v>15</v>
      </c>
      <c r="H176" s="18"/>
      <c r="K176" s="8"/>
    </row>
    <row r="177" spans="2:11" s="22" customFormat="1" ht="24" customHeight="1" x14ac:dyDescent="0.25">
      <c r="B177" s="14" t="s">
        <v>200</v>
      </c>
      <c r="C177" s="14" t="s">
        <v>101</v>
      </c>
      <c r="D177" s="15" t="s">
        <v>300</v>
      </c>
      <c r="E177" s="25">
        <v>934273</v>
      </c>
      <c r="F177" s="16">
        <v>80000</v>
      </c>
      <c r="G177" s="17" t="s">
        <v>15</v>
      </c>
      <c r="H177" s="18"/>
      <c r="K177" s="8"/>
    </row>
    <row r="178" spans="2:11" s="22" customFormat="1" ht="23.25" customHeight="1" x14ac:dyDescent="0.25">
      <c r="B178" s="14" t="s">
        <v>200</v>
      </c>
      <c r="C178" s="14" t="s">
        <v>101</v>
      </c>
      <c r="D178" s="15" t="s">
        <v>296</v>
      </c>
      <c r="E178" s="25">
        <v>880209</v>
      </c>
      <c r="F178" s="16">
        <v>18321</v>
      </c>
      <c r="G178" s="17" t="s">
        <v>15</v>
      </c>
      <c r="H178" s="18"/>
      <c r="K178" s="8"/>
    </row>
    <row r="179" spans="2:11" s="22" customFormat="1" ht="23.25" customHeight="1" x14ac:dyDescent="0.25">
      <c r="B179" s="14" t="s">
        <v>200</v>
      </c>
      <c r="C179" s="14" t="s">
        <v>101</v>
      </c>
      <c r="D179" s="15" t="s">
        <v>297</v>
      </c>
      <c r="E179" s="25">
        <v>880210</v>
      </c>
      <c r="F179" s="16">
        <v>18321</v>
      </c>
      <c r="G179" s="17" t="s">
        <v>15</v>
      </c>
      <c r="H179" s="18"/>
      <c r="K179" s="8"/>
    </row>
    <row r="180" spans="2:11" s="22" customFormat="1" ht="31.5" customHeight="1" x14ac:dyDescent="0.25">
      <c r="B180" s="28" t="s">
        <v>200</v>
      </c>
      <c r="C180" s="28" t="s">
        <v>283</v>
      </c>
      <c r="D180" s="29" t="s">
        <v>312</v>
      </c>
      <c r="E180" s="29">
        <v>850050</v>
      </c>
      <c r="F180" s="16" t="s">
        <v>15</v>
      </c>
      <c r="G180" s="17">
        <v>24500</v>
      </c>
      <c r="H180" s="27"/>
      <c r="K180" s="8"/>
    </row>
    <row r="181" spans="2:11" s="22" customFormat="1" ht="22.5" customHeight="1" x14ac:dyDescent="0.25">
      <c r="B181" s="28" t="s">
        <v>200</v>
      </c>
      <c r="C181" s="28" t="s">
        <v>283</v>
      </c>
      <c r="D181" s="29" t="s">
        <v>311</v>
      </c>
      <c r="E181" s="29">
        <v>850051</v>
      </c>
      <c r="F181" s="16" t="s">
        <v>15</v>
      </c>
      <c r="G181" s="17">
        <v>40000</v>
      </c>
      <c r="H181" s="27"/>
      <c r="K181" s="8"/>
    </row>
    <row r="182" spans="2:11" s="22" customFormat="1" ht="21" customHeight="1" x14ac:dyDescent="0.25">
      <c r="B182" s="14" t="s">
        <v>200</v>
      </c>
      <c r="C182" s="14" t="s">
        <v>200</v>
      </c>
      <c r="D182" s="15" t="s">
        <v>16</v>
      </c>
      <c r="E182" s="25">
        <v>322191</v>
      </c>
      <c r="F182" s="16">
        <v>4</v>
      </c>
      <c r="G182" s="17" t="s">
        <v>15</v>
      </c>
      <c r="H182" s="18"/>
      <c r="K182" s="8"/>
    </row>
    <row r="183" spans="2:11" s="22" customFormat="1" ht="21" customHeight="1" x14ac:dyDescent="0.25">
      <c r="B183" s="14" t="s">
        <v>200</v>
      </c>
      <c r="C183" s="14" t="s">
        <v>200</v>
      </c>
      <c r="D183" s="15" t="s">
        <v>17</v>
      </c>
      <c r="E183" s="25">
        <v>322191</v>
      </c>
      <c r="F183" s="16">
        <v>40</v>
      </c>
      <c r="G183" s="17" t="s">
        <v>15</v>
      </c>
      <c r="H183" s="18"/>
      <c r="K183" s="8"/>
    </row>
    <row r="184" spans="2:11" s="22" customFormat="1" ht="25.5" customHeight="1" x14ac:dyDescent="0.25">
      <c r="B184" s="14" t="s">
        <v>283</v>
      </c>
      <c r="C184" s="14" t="s">
        <v>200</v>
      </c>
      <c r="D184" s="15" t="s">
        <v>301</v>
      </c>
      <c r="E184" s="25">
        <v>934275</v>
      </c>
      <c r="F184" s="16">
        <v>100000</v>
      </c>
      <c r="G184" s="17" t="s">
        <v>15</v>
      </c>
      <c r="H184" s="18"/>
      <c r="K184" s="8"/>
    </row>
    <row r="185" spans="2:11" s="22" customFormat="1" ht="25.5" customHeight="1" x14ac:dyDescent="0.25">
      <c r="B185" s="14" t="s">
        <v>283</v>
      </c>
      <c r="C185" s="14" t="s">
        <v>283</v>
      </c>
      <c r="D185" s="15" t="s">
        <v>294</v>
      </c>
      <c r="E185" s="25">
        <v>883556</v>
      </c>
      <c r="F185" s="16">
        <v>300000</v>
      </c>
      <c r="G185" s="17" t="s">
        <v>15</v>
      </c>
      <c r="H185" s="18"/>
      <c r="K185" s="8"/>
    </row>
    <row r="186" spans="2:11" s="22" customFormat="1" ht="20.25" customHeight="1" x14ac:dyDescent="0.25">
      <c r="B186" s="14" t="s">
        <v>284</v>
      </c>
      <c r="C186" s="14" t="s">
        <v>283</v>
      </c>
      <c r="D186" s="15" t="s">
        <v>306</v>
      </c>
      <c r="E186" s="25" t="s">
        <v>285</v>
      </c>
      <c r="F186" s="16">
        <v>3</v>
      </c>
      <c r="G186" s="17" t="s">
        <v>15</v>
      </c>
      <c r="H186" s="18"/>
      <c r="K186" s="8"/>
    </row>
    <row r="187" spans="2:11" s="22" customFormat="1" ht="20.25" customHeight="1" x14ac:dyDescent="0.25">
      <c r="B187" s="14" t="s">
        <v>284</v>
      </c>
      <c r="C187" s="14" t="s">
        <v>283</v>
      </c>
      <c r="D187" s="15" t="s">
        <v>308</v>
      </c>
      <c r="E187" s="25" t="s">
        <v>286</v>
      </c>
      <c r="F187" s="16">
        <v>128</v>
      </c>
      <c r="G187" s="17" t="s">
        <v>15</v>
      </c>
      <c r="H187" s="18"/>
      <c r="K187" s="8"/>
    </row>
    <row r="188" spans="2:11" s="22" customFormat="1" ht="20.25" customHeight="1" x14ac:dyDescent="0.25">
      <c r="B188" s="14" t="s">
        <v>284</v>
      </c>
      <c r="C188" s="14" t="s">
        <v>283</v>
      </c>
      <c r="D188" s="15" t="s">
        <v>308</v>
      </c>
      <c r="E188" s="25" t="s">
        <v>287</v>
      </c>
      <c r="F188" s="16">
        <v>327.11</v>
      </c>
      <c r="G188" s="17" t="s">
        <v>15</v>
      </c>
      <c r="H188" s="18"/>
      <c r="K188" s="8"/>
    </row>
    <row r="189" spans="2:11" s="22" customFormat="1" ht="20.25" customHeight="1" x14ac:dyDescent="0.25">
      <c r="B189" s="14" t="s">
        <v>284</v>
      </c>
      <c r="C189" s="14" t="s">
        <v>283</v>
      </c>
      <c r="D189" s="15" t="s">
        <v>310</v>
      </c>
      <c r="E189" s="25" t="s">
        <v>286</v>
      </c>
      <c r="F189" s="16">
        <v>3</v>
      </c>
      <c r="G189" s="17" t="s">
        <v>15</v>
      </c>
      <c r="H189" s="18"/>
      <c r="K189" s="8"/>
    </row>
    <row r="190" spans="2:11" s="22" customFormat="1" ht="25.5" customHeight="1" x14ac:dyDescent="0.25">
      <c r="B190" s="14" t="s">
        <v>284</v>
      </c>
      <c r="C190" s="14" t="s">
        <v>283</v>
      </c>
      <c r="D190" s="15" t="s">
        <v>309</v>
      </c>
      <c r="E190" s="25" t="s">
        <v>287</v>
      </c>
      <c r="F190" s="16">
        <v>3</v>
      </c>
      <c r="G190" s="17" t="s">
        <v>15</v>
      </c>
      <c r="H190" s="18"/>
      <c r="K190" s="8"/>
    </row>
    <row r="191" spans="2:11" s="22" customFormat="1" ht="33" customHeight="1" x14ac:dyDescent="0.25">
      <c r="B191" s="14" t="s">
        <v>284</v>
      </c>
      <c r="C191" s="14" t="s">
        <v>283</v>
      </c>
      <c r="D191" s="15" t="s">
        <v>303</v>
      </c>
      <c r="E191" s="25">
        <v>934281</v>
      </c>
      <c r="F191" s="16">
        <v>8100</v>
      </c>
      <c r="G191" s="17" t="s">
        <v>15</v>
      </c>
      <c r="H191" s="18"/>
      <c r="K191" s="8"/>
    </row>
    <row r="192" spans="2:11" s="22" customFormat="1" ht="25.5" customHeight="1" x14ac:dyDescent="0.25">
      <c r="B192" s="14" t="s">
        <v>284</v>
      </c>
      <c r="C192" s="14" t="s">
        <v>283</v>
      </c>
      <c r="D192" s="15" t="s">
        <v>302</v>
      </c>
      <c r="E192" s="25">
        <v>934282</v>
      </c>
      <c r="F192" s="16">
        <v>8000</v>
      </c>
      <c r="G192" s="17" t="s">
        <v>15</v>
      </c>
      <c r="H192" s="18"/>
      <c r="K192" s="8"/>
    </row>
    <row r="193" spans="2:11" s="22" customFormat="1" ht="25.5" customHeight="1" x14ac:dyDescent="0.25">
      <c r="B193" s="14" t="s">
        <v>284</v>
      </c>
      <c r="C193" s="14" t="s">
        <v>283</v>
      </c>
      <c r="D193" s="15" t="s">
        <v>313</v>
      </c>
      <c r="E193" s="25">
        <v>934280</v>
      </c>
      <c r="F193" s="16">
        <v>12540</v>
      </c>
      <c r="G193" s="17" t="s">
        <v>15</v>
      </c>
      <c r="H193" s="18"/>
      <c r="K193" s="8"/>
    </row>
    <row r="194" spans="2:11" s="22" customFormat="1" ht="25.5" customHeight="1" x14ac:dyDescent="0.25">
      <c r="B194" s="14" t="s">
        <v>284</v>
      </c>
      <c r="C194" s="14" t="s">
        <v>283</v>
      </c>
      <c r="D194" s="15" t="s">
        <v>304</v>
      </c>
      <c r="E194" s="25">
        <v>934279</v>
      </c>
      <c r="F194" s="16">
        <v>13500</v>
      </c>
      <c r="G194" s="17" t="s">
        <v>15</v>
      </c>
      <c r="H194" s="18"/>
      <c r="K194" s="8"/>
    </row>
    <row r="195" spans="2:11" s="22" customFormat="1" ht="25.5" customHeight="1" x14ac:dyDescent="0.25">
      <c r="B195" s="14" t="s">
        <v>284</v>
      </c>
      <c r="C195" s="14" t="s">
        <v>283</v>
      </c>
      <c r="D195" s="15" t="s">
        <v>305</v>
      </c>
      <c r="E195" s="25">
        <v>934271</v>
      </c>
      <c r="F195" s="16">
        <v>1200</v>
      </c>
      <c r="G195" s="17" t="s">
        <v>15</v>
      </c>
      <c r="H195" s="18"/>
      <c r="K195" s="8"/>
    </row>
    <row r="196" spans="2:11" s="22" customFormat="1" ht="25.5" customHeight="1" x14ac:dyDescent="0.25">
      <c r="B196" s="14" t="s">
        <v>284</v>
      </c>
      <c r="C196" s="14" t="s">
        <v>283</v>
      </c>
      <c r="D196" s="15" t="s">
        <v>308</v>
      </c>
      <c r="E196" s="25" t="s">
        <v>288</v>
      </c>
      <c r="F196" s="16">
        <v>242.42</v>
      </c>
      <c r="G196" s="17" t="s">
        <v>15</v>
      </c>
      <c r="H196" s="18"/>
      <c r="K196" s="8"/>
    </row>
    <row r="197" spans="2:11" s="22" customFormat="1" ht="22.5" customHeight="1" x14ac:dyDescent="0.25">
      <c r="B197" s="28" t="s">
        <v>284</v>
      </c>
      <c r="C197" s="28" t="s">
        <v>289</v>
      </c>
      <c r="D197" s="29" t="s">
        <v>293</v>
      </c>
      <c r="E197" s="29">
        <v>750072</v>
      </c>
      <c r="F197" s="16" t="s">
        <v>15</v>
      </c>
      <c r="G197" s="17">
        <v>300000</v>
      </c>
      <c r="H197" s="27"/>
      <c r="K197" s="8"/>
    </row>
    <row r="198" spans="2:11" s="22" customFormat="1" ht="22.5" customHeight="1" x14ac:dyDescent="0.25">
      <c r="B198" s="28" t="s">
        <v>284</v>
      </c>
      <c r="C198" s="28" t="s">
        <v>284</v>
      </c>
      <c r="D198" s="29" t="s">
        <v>314</v>
      </c>
      <c r="E198" s="29">
        <v>18391</v>
      </c>
      <c r="F198" s="16" t="s">
        <v>15</v>
      </c>
      <c r="G198" s="17">
        <v>22598.2</v>
      </c>
      <c r="H198" s="27"/>
      <c r="K198" s="8"/>
    </row>
    <row r="199" spans="2:11" s="22" customFormat="1" ht="25.5" customHeight="1" x14ac:dyDescent="0.25">
      <c r="B199" s="14" t="s">
        <v>284</v>
      </c>
      <c r="C199" s="14" t="s">
        <v>283</v>
      </c>
      <c r="D199" s="15" t="s">
        <v>307</v>
      </c>
      <c r="E199" s="25" t="s">
        <v>285</v>
      </c>
      <c r="F199" s="16">
        <v>221.9</v>
      </c>
      <c r="G199" s="17" t="s">
        <v>15</v>
      </c>
      <c r="H199" s="18"/>
      <c r="K199" s="8"/>
    </row>
    <row r="200" spans="2:11" s="22" customFormat="1" ht="25.5" customHeight="1" x14ac:dyDescent="0.25">
      <c r="B200" s="14" t="s">
        <v>284</v>
      </c>
      <c r="C200" s="14" t="s">
        <v>283</v>
      </c>
      <c r="D200" s="15" t="s">
        <v>309</v>
      </c>
      <c r="E200" s="25" t="s">
        <v>288</v>
      </c>
      <c r="F200" s="16">
        <v>3</v>
      </c>
      <c r="G200" s="17" t="s">
        <v>15</v>
      </c>
      <c r="H200" s="18"/>
      <c r="K200" s="8"/>
    </row>
    <row r="201" spans="2:11" s="22" customFormat="1" ht="20.25" customHeight="1" x14ac:dyDescent="0.25">
      <c r="B201" s="14" t="s">
        <v>284</v>
      </c>
      <c r="C201" s="14" t="s">
        <v>283</v>
      </c>
      <c r="D201" s="15" t="s">
        <v>93</v>
      </c>
      <c r="E201" s="25" t="s">
        <v>288</v>
      </c>
      <c r="F201" s="16">
        <v>3</v>
      </c>
      <c r="G201" s="17" t="s">
        <v>15</v>
      </c>
      <c r="H201" s="18"/>
      <c r="K201" s="8"/>
    </row>
    <row r="202" spans="2:11" s="22" customFormat="1" ht="25.5" customHeight="1" x14ac:dyDescent="0.25">
      <c r="B202" s="14" t="s">
        <v>284</v>
      </c>
      <c r="C202" s="14" t="s">
        <v>284</v>
      </c>
      <c r="D202" s="15" t="s">
        <v>334</v>
      </c>
      <c r="E202" s="25" t="s">
        <v>318</v>
      </c>
      <c r="F202" s="16">
        <v>450</v>
      </c>
      <c r="G202" s="17" t="s">
        <v>15</v>
      </c>
      <c r="H202" s="18"/>
      <c r="K202" s="8"/>
    </row>
    <row r="203" spans="2:11" s="22" customFormat="1" ht="23.25" customHeight="1" x14ac:dyDescent="0.25">
      <c r="B203" s="14" t="s">
        <v>284</v>
      </c>
      <c r="C203" s="14" t="s">
        <v>284</v>
      </c>
      <c r="D203" s="15" t="s">
        <v>333</v>
      </c>
      <c r="E203" s="25" t="s">
        <v>318</v>
      </c>
      <c r="F203" s="16">
        <v>2.5</v>
      </c>
      <c r="G203" s="17"/>
      <c r="H203" s="18"/>
      <c r="K203" s="8"/>
    </row>
    <row r="204" spans="2:11" s="22" customFormat="1" ht="23.25" customHeight="1" x14ac:dyDescent="0.25">
      <c r="B204" s="14" t="s">
        <v>315</v>
      </c>
      <c r="C204" s="14" t="s">
        <v>284</v>
      </c>
      <c r="D204" s="15" t="s">
        <v>336</v>
      </c>
      <c r="E204" s="25" t="s">
        <v>316</v>
      </c>
      <c r="F204" s="16">
        <v>3</v>
      </c>
      <c r="G204" s="17" t="s">
        <v>15</v>
      </c>
      <c r="H204" s="18"/>
      <c r="K204" s="8"/>
    </row>
    <row r="205" spans="2:11" s="22" customFormat="1" ht="23.25" customHeight="1" x14ac:dyDescent="0.25">
      <c r="B205" s="14" t="s">
        <v>315</v>
      </c>
      <c r="C205" s="14" t="s">
        <v>284</v>
      </c>
      <c r="D205" s="15" t="s">
        <v>335</v>
      </c>
      <c r="E205" s="25" t="s">
        <v>316</v>
      </c>
      <c r="F205" s="16">
        <v>37.549999999999997</v>
      </c>
      <c r="G205" s="17" t="s">
        <v>15</v>
      </c>
      <c r="H205" s="18"/>
      <c r="K205" s="8"/>
    </row>
    <row r="206" spans="2:11" s="22" customFormat="1" ht="22.5" customHeight="1" x14ac:dyDescent="0.25">
      <c r="B206" s="28" t="s">
        <v>289</v>
      </c>
      <c r="C206" s="28" t="s">
        <v>317</v>
      </c>
      <c r="D206" s="29" t="s">
        <v>328</v>
      </c>
      <c r="E206" s="29">
        <v>450096</v>
      </c>
      <c r="F206" s="16" t="s">
        <v>15</v>
      </c>
      <c r="G206" s="17">
        <v>10000</v>
      </c>
      <c r="H206" s="27"/>
      <c r="K206" s="8"/>
    </row>
    <row r="207" spans="2:11" s="22" customFormat="1" ht="25.5" customHeight="1" x14ac:dyDescent="0.25">
      <c r="B207" s="14" t="s">
        <v>289</v>
      </c>
      <c r="C207" s="14" t="s">
        <v>284</v>
      </c>
      <c r="D207" s="15" t="s">
        <v>324</v>
      </c>
      <c r="E207" s="25">
        <v>934285</v>
      </c>
      <c r="F207" s="16">
        <v>100000</v>
      </c>
      <c r="G207" s="17" t="s">
        <v>15</v>
      </c>
      <c r="H207" s="18"/>
      <c r="K207" s="8"/>
    </row>
    <row r="208" spans="2:11" s="22" customFormat="1" ht="22.5" customHeight="1" x14ac:dyDescent="0.25">
      <c r="B208" s="28" t="s">
        <v>289</v>
      </c>
      <c r="C208" s="28" t="s">
        <v>289</v>
      </c>
      <c r="D208" s="29" t="s">
        <v>332</v>
      </c>
      <c r="E208" s="29">
        <v>667312</v>
      </c>
      <c r="F208" s="16" t="s">
        <v>15</v>
      </c>
      <c r="G208" s="17">
        <v>117500</v>
      </c>
      <c r="H208" s="27"/>
      <c r="K208" s="8"/>
    </row>
    <row r="209" spans="2:11" s="22" customFormat="1" ht="25.5" customHeight="1" x14ac:dyDescent="0.25">
      <c r="B209" s="14" t="s">
        <v>289</v>
      </c>
      <c r="C209" s="14" t="s">
        <v>284</v>
      </c>
      <c r="D209" s="15" t="s">
        <v>337</v>
      </c>
      <c r="E209" s="25">
        <v>934283</v>
      </c>
      <c r="F209" s="16">
        <v>5000</v>
      </c>
      <c r="G209" s="17" t="s">
        <v>15</v>
      </c>
      <c r="H209" s="18"/>
      <c r="K209" s="8"/>
    </row>
    <row r="210" spans="2:11" s="22" customFormat="1" ht="25.5" customHeight="1" x14ac:dyDescent="0.25">
      <c r="B210" s="14" t="s">
        <v>289</v>
      </c>
      <c r="C210" s="14" t="s">
        <v>284</v>
      </c>
      <c r="D210" s="15" t="s">
        <v>381</v>
      </c>
      <c r="E210" s="25">
        <v>184181</v>
      </c>
      <c r="F210" s="16">
        <v>2000</v>
      </c>
      <c r="G210" s="17" t="s">
        <v>15</v>
      </c>
      <c r="H210" s="18"/>
      <c r="K210" s="8"/>
    </row>
    <row r="211" spans="2:11" s="22" customFormat="1" ht="22.5" customHeight="1" x14ac:dyDescent="0.25">
      <c r="B211" s="28" t="s">
        <v>289</v>
      </c>
      <c r="C211" s="28" t="s">
        <v>289</v>
      </c>
      <c r="D211" s="29" t="s">
        <v>329</v>
      </c>
      <c r="E211" s="29">
        <v>516276</v>
      </c>
      <c r="F211" s="16" t="s">
        <v>15</v>
      </c>
      <c r="G211" s="17">
        <v>110000</v>
      </c>
      <c r="H211" s="27"/>
      <c r="K211" s="8"/>
    </row>
    <row r="212" spans="2:11" s="22" customFormat="1" ht="22.5" customHeight="1" x14ac:dyDescent="0.25">
      <c r="B212" s="28" t="s">
        <v>317</v>
      </c>
      <c r="C212" s="28" t="s">
        <v>317</v>
      </c>
      <c r="D212" s="29" t="s">
        <v>330</v>
      </c>
      <c r="E212" s="29">
        <v>447059</v>
      </c>
      <c r="F212" s="16" t="s">
        <v>15</v>
      </c>
      <c r="G212" s="17">
        <v>5018.93</v>
      </c>
      <c r="H212" s="27"/>
      <c r="K212" s="8"/>
    </row>
    <row r="213" spans="2:11" s="22" customFormat="1" ht="22.5" customHeight="1" x14ac:dyDescent="0.25">
      <c r="B213" s="28" t="s">
        <v>317</v>
      </c>
      <c r="C213" s="28" t="s">
        <v>317</v>
      </c>
      <c r="D213" s="29" t="s">
        <v>331</v>
      </c>
      <c r="E213" s="29">
        <v>112722</v>
      </c>
      <c r="F213" s="16" t="s">
        <v>15</v>
      </c>
      <c r="G213" s="17">
        <v>30000</v>
      </c>
      <c r="H213" s="27"/>
      <c r="K213" s="8"/>
    </row>
    <row r="214" spans="2:11" s="22" customFormat="1" ht="33.75" customHeight="1" x14ac:dyDescent="0.25">
      <c r="B214" s="14" t="s">
        <v>317</v>
      </c>
      <c r="C214" s="14" t="s">
        <v>289</v>
      </c>
      <c r="D214" s="15" t="s">
        <v>338</v>
      </c>
      <c r="E214" s="25">
        <v>934284</v>
      </c>
      <c r="F214" s="16">
        <v>10000</v>
      </c>
      <c r="G214" s="17" t="s">
        <v>15</v>
      </c>
      <c r="H214" s="18"/>
      <c r="K214" s="8"/>
    </row>
    <row r="215" spans="2:11" s="22" customFormat="1" ht="27" customHeight="1" x14ac:dyDescent="0.25">
      <c r="B215" s="14" t="s">
        <v>340</v>
      </c>
      <c r="C215" s="14" t="s">
        <v>317</v>
      </c>
      <c r="D215" s="15" t="s">
        <v>360</v>
      </c>
      <c r="E215" s="25">
        <v>934272</v>
      </c>
      <c r="F215" s="16">
        <v>1000</v>
      </c>
      <c r="G215" s="17" t="s">
        <v>15</v>
      </c>
      <c r="H215" s="18"/>
      <c r="K215" s="8"/>
    </row>
    <row r="216" spans="2:11" s="22" customFormat="1" ht="27" customHeight="1" x14ac:dyDescent="0.25">
      <c r="B216" s="14" t="s">
        <v>340</v>
      </c>
      <c r="C216" s="14" t="s">
        <v>317</v>
      </c>
      <c r="D216" s="15" t="s">
        <v>361</v>
      </c>
      <c r="E216" s="25">
        <v>934286</v>
      </c>
      <c r="F216" s="16">
        <v>12000</v>
      </c>
      <c r="G216" s="17" t="s">
        <v>15</v>
      </c>
      <c r="H216" s="18"/>
      <c r="K216" s="8"/>
    </row>
    <row r="217" spans="2:11" s="22" customFormat="1" ht="22.5" customHeight="1" x14ac:dyDescent="0.25">
      <c r="B217" s="28" t="s">
        <v>340</v>
      </c>
      <c r="C217" s="28" t="s">
        <v>340</v>
      </c>
      <c r="D217" s="29" t="s">
        <v>354</v>
      </c>
      <c r="E217" s="29">
        <v>883590</v>
      </c>
      <c r="F217" s="16" t="s">
        <v>15</v>
      </c>
      <c r="G217" s="17">
        <v>300000</v>
      </c>
      <c r="H217" s="27"/>
      <c r="K217" s="8"/>
    </row>
    <row r="218" spans="2:11" s="22" customFormat="1" ht="22.5" customHeight="1" x14ac:dyDescent="0.25">
      <c r="B218" s="28" t="s">
        <v>340</v>
      </c>
      <c r="C218" s="28" t="s">
        <v>341</v>
      </c>
      <c r="D218" s="29" t="s">
        <v>355</v>
      </c>
      <c r="E218" s="29">
        <v>250020</v>
      </c>
      <c r="F218" s="16" t="s">
        <v>15</v>
      </c>
      <c r="G218" s="17">
        <v>200000</v>
      </c>
      <c r="H218" s="27"/>
      <c r="K218" s="8"/>
    </row>
    <row r="219" spans="2:11" s="22" customFormat="1" ht="25.5" customHeight="1" x14ac:dyDescent="0.25">
      <c r="B219" s="14" t="s">
        <v>340</v>
      </c>
      <c r="C219" s="14" t="s">
        <v>317</v>
      </c>
      <c r="D219" s="15" t="s">
        <v>359</v>
      </c>
      <c r="E219" s="25">
        <v>934287</v>
      </c>
      <c r="F219" s="16">
        <v>2100000</v>
      </c>
      <c r="G219" s="17" t="s">
        <v>15</v>
      </c>
      <c r="H219" s="18"/>
      <c r="K219" s="8"/>
    </row>
    <row r="220" spans="2:11" s="22" customFormat="1" ht="25.5" customHeight="1" x14ac:dyDescent="0.25">
      <c r="B220" s="14" t="s">
        <v>341</v>
      </c>
      <c r="C220" s="14" t="s">
        <v>340</v>
      </c>
      <c r="D220" s="15" t="s">
        <v>362</v>
      </c>
      <c r="E220" s="25">
        <v>934288</v>
      </c>
      <c r="F220" s="16">
        <v>10000</v>
      </c>
      <c r="G220" s="17" t="s">
        <v>15</v>
      </c>
      <c r="H220" s="18"/>
      <c r="K220" s="8"/>
    </row>
    <row r="221" spans="2:11" s="22" customFormat="1" ht="22.5" customHeight="1" x14ac:dyDescent="0.25">
      <c r="B221" s="28" t="s">
        <v>342</v>
      </c>
      <c r="C221" s="28" t="s">
        <v>342</v>
      </c>
      <c r="D221" s="29" t="s">
        <v>358</v>
      </c>
      <c r="E221" s="29">
        <v>667314</v>
      </c>
      <c r="F221" s="16" t="s">
        <v>15</v>
      </c>
      <c r="G221" s="17">
        <v>40000</v>
      </c>
      <c r="H221" s="27"/>
      <c r="K221" s="8"/>
    </row>
    <row r="222" spans="2:11" s="22" customFormat="1" ht="25.5" customHeight="1" x14ac:dyDescent="0.25">
      <c r="B222" s="14" t="s">
        <v>343</v>
      </c>
      <c r="C222" s="14" t="s">
        <v>342</v>
      </c>
      <c r="D222" s="15" t="s">
        <v>344</v>
      </c>
      <c r="E222" s="25">
        <v>184178</v>
      </c>
      <c r="F222" s="16">
        <v>300000</v>
      </c>
      <c r="G222" s="17" t="s">
        <v>15</v>
      </c>
      <c r="H222" s="18"/>
      <c r="K222" s="8"/>
    </row>
    <row r="223" spans="2:11" s="22" customFormat="1" ht="22.5" customHeight="1" x14ac:dyDescent="0.25">
      <c r="B223" s="28" t="s">
        <v>343</v>
      </c>
      <c r="C223" s="28" t="s">
        <v>343</v>
      </c>
      <c r="D223" s="29" t="s">
        <v>357</v>
      </c>
      <c r="E223" s="29">
        <v>880243</v>
      </c>
      <c r="F223" s="16" t="s">
        <v>15</v>
      </c>
      <c r="G223" s="17">
        <v>790000</v>
      </c>
      <c r="H223" s="27"/>
      <c r="K223" s="8"/>
    </row>
    <row r="224" spans="2:11" s="22" customFormat="1" ht="22.5" customHeight="1" x14ac:dyDescent="0.25">
      <c r="B224" s="28" t="s">
        <v>363</v>
      </c>
      <c r="C224" s="28" t="s">
        <v>364</v>
      </c>
      <c r="D224" s="29" t="s">
        <v>382</v>
      </c>
      <c r="E224" s="29">
        <v>650039</v>
      </c>
      <c r="F224" s="16" t="s">
        <v>15</v>
      </c>
      <c r="G224" s="17">
        <v>40000</v>
      </c>
      <c r="H224" s="27"/>
      <c r="K224" s="8"/>
    </row>
    <row r="225" spans="2:11" s="22" customFormat="1" ht="22.5" customHeight="1" x14ac:dyDescent="0.25">
      <c r="B225" s="28" t="s">
        <v>363</v>
      </c>
      <c r="C225" s="28" t="s">
        <v>364</v>
      </c>
      <c r="D225" s="29" t="s">
        <v>383</v>
      </c>
      <c r="E225" s="29">
        <v>650037</v>
      </c>
      <c r="F225" s="16" t="s">
        <v>15</v>
      </c>
      <c r="G225" s="17">
        <v>15794.28</v>
      </c>
      <c r="H225" s="27"/>
      <c r="K225" s="8"/>
    </row>
    <row r="226" spans="2:11" s="22" customFormat="1" ht="22.5" customHeight="1" x14ac:dyDescent="0.25">
      <c r="B226" s="28" t="s">
        <v>363</v>
      </c>
      <c r="C226" s="28" t="s">
        <v>364</v>
      </c>
      <c r="D226" s="29" t="s">
        <v>384</v>
      </c>
      <c r="E226" s="29">
        <v>650041</v>
      </c>
      <c r="F226" s="16" t="s">
        <v>15</v>
      </c>
      <c r="G226" s="17">
        <v>4000</v>
      </c>
      <c r="H226" s="27"/>
      <c r="K226" s="8"/>
    </row>
    <row r="227" spans="2:11" s="22" customFormat="1" ht="22.5" customHeight="1" x14ac:dyDescent="0.25">
      <c r="B227" s="28" t="s">
        <v>363</v>
      </c>
      <c r="C227" s="28" t="s">
        <v>364</v>
      </c>
      <c r="D227" s="29" t="s">
        <v>393</v>
      </c>
      <c r="E227" s="29">
        <v>650038</v>
      </c>
      <c r="F227" s="16" t="s">
        <v>15</v>
      </c>
      <c r="G227" s="17">
        <v>15000</v>
      </c>
      <c r="H227" s="27"/>
      <c r="K227" s="8"/>
    </row>
    <row r="228" spans="2:11" s="22" customFormat="1" ht="25.5" customHeight="1" x14ac:dyDescent="0.25">
      <c r="B228" s="14" t="s">
        <v>363</v>
      </c>
      <c r="C228" s="14" t="s">
        <v>343</v>
      </c>
      <c r="D228" s="15" t="s">
        <v>373</v>
      </c>
      <c r="E228" s="25">
        <v>934292</v>
      </c>
      <c r="F228" s="16">
        <v>200000</v>
      </c>
      <c r="G228" s="17" t="s">
        <v>15</v>
      </c>
      <c r="H228" s="18"/>
      <c r="K228" s="8"/>
    </row>
    <row r="229" spans="2:11" s="22" customFormat="1" ht="25.5" customHeight="1" x14ac:dyDescent="0.25">
      <c r="B229" s="14" t="s">
        <v>363</v>
      </c>
      <c r="C229" s="14" t="s">
        <v>343</v>
      </c>
      <c r="D229" s="15" t="s">
        <v>405</v>
      </c>
      <c r="E229" s="25">
        <v>934291</v>
      </c>
      <c r="F229" s="16">
        <v>5000</v>
      </c>
      <c r="G229" s="17" t="s">
        <v>15</v>
      </c>
      <c r="H229" s="18"/>
      <c r="K229" s="8"/>
    </row>
    <row r="230" spans="2:11" s="22" customFormat="1" ht="25.5" customHeight="1" x14ac:dyDescent="0.25">
      <c r="B230" s="14" t="s">
        <v>363</v>
      </c>
      <c r="C230" s="14" t="s">
        <v>343</v>
      </c>
      <c r="D230" s="15" t="s">
        <v>406</v>
      </c>
      <c r="E230" s="25">
        <v>934289</v>
      </c>
      <c r="F230" s="16">
        <v>34300.9</v>
      </c>
      <c r="G230" s="17" t="s">
        <v>15</v>
      </c>
      <c r="H230" s="18"/>
      <c r="K230" s="8"/>
    </row>
    <row r="231" spans="2:11" s="22" customFormat="1" ht="17.25" customHeight="1" x14ac:dyDescent="0.25">
      <c r="B231" s="14" t="s">
        <v>364</v>
      </c>
      <c r="C231" s="14" t="s">
        <v>363</v>
      </c>
      <c r="D231" s="15" t="s">
        <v>16</v>
      </c>
      <c r="E231" s="25">
        <v>180214</v>
      </c>
      <c r="F231" s="16">
        <v>0.5</v>
      </c>
      <c r="G231" s="17" t="s">
        <v>15</v>
      </c>
      <c r="H231" s="18"/>
      <c r="K231" s="8"/>
    </row>
    <row r="232" spans="2:11" s="22" customFormat="1" ht="17.25" customHeight="1" x14ac:dyDescent="0.25">
      <c r="B232" s="14" t="s">
        <v>364</v>
      </c>
      <c r="C232" s="14" t="s">
        <v>363</v>
      </c>
      <c r="D232" s="15" t="s">
        <v>17</v>
      </c>
      <c r="E232" s="25">
        <v>180451</v>
      </c>
      <c r="F232" s="16">
        <v>20</v>
      </c>
      <c r="G232" s="17" t="s">
        <v>15</v>
      </c>
      <c r="H232" s="18"/>
      <c r="K232" s="8"/>
    </row>
    <row r="233" spans="2:11" s="22" customFormat="1" ht="22.5" customHeight="1" x14ac:dyDescent="0.25">
      <c r="B233" s="28" t="s">
        <v>364</v>
      </c>
      <c r="C233" s="28" t="s">
        <v>365</v>
      </c>
      <c r="D233" s="29" t="s">
        <v>394</v>
      </c>
      <c r="E233" s="29">
        <v>550032</v>
      </c>
      <c r="F233" s="16" t="s">
        <v>15</v>
      </c>
      <c r="G233" s="17">
        <v>10000</v>
      </c>
      <c r="H233" s="27"/>
      <c r="K233" s="8"/>
    </row>
    <row r="234" spans="2:11" s="22" customFormat="1" ht="17.25" customHeight="1" x14ac:dyDescent="0.25">
      <c r="B234" s="14" t="s">
        <v>364</v>
      </c>
      <c r="C234" s="14" t="s">
        <v>363</v>
      </c>
      <c r="D234" s="15" t="s">
        <v>16</v>
      </c>
      <c r="E234" s="25">
        <v>180451</v>
      </c>
      <c r="F234" s="16">
        <v>2</v>
      </c>
      <c r="G234" s="17" t="s">
        <v>15</v>
      </c>
      <c r="H234" s="18"/>
      <c r="K234" s="8"/>
    </row>
    <row r="235" spans="2:11" s="22" customFormat="1" ht="17.25" customHeight="1" x14ac:dyDescent="0.25">
      <c r="B235" s="14" t="s">
        <v>364</v>
      </c>
      <c r="C235" s="14" t="s">
        <v>363</v>
      </c>
      <c r="D235" s="15" t="s">
        <v>17</v>
      </c>
      <c r="E235" s="25">
        <v>180214</v>
      </c>
      <c r="F235" s="16">
        <v>5</v>
      </c>
      <c r="G235" s="17" t="s">
        <v>15</v>
      </c>
      <c r="H235" s="18"/>
      <c r="K235" s="8"/>
    </row>
    <row r="236" spans="2:11" s="22" customFormat="1" ht="22.5" customHeight="1" x14ac:dyDescent="0.25">
      <c r="B236" s="28" t="s">
        <v>364</v>
      </c>
      <c r="C236" s="28" t="s">
        <v>365</v>
      </c>
      <c r="D236" s="29" t="s">
        <v>385</v>
      </c>
      <c r="E236" s="29">
        <v>550031</v>
      </c>
      <c r="F236" s="16" t="s">
        <v>15</v>
      </c>
      <c r="G236" s="17">
        <v>50000</v>
      </c>
      <c r="H236" s="27"/>
      <c r="K236" s="8"/>
    </row>
    <row r="237" spans="2:11" s="22" customFormat="1" ht="22.5" customHeight="1" x14ac:dyDescent="0.25">
      <c r="B237" s="28" t="s">
        <v>364</v>
      </c>
      <c r="C237" s="28" t="s">
        <v>365</v>
      </c>
      <c r="D237" s="29" t="s">
        <v>386</v>
      </c>
      <c r="E237" s="29">
        <v>550034</v>
      </c>
      <c r="F237" s="16" t="s">
        <v>15</v>
      </c>
      <c r="G237" s="17">
        <v>5000</v>
      </c>
      <c r="H237" s="27"/>
      <c r="K237" s="8"/>
    </row>
    <row r="238" spans="2:11" s="22" customFormat="1" ht="22.5" customHeight="1" x14ac:dyDescent="0.25">
      <c r="B238" s="28" t="s">
        <v>364</v>
      </c>
      <c r="C238" s="28" t="s">
        <v>365</v>
      </c>
      <c r="D238" s="29" t="s">
        <v>387</v>
      </c>
      <c r="E238" s="29">
        <v>550033</v>
      </c>
      <c r="F238" s="16" t="s">
        <v>15</v>
      </c>
      <c r="G238" s="17">
        <v>10000</v>
      </c>
      <c r="H238" s="27"/>
      <c r="K238" s="8"/>
    </row>
    <row r="239" spans="2:11" s="22" customFormat="1" ht="25.5" customHeight="1" x14ac:dyDescent="0.25">
      <c r="B239" s="14" t="s">
        <v>365</v>
      </c>
      <c r="C239" s="14" t="s">
        <v>364</v>
      </c>
      <c r="D239" s="15" t="s">
        <v>396</v>
      </c>
      <c r="E239" s="25">
        <v>934297</v>
      </c>
      <c r="F239" s="16">
        <v>5018.93</v>
      </c>
      <c r="G239" s="17" t="s">
        <v>15</v>
      </c>
      <c r="H239" s="18"/>
      <c r="K239" s="8"/>
    </row>
    <row r="240" spans="2:11" s="22" customFormat="1" ht="22.5" customHeight="1" x14ac:dyDescent="0.25">
      <c r="B240" s="28" t="s">
        <v>365</v>
      </c>
      <c r="C240" s="28" t="s">
        <v>366</v>
      </c>
      <c r="D240" s="29" t="s">
        <v>380</v>
      </c>
      <c r="E240" s="29">
        <v>450071</v>
      </c>
      <c r="F240" s="16" t="s">
        <v>15</v>
      </c>
      <c r="G240" s="17">
        <v>1000</v>
      </c>
      <c r="H240" s="27"/>
      <c r="K240" s="8"/>
    </row>
    <row r="241" spans="2:11" s="22" customFormat="1" ht="22.5" customHeight="1" x14ac:dyDescent="0.25">
      <c r="B241" s="28" t="s">
        <v>365</v>
      </c>
      <c r="C241" s="28" t="s">
        <v>365</v>
      </c>
      <c r="D241" s="29" t="s">
        <v>395</v>
      </c>
      <c r="E241" s="29">
        <v>336615</v>
      </c>
      <c r="F241" s="16" t="s">
        <v>15</v>
      </c>
      <c r="G241" s="17">
        <v>40000</v>
      </c>
      <c r="H241" s="27"/>
      <c r="K241" s="8"/>
    </row>
    <row r="242" spans="2:11" s="22" customFormat="1" ht="22.5" customHeight="1" x14ac:dyDescent="0.25">
      <c r="B242" s="28" t="s">
        <v>365</v>
      </c>
      <c r="C242" s="28" t="s">
        <v>365</v>
      </c>
      <c r="D242" s="29" t="s">
        <v>388</v>
      </c>
      <c r="E242" s="29">
        <v>816954</v>
      </c>
      <c r="F242" s="16" t="s">
        <v>15</v>
      </c>
      <c r="G242" s="17">
        <v>100000</v>
      </c>
      <c r="H242" s="27"/>
      <c r="K242" s="8"/>
    </row>
    <row r="243" spans="2:11" s="22" customFormat="1" ht="22.5" customHeight="1" x14ac:dyDescent="0.25">
      <c r="B243" s="28" t="s">
        <v>365</v>
      </c>
      <c r="C243" s="28" t="s">
        <v>365</v>
      </c>
      <c r="D243" s="29" t="s">
        <v>389</v>
      </c>
      <c r="E243" s="29">
        <v>535722</v>
      </c>
      <c r="F243" s="16" t="s">
        <v>15</v>
      </c>
      <c r="G243" s="17">
        <v>120000</v>
      </c>
      <c r="H243" s="27"/>
      <c r="K243" s="8"/>
    </row>
    <row r="244" spans="2:11" s="22" customFormat="1" ht="25.5" customHeight="1" x14ac:dyDescent="0.25">
      <c r="B244" s="14" t="s">
        <v>365</v>
      </c>
      <c r="C244" s="14" t="s">
        <v>364</v>
      </c>
      <c r="D244" s="15" t="s">
        <v>372</v>
      </c>
      <c r="E244" s="25">
        <v>934296</v>
      </c>
      <c r="F244" s="16">
        <v>540000</v>
      </c>
      <c r="G244" s="17" t="s">
        <v>15</v>
      </c>
      <c r="H244" s="18"/>
      <c r="K244" s="8"/>
    </row>
    <row r="245" spans="2:11" s="22" customFormat="1" ht="22.5" customHeight="1" x14ac:dyDescent="0.25">
      <c r="B245" s="28" t="s">
        <v>365</v>
      </c>
      <c r="C245" s="28" t="s">
        <v>365</v>
      </c>
      <c r="D245" s="29" t="s">
        <v>390</v>
      </c>
      <c r="E245" s="29">
        <v>154396</v>
      </c>
      <c r="F245" s="16" t="s">
        <v>15</v>
      </c>
      <c r="G245" s="17">
        <v>300000</v>
      </c>
      <c r="H245" s="27"/>
      <c r="K245" s="8"/>
    </row>
    <row r="246" spans="2:11" s="22" customFormat="1" ht="25.5" customHeight="1" x14ac:dyDescent="0.25">
      <c r="B246" s="14" t="s">
        <v>365</v>
      </c>
      <c r="C246" s="14" t="s">
        <v>364</v>
      </c>
      <c r="D246" s="15" t="s">
        <v>397</v>
      </c>
      <c r="E246" s="25">
        <v>934294</v>
      </c>
      <c r="F246" s="16">
        <v>1000</v>
      </c>
      <c r="G246" s="17" t="s">
        <v>15</v>
      </c>
      <c r="H246" s="18"/>
      <c r="K246" s="8"/>
    </row>
    <row r="247" spans="2:11" s="22" customFormat="1" ht="22.5" customHeight="1" x14ac:dyDescent="0.25">
      <c r="B247" s="28" t="s">
        <v>365</v>
      </c>
      <c r="C247" s="28" t="s">
        <v>365</v>
      </c>
      <c r="D247" s="29" t="s">
        <v>391</v>
      </c>
      <c r="E247" s="29">
        <v>447058</v>
      </c>
      <c r="F247" s="16" t="s">
        <v>15</v>
      </c>
      <c r="G247" s="17">
        <v>5018.93</v>
      </c>
      <c r="H247" s="27"/>
      <c r="K247" s="8"/>
    </row>
    <row r="248" spans="2:11" s="22" customFormat="1" ht="17.25" customHeight="1" x14ac:dyDescent="0.25">
      <c r="B248" s="14" t="s">
        <v>365</v>
      </c>
      <c r="C248" s="14" t="s">
        <v>364</v>
      </c>
      <c r="D248" s="15" t="s">
        <v>16</v>
      </c>
      <c r="E248" s="25">
        <v>180215</v>
      </c>
      <c r="F248" s="16">
        <v>0.5</v>
      </c>
      <c r="G248" s="17" t="s">
        <v>15</v>
      </c>
      <c r="H248" s="18"/>
      <c r="K248" s="8"/>
    </row>
    <row r="249" spans="2:11" s="22" customFormat="1" ht="17.25" customHeight="1" x14ac:dyDescent="0.25">
      <c r="B249" s="14" t="s">
        <v>365</v>
      </c>
      <c r="C249" s="14" t="s">
        <v>364</v>
      </c>
      <c r="D249" s="15" t="s">
        <v>17</v>
      </c>
      <c r="E249" s="25">
        <v>180215</v>
      </c>
      <c r="F249" s="16">
        <v>5</v>
      </c>
      <c r="G249" s="17" t="s">
        <v>15</v>
      </c>
      <c r="H249" s="18"/>
      <c r="K249" s="8"/>
    </row>
    <row r="250" spans="2:11" s="22" customFormat="1" ht="36" customHeight="1" x14ac:dyDescent="0.25">
      <c r="B250" s="14" t="s">
        <v>365</v>
      </c>
      <c r="C250" s="14" t="s">
        <v>364</v>
      </c>
      <c r="D250" s="15" t="s">
        <v>398</v>
      </c>
      <c r="E250" s="25">
        <v>934295</v>
      </c>
      <c r="F250" s="16">
        <v>17660</v>
      </c>
      <c r="G250" s="17" t="s">
        <v>15</v>
      </c>
      <c r="H250" s="18"/>
      <c r="K250" s="8"/>
    </row>
    <row r="251" spans="2:11" s="22" customFormat="1" ht="27" customHeight="1" x14ac:dyDescent="0.25">
      <c r="B251" s="14" t="s">
        <v>366</v>
      </c>
      <c r="C251" s="14" t="s">
        <v>365</v>
      </c>
      <c r="D251" s="15" t="s">
        <v>399</v>
      </c>
      <c r="E251" s="25">
        <v>934298</v>
      </c>
      <c r="F251" s="16">
        <v>1200</v>
      </c>
      <c r="G251" s="17" t="s">
        <v>15</v>
      </c>
      <c r="H251" s="18"/>
      <c r="K251" s="8"/>
    </row>
    <row r="252" spans="2:11" s="22" customFormat="1" ht="25.5" customHeight="1" x14ac:dyDescent="0.25">
      <c r="B252" s="14" t="s">
        <v>366</v>
      </c>
      <c r="C252" s="14" t="s">
        <v>365</v>
      </c>
      <c r="D252" s="15" t="s">
        <v>400</v>
      </c>
      <c r="E252" s="25">
        <v>934293</v>
      </c>
      <c r="F252" s="16">
        <v>2000</v>
      </c>
      <c r="G252" s="17" t="s">
        <v>15</v>
      </c>
      <c r="H252" s="18"/>
      <c r="K252" s="8"/>
    </row>
    <row r="253" spans="2:11" s="22" customFormat="1" ht="36.75" customHeight="1" x14ac:dyDescent="0.25">
      <c r="B253" s="14" t="s">
        <v>366</v>
      </c>
      <c r="C253" s="14" t="s">
        <v>365</v>
      </c>
      <c r="D253" s="15" t="s">
        <v>401</v>
      </c>
      <c r="E253" s="25">
        <v>934299</v>
      </c>
      <c r="F253" s="16">
        <v>18094</v>
      </c>
      <c r="G253" s="17" t="s">
        <v>15</v>
      </c>
      <c r="H253" s="18"/>
      <c r="K253" s="8"/>
    </row>
    <row r="254" spans="2:11" s="22" customFormat="1" ht="22.5" customHeight="1" x14ac:dyDescent="0.25">
      <c r="B254" s="28" t="s">
        <v>366</v>
      </c>
      <c r="C254" s="28" t="s">
        <v>366</v>
      </c>
      <c r="D254" s="29" t="s">
        <v>392</v>
      </c>
      <c r="E254" s="29">
        <v>383409</v>
      </c>
      <c r="F254" s="16" t="s">
        <v>15</v>
      </c>
      <c r="G254" s="17">
        <v>70000</v>
      </c>
      <c r="H254" s="27"/>
      <c r="K254" s="8"/>
    </row>
    <row r="255" spans="2:11" s="22" customFormat="1" ht="24.75" customHeight="1" x14ac:dyDescent="0.25">
      <c r="B255" s="14" t="s">
        <v>366</v>
      </c>
      <c r="C255" s="14" t="s">
        <v>365</v>
      </c>
      <c r="D255" s="15" t="s">
        <v>402</v>
      </c>
      <c r="E255" s="25" t="s">
        <v>367</v>
      </c>
      <c r="F255" s="16">
        <v>221.02</v>
      </c>
      <c r="G255" s="17" t="s">
        <v>15</v>
      </c>
      <c r="H255" s="18"/>
      <c r="K255" s="8"/>
    </row>
    <row r="256" spans="2:11" s="22" customFormat="1" ht="24.75" customHeight="1" x14ac:dyDescent="0.25">
      <c r="B256" s="14" t="s">
        <v>366</v>
      </c>
      <c r="C256" s="14" t="s">
        <v>365</v>
      </c>
      <c r="D256" s="15" t="s">
        <v>403</v>
      </c>
      <c r="E256" s="25" t="s">
        <v>367</v>
      </c>
      <c r="F256" s="16">
        <v>3</v>
      </c>
      <c r="G256" s="17" t="s">
        <v>15</v>
      </c>
      <c r="H256" s="18"/>
      <c r="K256" s="8"/>
    </row>
    <row r="257" spans="2:11" s="22" customFormat="1" ht="24.75" customHeight="1" x14ac:dyDescent="0.25">
      <c r="B257" s="14" t="s">
        <v>408</v>
      </c>
      <c r="C257" s="14" t="s">
        <v>365</v>
      </c>
      <c r="D257" s="15" t="s">
        <v>421</v>
      </c>
      <c r="E257" s="25" t="s">
        <v>409</v>
      </c>
      <c r="F257" s="16">
        <v>3</v>
      </c>
      <c r="G257" s="17" t="s">
        <v>15</v>
      </c>
      <c r="H257" s="18"/>
      <c r="K257" s="8" t="s">
        <v>404</v>
      </c>
    </row>
    <row r="258" spans="2:11" s="22" customFormat="1" ht="24.75" customHeight="1" x14ac:dyDescent="0.25">
      <c r="B258" s="14" t="s">
        <v>408</v>
      </c>
      <c r="C258" s="14" t="s">
        <v>365</v>
      </c>
      <c r="D258" s="15" t="s">
        <v>423</v>
      </c>
      <c r="E258" s="25" t="s">
        <v>410</v>
      </c>
      <c r="F258" s="16">
        <v>3</v>
      </c>
      <c r="G258" s="17" t="s">
        <v>15</v>
      </c>
      <c r="H258" s="18"/>
      <c r="K258" s="8"/>
    </row>
    <row r="259" spans="2:11" s="22" customFormat="1" ht="24.75" customHeight="1" x14ac:dyDescent="0.25">
      <c r="B259" s="14" t="s">
        <v>408</v>
      </c>
      <c r="C259" s="14" t="s">
        <v>365</v>
      </c>
      <c r="D259" s="15" t="s">
        <v>420</v>
      </c>
      <c r="E259" s="25" t="s">
        <v>409</v>
      </c>
      <c r="F259" s="16">
        <v>9.6300000000000008</v>
      </c>
      <c r="G259" s="17" t="s">
        <v>15</v>
      </c>
      <c r="H259" s="18"/>
      <c r="K259" s="8"/>
    </row>
    <row r="260" spans="2:11" s="22" customFormat="1" ht="24.75" customHeight="1" x14ac:dyDescent="0.25">
      <c r="B260" s="14" t="s">
        <v>408</v>
      </c>
      <c r="C260" s="14" t="s">
        <v>365</v>
      </c>
      <c r="D260" s="15" t="s">
        <v>422</v>
      </c>
      <c r="E260" s="25" t="s">
        <v>410</v>
      </c>
      <c r="F260" s="16">
        <v>19.649999999999999</v>
      </c>
      <c r="G260" s="17" t="s">
        <v>15</v>
      </c>
      <c r="H260" s="18"/>
      <c r="K260" s="8"/>
    </row>
    <row r="261" spans="2:11" s="22" customFormat="1" ht="22.5" customHeight="1" x14ac:dyDescent="0.25">
      <c r="B261" s="28" t="s">
        <v>411</v>
      </c>
      <c r="C261" s="28" t="s">
        <v>411</v>
      </c>
      <c r="D261" s="29" t="s">
        <v>419</v>
      </c>
      <c r="E261" s="29">
        <v>472071</v>
      </c>
      <c r="F261" s="16" t="s">
        <v>15</v>
      </c>
      <c r="G261" s="17">
        <v>50000</v>
      </c>
      <c r="H261" s="27"/>
      <c r="K261" s="8"/>
    </row>
    <row r="262" spans="2:11" s="22" customFormat="1" ht="24.75" customHeight="1" x14ac:dyDescent="0.25">
      <c r="B262" s="14" t="s">
        <v>411</v>
      </c>
      <c r="C262" s="14" t="s">
        <v>366</v>
      </c>
      <c r="D262" s="15" t="s">
        <v>418</v>
      </c>
      <c r="E262" s="25">
        <v>934269</v>
      </c>
      <c r="F262" s="16">
        <v>39700</v>
      </c>
      <c r="G262" s="17" t="s">
        <v>15</v>
      </c>
      <c r="H262" s="18"/>
      <c r="K262" s="8"/>
    </row>
    <row r="263" spans="2:11" s="22" customFormat="1" ht="24.75" customHeight="1" x14ac:dyDescent="0.25">
      <c r="B263" s="14" t="s">
        <v>411</v>
      </c>
      <c r="C263" s="14" t="s">
        <v>366</v>
      </c>
      <c r="D263" s="15" t="s">
        <v>413</v>
      </c>
      <c r="E263" s="25">
        <v>934301</v>
      </c>
      <c r="F263" s="16">
        <v>100000</v>
      </c>
      <c r="G263" s="17" t="s">
        <v>15</v>
      </c>
      <c r="H263" s="18"/>
      <c r="K263" s="8"/>
    </row>
    <row r="264" spans="2:11" s="22" customFormat="1" ht="22.5" customHeight="1" x14ac:dyDescent="0.25">
      <c r="B264" s="28" t="s">
        <v>412</v>
      </c>
      <c r="C264" s="28" t="s">
        <v>424</v>
      </c>
      <c r="D264" s="29" t="s">
        <v>453</v>
      </c>
      <c r="E264" s="29">
        <v>950042</v>
      </c>
      <c r="F264" s="16" t="s">
        <v>15</v>
      </c>
      <c r="G264" s="17">
        <v>8700</v>
      </c>
      <c r="H264" s="27"/>
      <c r="K264" s="8"/>
    </row>
    <row r="265" spans="2:11" s="22" customFormat="1" ht="22.5" customHeight="1" x14ac:dyDescent="0.25">
      <c r="B265" s="28" t="s">
        <v>412</v>
      </c>
      <c r="C265" s="28" t="s">
        <v>424</v>
      </c>
      <c r="D265" s="29" t="s">
        <v>451</v>
      </c>
      <c r="E265" s="29">
        <v>950039</v>
      </c>
      <c r="F265" s="16" t="s">
        <v>15</v>
      </c>
      <c r="G265" s="17">
        <v>200000</v>
      </c>
      <c r="H265" s="27"/>
      <c r="K265" s="8"/>
    </row>
    <row r="266" spans="2:11" s="22" customFormat="1" ht="22.5" customHeight="1" x14ac:dyDescent="0.25">
      <c r="B266" s="28" t="s">
        <v>412</v>
      </c>
      <c r="C266" s="28" t="s">
        <v>424</v>
      </c>
      <c r="D266" s="29" t="s">
        <v>452</v>
      </c>
      <c r="E266" s="29">
        <v>950020</v>
      </c>
      <c r="F266" s="16" t="s">
        <v>15</v>
      </c>
      <c r="G266" s="17">
        <v>2000</v>
      </c>
      <c r="H266" s="27"/>
      <c r="K266" s="8"/>
    </row>
    <row r="267" spans="2:11" s="22" customFormat="1" ht="24.75" customHeight="1" x14ac:dyDescent="0.25">
      <c r="B267" s="14" t="s">
        <v>412</v>
      </c>
      <c r="C267" s="14" t="s">
        <v>411</v>
      </c>
      <c r="D267" s="15" t="s">
        <v>16</v>
      </c>
      <c r="E267" s="25">
        <v>180511</v>
      </c>
      <c r="F267" s="16">
        <v>0.5</v>
      </c>
      <c r="G267" s="17" t="s">
        <v>15</v>
      </c>
      <c r="H267" s="18"/>
      <c r="K267" s="8"/>
    </row>
    <row r="268" spans="2:11" s="22" customFormat="1" ht="24.75" customHeight="1" x14ac:dyDescent="0.25">
      <c r="B268" s="14" t="s">
        <v>412</v>
      </c>
      <c r="C268" s="14" t="s">
        <v>412</v>
      </c>
      <c r="D268" s="15" t="s">
        <v>441</v>
      </c>
      <c r="E268" s="25">
        <v>266170</v>
      </c>
      <c r="F268" s="16">
        <v>322000</v>
      </c>
      <c r="G268" s="17" t="s">
        <v>15</v>
      </c>
      <c r="H268" s="18"/>
      <c r="K268" s="8"/>
    </row>
    <row r="269" spans="2:11" s="22" customFormat="1" ht="24.75" customHeight="1" x14ac:dyDescent="0.25">
      <c r="B269" s="14" t="s">
        <v>412</v>
      </c>
      <c r="C269" s="14" t="s">
        <v>411</v>
      </c>
      <c r="D269" s="15" t="s">
        <v>458</v>
      </c>
      <c r="E269" s="25">
        <v>934290</v>
      </c>
      <c r="F269" s="16">
        <v>10000</v>
      </c>
      <c r="G269" s="17" t="s">
        <v>15</v>
      </c>
      <c r="H269" s="18"/>
      <c r="K269" s="8"/>
    </row>
    <row r="270" spans="2:11" s="22" customFormat="1" ht="24.75" customHeight="1" x14ac:dyDescent="0.25">
      <c r="B270" s="14" t="s">
        <v>412</v>
      </c>
      <c r="C270" s="14" t="s">
        <v>411</v>
      </c>
      <c r="D270" s="15" t="s">
        <v>454</v>
      </c>
      <c r="E270" s="25">
        <v>934302</v>
      </c>
      <c r="F270" s="16">
        <v>15000</v>
      </c>
      <c r="G270" s="17" t="s">
        <v>15</v>
      </c>
      <c r="H270" s="18"/>
      <c r="K270" s="8"/>
    </row>
    <row r="271" spans="2:11" s="22" customFormat="1" ht="24.75" customHeight="1" x14ac:dyDescent="0.25">
      <c r="B271" s="14" t="s">
        <v>412</v>
      </c>
      <c r="C271" s="14" t="s">
        <v>411</v>
      </c>
      <c r="D271" s="15" t="s">
        <v>433</v>
      </c>
      <c r="E271" s="25">
        <v>934303</v>
      </c>
      <c r="F271" s="16">
        <v>5650</v>
      </c>
      <c r="G271" s="17" t="s">
        <v>15</v>
      </c>
      <c r="H271" s="18"/>
      <c r="K271" s="8"/>
    </row>
    <row r="272" spans="2:11" s="22" customFormat="1" ht="24.75" customHeight="1" x14ac:dyDescent="0.25">
      <c r="B272" s="14" t="s">
        <v>412</v>
      </c>
      <c r="C272" s="14" t="s">
        <v>411</v>
      </c>
      <c r="D272" s="15" t="s">
        <v>446</v>
      </c>
      <c r="E272" s="25">
        <v>934304</v>
      </c>
      <c r="F272" s="16">
        <v>50000</v>
      </c>
      <c r="G272" s="17" t="s">
        <v>15</v>
      </c>
      <c r="H272" s="18"/>
      <c r="K272" s="8"/>
    </row>
    <row r="273" spans="2:11" s="22" customFormat="1" ht="24.75" customHeight="1" x14ac:dyDescent="0.25">
      <c r="B273" s="14" t="s">
        <v>412</v>
      </c>
      <c r="C273" s="14" t="s">
        <v>411</v>
      </c>
      <c r="D273" s="15" t="s">
        <v>17</v>
      </c>
      <c r="E273" s="25">
        <v>180511</v>
      </c>
      <c r="F273" s="16">
        <v>5</v>
      </c>
      <c r="G273" s="17" t="s">
        <v>15</v>
      </c>
      <c r="H273" s="18"/>
      <c r="K273" s="8"/>
    </row>
    <row r="274" spans="2:11" s="22" customFormat="1" ht="22.5" customHeight="1" x14ac:dyDescent="0.25">
      <c r="B274" s="28" t="s">
        <v>412</v>
      </c>
      <c r="C274" s="28" t="s">
        <v>412</v>
      </c>
      <c r="D274" s="29" t="s">
        <v>455</v>
      </c>
      <c r="E274" s="29">
        <v>434482</v>
      </c>
      <c r="F274" s="16" t="s">
        <v>15</v>
      </c>
      <c r="G274" s="17">
        <v>60000</v>
      </c>
      <c r="H274" s="27"/>
      <c r="K274" s="8"/>
    </row>
    <row r="275" spans="2:11" s="22" customFormat="1" ht="17.25" customHeight="1" x14ac:dyDescent="0.25">
      <c r="B275" s="14" t="s">
        <v>424</v>
      </c>
      <c r="C275" s="14" t="s">
        <v>412</v>
      </c>
      <c r="D275" s="15" t="s">
        <v>16</v>
      </c>
      <c r="E275" s="25">
        <v>180521</v>
      </c>
      <c r="F275" s="16">
        <v>0.5</v>
      </c>
      <c r="G275" s="17" t="s">
        <v>15</v>
      </c>
      <c r="H275" s="18"/>
      <c r="K275" s="8"/>
    </row>
    <row r="276" spans="2:11" s="22" customFormat="1" ht="17.25" customHeight="1" x14ac:dyDescent="0.25">
      <c r="B276" s="14" t="s">
        <v>424</v>
      </c>
      <c r="C276" s="14" t="s">
        <v>412</v>
      </c>
      <c r="D276" s="15" t="s">
        <v>16</v>
      </c>
      <c r="E276" s="25">
        <v>180221</v>
      </c>
      <c r="F276" s="16">
        <v>1</v>
      </c>
      <c r="G276" s="17" t="s">
        <v>15</v>
      </c>
      <c r="H276" s="18"/>
      <c r="K276" s="8"/>
    </row>
    <row r="277" spans="2:11" s="22" customFormat="1" ht="17.25" customHeight="1" x14ac:dyDescent="0.25">
      <c r="B277" s="14" t="s">
        <v>424</v>
      </c>
      <c r="C277" s="14" t="s">
        <v>412</v>
      </c>
      <c r="D277" s="15" t="s">
        <v>17</v>
      </c>
      <c r="E277" s="25">
        <v>180521</v>
      </c>
      <c r="F277" s="16">
        <v>5</v>
      </c>
      <c r="G277" s="17" t="s">
        <v>15</v>
      </c>
      <c r="H277" s="18"/>
      <c r="K277" s="8"/>
    </row>
    <row r="278" spans="2:11" s="22" customFormat="1" ht="17.25" customHeight="1" x14ac:dyDescent="0.25">
      <c r="B278" s="14" t="s">
        <v>424</v>
      </c>
      <c r="C278" s="14" t="s">
        <v>412</v>
      </c>
      <c r="D278" s="15" t="s">
        <v>17</v>
      </c>
      <c r="E278" s="25">
        <v>180221</v>
      </c>
      <c r="F278" s="16">
        <v>10</v>
      </c>
      <c r="G278" s="17" t="s">
        <v>15</v>
      </c>
      <c r="H278" s="18"/>
      <c r="K278" s="8"/>
    </row>
    <row r="279" spans="2:11" s="22" customFormat="1" ht="22.5" customHeight="1" x14ac:dyDescent="0.25">
      <c r="B279" s="28" t="s">
        <v>424</v>
      </c>
      <c r="C279" s="28" t="s">
        <v>424</v>
      </c>
      <c r="D279" s="29" t="s">
        <v>447</v>
      </c>
      <c r="E279" s="29">
        <v>357710</v>
      </c>
      <c r="F279" s="16" t="s">
        <v>15</v>
      </c>
      <c r="G279" s="17">
        <v>50000</v>
      </c>
      <c r="H279" s="27"/>
      <c r="K279" s="8"/>
    </row>
    <row r="280" spans="2:11" s="22" customFormat="1" ht="17.25" customHeight="1" x14ac:dyDescent="0.25">
      <c r="B280" s="14" t="s">
        <v>426</v>
      </c>
      <c r="C280" s="14" t="s">
        <v>426</v>
      </c>
      <c r="D280" s="15" t="s">
        <v>17</v>
      </c>
      <c r="E280" s="25">
        <v>266171</v>
      </c>
      <c r="F280" s="16">
        <v>16.5</v>
      </c>
      <c r="G280" s="17" t="s">
        <v>15</v>
      </c>
      <c r="H280" s="18"/>
      <c r="K280" s="8"/>
    </row>
    <row r="281" spans="2:11" s="22" customFormat="1" ht="22.5" customHeight="1" x14ac:dyDescent="0.25">
      <c r="B281" s="28" t="s">
        <v>426</v>
      </c>
      <c r="C281" s="28" t="s">
        <v>426</v>
      </c>
      <c r="D281" s="29" t="s">
        <v>448</v>
      </c>
      <c r="E281" s="29">
        <v>180221</v>
      </c>
      <c r="F281" s="16" t="s">
        <v>15</v>
      </c>
      <c r="G281" s="17">
        <v>6720.65</v>
      </c>
      <c r="H281" s="27"/>
      <c r="K281" s="8"/>
    </row>
    <row r="282" spans="2:11" s="22" customFormat="1" ht="22.5" customHeight="1" x14ac:dyDescent="0.25">
      <c r="B282" s="28" t="s">
        <v>426</v>
      </c>
      <c r="C282" s="28" t="s">
        <v>427</v>
      </c>
      <c r="D282" s="29" t="s">
        <v>456</v>
      </c>
      <c r="E282" s="29">
        <v>750033</v>
      </c>
      <c r="F282" s="16" t="s">
        <v>15</v>
      </c>
      <c r="G282" s="17">
        <v>100000</v>
      </c>
      <c r="H282" s="27"/>
      <c r="K282" s="8"/>
    </row>
    <row r="283" spans="2:11" s="22" customFormat="1" ht="17.25" customHeight="1" x14ac:dyDescent="0.25">
      <c r="B283" s="14" t="s">
        <v>426</v>
      </c>
      <c r="C283" s="14" t="s">
        <v>424</v>
      </c>
      <c r="D283" s="15" t="s">
        <v>17</v>
      </c>
      <c r="E283" s="25">
        <v>180531</v>
      </c>
      <c r="F283" s="16">
        <v>10</v>
      </c>
      <c r="G283" s="17" t="s">
        <v>15</v>
      </c>
      <c r="H283" s="18"/>
      <c r="K283" s="8"/>
    </row>
    <row r="284" spans="2:11" s="22" customFormat="1" ht="24.75" customHeight="1" x14ac:dyDescent="0.25">
      <c r="B284" s="14" t="s">
        <v>426</v>
      </c>
      <c r="C284" s="14" t="s">
        <v>426</v>
      </c>
      <c r="D284" s="15" t="s">
        <v>442</v>
      </c>
      <c r="E284" s="25">
        <v>266171</v>
      </c>
      <c r="F284" s="16">
        <v>299000</v>
      </c>
      <c r="G284" s="17" t="s">
        <v>15</v>
      </c>
      <c r="H284" s="18"/>
      <c r="K284" s="8"/>
    </row>
    <row r="285" spans="2:11" s="22" customFormat="1" ht="24.75" customHeight="1" x14ac:dyDescent="0.25">
      <c r="B285" s="14" t="s">
        <v>426</v>
      </c>
      <c r="C285" s="14" t="s">
        <v>424</v>
      </c>
      <c r="D285" s="15" t="s">
        <v>443</v>
      </c>
      <c r="E285" s="25">
        <v>934305</v>
      </c>
      <c r="F285" s="16">
        <v>12350</v>
      </c>
      <c r="G285" s="17" t="s">
        <v>15</v>
      </c>
      <c r="H285" s="18"/>
      <c r="K285" s="8"/>
    </row>
    <row r="286" spans="2:11" s="22" customFormat="1" ht="17.25" customHeight="1" x14ac:dyDescent="0.25">
      <c r="B286" s="14" t="s">
        <v>426</v>
      </c>
      <c r="C286" s="14" t="s">
        <v>424</v>
      </c>
      <c r="D286" s="15" t="s">
        <v>16</v>
      </c>
      <c r="E286" s="25">
        <v>180531</v>
      </c>
      <c r="F286" s="16">
        <v>1</v>
      </c>
      <c r="G286" s="17" t="s">
        <v>15</v>
      </c>
      <c r="H286" s="18"/>
      <c r="K286" s="8"/>
    </row>
    <row r="287" spans="2:11" s="22" customFormat="1" ht="17.25" customHeight="1" x14ac:dyDescent="0.25">
      <c r="B287" s="14" t="s">
        <v>426</v>
      </c>
      <c r="C287" s="14" t="s">
        <v>424</v>
      </c>
      <c r="D287" s="15" t="s">
        <v>16</v>
      </c>
      <c r="E287" s="25">
        <v>180222</v>
      </c>
      <c r="F287" s="16">
        <v>1</v>
      </c>
      <c r="G287" s="17" t="s">
        <v>15</v>
      </c>
      <c r="H287" s="18"/>
      <c r="K287" s="8"/>
    </row>
    <row r="288" spans="2:11" s="22" customFormat="1" ht="17.25" customHeight="1" x14ac:dyDescent="0.25">
      <c r="B288" s="14" t="s">
        <v>426</v>
      </c>
      <c r="C288" s="14" t="s">
        <v>424</v>
      </c>
      <c r="D288" s="15" t="s">
        <v>17</v>
      </c>
      <c r="E288" s="25">
        <v>180222</v>
      </c>
      <c r="F288" s="16">
        <v>10</v>
      </c>
      <c r="G288" s="17" t="s">
        <v>15</v>
      </c>
      <c r="H288" s="18"/>
      <c r="K288" s="8"/>
    </row>
    <row r="289" spans="2:11" s="22" customFormat="1" ht="30.75" customHeight="1" x14ac:dyDescent="0.25">
      <c r="B289" s="28" t="s">
        <v>426</v>
      </c>
      <c r="C289" s="28" t="s">
        <v>426</v>
      </c>
      <c r="D289" s="29" t="s">
        <v>450</v>
      </c>
      <c r="E289" s="29">
        <v>531292</v>
      </c>
      <c r="F289" s="16" t="s">
        <v>15</v>
      </c>
      <c r="G289" s="17">
        <v>700000</v>
      </c>
      <c r="H289" s="27"/>
      <c r="K289" s="8"/>
    </row>
    <row r="290" spans="2:11" s="22" customFormat="1" ht="24.75" customHeight="1" x14ac:dyDescent="0.25">
      <c r="B290" s="14" t="s">
        <v>427</v>
      </c>
      <c r="C290" s="14" t="s">
        <v>426</v>
      </c>
      <c r="D290" s="15" t="s">
        <v>435</v>
      </c>
      <c r="E290" s="25">
        <v>934312</v>
      </c>
      <c r="F290" s="16">
        <v>70000</v>
      </c>
      <c r="G290" s="17" t="s">
        <v>15</v>
      </c>
      <c r="H290" s="18"/>
      <c r="K290" s="8"/>
    </row>
    <row r="291" spans="2:11" s="22" customFormat="1" ht="24.75" customHeight="1" x14ac:dyDescent="0.25">
      <c r="B291" s="14" t="s">
        <v>427</v>
      </c>
      <c r="C291" s="14" t="s">
        <v>426</v>
      </c>
      <c r="D291" s="15" t="s">
        <v>436</v>
      </c>
      <c r="E291" s="25">
        <v>934308</v>
      </c>
      <c r="F291" s="16">
        <v>30000</v>
      </c>
      <c r="G291" s="17" t="s">
        <v>15</v>
      </c>
      <c r="H291" s="18"/>
      <c r="K291" s="8"/>
    </row>
    <row r="292" spans="2:11" s="22" customFormat="1" ht="24.75" customHeight="1" x14ac:dyDescent="0.25">
      <c r="B292" s="14" t="s">
        <v>427</v>
      </c>
      <c r="C292" s="14" t="s">
        <v>426</v>
      </c>
      <c r="D292" s="15" t="s">
        <v>445</v>
      </c>
      <c r="E292" s="25">
        <v>934309</v>
      </c>
      <c r="F292" s="16">
        <v>25000</v>
      </c>
      <c r="G292" s="17" t="s">
        <v>15</v>
      </c>
      <c r="H292" s="18"/>
      <c r="K292" s="8"/>
    </row>
    <row r="293" spans="2:11" s="22" customFormat="1" ht="24.75" customHeight="1" x14ac:dyDescent="0.25">
      <c r="B293" s="14" t="s">
        <v>427</v>
      </c>
      <c r="C293" s="14" t="s">
        <v>426</v>
      </c>
      <c r="D293" s="15" t="s">
        <v>444</v>
      </c>
      <c r="E293" s="25">
        <v>934310</v>
      </c>
      <c r="F293" s="16">
        <v>5000</v>
      </c>
      <c r="G293" s="17" t="s">
        <v>15</v>
      </c>
      <c r="H293" s="18"/>
      <c r="K293" s="8"/>
    </row>
    <row r="294" spans="2:11" s="22" customFormat="1" ht="24.75" customHeight="1" x14ac:dyDescent="0.25">
      <c r="B294" s="14" t="s">
        <v>427</v>
      </c>
      <c r="C294" s="14" t="s">
        <v>426</v>
      </c>
      <c r="D294" s="15" t="s">
        <v>434</v>
      </c>
      <c r="E294" s="25">
        <v>934311</v>
      </c>
      <c r="F294" s="16">
        <v>680000</v>
      </c>
      <c r="G294" s="17" t="s">
        <v>15</v>
      </c>
      <c r="H294" s="18"/>
      <c r="K294" s="8"/>
    </row>
    <row r="295" spans="2:11" s="22" customFormat="1" ht="22.5" customHeight="1" x14ac:dyDescent="0.25">
      <c r="B295" s="28" t="s">
        <v>427</v>
      </c>
      <c r="C295" s="28" t="s">
        <v>427</v>
      </c>
      <c r="D295" s="29" t="s">
        <v>437</v>
      </c>
      <c r="E295" s="29">
        <v>694439</v>
      </c>
      <c r="F295" s="16" t="s">
        <v>15</v>
      </c>
      <c r="G295" s="17">
        <v>540000</v>
      </c>
      <c r="H295" s="27"/>
      <c r="K295" s="8"/>
    </row>
    <row r="296" spans="2:11" s="22" customFormat="1" ht="17.25" customHeight="1" x14ac:dyDescent="0.25">
      <c r="B296" s="14" t="s">
        <v>427</v>
      </c>
      <c r="C296" s="14" t="s">
        <v>426</v>
      </c>
      <c r="D296" s="15" t="s">
        <v>17</v>
      </c>
      <c r="E296" s="25">
        <v>180522</v>
      </c>
      <c r="F296" s="16">
        <v>10</v>
      </c>
      <c r="G296" s="17" t="s">
        <v>15</v>
      </c>
      <c r="H296" s="18"/>
      <c r="K296" s="8"/>
    </row>
    <row r="297" spans="2:11" s="22" customFormat="1" ht="17.25" customHeight="1" x14ac:dyDescent="0.25">
      <c r="B297" s="14" t="s">
        <v>427</v>
      </c>
      <c r="C297" s="14" t="s">
        <v>426</v>
      </c>
      <c r="D297" s="15" t="s">
        <v>16</v>
      </c>
      <c r="E297" s="25">
        <v>180522</v>
      </c>
      <c r="F297" s="16">
        <v>1</v>
      </c>
      <c r="G297" s="17" t="s">
        <v>15</v>
      </c>
      <c r="H297" s="18"/>
      <c r="K297" s="8"/>
    </row>
    <row r="298" spans="2:11" s="22" customFormat="1" ht="22.5" customHeight="1" x14ac:dyDescent="0.25">
      <c r="B298" s="28" t="s">
        <v>427</v>
      </c>
      <c r="C298" s="28" t="s">
        <v>427</v>
      </c>
      <c r="D298" s="29" t="s">
        <v>438</v>
      </c>
      <c r="E298" s="29">
        <v>347144</v>
      </c>
      <c r="F298" s="16" t="s">
        <v>15</v>
      </c>
      <c r="G298" s="17">
        <v>50000</v>
      </c>
      <c r="H298" s="27"/>
      <c r="K298" s="8"/>
    </row>
    <row r="299" spans="2:11" s="22" customFormat="1" ht="22.5" customHeight="1" x14ac:dyDescent="0.25">
      <c r="B299" s="28" t="s">
        <v>427</v>
      </c>
      <c r="C299" s="28" t="s">
        <v>431</v>
      </c>
      <c r="D299" s="29" t="s">
        <v>439</v>
      </c>
      <c r="E299" s="29">
        <v>650036</v>
      </c>
      <c r="F299" s="16" t="s">
        <v>15</v>
      </c>
      <c r="G299" s="17">
        <v>100000</v>
      </c>
      <c r="H299" s="27"/>
      <c r="K299" s="8"/>
    </row>
    <row r="300" spans="2:11" s="22" customFormat="1" ht="22.5" customHeight="1" x14ac:dyDescent="0.25">
      <c r="B300" s="28" t="s">
        <v>427</v>
      </c>
      <c r="C300" s="28" t="s">
        <v>427</v>
      </c>
      <c r="D300" s="29" t="s">
        <v>440</v>
      </c>
      <c r="E300" s="29">
        <v>910704</v>
      </c>
      <c r="F300" s="16" t="s">
        <v>15</v>
      </c>
      <c r="G300" s="17">
        <v>5650</v>
      </c>
      <c r="H300" s="27"/>
      <c r="K300" s="8"/>
    </row>
    <row r="301" spans="2:11" s="22" customFormat="1" ht="22.5" customHeight="1" x14ac:dyDescent="0.25">
      <c r="B301" s="28" t="s">
        <v>427</v>
      </c>
      <c r="C301" s="28" t="s">
        <v>431</v>
      </c>
      <c r="D301" s="29" t="s">
        <v>449</v>
      </c>
      <c r="E301" s="29">
        <v>650037</v>
      </c>
      <c r="F301" s="16" t="s">
        <v>15</v>
      </c>
      <c r="G301" s="17">
        <v>100000</v>
      </c>
      <c r="H301" s="27"/>
      <c r="K301" s="8"/>
    </row>
    <row r="302" spans="2:11" s="22" customFormat="1" ht="22.5" customHeight="1" x14ac:dyDescent="0.25">
      <c r="B302" s="28" t="s">
        <v>431</v>
      </c>
      <c r="C302" s="28" t="s">
        <v>431</v>
      </c>
      <c r="D302" s="29" t="s">
        <v>473</v>
      </c>
      <c r="E302" s="29">
        <v>730928</v>
      </c>
      <c r="F302" s="16" t="s">
        <v>15</v>
      </c>
      <c r="G302" s="17">
        <v>250000</v>
      </c>
      <c r="H302" s="27"/>
      <c r="K302" s="8"/>
    </row>
    <row r="303" spans="2:11" s="22" customFormat="1" ht="24" customHeight="1" x14ac:dyDescent="0.25">
      <c r="B303" s="14" t="s">
        <v>431</v>
      </c>
      <c r="C303" s="14" t="s">
        <v>427</v>
      </c>
      <c r="D303" s="15" t="s">
        <v>476</v>
      </c>
      <c r="E303" s="25">
        <v>934307</v>
      </c>
      <c r="F303" s="16">
        <v>974500</v>
      </c>
      <c r="G303" s="17" t="s">
        <v>15</v>
      </c>
      <c r="H303" s="18"/>
      <c r="K303" s="8"/>
    </row>
    <row r="304" spans="2:11" s="22" customFormat="1" ht="24" customHeight="1" x14ac:dyDescent="0.25">
      <c r="B304" s="14" t="s">
        <v>431</v>
      </c>
      <c r="C304" s="14" t="s">
        <v>427</v>
      </c>
      <c r="D304" s="15" t="s">
        <v>477</v>
      </c>
      <c r="E304" s="25">
        <v>934313</v>
      </c>
      <c r="F304" s="16">
        <v>15000</v>
      </c>
      <c r="G304" s="17" t="s">
        <v>15</v>
      </c>
      <c r="H304" s="18"/>
      <c r="K304" s="8"/>
    </row>
    <row r="305" spans="2:11" s="22" customFormat="1" ht="22.5" customHeight="1" x14ac:dyDescent="0.25">
      <c r="B305" s="28" t="s">
        <v>431</v>
      </c>
      <c r="C305" s="28" t="s">
        <v>431</v>
      </c>
      <c r="D305" s="29" t="s">
        <v>474</v>
      </c>
      <c r="E305" s="29">
        <v>759886</v>
      </c>
      <c r="F305" s="16" t="s">
        <v>15</v>
      </c>
      <c r="G305" s="17">
        <v>31930</v>
      </c>
      <c r="H305" s="27"/>
      <c r="K305" s="8"/>
    </row>
    <row r="306" spans="2:11" s="22" customFormat="1" ht="22.5" customHeight="1" x14ac:dyDescent="0.25">
      <c r="B306" s="28" t="s">
        <v>431</v>
      </c>
      <c r="C306" s="28" t="s">
        <v>431</v>
      </c>
      <c r="D306" s="29" t="s">
        <v>479</v>
      </c>
      <c r="E306" s="29">
        <v>511535</v>
      </c>
      <c r="F306" s="16" t="s">
        <v>15</v>
      </c>
      <c r="G306" s="17">
        <v>390000</v>
      </c>
      <c r="H306" s="27"/>
      <c r="K306" s="8"/>
    </row>
    <row r="307" spans="2:11" s="22" customFormat="1" ht="17.25" customHeight="1" x14ac:dyDescent="0.25">
      <c r="B307" s="14" t="s">
        <v>459</v>
      </c>
      <c r="C307" s="14" t="s">
        <v>431</v>
      </c>
      <c r="D307" s="15" t="s">
        <v>16</v>
      </c>
      <c r="E307" s="25">
        <v>180581</v>
      </c>
      <c r="F307" s="16">
        <v>0.5</v>
      </c>
      <c r="G307" s="17" t="s">
        <v>15</v>
      </c>
      <c r="H307" s="18"/>
      <c r="K307" s="8"/>
    </row>
    <row r="308" spans="2:11" s="22" customFormat="1" ht="24" customHeight="1" x14ac:dyDescent="0.25">
      <c r="B308" s="14" t="s">
        <v>459</v>
      </c>
      <c r="C308" s="14" t="s">
        <v>431</v>
      </c>
      <c r="D308" s="15" t="s">
        <v>525</v>
      </c>
      <c r="E308" s="25">
        <v>934317</v>
      </c>
      <c r="F308" s="16">
        <v>120000</v>
      </c>
      <c r="G308" s="17" t="s">
        <v>15</v>
      </c>
      <c r="H308" s="18"/>
      <c r="K308" s="8"/>
    </row>
    <row r="309" spans="2:11" s="22" customFormat="1" ht="22.5" customHeight="1" x14ac:dyDescent="0.25">
      <c r="B309" s="14" t="s">
        <v>459</v>
      </c>
      <c r="C309" s="14" t="s">
        <v>431</v>
      </c>
      <c r="D309" s="15" t="s">
        <v>478</v>
      </c>
      <c r="E309" s="25">
        <v>269763</v>
      </c>
      <c r="F309" s="16">
        <v>10000</v>
      </c>
      <c r="G309" s="17" t="s">
        <v>15</v>
      </c>
      <c r="H309" s="18"/>
      <c r="K309" s="8"/>
    </row>
    <row r="310" spans="2:11" s="22" customFormat="1" ht="20.25" customHeight="1" x14ac:dyDescent="0.25">
      <c r="B310" s="28" t="s">
        <v>459</v>
      </c>
      <c r="C310" s="28" t="s">
        <v>460</v>
      </c>
      <c r="D310" s="29" t="s">
        <v>480</v>
      </c>
      <c r="E310" s="29">
        <v>250058</v>
      </c>
      <c r="F310" s="16" t="s">
        <v>15</v>
      </c>
      <c r="G310" s="17">
        <v>40000</v>
      </c>
      <c r="H310" s="27"/>
      <c r="K310" s="8"/>
    </row>
    <row r="311" spans="2:11" s="22" customFormat="1" ht="20.25" customHeight="1" x14ac:dyDescent="0.25">
      <c r="B311" s="28" t="s">
        <v>459</v>
      </c>
      <c r="C311" s="28" t="s">
        <v>460</v>
      </c>
      <c r="D311" s="29" t="s">
        <v>481</v>
      </c>
      <c r="E311" s="29">
        <v>250057</v>
      </c>
      <c r="F311" s="16" t="s">
        <v>15</v>
      </c>
      <c r="G311" s="17">
        <v>20000</v>
      </c>
      <c r="H311" s="27"/>
      <c r="K311" s="8"/>
    </row>
    <row r="312" spans="2:11" s="22" customFormat="1" ht="26.25" customHeight="1" x14ac:dyDescent="0.25">
      <c r="B312" s="14" t="s">
        <v>459</v>
      </c>
      <c r="C312" s="14" t="s">
        <v>459</v>
      </c>
      <c r="D312" s="15" t="s">
        <v>483</v>
      </c>
      <c r="E312" s="25">
        <v>880249</v>
      </c>
      <c r="F312" s="16">
        <v>12500</v>
      </c>
      <c r="G312" s="17" t="s">
        <v>15</v>
      </c>
      <c r="H312" s="18"/>
      <c r="K312" s="8"/>
    </row>
    <row r="313" spans="2:11" s="22" customFormat="1" ht="17.25" customHeight="1" x14ac:dyDescent="0.25">
      <c r="B313" s="14" t="s">
        <v>459</v>
      </c>
      <c r="C313" s="14" t="s">
        <v>431</v>
      </c>
      <c r="D313" s="15" t="s">
        <v>17</v>
      </c>
      <c r="E313" s="25">
        <v>180581</v>
      </c>
      <c r="F313" s="16">
        <v>5</v>
      </c>
      <c r="G313" s="17" t="s">
        <v>15</v>
      </c>
      <c r="H313" s="18"/>
      <c r="K313" s="8"/>
    </row>
    <row r="314" spans="2:11" s="22" customFormat="1" ht="26.25" customHeight="1" x14ac:dyDescent="0.25">
      <c r="B314" s="14" t="s">
        <v>459</v>
      </c>
      <c r="C314" s="14" t="s">
        <v>431</v>
      </c>
      <c r="D314" s="15" t="s">
        <v>487</v>
      </c>
      <c r="E314" s="25">
        <v>934314</v>
      </c>
      <c r="F314" s="16">
        <v>1100</v>
      </c>
      <c r="G314" s="17" t="s">
        <v>15</v>
      </c>
      <c r="H314" s="18"/>
      <c r="K314" s="8"/>
    </row>
    <row r="315" spans="2:11" s="22" customFormat="1" ht="33.75" customHeight="1" x14ac:dyDescent="0.25">
      <c r="B315" s="14" t="s">
        <v>459</v>
      </c>
      <c r="C315" s="14" t="s">
        <v>431</v>
      </c>
      <c r="D315" s="15" t="s">
        <v>475</v>
      </c>
      <c r="E315" s="25">
        <v>934316</v>
      </c>
      <c r="F315" s="16">
        <v>119600</v>
      </c>
      <c r="G315" s="17" t="s">
        <v>15</v>
      </c>
      <c r="H315" s="18"/>
      <c r="K315" s="8"/>
    </row>
    <row r="316" spans="2:11" s="22" customFormat="1" ht="35.25" customHeight="1" x14ac:dyDescent="0.25">
      <c r="B316" s="14" t="s">
        <v>459</v>
      </c>
      <c r="C316" s="14" t="s">
        <v>431</v>
      </c>
      <c r="D316" s="15" t="s">
        <v>484</v>
      </c>
      <c r="E316" s="25">
        <v>934315</v>
      </c>
      <c r="F316" s="16">
        <v>9000</v>
      </c>
      <c r="G316" s="17" t="s">
        <v>15</v>
      </c>
      <c r="H316" s="18"/>
      <c r="J316" s="22" t="s">
        <v>404</v>
      </c>
      <c r="K316" s="8"/>
    </row>
    <row r="317" spans="2:11" s="22" customFormat="1" ht="17.25" customHeight="1" x14ac:dyDescent="0.25">
      <c r="B317" s="14" t="s">
        <v>459</v>
      </c>
      <c r="C317" s="14" t="s">
        <v>459</v>
      </c>
      <c r="D317" s="15" t="s">
        <v>202</v>
      </c>
      <c r="E317" s="25">
        <v>180227</v>
      </c>
      <c r="F317" s="16">
        <v>24</v>
      </c>
      <c r="G317" s="17" t="s">
        <v>15</v>
      </c>
      <c r="H317" s="18"/>
      <c r="K317" s="8"/>
    </row>
    <row r="318" spans="2:11" s="22" customFormat="1" ht="17.25" customHeight="1" x14ac:dyDescent="0.25">
      <c r="B318" s="14" t="s">
        <v>460</v>
      </c>
      <c r="C318" s="14" t="s">
        <v>460</v>
      </c>
      <c r="D318" s="15" t="s">
        <v>17</v>
      </c>
      <c r="E318" s="25">
        <v>344720</v>
      </c>
      <c r="F318" s="16">
        <v>40</v>
      </c>
      <c r="G318" s="17" t="s">
        <v>15</v>
      </c>
      <c r="H318" s="18"/>
      <c r="K318" s="8"/>
    </row>
    <row r="319" spans="2:11" s="22" customFormat="1" ht="18.75" customHeight="1" x14ac:dyDescent="0.25">
      <c r="B319" s="14" t="s">
        <v>460</v>
      </c>
      <c r="C319" s="14" t="s">
        <v>431</v>
      </c>
      <c r="D319" s="15" t="s">
        <v>93</v>
      </c>
      <c r="E319" s="25" t="s">
        <v>461</v>
      </c>
      <c r="F319" s="16">
        <v>3</v>
      </c>
      <c r="G319" s="17" t="s">
        <v>15</v>
      </c>
      <c r="H319" s="18"/>
      <c r="K319" s="8"/>
    </row>
    <row r="320" spans="2:11" s="22" customFormat="1" ht="18.75" customHeight="1" x14ac:dyDescent="0.25">
      <c r="B320" s="14" t="s">
        <v>460</v>
      </c>
      <c r="C320" s="14" t="s">
        <v>431</v>
      </c>
      <c r="D320" s="15" t="s">
        <v>93</v>
      </c>
      <c r="E320" s="25" t="s">
        <v>462</v>
      </c>
      <c r="F320" s="16">
        <v>3</v>
      </c>
      <c r="G320" s="17" t="s">
        <v>15</v>
      </c>
      <c r="H320" s="18"/>
      <c r="K320" s="8"/>
    </row>
    <row r="321" spans="2:11" s="22" customFormat="1" ht="18.75" customHeight="1" x14ac:dyDescent="0.25">
      <c r="B321" s="14" t="s">
        <v>460</v>
      </c>
      <c r="C321" s="14" t="s">
        <v>431</v>
      </c>
      <c r="D321" s="15" t="s">
        <v>472</v>
      </c>
      <c r="E321" s="25" t="s">
        <v>461</v>
      </c>
      <c r="F321" s="16">
        <v>9.6300000000000008</v>
      </c>
      <c r="G321" s="17" t="s">
        <v>15</v>
      </c>
      <c r="H321" s="18"/>
      <c r="K321" s="8"/>
    </row>
    <row r="322" spans="2:11" s="22" customFormat="1" ht="18.75" customHeight="1" x14ac:dyDescent="0.25">
      <c r="B322" s="14" t="s">
        <v>460</v>
      </c>
      <c r="C322" s="14" t="s">
        <v>431</v>
      </c>
      <c r="D322" s="15" t="s">
        <v>93</v>
      </c>
      <c r="E322" s="25" t="s">
        <v>463</v>
      </c>
      <c r="F322" s="16">
        <v>3</v>
      </c>
      <c r="G322" s="17" t="s">
        <v>15</v>
      </c>
      <c r="H322" s="18"/>
      <c r="K322" s="8"/>
    </row>
    <row r="323" spans="2:11" s="22" customFormat="1" ht="18.75" customHeight="1" x14ac:dyDescent="0.25">
      <c r="B323" s="14" t="s">
        <v>460</v>
      </c>
      <c r="C323" s="14" t="s">
        <v>431</v>
      </c>
      <c r="D323" s="15" t="s">
        <v>93</v>
      </c>
      <c r="E323" s="25" t="s">
        <v>464</v>
      </c>
      <c r="F323" s="16">
        <v>3</v>
      </c>
      <c r="G323" s="17" t="s">
        <v>15</v>
      </c>
      <c r="H323" s="18"/>
      <c r="K323" s="8"/>
    </row>
    <row r="324" spans="2:11" s="22" customFormat="1" ht="18.75" customHeight="1" x14ac:dyDescent="0.25">
      <c r="B324" s="14" t="s">
        <v>460</v>
      </c>
      <c r="C324" s="14" t="s">
        <v>431</v>
      </c>
      <c r="D324" s="15" t="s">
        <v>266</v>
      </c>
      <c r="E324" s="25" t="s">
        <v>465</v>
      </c>
      <c r="F324" s="16">
        <v>78.72</v>
      </c>
      <c r="G324" s="17" t="s">
        <v>15</v>
      </c>
      <c r="H324" s="18"/>
      <c r="K324" s="8"/>
    </row>
    <row r="325" spans="2:11" s="22" customFormat="1" ht="22.5" customHeight="1" x14ac:dyDescent="0.25">
      <c r="B325" s="28" t="s">
        <v>460</v>
      </c>
      <c r="C325" s="28" t="s">
        <v>460</v>
      </c>
      <c r="D325" s="29" t="s">
        <v>482</v>
      </c>
      <c r="E325" s="29">
        <v>357716</v>
      </c>
      <c r="F325" s="16" t="s">
        <v>15</v>
      </c>
      <c r="G325" s="17">
        <v>21500</v>
      </c>
      <c r="H325" s="27"/>
      <c r="K325" s="8"/>
    </row>
    <row r="326" spans="2:11" s="22" customFormat="1" ht="18.75" customHeight="1" x14ac:dyDescent="0.25">
      <c r="B326" s="14" t="s">
        <v>460</v>
      </c>
      <c r="C326" s="14" t="s">
        <v>431</v>
      </c>
      <c r="D326" s="15" t="s">
        <v>93</v>
      </c>
      <c r="E326" s="25" t="s">
        <v>465</v>
      </c>
      <c r="F326" s="16">
        <v>3</v>
      </c>
      <c r="G326" s="17" t="s">
        <v>15</v>
      </c>
      <c r="H326" s="18"/>
      <c r="K326" s="8"/>
    </row>
    <row r="327" spans="2:11" s="22" customFormat="1" ht="18.75" customHeight="1" x14ac:dyDescent="0.25">
      <c r="B327" s="14" t="s">
        <v>460</v>
      </c>
      <c r="C327" s="14" t="s">
        <v>431</v>
      </c>
      <c r="D327" s="15" t="s">
        <v>471</v>
      </c>
      <c r="E327" s="25" t="s">
        <v>466</v>
      </c>
      <c r="F327" s="16">
        <v>9.6300000000000008</v>
      </c>
      <c r="G327" s="17" t="s">
        <v>15</v>
      </c>
      <c r="H327" s="18"/>
      <c r="K327" s="8"/>
    </row>
    <row r="328" spans="2:11" s="22" customFormat="1" ht="18.75" customHeight="1" x14ac:dyDescent="0.25">
      <c r="B328" s="14" t="s">
        <v>460</v>
      </c>
      <c r="C328" s="14" t="s">
        <v>431</v>
      </c>
      <c r="D328" s="15" t="s">
        <v>266</v>
      </c>
      <c r="E328" s="25" t="s">
        <v>462</v>
      </c>
      <c r="F328" s="16">
        <v>61.17</v>
      </c>
      <c r="G328" s="17" t="s">
        <v>15</v>
      </c>
      <c r="H328" s="18"/>
      <c r="K328" s="8"/>
    </row>
    <row r="329" spans="2:11" s="22" customFormat="1" ht="25.5" customHeight="1" x14ac:dyDescent="0.25">
      <c r="B329" s="14" t="s">
        <v>460</v>
      </c>
      <c r="C329" s="14" t="s">
        <v>459</v>
      </c>
      <c r="D329" s="15" t="s">
        <v>526</v>
      </c>
      <c r="E329" s="25">
        <v>934318</v>
      </c>
      <c r="F329" s="16">
        <v>3000</v>
      </c>
      <c r="G329" s="17" t="s">
        <v>15</v>
      </c>
      <c r="H329" s="18"/>
      <c r="K329" s="8"/>
    </row>
    <row r="330" spans="2:11" s="22" customFormat="1" ht="25.5" customHeight="1" x14ac:dyDescent="0.25">
      <c r="B330" s="14" t="s">
        <v>460</v>
      </c>
      <c r="C330" s="14" t="s">
        <v>459</v>
      </c>
      <c r="D330" s="15" t="s">
        <v>527</v>
      </c>
      <c r="E330" s="25">
        <v>934319</v>
      </c>
      <c r="F330" s="16">
        <v>60000</v>
      </c>
      <c r="G330" s="17" t="s">
        <v>15</v>
      </c>
      <c r="H330" s="18"/>
      <c r="K330" s="8"/>
    </row>
    <row r="331" spans="2:11" s="22" customFormat="1" ht="25.5" customHeight="1" x14ac:dyDescent="0.25">
      <c r="B331" s="14" t="s">
        <v>460</v>
      </c>
      <c r="C331" s="14" t="s">
        <v>459</v>
      </c>
      <c r="D331" s="15" t="s">
        <v>528</v>
      </c>
      <c r="E331" s="25">
        <v>934320</v>
      </c>
      <c r="F331" s="16">
        <v>1200</v>
      </c>
      <c r="G331" s="17" t="s">
        <v>15</v>
      </c>
      <c r="H331" s="18"/>
      <c r="K331" s="8"/>
    </row>
    <row r="332" spans="2:11" s="22" customFormat="1" ht="25.5" customHeight="1" x14ac:dyDescent="0.25">
      <c r="B332" s="14" t="s">
        <v>460</v>
      </c>
      <c r="C332" s="14" t="s">
        <v>459</v>
      </c>
      <c r="D332" s="15" t="s">
        <v>529</v>
      </c>
      <c r="E332" s="25">
        <v>568717</v>
      </c>
      <c r="F332" s="16">
        <v>700</v>
      </c>
      <c r="G332" s="17" t="s">
        <v>15</v>
      </c>
      <c r="H332" s="18"/>
      <c r="K332" s="8"/>
    </row>
    <row r="333" spans="2:11" s="22" customFormat="1" ht="24" customHeight="1" x14ac:dyDescent="0.25">
      <c r="B333" s="14" t="s">
        <v>460</v>
      </c>
      <c r="C333" s="14" t="s">
        <v>459</v>
      </c>
      <c r="D333" s="15" t="s">
        <v>530</v>
      </c>
      <c r="E333" s="25">
        <v>893830</v>
      </c>
      <c r="F333" s="16">
        <v>1521.32</v>
      </c>
      <c r="G333" s="17" t="s">
        <v>15</v>
      </c>
      <c r="H333" s="18"/>
      <c r="K333" s="8"/>
    </row>
    <row r="334" spans="2:11" s="22" customFormat="1" ht="25.5" customHeight="1" x14ac:dyDescent="0.25">
      <c r="B334" s="14" t="s">
        <v>460</v>
      </c>
      <c r="C334" s="14" t="s">
        <v>459</v>
      </c>
      <c r="D334" s="15" t="s">
        <v>531</v>
      </c>
      <c r="E334" s="25">
        <v>893832</v>
      </c>
      <c r="F334" s="16">
        <v>2821.32</v>
      </c>
      <c r="G334" s="17" t="s">
        <v>15</v>
      </c>
      <c r="H334" s="18"/>
      <c r="K334" s="8"/>
    </row>
    <row r="335" spans="2:11" s="22" customFormat="1" ht="25.5" customHeight="1" x14ac:dyDescent="0.25">
      <c r="B335" s="14" t="s">
        <v>460</v>
      </c>
      <c r="C335" s="14" t="s">
        <v>459</v>
      </c>
      <c r="D335" s="15" t="s">
        <v>532</v>
      </c>
      <c r="E335" s="25">
        <v>893833</v>
      </c>
      <c r="F335" s="16">
        <v>2321.21</v>
      </c>
      <c r="G335" s="17" t="s">
        <v>15</v>
      </c>
      <c r="H335" s="18"/>
      <c r="K335" s="8"/>
    </row>
    <row r="336" spans="2:11" s="22" customFormat="1" ht="22.5" customHeight="1" x14ac:dyDescent="0.25">
      <c r="B336" s="28" t="s">
        <v>460</v>
      </c>
      <c r="C336" s="28" t="s">
        <v>460</v>
      </c>
      <c r="D336" s="29" t="s">
        <v>485</v>
      </c>
      <c r="E336" s="29">
        <v>880240</v>
      </c>
      <c r="F336" s="16" t="s">
        <v>15</v>
      </c>
      <c r="G336" s="17">
        <v>100</v>
      </c>
      <c r="H336" s="27"/>
      <c r="K336" s="8"/>
    </row>
    <row r="337" spans="2:11" s="22" customFormat="1" ht="24.75" customHeight="1" x14ac:dyDescent="0.25">
      <c r="B337" s="14" t="s">
        <v>460</v>
      </c>
      <c r="C337" s="14" t="s">
        <v>431</v>
      </c>
      <c r="D337" s="15" t="s">
        <v>470</v>
      </c>
      <c r="E337" s="25" t="s">
        <v>464</v>
      </c>
      <c r="F337" s="16">
        <v>9.6300000000000008</v>
      </c>
      <c r="G337" s="17" t="s">
        <v>15</v>
      </c>
      <c r="H337" s="18"/>
      <c r="K337" s="8"/>
    </row>
    <row r="338" spans="2:11" s="22" customFormat="1" ht="24.75" customHeight="1" x14ac:dyDescent="0.25">
      <c r="B338" s="14" t="s">
        <v>460</v>
      </c>
      <c r="C338" s="14" t="s">
        <v>431</v>
      </c>
      <c r="D338" s="15" t="s">
        <v>469</v>
      </c>
      <c r="E338" s="25" t="s">
        <v>463</v>
      </c>
      <c r="F338" s="16">
        <v>16.309999999999999</v>
      </c>
      <c r="G338" s="17" t="s">
        <v>15</v>
      </c>
      <c r="H338" s="18"/>
      <c r="K338" s="8"/>
    </row>
    <row r="339" spans="2:11" s="22" customFormat="1" ht="18.75" customHeight="1" x14ac:dyDescent="0.25">
      <c r="B339" s="14" t="s">
        <v>460</v>
      </c>
      <c r="C339" s="14" t="s">
        <v>431</v>
      </c>
      <c r="D339" s="15" t="s">
        <v>93</v>
      </c>
      <c r="E339" s="25" t="s">
        <v>466</v>
      </c>
      <c r="F339" s="16">
        <v>3</v>
      </c>
      <c r="G339" s="17" t="s">
        <v>15</v>
      </c>
      <c r="H339" s="18"/>
      <c r="K339" s="8"/>
    </row>
    <row r="340" spans="2:11" s="22" customFormat="1" ht="17.25" customHeight="1" x14ac:dyDescent="0.25">
      <c r="B340" s="14" t="s">
        <v>460</v>
      </c>
      <c r="C340" s="14" t="s">
        <v>460</v>
      </c>
      <c r="D340" s="15" t="s">
        <v>16</v>
      </c>
      <c r="E340" s="25">
        <v>344720</v>
      </c>
      <c r="F340" s="16">
        <v>4</v>
      </c>
      <c r="G340" s="17" t="s">
        <v>15</v>
      </c>
      <c r="H340" s="18"/>
      <c r="K340" s="8"/>
    </row>
    <row r="341" spans="2:11" s="22" customFormat="1" ht="36" customHeight="1" x14ac:dyDescent="0.25">
      <c r="B341" s="14" t="s">
        <v>467</v>
      </c>
      <c r="C341" s="14" t="s">
        <v>460</v>
      </c>
      <c r="D341" s="15" t="s">
        <v>524</v>
      </c>
      <c r="E341" s="25">
        <v>934321</v>
      </c>
      <c r="F341" s="16">
        <v>25320</v>
      </c>
      <c r="G341" s="17" t="s">
        <v>15</v>
      </c>
      <c r="H341" s="18"/>
      <c r="K341" s="8"/>
    </row>
    <row r="342" spans="2:11" s="22" customFormat="1" ht="24.75" customHeight="1" x14ac:dyDescent="0.25">
      <c r="B342" s="14" t="s">
        <v>467</v>
      </c>
      <c r="C342" s="14" t="s">
        <v>460</v>
      </c>
      <c r="D342" s="15" t="s">
        <v>518</v>
      </c>
      <c r="E342" s="25">
        <v>880209</v>
      </c>
      <c r="F342" s="16">
        <v>18321</v>
      </c>
      <c r="G342" s="17" t="s">
        <v>15</v>
      </c>
      <c r="H342" s="18"/>
      <c r="K342" s="8"/>
    </row>
    <row r="343" spans="2:11" s="22" customFormat="1" ht="24.75" customHeight="1" x14ac:dyDescent="0.25">
      <c r="B343" s="14" t="s">
        <v>467</v>
      </c>
      <c r="C343" s="14" t="s">
        <v>460</v>
      </c>
      <c r="D343" s="15" t="s">
        <v>519</v>
      </c>
      <c r="E343" s="25">
        <v>880208</v>
      </c>
      <c r="F343" s="16">
        <v>18321</v>
      </c>
      <c r="G343" s="17" t="s">
        <v>15</v>
      </c>
      <c r="H343" s="18"/>
      <c r="K343" s="8"/>
    </row>
    <row r="344" spans="2:11" s="22" customFormat="1" ht="22.5" customHeight="1" x14ac:dyDescent="0.25">
      <c r="B344" s="28" t="s">
        <v>467</v>
      </c>
      <c r="C344" s="28" t="s">
        <v>468</v>
      </c>
      <c r="D344" s="29" t="s">
        <v>517</v>
      </c>
      <c r="E344" s="29">
        <v>850064</v>
      </c>
      <c r="F344" s="16" t="s">
        <v>15</v>
      </c>
      <c r="G344" s="17">
        <v>2000</v>
      </c>
      <c r="H344" s="27"/>
      <c r="K344" s="8"/>
    </row>
    <row r="345" spans="2:11" s="22" customFormat="1" ht="24.75" customHeight="1" x14ac:dyDescent="0.25">
      <c r="B345" s="14" t="s">
        <v>467</v>
      </c>
      <c r="C345" s="14" t="s">
        <v>460</v>
      </c>
      <c r="D345" s="15" t="s">
        <v>520</v>
      </c>
      <c r="E345" s="25">
        <v>880210</v>
      </c>
      <c r="F345" s="16">
        <v>18321</v>
      </c>
      <c r="G345" s="17" t="s">
        <v>15</v>
      </c>
      <c r="H345" s="18"/>
      <c r="K345" s="8"/>
    </row>
    <row r="346" spans="2:11" s="22" customFormat="1" ht="24.75" customHeight="1" x14ac:dyDescent="0.25">
      <c r="B346" s="14" t="s">
        <v>467</v>
      </c>
      <c r="C346" s="14" t="s">
        <v>460</v>
      </c>
      <c r="D346" s="15" t="s">
        <v>521</v>
      </c>
      <c r="E346" s="25">
        <v>893812</v>
      </c>
      <c r="F346" s="16">
        <v>20000</v>
      </c>
      <c r="G346" s="17" t="s">
        <v>15</v>
      </c>
      <c r="H346" s="18"/>
      <c r="K346" s="8"/>
    </row>
    <row r="347" spans="2:11" s="22" customFormat="1" ht="22.5" customHeight="1" x14ac:dyDescent="0.25">
      <c r="B347" s="28" t="s">
        <v>467</v>
      </c>
      <c r="C347" s="28" t="s">
        <v>468</v>
      </c>
      <c r="D347" s="29" t="s">
        <v>514</v>
      </c>
      <c r="E347" s="29">
        <v>850066</v>
      </c>
      <c r="F347" s="16" t="s">
        <v>15</v>
      </c>
      <c r="G347" s="17">
        <v>34500</v>
      </c>
      <c r="H347" s="27"/>
      <c r="K347" s="8"/>
    </row>
    <row r="348" spans="2:11" s="22" customFormat="1" ht="22.5" customHeight="1" x14ac:dyDescent="0.25">
      <c r="B348" s="28" t="s">
        <v>467</v>
      </c>
      <c r="C348" s="28" t="s">
        <v>467</v>
      </c>
      <c r="D348" s="29" t="s">
        <v>486</v>
      </c>
      <c r="E348" s="29">
        <v>728186</v>
      </c>
      <c r="F348" s="16" t="s">
        <v>15</v>
      </c>
      <c r="G348" s="17">
        <v>100000</v>
      </c>
      <c r="H348" s="27"/>
      <c r="K348" s="8"/>
    </row>
    <row r="349" spans="2:11" s="22" customFormat="1" ht="24.75" customHeight="1" x14ac:dyDescent="0.25">
      <c r="B349" s="14" t="s">
        <v>467</v>
      </c>
      <c r="C349" s="14" t="s">
        <v>460</v>
      </c>
      <c r="D349" s="15" t="s">
        <v>522</v>
      </c>
      <c r="E349" s="25">
        <v>934322</v>
      </c>
      <c r="F349" s="16">
        <v>150000</v>
      </c>
      <c r="G349" s="17" t="s">
        <v>15</v>
      </c>
      <c r="H349" s="18"/>
      <c r="K349" s="8"/>
    </row>
    <row r="350" spans="2:11" s="22" customFormat="1" ht="22.5" customHeight="1" x14ac:dyDescent="0.25">
      <c r="B350" s="28" t="s">
        <v>468</v>
      </c>
      <c r="C350" s="28" t="s">
        <v>468</v>
      </c>
      <c r="D350" s="29" t="s">
        <v>515</v>
      </c>
      <c r="E350" s="29">
        <v>859129</v>
      </c>
      <c r="F350" s="16" t="s">
        <v>15</v>
      </c>
      <c r="G350" s="17">
        <v>40000</v>
      </c>
      <c r="H350" s="27"/>
      <c r="K350" s="8"/>
    </row>
    <row r="351" spans="2:11" s="22" customFormat="1" ht="43.5" customHeight="1" x14ac:dyDescent="0.25">
      <c r="B351" s="21" t="s">
        <v>468</v>
      </c>
      <c r="C351" s="21" t="s">
        <v>467</v>
      </c>
      <c r="D351" s="15" t="s">
        <v>523</v>
      </c>
      <c r="E351" s="25">
        <v>934324</v>
      </c>
      <c r="F351" s="16">
        <v>36557</v>
      </c>
      <c r="G351" s="17" t="s">
        <v>15</v>
      </c>
      <c r="H351" s="18"/>
      <c r="K351" s="8"/>
    </row>
    <row r="352" spans="2:11" s="22" customFormat="1" ht="22.5" customHeight="1" x14ac:dyDescent="0.25">
      <c r="B352" s="28" t="s">
        <v>468</v>
      </c>
      <c r="C352" s="28" t="s">
        <v>488</v>
      </c>
      <c r="D352" s="29" t="s">
        <v>516</v>
      </c>
      <c r="E352" s="29">
        <v>750041</v>
      </c>
      <c r="F352" s="16" t="s">
        <v>15</v>
      </c>
      <c r="G352" s="17">
        <v>40000</v>
      </c>
      <c r="H352" s="27"/>
      <c r="K352" s="8"/>
    </row>
    <row r="353" spans="2:11" s="22" customFormat="1" ht="27" customHeight="1" x14ac:dyDescent="0.25">
      <c r="B353" s="14" t="s">
        <v>533</v>
      </c>
      <c r="C353" s="14" t="s">
        <v>467</v>
      </c>
      <c r="D353" s="15" t="s">
        <v>567</v>
      </c>
      <c r="E353" s="25" t="s">
        <v>534</v>
      </c>
      <c r="F353" s="16">
        <v>266.04000000000002</v>
      </c>
      <c r="G353" s="17" t="s">
        <v>15</v>
      </c>
      <c r="H353" s="18"/>
      <c r="K353" s="8"/>
    </row>
    <row r="354" spans="2:11" s="22" customFormat="1" ht="27" customHeight="1" x14ac:dyDescent="0.25">
      <c r="B354" s="14" t="s">
        <v>533</v>
      </c>
      <c r="C354" s="14" t="s">
        <v>467</v>
      </c>
      <c r="D354" s="15" t="s">
        <v>568</v>
      </c>
      <c r="E354" s="25" t="s">
        <v>535</v>
      </c>
      <c r="F354" s="16">
        <v>3</v>
      </c>
      <c r="G354" s="17" t="s">
        <v>15</v>
      </c>
      <c r="H354" s="18"/>
      <c r="K354" s="8"/>
    </row>
    <row r="355" spans="2:11" s="22" customFormat="1" ht="27" customHeight="1" x14ac:dyDescent="0.25">
      <c r="B355" s="14" t="s">
        <v>533</v>
      </c>
      <c r="C355" s="14" t="s">
        <v>467</v>
      </c>
      <c r="D355" s="15" t="s">
        <v>569</v>
      </c>
      <c r="E355" s="25" t="s">
        <v>535</v>
      </c>
      <c r="F355" s="16">
        <v>1016.62</v>
      </c>
      <c r="G355" s="17" t="s">
        <v>15</v>
      </c>
      <c r="H355" s="18"/>
      <c r="K355" s="8"/>
    </row>
    <row r="356" spans="2:11" s="22" customFormat="1" ht="27" customHeight="1" x14ac:dyDescent="0.25">
      <c r="B356" s="14" t="s">
        <v>533</v>
      </c>
      <c r="C356" s="14" t="s">
        <v>467</v>
      </c>
      <c r="D356" s="15" t="s">
        <v>570</v>
      </c>
      <c r="E356" s="25" t="s">
        <v>534</v>
      </c>
      <c r="F356" s="16">
        <v>3</v>
      </c>
      <c r="G356" s="17" t="s">
        <v>15</v>
      </c>
      <c r="H356" s="18"/>
      <c r="K356" s="8"/>
    </row>
    <row r="357" spans="2:11" s="22" customFormat="1" ht="27" customHeight="1" x14ac:dyDescent="0.25">
      <c r="B357" s="14" t="s">
        <v>488</v>
      </c>
      <c r="C357" s="14" t="s">
        <v>468</v>
      </c>
      <c r="D357" s="15" t="s">
        <v>1237</v>
      </c>
      <c r="E357" s="25">
        <v>934325</v>
      </c>
      <c r="F357" s="16">
        <v>50000</v>
      </c>
      <c r="G357" s="17" t="s">
        <v>15</v>
      </c>
      <c r="H357" s="18"/>
      <c r="K357" s="8"/>
    </row>
    <row r="358" spans="2:11" s="22" customFormat="1" ht="18.75" customHeight="1" x14ac:dyDescent="0.25">
      <c r="B358" s="14" t="s">
        <v>488</v>
      </c>
      <c r="C358" s="14" t="s">
        <v>468</v>
      </c>
      <c r="D358" s="15" t="s">
        <v>16</v>
      </c>
      <c r="E358" s="25">
        <v>180305</v>
      </c>
      <c r="F358" s="16">
        <v>1</v>
      </c>
      <c r="G358" s="17" t="s">
        <v>15</v>
      </c>
      <c r="H358" s="18"/>
      <c r="K358" s="8"/>
    </row>
    <row r="359" spans="2:11" s="22" customFormat="1" ht="22.5" customHeight="1" x14ac:dyDescent="0.25">
      <c r="B359" s="28" t="s">
        <v>488</v>
      </c>
      <c r="C359" s="28" t="s">
        <v>536</v>
      </c>
      <c r="D359" s="29" t="s">
        <v>571</v>
      </c>
      <c r="E359" s="45">
        <v>450044</v>
      </c>
      <c r="F359" s="16" t="s">
        <v>15</v>
      </c>
      <c r="G359" s="17">
        <v>4000</v>
      </c>
      <c r="H359" s="27"/>
      <c r="K359" s="8"/>
    </row>
    <row r="360" spans="2:11" s="22" customFormat="1" ht="22.5" customHeight="1" x14ac:dyDescent="0.25">
      <c r="B360" s="28" t="s">
        <v>488</v>
      </c>
      <c r="C360" s="28" t="s">
        <v>488</v>
      </c>
      <c r="D360" s="29" t="s">
        <v>572</v>
      </c>
      <c r="E360" s="45">
        <v>827904</v>
      </c>
      <c r="F360" s="16" t="s">
        <v>15</v>
      </c>
      <c r="G360" s="17">
        <v>13000</v>
      </c>
      <c r="H360" s="27"/>
      <c r="K360" s="8"/>
    </row>
    <row r="361" spans="2:11" s="22" customFormat="1" ht="22.5" customHeight="1" x14ac:dyDescent="0.25">
      <c r="B361" s="28" t="s">
        <v>488</v>
      </c>
      <c r="C361" s="28" t="s">
        <v>488</v>
      </c>
      <c r="D361" s="29" t="s">
        <v>573</v>
      </c>
      <c r="E361" s="45">
        <v>545171</v>
      </c>
      <c r="F361" s="16" t="s">
        <v>15</v>
      </c>
      <c r="G361" s="17">
        <v>20000</v>
      </c>
      <c r="H361" s="27"/>
      <c r="K361" s="8"/>
    </row>
    <row r="362" spans="2:11" s="22" customFormat="1" ht="22.5" customHeight="1" x14ac:dyDescent="0.25">
      <c r="B362" s="28" t="s">
        <v>488</v>
      </c>
      <c r="C362" s="28" t="s">
        <v>488</v>
      </c>
      <c r="D362" s="29" t="s">
        <v>578</v>
      </c>
      <c r="E362" s="45">
        <v>394509</v>
      </c>
      <c r="F362" s="16" t="s">
        <v>15</v>
      </c>
      <c r="G362" s="17">
        <v>150000</v>
      </c>
      <c r="H362" s="27"/>
      <c r="K362" s="8"/>
    </row>
    <row r="363" spans="2:11" s="22" customFormat="1" ht="18.75" customHeight="1" x14ac:dyDescent="0.25">
      <c r="B363" s="14" t="s">
        <v>488</v>
      </c>
      <c r="C363" s="14" t="s">
        <v>468</v>
      </c>
      <c r="D363" s="15" t="s">
        <v>17</v>
      </c>
      <c r="E363" s="25">
        <v>180641</v>
      </c>
      <c r="F363" s="16">
        <v>5</v>
      </c>
      <c r="G363" s="17" t="s">
        <v>15</v>
      </c>
      <c r="H363" s="18"/>
      <c r="K363" s="8"/>
    </row>
    <row r="364" spans="2:11" s="22" customFormat="1" ht="18.75" customHeight="1" x14ac:dyDescent="0.25">
      <c r="B364" s="14" t="s">
        <v>488</v>
      </c>
      <c r="C364" s="14" t="s">
        <v>468</v>
      </c>
      <c r="D364" s="15" t="s">
        <v>17</v>
      </c>
      <c r="E364" s="25">
        <v>180305</v>
      </c>
      <c r="F364" s="16">
        <v>10</v>
      </c>
      <c r="G364" s="17" t="s">
        <v>15</v>
      </c>
      <c r="H364" s="18"/>
      <c r="K364" s="8"/>
    </row>
    <row r="365" spans="2:11" s="22" customFormat="1" ht="23.25" customHeight="1" x14ac:dyDescent="0.25">
      <c r="B365" s="14" t="s">
        <v>488</v>
      </c>
      <c r="C365" s="14" t="s">
        <v>468</v>
      </c>
      <c r="D365" s="15" t="s">
        <v>584</v>
      </c>
      <c r="E365" s="25">
        <v>934327</v>
      </c>
      <c r="F365" s="16">
        <v>100000</v>
      </c>
      <c r="G365" s="17" t="s">
        <v>15</v>
      </c>
      <c r="H365" s="18"/>
      <c r="K365" s="8"/>
    </row>
    <row r="366" spans="2:11" s="22" customFormat="1" ht="18.75" customHeight="1" x14ac:dyDescent="0.25">
      <c r="B366" s="14" t="s">
        <v>488</v>
      </c>
      <c r="C366" s="14" t="s">
        <v>468</v>
      </c>
      <c r="D366" s="15" t="s">
        <v>16</v>
      </c>
      <c r="E366" s="25">
        <v>180641</v>
      </c>
      <c r="F366" s="16">
        <v>0.5</v>
      </c>
      <c r="G366" s="17" t="s">
        <v>15</v>
      </c>
      <c r="H366" s="18"/>
      <c r="K366" s="8"/>
    </row>
    <row r="367" spans="2:11" s="22" customFormat="1" ht="23.25" customHeight="1" x14ac:dyDescent="0.25">
      <c r="B367" s="14" t="s">
        <v>488</v>
      </c>
      <c r="C367" s="14" t="s">
        <v>468</v>
      </c>
      <c r="D367" s="15" t="s">
        <v>587</v>
      </c>
      <c r="E367" s="25">
        <v>934323</v>
      </c>
      <c r="F367" s="16">
        <v>80000</v>
      </c>
      <c r="G367" s="17" t="s">
        <v>15</v>
      </c>
      <c r="H367" s="18"/>
      <c r="K367" s="8"/>
    </row>
    <row r="368" spans="2:11" s="22" customFormat="1" ht="23.25" customHeight="1" x14ac:dyDescent="0.25">
      <c r="B368" s="14" t="s">
        <v>536</v>
      </c>
      <c r="C368" s="14" t="s">
        <v>488</v>
      </c>
      <c r="D368" s="15" t="s">
        <v>576</v>
      </c>
      <c r="E368" s="25">
        <v>934330</v>
      </c>
      <c r="F368" s="16">
        <v>30000</v>
      </c>
      <c r="G368" s="17" t="s">
        <v>15</v>
      </c>
      <c r="H368" s="18"/>
      <c r="K368" s="8"/>
    </row>
    <row r="369" spans="2:11" s="22" customFormat="1" ht="22.5" customHeight="1" x14ac:dyDescent="0.25">
      <c r="B369" s="28" t="s">
        <v>536</v>
      </c>
      <c r="C369" s="28" t="s">
        <v>537</v>
      </c>
      <c r="D369" s="29" t="s">
        <v>585</v>
      </c>
      <c r="E369" s="45">
        <v>350034</v>
      </c>
      <c r="F369" s="16" t="s">
        <v>15</v>
      </c>
      <c r="G369" s="17">
        <v>30000</v>
      </c>
      <c r="H369" s="27"/>
      <c r="K369" s="8"/>
    </row>
    <row r="370" spans="2:11" s="22" customFormat="1" ht="22.5" customHeight="1" x14ac:dyDescent="0.25">
      <c r="B370" s="28" t="s">
        <v>536</v>
      </c>
      <c r="C370" s="28" t="s">
        <v>536</v>
      </c>
      <c r="D370" s="29" t="s">
        <v>577</v>
      </c>
      <c r="E370" s="45">
        <v>112721</v>
      </c>
      <c r="F370" s="16" t="s">
        <v>15</v>
      </c>
      <c r="G370" s="17">
        <v>30000</v>
      </c>
      <c r="H370" s="27"/>
      <c r="K370" s="8"/>
    </row>
    <row r="371" spans="2:11" s="22" customFormat="1" ht="18.75" customHeight="1" x14ac:dyDescent="0.25">
      <c r="B371" s="14" t="s">
        <v>536</v>
      </c>
      <c r="C371" s="14" t="s">
        <v>488</v>
      </c>
      <c r="D371" s="15" t="s">
        <v>16</v>
      </c>
      <c r="E371" s="25">
        <v>180651</v>
      </c>
      <c r="F371" s="16">
        <v>0.5</v>
      </c>
      <c r="G371" s="17" t="s">
        <v>15</v>
      </c>
      <c r="H371" s="18"/>
      <c r="K371" s="8"/>
    </row>
    <row r="372" spans="2:11" s="22" customFormat="1" ht="18.75" customHeight="1" x14ac:dyDescent="0.25">
      <c r="B372" s="14" t="s">
        <v>536</v>
      </c>
      <c r="C372" s="14" t="s">
        <v>488</v>
      </c>
      <c r="D372" s="15" t="s">
        <v>16</v>
      </c>
      <c r="E372" s="25">
        <v>180306</v>
      </c>
      <c r="F372" s="16">
        <v>0.5</v>
      </c>
      <c r="G372" s="17" t="s">
        <v>15</v>
      </c>
      <c r="H372" s="18"/>
      <c r="K372" s="8"/>
    </row>
    <row r="373" spans="2:11" s="22" customFormat="1" ht="18.75" customHeight="1" x14ac:dyDescent="0.25">
      <c r="B373" s="14" t="s">
        <v>536</v>
      </c>
      <c r="C373" s="14" t="s">
        <v>488</v>
      </c>
      <c r="D373" s="15" t="s">
        <v>17</v>
      </c>
      <c r="E373" s="25" t="s">
        <v>538</v>
      </c>
      <c r="F373" s="16">
        <v>5</v>
      </c>
      <c r="G373" s="17" t="s">
        <v>15</v>
      </c>
      <c r="H373" s="18"/>
      <c r="K373" s="8"/>
    </row>
    <row r="374" spans="2:11" s="22" customFormat="1" ht="18.75" customHeight="1" x14ac:dyDescent="0.25">
      <c r="B374" s="14" t="s">
        <v>536</v>
      </c>
      <c r="C374" s="14" t="s">
        <v>488</v>
      </c>
      <c r="D374" s="15" t="s">
        <v>17</v>
      </c>
      <c r="E374" s="25">
        <v>180306</v>
      </c>
      <c r="F374" s="16">
        <v>5</v>
      </c>
      <c r="G374" s="17" t="s">
        <v>15</v>
      </c>
      <c r="H374" s="18"/>
      <c r="K374" s="8"/>
    </row>
    <row r="375" spans="2:11" s="22" customFormat="1" ht="27" customHeight="1" x14ac:dyDescent="0.25">
      <c r="B375" s="14" t="s">
        <v>536</v>
      </c>
      <c r="C375" s="14" t="s">
        <v>488</v>
      </c>
      <c r="D375" s="15" t="s">
        <v>586</v>
      </c>
      <c r="E375" s="25">
        <v>934329</v>
      </c>
      <c r="F375" s="16">
        <v>50000</v>
      </c>
      <c r="G375" s="17" t="s">
        <v>15</v>
      </c>
      <c r="H375" s="18"/>
      <c r="K375" s="8"/>
    </row>
    <row r="376" spans="2:11" s="22" customFormat="1" ht="18.75" customHeight="1" x14ac:dyDescent="0.25">
      <c r="B376" s="14" t="s">
        <v>537</v>
      </c>
      <c r="C376" s="14" t="s">
        <v>536</v>
      </c>
      <c r="D376" s="15" t="s">
        <v>16</v>
      </c>
      <c r="E376" s="25">
        <v>180642</v>
      </c>
      <c r="F376" s="16">
        <v>1</v>
      </c>
      <c r="G376" s="17" t="s">
        <v>15</v>
      </c>
      <c r="H376" s="18"/>
      <c r="K376" s="8"/>
    </row>
    <row r="377" spans="2:11" s="22" customFormat="1" ht="22.5" customHeight="1" x14ac:dyDescent="0.25">
      <c r="B377" s="28" t="s">
        <v>537</v>
      </c>
      <c r="C377" s="28" t="s">
        <v>537</v>
      </c>
      <c r="D377" s="29" t="s">
        <v>575</v>
      </c>
      <c r="E377" s="45">
        <v>357709</v>
      </c>
      <c r="F377" s="16" t="s">
        <v>15</v>
      </c>
      <c r="G377" s="17">
        <v>30000</v>
      </c>
      <c r="H377" s="27"/>
      <c r="K377" s="8"/>
    </row>
    <row r="378" spans="2:11" s="22" customFormat="1" ht="22.5" customHeight="1" x14ac:dyDescent="0.25">
      <c r="B378" s="28" t="s">
        <v>537</v>
      </c>
      <c r="C378" s="28" t="s">
        <v>537</v>
      </c>
      <c r="D378" s="29" t="s">
        <v>574</v>
      </c>
      <c r="E378" s="45">
        <v>548701</v>
      </c>
      <c r="F378" s="16" t="s">
        <v>15</v>
      </c>
      <c r="G378" s="17">
        <v>130000</v>
      </c>
      <c r="H378" s="27"/>
      <c r="K378" s="8"/>
    </row>
    <row r="379" spans="2:11" s="22" customFormat="1" ht="18.75" customHeight="1" x14ac:dyDescent="0.25">
      <c r="B379" s="14" t="s">
        <v>537</v>
      </c>
      <c r="C379" s="14" t="s">
        <v>536</v>
      </c>
      <c r="D379" s="15" t="s">
        <v>16</v>
      </c>
      <c r="E379" s="25">
        <v>180307</v>
      </c>
      <c r="F379" s="16">
        <v>0.5</v>
      </c>
      <c r="G379" s="17" t="s">
        <v>15</v>
      </c>
      <c r="H379" s="18"/>
      <c r="K379" s="8"/>
    </row>
    <row r="380" spans="2:11" s="22" customFormat="1" ht="18.75" customHeight="1" x14ac:dyDescent="0.25">
      <c r="B380" s="14" t="s">
        <v>537</v>
      </c>
      <c r="C380" s="14" t="s">
        <v>536</v>
      </c>
      <c r="D380" s="15" t="s">
        <v>17</v>
      </c>
      <c r="E380" s="25">
        <v>180642</v>
      </c>
      <c r="F380" s="16">
        <v>10</v>
      </c>
      <c r="G380" s="17" t="s">
        <v>15</v>
      </c>
      <c r="H380" s="18"/>
      <c r="K380" s="8"/>
    </row>
    <row r="381" spans="2:11" s="22" customFormat="1" ht="27" customHeight="1" x14ac:dyDescent="0.25">
      <c r="B381" s="14" t="s">
        <v>537</v>
      </c>
      <c r="C381" s="14" t="s">
        <v>536</v>
      </c>
      <c r="D381" s="15" t="s">
        <v>583</v>
      </c>
      <c r="E381" s="25">
        <v>934326</v>
      </c>
      <c r="F381" s="16">
        <v>5000</v>
      </c>
      <c r="G381" s="17" t="s">
        <v>15</v>
      </c>
      <c r="H381" s="18"/>
      <c r="K381" s="8"/>
    </row>
    <row r="382" spans="2:11" s="22" customFormat="1" ht="27" customHeight="1" x14ac:dyDescent="0.25">
      <c r="B382" s="14" t="s">
        <v>537</v>
      </c>
      <c r="C382" s="14" t="s">
        <v>536</v>
      </c>
      <c r="D382" s="15" t="s">
        <v>582</v>
      </c>
      <c r="E382" s="25">
        <v>934331</v>
      </c>
      <c r="F382" s="16">
        <v>30000</v>
      </c>
      <c r="G382" s="17" t="s">
        <v>15</v>
      </c>
      <c r="H382" s="18"/>
      <c r="K382" s="8"/>
    </row>
    <row r="383" spans="2:11" s="22" customFormat="1" ht="18.75" customHeight="1" x14ac:dyDescent="0.25">
      <c r="B383" s="14" t="s">
        <v>537</v>
      </c>
      <c r="C383" s="14" t="s">
        <v>536</v>
      </c>
      <c r="D383" s="15" t="s">
        <v>17</v>
      </c>
      <c r="E383" s="25">
        <v>180307</v>
      </c>
      <c r="F383" s="16">
        <v>5</v>
      </c>
      <c r="G383" s="17" t="s">
        <v>15</v>
      </c>
      <c r="H383" s="18"/>
      <c r="K383" s="8"/>
    </row>
    <row r="384" spans="2:11" s="22" customFormat="1" ht="22.5" customHeight="1" x14ac:dyDescent="0.25">
      <c r="B384" s="28" t="s">
        <v>539</v>
      </c>
      <c r="C384" s="28" t="s">
        <v>539</v>
      </c>
      <c r="D384" s="29" t="s">
        <v>579</v>
      </c>
      <c r="E384" s="45">
        <v>185902</v>
      </c>
      <c r="F384" s="16" t="s">
        <v>15</v>
      </c>
      <c r="G384" s="17">
        <v>400000</v>
      </c>
      <c r="H384" s="27"/>
      <c r="K384" s="8"/>
    </row>
    <row r="385" spans="2:11" s="22" customFormat="1" ht="22.5" customHeight="1" x14ac:dyDescent="0.25">
      <c r="B385" s="28" t="s">
        <v>539</v>
      </c>
      <c r="C385" s="28" t="s">
        <v>540</v>
      </c>
      <c r="D385" s="29" t="s">
        <v>580</v>
      </c>
      <c r="E385" s="45">
        <v>150068</v>
      </c>
      <c r="F385" s="16" t="s">
        <v>15</v>
      </c>
      <c r="G385" s="17">
        <v>44375</v>
      </c>
      <c r="H385" s="27"/>
      <c r="K385" s="8"/>
    </row>
    <row r="386" spans="2:11" s="22" customFormat="1" ht="27" customHeight="1" x14ac:dyDescent="0.25">
      <c r="B386" s="14" t="s">
        <v>539</v>
      </c>
      <c r="C386" s="14" t="s">
        <v>537</v>
      </c>
      <c r="D386" s="15" t="s">
        <v>581</v>
      </c>
      <c r="E386" s="25">
        <v>934328</v>
      </c>
      <c r="F386" s="16">
        <v>20000</v>
      </c>
      <c r="G386" s="17" t="s">
        <v>15</v>
      </c>
      <c r="H386" s="18"/>
      <c r="K386" s="8"/>
    </row>
    <row r="387" spans="2:11" s="22" customFormat="1" ht="22.5" customHeight="1" x14ac:dyDescent="0.25">
      <c r="B387" s="28" t="s">
        <v>539</v>
      </c>
      <c r="C387" s="28" t="s">
        <v>540</v>
      </c>
      <c r="D387" s="29" t="s">
        <v>514</v>
      </c>
      <c r="E387" s="45">
        <v>150044</v>
      </c>
      <c r="F387" s="16" t="s">
        <v>15</v>
      </c>
      <c r="G387" s="17">
        <v>15000</v>
      </c>
      <c r="H387" s="27"/>
      <c r="K387" s="8"/>
    </row>
    <row r="388" spans="2:11" s="22" customFormat="1" ht="27" customHeight="1" x14ac:dyDescent="0.25">
      <c r="B388" s="14" t="s">
        <v>540</v>
      </c>
      <c r="C388" s="14" t="s">
        <v>539</v>
      </c>
      <c r="D388" s="15" t="s">
        <v>589</v>
      </c>
      <c r="E388" s="25">
        <v>934332</v>
      </c>
      <c r="F388" s="16">
        <v>200000</v>
      </c>
      <c r="G388" s="17" t="s">
        <v>15</v>
      </c>
      <c r="H388" s="18"/>
      <c r="K388" s="8"/>
    </row>
    <row r="389" spans="2:11" s="22" customFormat="1" ht="22.5" customHeight="1" x14ac:dyDescent="0.25">
      <c r="B389" s="28" t="s">
        <v>540</v>
      </c>
      <c r="C389" s="28" t="s">
        <v>540</v>
      </c>
      <c r="D389" s="29" t="s">
        <v>593</v>
      </c>
      <c r="E389" s="45">
        <v>667315</v>
      </c>
      <c r="F389" s="16" t="s">
        <v>15</v>
      </c>
      <c r="G389" s="17">
        <v>180000</v>
      </c>
      <c r="H389" s="27"/>
      <c r="K389" s="8"/>
    </row>
    <row r="390" spans="2:11" s="22" customFormat="1" ht="22.5" customHeight="1" x14ac:dyDescent="0.25">
      <c r="B390" s="28" t="s">
        <v>588</v>
      </c>
      <c r="C390" s="28" t="s">
        <v>588</v>
      </c>
      <c r="D390" s="29" t="s">
        <v>611</v>
      </c>
      <c r="E390" s="45">
        <v>67024</v>
      </c>
      <c r="F390" s="16" t="s">
        <v>15</v>
      </c>
      <c r="G390" s="17">
        <v>40000</v>
      </c>
      <c r="H390" s="27"/>
      <c r="K390" s="8"/>
    </row>
    <row r="391" spans="2:11" s="22" customFormat="1" ht="22.5" customHeight="1" x14ac:dyDescent="0.25">
      <c r="B391" s="28" t="s">
        <v>588</v>
      </c>
      <c r="C391" s="28" t="s">
        <v>594</v>
      </c>
      <c r="D391" s="29" t="s">
        <v>604</v>
      </c>
      <c r="E391" s="45">
        <v>750007</v>
      </c>
      <c r="F391" s="16" t="s">
        <v>15</v>
      </c>
      <c r="G391" s="17">
        <v>1200</v>
      </c>
      <c r="H391" s="27"/>
      <c r="K391" s="8"/>
    </row>
    <row r="392" spans="2:11" s="22" customFormat="1" ht="27" customHeight="1" x14ac:dyDescent="0.25">
      <c r="B392" s="14" t="s">
        <v>588</v>
      </c>
      <c r="C392" s="14" t="s">
        <v>540</v>
      </c>
      <c r="D392" s="15" t="s">
        <v>610</v>
      </c>
      <c r="E392" s="25">
        <v>934334</v>
      </c>
      <c r="F392" s="16">
        <v>15000</v>
      </c>
      <c r="G392" s="17" t="s">
        <v>15</v>
      </c>
      <c r="H392" s="18"/>
      <c r="K392" s="8"/>
    </row>
    <row r="393" spans="2:11" s="22" customFormat="1" ht="22.5" customHeight="1" x14ac:dyDescent="0.25">
      <c r="B393" s="28" t="s">
        <v>588</v>
      </c>
      <c r="C393" s="28" t="s">
        <v>588</v>
      </c>
      <c r="D393" s="29" t="s">
        <v>603</v>
      </c>
      <c r="E393" s="45">
        <v>67025</v>
      </c>
      <c r="F393" s="16" t="s">
        <v>15</v>
      </c>
      <c r="G393" s="17">
        <v>50000</v>
      </c>
      <c r="H393" s="27"/>
      <c r="K393" s="8"/>
    </row>
    <row r="394" spans="2:11" s="22" customFormat="1" ht="27" customHeight="1" x14ac:dyDescent="0.25">
      <c r="B394" s="14" t="s">
        <v>594</v>
      </c>
      <c r="C394" s="14" t="s">
        <v>588</v>
      </c>
      <c r="D394" s="15" t="s">
        <v>609</v>
      </c>
      <c r="E394" s="25">
        <v>934335</v>
      </c>
      <c r="F394" s="16">
        <v>40000</v>
      </c>
      <c r="G394" s="17" t="s">
        <v>15</v>
      </c>
      <c r="H394" s="18"/>
      <c r="K394" s="8"/>
    </row>
    <row r="395" spans="2:11" s="22" customFormat="1" ht="27" customHeight="1" x14ac:dyDescent="0.25">
      <c r="B395" s="14" t="s">
        <v>594</v>
      </c>
      <c r="C395" s="14" t="s">
        <v>594</v>
      </c>
      <c r="D395" s="15" t="s">
        <v>605</v>
      </c>
      <c r="E395" s="25">
        <v>266179</v>
      </c>
      <c r="F395" s="16">
        <v>235000</v>
      </c>
      <c r="G395" s="17" t="s">
        <v>15</v>
      </c>
      <c r="H395" s="18"/>
      <c r="K395" s="8"/>
    </row>
    <row r="396" spans="2:11" s="22" customFormat="1" ht="27" customHeight="1" x14ac:dyDescent="0.25">
      <c r="B396" s="14" t="s">
        <v>594</v>
      </c>
      <c r="C396" s="14" t="s">
        <v>594</v>
      </c>
      <c r="D396" s="15" t="s">
        <v>606</v>
      </c>
      <c r="E396" s="25">
        <v>266177</v>
      </c>
      <c r="F396" s="16">
        <v>12200</v>
      </c>
      <c r="G396" s="17" t="s">
        <v>15</v>
      </c>
      <c r="H396" s="18"/>
      <c r="K396" s="8"/>
    </row>
    <row r="397" spans="2:11" s="22" customFormat="1" ht="27" customHeight="1" x14ac:dyDescent="0.25">
      <c r="B397" s="14" t="s">
        <v>594</v>
      </c>
      <c r="C397" s="14" t="s">
        <v>594</v>
      </c>
      <c r="D397" s="15" t="s">
        <v>17</v>
      </c>
      <c r="E397" s="25">
        <v>266178</v>
      </c>
      <c r="F397" s="16">
        <v>16.5</v>
      </c>
      <c r="G397" s="17" t="s">
        <v>15</v>
      </c>
      <c r="H397" s="18"/>
      <c r="K397" s="8"/>
    </row>
    <row r="398" spans="2:11" s="22" customFormat="1" ht="27" customHeight="1" x14ac:dyDescent="0.25">
      <c r="B398" s="14" t="s">
        <v>594</v>
      </c>
      <c r="C398" s="14" t="s">
        <v>588</v>
      </c>
      <c r="D398" s="15" t="s">
        <v>608</v>
      </c>
      <c r="E398" s="25">
        <v>934276</v>
      </c>
      <c r="F398" s="16">
        <v>100000</v>
      </c>
      <c r="G398" s="17" t="s">
        <v>15</v>
      </c>
      <c r="H398" s="18"/>
      <c r="K398" s="8"/>
    </row>
    <row r="399" spans="2:11" s="22" customFormat="1" ht="27" customHeight="1" x14ac:dyDescent="0.25">
      <c r="B399" s="14" t="s">
        <v>594</v>
      </c>
      <c r="C399" s="14" t="s">
        <v>588</v>
      </c>
      <c r="D399" s="15" t="s">
        <v>714</v>
      </c>
      <c r="E399" s="25">
        <v>934333</v>
      </c>
      <c r="F399" s="16">
        <v>40000</v>
      </c>
      <c r="G399" s="17" t="s">
        <v>15</v>
      </c>
      <c r="H399" s="18"/>
      <c r="K399" s="8"/>
    </row>
    <row r="400" spans="2:11" s="22" customFormat="1" ht="23.25" customHeight="1" x14ac:dyDescent="0.25">
      <c r="B400" s="14" t="s">
        <v>594</v>
      </c>
      <c r="C400" s="14" t="s">
        <v>594</v>
      </c>
      <c r="D400" s="15" t="s">
        <v>17</v>
      </c>
      <c r="E400" s="25">
        <v>266177</v>
      </c>
      <c r="F400" s="16">
        <v>16.5</v>
      </c>
      <c r="G400" s="17" t="s">
        <v>15</v>
      </c>
      <c r="H400" s="18"/>
      <c r="K400" s="8"/>
    </row>
    <row r="401" spans="2:11" s="22" customFormat="1" ht="23.25" customHeight="1" x14ac:dyDescent="0.25">
      <c r="B401" s="14" t="s">
        <v>594</v>
      </c>
      <c r="C401" s="14" t="s">
        <v>594</v>
      </c>
      <c r="D401" s="15" t="s">
        <v>607</v>
      </c>
      <c r="E401" s="25">
        <v>266178</v>
      </c>
      <c r="F401" s="16">
        <v>13000</v>
      </c>
      <c r="G401" s="17" t="s">
        <v>15</v>
      </c>
      <c r="H401" s="18"/>
      <c r="K401" s="8"/>
    </row>
    <row r="402" spans="2:11" s="22" customFormat="1" ht="23.25" customHeight="1" x14ac:dyDescent="0.25">
      <c r="B402" s="14" t="s">
        <v>594</v>
      </c>
      <c r="C402" s="14" t="s">
        <v>594</v>
      </c>
      <c r="D402" s="15" t="s">
        <v>17</v>
      </c>
      <c r="E402" s="25">
        <v>266179</v>
      </c>
      <c r="F402" s="16">
        <v>16.5</v>
      </c>
      <c r="G402" s="17" t="s">
        <v>15</v>
      </c>
      <c r="H402" s="18"/>
      <c r="K402" s="8"/>
    </row>
    <row r="403" spans="2:11" s="22" customFormat="1" ht="27" customHeight="1" x14ac:dyDescent="0.25">
      <c r="B403" s="14" t="s">
        <v>612</v>
      </c>
      <c r="C403" s="14" t="s">
        <v>595</v>
      </c>
      <c r="D403" s="15" t="s">
        <v>627</v>
      </c>
      <c r="E403" s="25">
        <v>934337</v>
      </c>
      <c r="F403" s="16">
        <v>100000</v>
      </c>
      <c r="G403" s="17" t="s">
        <v>15</v>
      </c>
      <c r="H403" s="18"/>
      <c r="K403" s="8"/>
    </row>
    <row r="404" spans="2:11" s="22" customFormat="1" ht="18.75" customHeight="1" x14ac:dyDescent="0.25">
      <c r="B404" s="28" t="s">
        <v>612</v>
      </c>
      <c r="C404" s="28" t="s">
        <v>613</v>
      </c>
      <c r="D404" s="29" t="s">
        <v>623</v>
      </c>
      <c r="E404" s="45">
        <v>450033</v>
      </c>
      <c r="F404" s="16" t="s">
        <v>15</v>
      </c>
      <c r="G404" s="17">
        <v>26500</v>
      </c>
      <c r="H404" s="27"/>
      <c r="K404" s="8"/>
    </row>
    <row r="405" spans="2:11" s="22" customFormat="1" ht="18.75" customHeight="1" x14ac:dyDescent="0.25">
      <c r="B405" s="28" t="s">
        <v>612</v>
      </c>
      <c r="C405" s="28" t="s">
        <v>613</v>
      </c>
      <c r="D405" s="29" t="s">
        <v>624</v>
      </c>
      <c r="E405" s="45">
        <v>450034</v>
      </c>
      <c r="F405" s="16" t="s">
        <v>15</v>
      </c>
      <c r="G405" s="17">
        <v>230000</v>
      </c>
      <c r="H405" s="27"/>
      <c r="K405" s="8"/>
    </row>
    <row r="406" spans="2:11" s="22" customFormat="1" ht="27" customHeight="1" x14ac:dyDescent="0.25">
      <c r="B406" s="14" t="s">
        <v>612</v>
      </c>
      <c r="C406" s="14" t="s">
        <v>595</v>
      </c>
      <c r="D406" s="15" t="s">
        <v>641</v>
      </c>
      <c r="E406" s="25">
        <v>934336</v>
      </c>
      <c r="F406" s="16">
        <v>16775</v>
      </c>
      <c r="G406" s="17" t="s">
        <v>15</v>
      </c>
      <c r="H406" s="18"/>
      <c r="K406" s="8"/>
    </row>
    <row r="407" spans="2:11" s="22" customFormat="1" ht="24" customHeight="1" x14ac:dyDescent="0.25">
      <c r="B407" s="28" t="s">
        <v>612</v>
      </c>
      <c r="C407" s="28" t="s">
        <v>613</v>
      </c>
      <c r="D407" s="29" t="s">
        <v>632</v>
      </c>
      <c r="E407" s="45">
        <v>450035</v>
      </c>
      <c r="F407" s="16" t="s">
        <v>15</v>
      </c>
      <c r="G407" s="17">
        <v>6528</v>
      </c>
      <c r="H407" s="27"/>
      <c r="K407" s="8"/>
    </row>
    <row r="408" spans="2:11" s="22" customFormat="1" ht="23.25" customHeight="1" x14ac:dyDescent="0.25">
      <c r="B408" s="14" t="s">
        <v>612</v>
      </c>
      <c r="C408" s="14" t="s">
        <v>612</v>
      </c>
      <c r="D408" s="15" t="s">
        <v>17</v>
      </c>
      <c r="E408" s="25">
        <v>266181</v>
      </c>
      <c r="F408" s="16">
        <v>16.5</v>
      </c>
      <c r="G408" s="17" t="s">
        <v>15</v>
      </c>
      <c r="H408" s="18"/>
      <c r="K408" s="8"/>
    </row>
    <row r="409" spans="2:11" s="22" customFormat="1" ht="27" customHeight="1" x14ac:dyDescent="0.25">
      <c r="B409" s="14" t="s">
        <v>612</v>
      </c>
      <c r="C409" s="14" t="s">
        <v>612</v>
      </c>
      <c r="D409" s="15" t="s">
        <v>644</v>
      </c>
      <c r="E409" s="25">
        <v>266181</v>
      </c>
      <c r="F409" s="16">
        <v>45000</v>
      </c>
      <c r="G409" s="17" t="s">
        <v>15</v>
      </c>
      <c r="H409" s="18"/>
      <c r="K409" s="8"/>
    </row>
    <row r="410" spans="2:11" s="22" customFormat="1" ht="23.25" customHeight="1" x14ac:dyDescent="0.25">
      <c r="B410" s="14" t="s">
        <v>613</v>
      </c>
      <c r="C410" s="14" t="s">
        <v>612</v>
      </c>
      <c r="D410" s="15" t="s">
        <v>17</v>
      </c>
      <c r="E410" s="25">
        <v>180751</v>
      </c>
      <c r="F410" s="16">
        <v>5</v>
      </c>
      <c r="G410" s="17" t="s">
        <v>15</v>
      </c>
      <c r="H410" s="18"/>
      <c r="K410" s="8"/>
    </row>
    <row r="411" spans="2:11" s="22" customFormat="1" ht="23.25" customHeight="1" x14ac:dyDescent="0.25">
      <c r="B411" s="14" t="s">
        <v>613</v>
      </c>
      <c r="C411" s="14" t="s">
        <v>612</v>
      </c>
      <c r="D411" s="15" t="s">
        <v>626</v>
      </c>
      <c r="E411" s="25">
        <v>934339</v>
      </c>
      <c r="F411" s="16">
        <v>80000</v>
      </c>
      <c r="G411" s="17" t="s">
        <v>15</v>
      </c>
      <c r="H411" s="18"/>
      <c r="K411" s="8"/>
    </row>
    <row r="412" spans="2:11" s="22" customFormat="1" ht="23.25" customHeight="1" x14ac:dyDescent="0.25">
      <c r="B412" s="14" t="s">
        <v>613</v>
      </c>
      <c r="C412" s="14" t="s">
        <v>612</v>
      </c>
      <c r="D412" s="15" t="s">
        <v>16</v>
      </c>
      <c r="E412" s="25">
        <v>180751</v>
      </c>
      <c r="F412" s="16">
        <v>0.5</v>
      </c>
      <c r="G412" s="17" t="s">
        <v>15</v>
      </c>
      <c r="H412" s="18"/>
      <c r="K412" s="8"/>
    </row>
    <row r="413" spans="2:11" s="22" customFormat="1" ht="45" customHeight="1" x14ac:dyDescent="0.25">
      <c r="B413" s="14" t="s">
        <v>613</v>
      </c>
      <c r="C413" s="14" t="s">
        <v>612</v>
      </c>
      <c r="D413" s="15" t="s">
        <v>645</v>
      </c>
      <c r="E413" s="25">
        <v>934338</v>
      </c>
      <c r="F413" s="16">
        <v>16501</v>
      </c>
      <c r="G413" s="17" t="s">
        <v>15</v>
      </c>
      <c r="H413" s="18"/>
      <c r="K413" s="8"/>
    </row>
    <row r="414" spans="2:11" s="22" customFormat="1" ht="24" customHeight="1" x14ac:dyDescent="0.25">
      <c r="B414" s="28" t="s">
        <v>614</v>
      </c>
      <c r="C414" s="28" t="s">
        <v>614</v>
      </c>
      <c r="D414" s="29" t="s">
        <v>631</v>
      </c>
      <c r="E414" s="45">
        <v>154397</v>
      </c>
      <c r="F414" s="16" t="s">
        <v>15</v>
      </c>
      <c r="G414" s="17">
        <v>100000</v>
      </c>
      <c r="H414" s="27"/>
      <c r="K414" s="8"/>
    </row>
    <row r="415" spans="2:11" s="22" customFormat="1" ht="23.25" customHeight="1" x14ac:dyDescent="0.25">
      <c r="B415" s="14" t="s">
        <v>614</v>
      </c>
      <c r="C415" s="14" t="s">
        <v>613</v>
      </c>
      <c r="D415" s="15" t="s">
        <v>646</v>
      </c>
      <c r="E415" s="25">
        <v>934340</v>
      </c>
      <c r="F415" s="16">
        <v>100000</v>
      </c>
      <c r="G415" s="17" t="s">
        <v>15</v>
      </c>
      <c r="H415" s="18"/>
      <c r="K415" s="8"/>
    </row>
    <row r="416" spans="2:11" s="22" customFormat="1" ht="23.25" customHeight="1" x14ac:dyDescent="0.25">
      <c r="B416" s="14" t="s">
        <v>615</v>
      </c>
      <c r="C416" s="14" t="s">
        <v>614</v>
      </c>
      <c r="D416" s="15" t="s">
        <v>17</v>
      </c>
      <c r="E416" s="25">
        <v>180791</v>
      </c>
      <c r="F416" s="16">
        <v>15</v>
      </c>
      <c r="G416" s="17" t="s">
        <v>15</v>
      </c>
      <c r="H416" s="18"/>
      <c r="K416" s="8"/>
    </row>
    <row r="417" spans="2:11" s="22" customFormat="1" ht="23.25" customHeight="1" x14ac:dyDescent="0.25">
      <c r="B417" s="14" t="s">
        <v>615</v>
      </c>
      <c r="C417" s="14" t="s">
        <v>614</v>
      </c>
      <c r="D417" s="15" t="s">
        <v>630</v>
      </c>
      <c r="E417" s="25">
        <v>934306</v>
      </c>
      <c r="F417" s="16">
        <v>700000</v>
      </c>
      <c r="G417" s="17" t="s">
        <v>15</v>
      </c>
      <c r="H417" s="18"/>
      <c r="K417" s="8"/>
    </row>
    <row r="418" spans="2:11" s="22" customFormat="1" ht="24" customHeight="1" x14ac:dyDescent="0.25">
      <c r="B418" s="28" t="s">
        <v>615</v>
      </c>
      <c r="C418" s="28" t="s">
        <v>616</v>
      </c>
      <c r="D418" s="29" t="s">
        <v>629</v>
      </c>
      <c r="E418" s="45">
        <v>950059</v>
      </c>
      <c r="F418" s="16" t="s">
        <v>15</v>
      </c>
      <c r="G418" s="17">
        <v>250000</v>
      </c>
      <c r="H418" s="27"/>
      <c r="K418" s="8"/>
    </row>
    <row r="419" spans="2:11" s="22" customFormat="1" ht="23.25" customHeight="1" x14ac:dyDescent="0.25">
      <c r="B419" s="14" t="s">
        <v>615</v>
      </c>
      <c r="C419" s="14" t="s">
        <v>614</v>
      </c>
      <c r="D419" s="15" t="s">
        <v>647</v>
      </c>
      <c r="E419" s="25">
        <v>934342</v>
      </c>
      <c r="F419" s="16">
        <v>3000</v>
      </c>
      <c r="G419" s="17" t="s">
        <v>15</v>
      </c>
      <c r="H419" s="18"/>
      <c r="K419" s="8"/>
    </row>
    <row r="420" spans="2:11" s="22" customFormat="1" ht="23.25" customHeight="1" x14ac:dyDescent="0.25">
      <c r="B420" s="14" t="s">
        <v>615</v>
      </c>
      <c r="C420" s="14" t="s">
        <v>614</v>
      </c>
      <c r="D420" s="15" t="s">
        <v>16</v>
      </c>
      <c r="E420" s="25">
        <v>180791</v>
      </c>
      <c r="F420" s="16">
        <v>1.5</v>
      </c>
      <c r="G420" s="17" t="s">
        <v>15</v>
      </c>
      <c r="H420" s="18"/>
      <c r="K420" s="8"/>
    </row>
    <row r="421" spans="2:11" s="22" customFormat="1" ht="42" customHeight="1" x14ac:dyDescent="0.25">
      <c r="B421" s="28" t="s">
        <v>615</v>
      </c>
      <c r="C421" s="28" t="s">
        <v>615</v>
      </c>
      <c r="D421" s="29" t="s">
        <v>1247</v>
      </c>
      <c r="E421" s="45">
        <v>881463</v>
      </c>
      <c r="F421" s="16" t="s">
        <v>15</v>
      </c>
      <c r="G421" s="17">
        <v>175000</v>
      </c>
      <c r="H421" s="27"/>
      <c r="K421" s="8"/>
    </row>
    <row r="422" spans="2:11" s="22" customFormat="1" ht="23.25" customHeight="1" x14ac:dyDescent="0.25">
      <c r="B422" s="14" t="s">
        <v>615</v>
      </c>
      <c r="C422" s="14" t="s">
        <v>614</v>
      </c>
      <c r="D422" s="15" t="s">
        <v>652</v>
      </c>
      <c r="E422" s="25" t="s">
        <v>617</v>
      </c>
      <c r="F422" s="16">
        <v>597.29999999999995</v>
      </c>
      <c r="G422" s="17" t="s">
        <v>15</v>
      </c>
      <c r="H422" s="18"/>
      <c r="K422" s="8"/>
    </row>
    <row r="423" spans="2:11" s="22" customFormat="1" ht="23.25" customHeight="1" x14ac:dyDescent="0.25">
      <c r="B423" s="14" t="s">
        <v>615</v>
      </c>
      <c r="C423" s="14" t="s">
        <v>614</v>
      </c>
      <c r="D423" s="15" t="s">
        <v>653</v>
      </c>
      <c r="E423" s="25" t="s">
        <v>617</v>
      </c>
      <c r="F423" s="16">
        <v>3</v>
      </c>
      <c r="G423" s="17" t="s">
        <v>15</v>
      </c>
      <c r="H423" s="18"/>
      <c r="K423" s="8"/>
    </row>
    <row r="424" spans="2:11" s="22" customFormat="1" ht="23.25" customHeight="1" x14ac:dyDescent="0.25">
      <c r="B424" s="14" t="s">
        <v>615</v>
      </c>
      <c r="C424" s="14" t="s">
        <v>614</v>
      </c>
      <c r="D424" s="15" t="s">
        <v>648</v>
      </c>
      <c r="E424" s="25">
        <v>934341</v>
      </c>
      <c r="F424" s="16">
        <v>37000</v>
      </c>
      <c r="G424" s="17" t="s">
        <v>15</v>
      </c>
      <c r="H424" s="18"/>
      <c r="K424" s="8"/>
    </row>
    <row r="425" spans="2:11" s="22" customFormat="1" ht="23.25" customHeight="1" x14ac:dyDescent="0.25">
      <c r="B425" s="14" t="s">
        <v>615</v>
      </c>
      <c r="C425" s="14" t="s">
        <v>614</v>
      </c>
      <c r="D425" s="15" t="s">
        <v>17</v>
      </c>
      <c r="E425" s="25">
        <v>180320</v>
      </c>
      <c r="F425" s="16">
        <v>10</v>
      </c>
      <c r="G425" s="17" t="s">
        <v>15</v>
      </c>
      <c r="H425" s="18"/>
      <c r="K425" s="8"/>
    </row>
    <row r="426" spans="2:11" s="22" customFormat="1" ht="23.25" customHeight="1" x14ac:dyDescent="0.25">
      <c r="B426" s="14" t="s">
        <v>615</v>
      </c>
      <c r="C426" s="14" t="s">
        <v>614</v>
      </c>
      <c r="D426" s="15" t="s">
        <v>16</v>
      </c>
      <c r="E426" s="25">
        <v>180320</v>
      </c>
      <c r="F426" s="16">
        <v>1</v>
      </c>
      <c r="G426" s="17" t="s">
        <v>15</v>
      </c>
      <c r="H426" s="18"/>
      <c r="K426" s="8"/>
    </row>
    <row r="427" spans="2:11" s="22" customFormat="1" ht="22.5" customHeight="1" x14ac:dyDescent="0.25">
      <c r="B427" s="28" t="s">
        <v>615</v>
      </c>
      <c r="C427" s="28" t="s">
        <v>616</v>
      </c>
      <c r="D427" s="29" t="s">
        <v>654</v>
      </c>
      <c r="E427" s="45">
        <v>950057</v>
      </c>
      <c r="F427" s="16" t="s">
        <v>15</v>
      </c>
      <c r="G427" s="17">
        <v>15000</v>
      </c>
      <c r="H427" s="27"/>
      <c r="K427" s="8"/>
    </row>
    <row r="428" spans="2:11" s="22" customFormat="1" ht="22.5" customHeight="1" x14ac:dyDescent="0.25">
      <c r="B428" s="28" t="s">
        <v>615</v>
      </c>
      <c r="C428" s="28" t="s">
        <v>616</v>
      </c>
      <c r="D428" s="29" t="s">
        <v>633</v>
      </c>
      <c r="E428" s="45">
        <v>950058</v>
      </c>
      <c r="F428" s="16" t="s">
        <v>15</v>
      </c>
      <c r="G428" s="17">
        <v>39050</v>
      </c>
      <c r="H428" s="27"/>
      <c r="K428" s="8"/>
    </row>
    <row r="429" spans="2:11" s="22" customFormat="1" ht="22.5" customHeight="1" x14ac:dyDescent="0.25">
      <c r="B429" s="28" t="s">
        <v>615</v>
      </c>
      <c r="C429" s="28" t="s">
        <v>616</v>
      </c>
      <c r="D429" s="29" t="s">
        <v>634</v>
      </c>
      <c r="E429" s="45">
        <v>950056</v>
      </c>
      <c r="F429" s="16" t="s">
        <v>15</v>
      </c>
      <c r="G429" s="17">
        <v>5000</v>
      </c>
      <c r="H429" s="27"/>
      <c r="K429" s="8"/>
    </row>
    <row r="430" spans="2:11" s="22" customFormat="1" ht="30.75" customHeight="1" x14ac:dyDescent="0.25">
      <c r="B430" s="28" t="s">
        <v>616</v>
      </c>
      <c r="C430" s="28" t="s">
        <v>616</v>
      </c>
      <c r="D430" s="29" t="s">
        <v>635</v>
      </c>
      <c r="E430" s="45">
        <v>37901</v>
      </c>
      <c r="F430" s="16" t="s">
        <v>15</v>
      </c>
      <c r="G430" s="17">
        <v>18000</v>
      </c>
      <c r="H430" s="27"/>
      <c r="K430" s="8"/>
    </row>
    <row r="431" spans="2:11" s="22" customFormat="1" ht="22.5" customHeight="1" x14ac:dyDescent="0.25">
      <c r="B431" s="28" t="s">
        <v>616</v>
      </c>
      <c r="C431" s="28" t="s">
        <v>616</v>
      </c>
      <c r="D431" s="29" t="s">
        <v>1244</v>
      </c>
      <c r="E431" s="45">
        <v>410604</v>
      </c>
      <c r="F431" s="16" t="s">
        <v>15</v>
      </c>
      <c r="G431" s="17">
        <v>20000</v>
      </c>
      <c r="H431" s="27"/>
      <c r="K431" s="8"/>
    </row>
    <row r="432" spans="2:11" s="22" customFormat="1" ht="23.25" customHeight="1" x14ac:dyDescent="0.25">
      <c r="B432" s="14" t="s">
        <v>616</v>
      </c>
      <c r="C432" s="14" t="s">
        <v>615</v>
      </c>
      <c r="D432" s="15" t="s">
        <v>640</v>
      </c>
      <c r="E432" s="25">
        <v>934343</v>
      </c>
      <c r="F432" s="16">
        <v>4000</v>
      </c>
      <c r="G432" s="17" t="s">
        <v>15</v>
      </c>
      <c r="H432" s="18"/>
      <c r="K432" s="8"/>
    </row>
    <row r="433" spans="2:11" s="22" customFormat="1" ht="22.5" customHeight="1" x14ac:dyDescent="0.25">
      <c r="B433" s="28" t="s">
        <v>616</v>
      </c>
      <c r="C433" s="28" t="s">
        <v>616</v>
      </c>
      <c r="D433" s="29" t="s">
        <v>448</v>
      </c>
      <c r="E433" s="45">
        <v>180319</v>
      </c>
      <c r="F433" s="16" t="s">
        <v>15</v>
      </c>
      <c r="G433" s="17">
        <v>6701.43</v>
      </c>
      <c r="H433" s="27"/>
      <c r="K433" s="8"/>
    </row>
    <row r="434" spans="2:11" s="22" customFormat="1" ht="22.5" customHeight="1" x14ac:dyDescent="0.25">
      <c r="B434" s="28" t="s">
        <v>616</v>
      </c>
      <c r="C434" s="28" t="s">
        <v>616</v>
      </c>
      <c r="D434" s="29" t="s">
        <v>656</v>
      </c>
      <c r="E434" s="45">
        <v>601592</v>
      </c>
      <c r="F434" s="16" t="s">
        <v>15</v>
      </c>
      <c r="G434" s="17">
        <v>110000</v>
      </c>
      <c r="H434" s="27"/>
      <c r="K434" s="8"/>
    </row>
    <row r="435" spans="2:11" s="22" customFormat="1" ht="23.25" customHeight="1" x14ac:dyDescent="0.25">
      <c r="B435" s="14" t="s">
        <v>616</v>
      </c>
      <c r="C435" s="14" t="s">
        <v>615</v>
      </c>
      <c r="D435" s="15" t="s">
        <v>649</v>
      </c>
      <c r="E435" s="25">
        <v>934344</v>
      </c>
      <c r="F435" s="16">
        <v>30000</v>
      </c>
      <c r="G435" s="17" t="s">
        <v>15</v>
      </c>
      <c r="H435" s="18"/>
      <c r="K435" s="8"/>
    </row>
    <row r="436" spans="2:11" s="22" customFormat="1" ht="22.5" customHeight="1" x14ac:dyDescent="0.25">
      <c r="B436" s="28" t="s">
        <v>618</v>
      </c>
      <c r="C436" s="28" t="s">
        <v>618</v>
      </c>
      <c r="D436" s="29" t="s">
        <v>620</v>
      </c>
      <c r="E436" s="45">
        <v>394004</v>
      </c>
      <c r="F436" s="16" t="s">
        <v>15</v>
      </c>
      <c r="G436" s="17">
        <v>441.39</v>
      </c>
      <c r="H436" s="27"/>
      <c r="K436" s="8"/>
    </row>
    <row r="437" spans="2:11" s="22" customFormat="1" ht="22.5" customHeight="1" x14ac:dyDescent="0.25">
      <c r="B437" s="28" t="s">
        <v>618</v>
      </c>
      <c r="C437" s="28" t="s">
        <v>618</v>
      </c>
      <c r="D437" s="29" t="s">
        <v>1245</v>
      </c>
      <c r="E437" s="45">
        <v>905736</v>
      </c>
      <c r="F437" s="16" t="s">
        <v>15</v>
      </c>
      <c r="G437" s="17">
        <v>780000</v>
      </c>
      <c r="H437" s="27"/>
      <c r="K437" s="8"/>
    </row>
    <row r="438" spans="2:11" s="22" customFormat="1" ht="23.25" customHeight="1" x14ac:dyDescent="0.25">
      <c r="B438" s="14" t="s">
        <v>619</v>
      </c>
      <c r="C438" s="14" t="s">
        <v>619</v>
      </c>
      <c r="D438" s="15" t="s">
        <v>17</v>
      </c>
      <c r="E438" s="25">
        <v>266187</v>
      </c>
      <c r="F438" s="16">
        <v>16.5</v>
      </c>
      <c r="G438" s="17" t="s">
        <v>15</v>
      </c>
      <c r="H438" s="18"/>
      <c r="K438" s="8"/>
    </row>
    <row r="439" spans="2:11" s="22" customFormat="1" ht="23.25" customHeight="1" x14ac:dyDescent="0.25">
      <c r="B439" s="14" t="s">
        <v>619</v>
      </c>
      <c r="C439" s="14" t="s">
        <v>618</v>
      </c>
      <c r="D439" s="15" t="s">
        <v>16</v>
      </c>
      <c r="E439" s="25">
        <v>180323</v>
      </c>
      <c r="F439" s="16">
        <v>1</v>
      </c>
      <c r="G439" s="17" t="s">
        <v>15</v>
      </c>
      <c r="H439" s="18"/>
      <c r="K439" s="8"/>
    </row>
    <row r="440" spans="2:11" s="22" customFormat="1" ht="25.5" customHeight="1" x14ac:dyDescent="0.25">
      <c r="B440" s="14" t="s">
        <v>619</v>
      </c>
      <c r="C440" s="14" t="s">
        <v>618</v>
      </c>
      <c r="D440" s="15" t="s">
        <v>643</v>
      </c>
      <c r="E440" s="25">
        <v>934347</v>
      </c>
      <c r="F440" s="16">
        <v>4000</v>
      </c>
      <c r="G440" s="17" t="s">
        <v>15</v>
      </c>
      <c r="H440" s="18"/>
      <c r="K440" s="8"/>
    </row>
    <row r="441" spans="2:11" s="22" customFormat="1" ht="23.25" customHeight="1" x14ac:dyDescent="0.25">
      <c r="B441" s="14" t="s">
        <v>619</v>
      </c>
      <c r="C441" s="14" t="s">
        <v>619</v>
      </c>
      <c r="D441" s="15" t="s">
        <v>650</v>
      </c>
      <c r="E441" s="25">
        <v>266187</v>
      </c>
      <c r="F441" s="16">
        <v>290000</v>
      </c>
      <c r="G441" s="17" t="s">
        <v>15</v>
      </c>
      <c r="H441" s="18"/>
      <c r="K441" s="8"/>
    </row>
    <row r="442" spans="2:11" s="22" customFormat="1" ht="23.25" customHeight="1" x14ac:dyDescent="0.25">
      <c r="B442" s="14" t="s">
        <v>619</v>
      </c>
      <c r="C442" s="14" t="s">
        <v>618</v>
      </c>
      <c r="D442" s="15" t="s">
        <v>651</v>
      </c>
      <c r="E442" s="25">
        <v>934345</v>
      </c>
      <c r="F442" s="16">
        <v>19000</v>
      </c>
      <c r="G442" s="17" t="s">
        <v>15</v>
      </c>
      <c r="H442" s="18"/>
      <c r="K442" s="8"/>
    </row>
    <row r="443" spans="2:11" s="22" customFormat="1" ht="23.25" customHeight="1" x14ac:dyDescent="0.25">
      <c r="B443" s="14" t="s">
        <v>619</v>
      </c>
      <c r="C443" s="14" t="s">
        <v>618</v>
      </c>
      <c r="D443" s="15" t="s">
        <v>17</v>
      </c>
      <c r="E443" s="25">
        <v>180323</v>
      </c>
      <c r="F443" s="16">
        <v>10</v>
      </c>
      <c r="G443" s="17" t="s">
        <v>15</v>
      </c>
      <c r="H443" s="18"/>
      <c r="K443" s="8"/>
    </row>
    <row r="444" spans="2:11" s="22" customFormat="1" ht="23.25" customHeight="1" x14ac:dyDescent="0.25">
      <c r="B444" s="14" t="s">
        <v>621</v>
      </c>
      <c r="C444" s="14" t="s">
        <v>619</v>
      </c>
      <c r="D444" s="15" t="s">
        <v>657</v>
      </c>
      <c r="E444" s="25">
        <v>934352</v>
      </c>
      <c r="F444" s="16">
        <v>80000</v>
      </c>
      <c r="G444" s="17" t="s">
        <v>15</v>
      </c>
      <c r="H444" s="18"/>
      <c r="K444" s="8"/>
    </row>
    <row r="445" spans="2:11" s="22" customFormat="1" ht="23.25" customHeight="1" x14ac:dyDescent="0.25">
      <c r="B445" s="14" t="s">
        <v>621</v>
      </c>
      <c r="C445" s="14" t="s">
        <v>621</v>
      </c>
      <c r="D445" s="15" t="s">
        <v>1273</v>
      </c>
      <c r="E445" s="25">
        <v>260318</v>
      </c>
      <c r="F445" s="16">
        <v>13000</v>
      </c>
      <c r="G445" s="17" t="s">
        <v>15</v>
      </c>
      <c r="H445" s="18"/>
      <c r="K445" s="8"/>
    </row>
    <row r="446" spans="2:11" s="22" customFormat="1" ht="23.25" customHeight="1" x14ac:dyDescent="0.25">
      <c r="B446" s="14" t="s">
        <v>621</v>
      </c>
      <c r="C446" s="14" t="s">
        <v>621</v>
      </c>
      <c r="D446" s="15" t="s">
        <v>658</v>
      </c>
      <c r="E446" s="25">
        <v>326052</v>
      </c>
      <c r="F446" s="16">
        <v>17600</v>
      </c>
      <c r="G446" s="17" t="s">
        <v>15</v>
      </c>
      <c r="H446" s="18"/>
      <c r="K446" s="8"/>
    </row>
    <row r="447" spans="2:11" s="22" customFormat="1" ht="23.25" customHeight="1" x14ac:dyDescent="0.25">
      <c r="B447" s="14" t="s">
        <v>621</v>
      </c>
      <c r="C447" s="14" t="s">
        <v>619</v>
      </c>
      <c r="D447" s="15" t="s">
        <v>659</v>
      </c>
      <c r="E447" s="25">
        <v>934351</v>
      </c>
      <c r="F447" s="16">
        <v>15000</v>
      </c>
      <c r="G447" s="17" t="s">
        <v>15</v>
      </c>
      <c r="H447" s="18"/>
      <c r="K447" s="8"/>
    </row>
    <row r="448" spans="2:11" s="22" customFormat="1" ht="22.5" customHeight="1" x14ac:dyDescent="0.25">
      <c r="B448" s="28" t="s">
        <v>655</v>
      </c>
      <c r="C448" s="28" t="s">
        <v>655</v>
      </c>
      <c r="D448" s="29" t="s">
        <v>1246</v>
      </c>
      <c r="E448" s="45">
        <v>588441</v>
      </c>
      <c r="F448" s="16" t="s">
        <v>15</v>
      </c>
      <c r="G448" s="17">
        <v>900000</v>
      </c>
      <c r="H448" s="27"/>
      <c r="K448" s="8"/>
    </row>
    <row r="449" spans="2:11" s="22" customFormat="1" ht="23.25" customHeight="1" x14ac:dyDescent="0.25">
      <c r="B449" s="14" t="s">
        <v>655</v>
      </c>
      <c r="C449" s="14" t="s">
        <v>655</v>
      </c>
      <c r="D449" s="15" t="s">
        <v>202</v>
      </c>
      <c r="E449" s="25">
        <v>180327</v>
      </c>
      <c r="F449" s="16">
        <v>17</v>
      </c>
      <c r="G449" s="17" t="s">
        <v>15</v>
      </c>
      <c r="H449" s="18"/>
      <c r="K449" s="8"/>
    </row>
    <row r="450" spans="2:11" s="22" customFormat="1" ht="23.25" customHeight="1" x14ac:dyDescent="0.25">
      <c r="B450" s="14" t="s">
        <v>655</v>
      </c>
      <c r="C450" s="14" t="s">
        <v>621</v>
      </c>
      <c r="D450" s="15" t="s">
        <v>660</v>
      </c>
      <c r="E450" s="25">
        <v>934346</v>
      </c>
      <c r="F450" s="16">
        <v>35000</v>
      </c>
      <c r="G450" s="17" t="s">
        <v>15</v>
      </c>
      <c r="H450" s="18"/>
      <c r="K450" s="8"/>
    </row>
    <row r="451" spans="2:11" s="22" customFormat="1" ht="23.25" customHeight="1" x14ac:dyDescent="0.25">
      <c r="B451" s="14" t="s">
        <v>655</v>
      </c>
      <c r="C451" s="14" t="s">
        <v>621</v>
      </c>
      <c r="D451" s="15" t="s">
        <v>661</v>
      </c>
      <c r="E451" s="25">
        <v>934350</v>
      </c>
      <c r="F451" s="16">
        <v>131650</v>
      </c>
      <c r="G451" s="17" t="s">
        <v>15</v>
      </c>
      <c r="H451" s="18"/>
      <c r="K451" s="8"/>
    </row>
    <row r="452" spans="2:11" s="22" customFormat="1" ht="23.25" customHeight="1" x14ac:dyDescent="0.25">
      <c r="B452" s="14" t="s">
        <v>655</v>
      </c>
      <c r="C452" s="14" t="s">
        <v>621</v>
      </c>
      <c r="D452" s="15" t="s">
        <v>662</v>
      </c>
      <c r="E452" s="25">
        <v>805844</v>
      </c>
      <c r="F452" s="16">
        <v>100000</v>
      </c>
      <c r="G452" s="17" t="s">
        <v>15</v>
      </c>
      <c r="H452" s="18"/>
      <c r="K452" s="8"/>
    </row>
    <row r="453" spans="2:11" s="22" customFormat="1" ht="22.5" customHeight="1" x14ac:dyDescent="0.25">
      <c r="B453" s="28" t="s">
        <v>655</v>
      </c>
      <c r="C453" s="28" t="s">
        <v>655</v>
      </c>
      <c r="D453" s="29" t="s">
        <v>663</v>
      </c>
      <c r="E453" s="45">
        <v>415975</v>
      </c>
      <c r="F453" s="16" t="s">
        <v>15</v>
      </c>
      <c r="G453" s="17">
        <v>40000</v>
      </c>
      <c r="H453" s="27"/>
      <c r="K453" s="8"/>
    </row>
    <row r="454" spans="2:11" s="22" customFormat="1" ht="23.25" customHeight="1" x14ac:dyDescent="0.25">
      <c r="B454" s="14" t="s">
        <v>664</v>
      </c>
      <c r="C454" s="14" t="s">
        <v>655</v>
      </c>
      <c r="D454" s="15" t="s">
        <v>529</v>
      </c>
      <c r="E454" s="25">
        <v>568717</v>
      </c>
      <c r="F454" s="16">
        <v>700</v>
      </c>
      <c r="G454" s="17" t="s">
        <v>15</v>
      </c>
      <c r="H454" s="18"/>
      <c r="K454" s="8"/>
    </row>
    <row r="455" spans="2:11" s="22" customFormat="1" ht="23.25" customHeight="1" x14ac:dyDescent="0.25">
      <c r="B455" s="14" t="s">
        <v>664</v>
      </c>
      <c r="C455" s="14" t="s">
        <v>655</v>
      </c>
      <c r="D455" s="15" t="s">
        <v>671</v>
      </c>
      <c r="E455" s="25">
        <v>893830</v>
      </c>
      <c r="F455" s="16">
        <v>1521.32</v>
      </c>
      <c r="G455" s="17" t="s">
        <v>15</v>
      </c>
      <c r="H455" s="18"/>
      <c r="K455" s="8"/>
    </row>
    <row r="456" spans="2:11" s="22" customFormat="1" ht="22.5" customHeight="1" x14ac:dyDescent="0.25">
      <c r="B456" s="28" t="s">
        <v>664</v>
      </c>
      <c r="C456" s="28" t="s">
        <v>665</v>
      </c>
      <c r="D456" s="29" t="s">
        <v>672</v>
      </c>
      <c r="E456" s="45">
        <v>150024</v>
      </c>
      <c r="F456" s="16" t="s">
        <v>15</v>
      </c>
      <c r="G456" s="17">
        <v>50000</v>
      </c>
      <c r="H456" s="27"/>
      <c r="K456" s="8"/>
    </row>
    <row r="457" spans="2:11" s="22" customFormat="1" ht="22.5" customHeight="1" x14ac:dyDescent="0.25">
      <c r="B457" s="28" t="s">
        <v>664</v>
      </c>
      <c r="C457" s="28" t="s">
        <v>664</v>
      </c>
      <c r="D457" s="29" t="s">
        <v>666</v>
      </c>
      <c r="E457" s="45">
        <v>880240</v>
      </c>
      <c r="F457" s="16" t="s">
        <v>15</v>
      </c>
      <c r="G457" s="17">
        <v>100</v>
      </c>
      <c r="H457" s="27"/>
      <c r="K457" s="8"/>
    </row>
    <row r="458" spans="2:11" s="22" customFormat="1" ht="23.25" customHeight="1" x14ac:dyDescent="0.25">
      <c r="B458" s="14" t="s">
        <v>664</v>
      </c>
      <c r="C458" s="14" t="s">
        <v>655</v>
      </c>
      <c r="D458" s="15" t="s">
        <v>667</v>
      </c>
      <c r="E458" s="25">
        <v>893833</v>
      </c>
      <c r="F458" s="16">
        <v>2321.21</v>
      </c>
      <c r="G458" s="17" t="s">
        <v>15</v>
      </c>
      <c r="H458" s="18"/>
      <c r="K458" s="8"/>
    </row>
    <row r="459" spans="2:11" s="22" customFormat="1" ht="23.25" customHeight="1" x14ac:dyDescent="0.25">
      <c r="B459" s="14" t="s">
        <v>664</v>
      </c>
      <c r="C459" s="14" t="s">
        <v>655</v>
      </c>
      <c r="D459" s="15" t="s">
        <v>260</v>
      </c>
      <c r="E459" s="25">
        <v>893832</v>
      </c>
      <c r="F459" s="16">
        <v>2821.32</v>
      </c>
      <c r="G459" s="17" t="s">
        <v>15</v>
      </c>
      <c r="H459" s="18"/>
      <c r="K459" s="8"/>
    </row>
    <row r="460" spans="2:11" s="22" customFormat="1" ht="30" customHeight="1" x14ac:dyDescent="0.25">
      <c r="B460" s="28" t="s">
        <v>665</v>
      </c>
      <c r="C460" s="28" t="s">
        <v>665</v>
      </c>
      <c r="D460" s="29" t="s">
        <v>673</v>
      </c>
      <c r="E460" s="45">
        <v>268136</v>
      </c>
      <c r="F460" s="16" t="s">
        <v>15</v>
      </c>
      <c r="G460" s="17">
        <v>190400</v>
      </c>
      <c r="H460" s="27"/>
      <c r="K460" s="8"/>
    </row>
    <row r="461" spans="2:11" s="22" customFormat="1" ht="23.25" customHeight="1" x14ac:dyDescent="0.25">
      <c r="B461" s="14" t="s">
        <v>665</v>
      </c>
      <c r="C461" s="14" t="s">
        <v>665</v>
      </c>
      <c r="D461" s="15" t="s">
        <v>668</v>
      </c>
      <c r="E461" s="25">
        <v>290318</v>
      </c>
      <c r="F461" s="16">
        <v>500000</v>
      </c>
      <c r="G461" s="17" t="s">
        <v>15</v>
      </c>
      <c r="H461" s="18"/>
      <c r="K461" s="8"/>
    </row>
    <row r="462" spans="2:11" s="22" customFormat="1" ht="23.25" customHeight="1" x14ac:dyDescent="0.25">
      <c r="B462" s="14" t="s">
        <v>665</v>
      </c>
      <c r="C462" s="14" t="s">
        <v>664</v>
      </c>
      <c r="D462" s="15" t="s">
        <v>669</v>
      </c>
      <c r="E462" s="25">
        <v>805847</v>
      </c>
      <c r="F462" s="16">
        <v>200000</v>
      </c>
      <c r="G462" s="17" t="s">
        <v>15</v>
      </c>
      <c r="H462" s="18"/>
      <c r="K462" s="8"/>
    </row>
    <row r="463" spans="2:11" s="22" customFormat="1" ht="23.25" customHeight="1" x14ac:dyDescent="0.25">
      <c r="B463" s="14" t="s">
        <v>665</v>
      </c>
      <c r="C463" s="14" t="s">
        <v>664</v>
      </c>
      <c r="D463" s="15" t="s">
        <v>670</v>
      </c>
      <c r="E463" s="25">
        <v>934278</v>
      </c>
      <c r="F463" s="16">
        <v>100000</v>
      </c>
      <c r="G463" s="17" t="s">
        <v>15</v>
      </c>
      <c r="H463" s="18"/>
      <c r="K463" s="8"/>
    </row>
    <row r="464" spans="2:11" s="22" customFormat="1" ht="23.25" customHeight="1" x14ac:dyDescent="0.25">
      <c r="B464" s="14" t="s">
        <v>680</v>
      </c>
      <c r="C464" s="14" t="s">
        <v>665</v>
      </c>
      <c r="D464" s="15" t="s">
        <v>689</v>
      </c>
      <c r="E464" s="25">
        <v>934349</v>
      </c>
      <c r="F464" s="16">
        <v>2500</v>
      </c>
      <c r="G464" s="17" t="s">
        <v>15</v>
      </c>
      <c r="H464" s="18"/>
      <c r="K464" s="8"/>
    </row>
    <row r="465" spans="2:11" s="22" customFormat="1" ht="23.25" customHeight="1" x14ac:dyDescent="0.25">
      <c r="B465" s="14" t="s">
        <v>680</v>
      </c>
      <c r="C465" s="14" t="s">
        <v>665</v>
      </c>
      <c r="D465" s="15" t="s">
        <v>691</v>
      </c>
      <c r="E465" s="25">
        <v>805846</v>
      </c>
      <c r="F465" s="16">
        <v>12980</v>
      </c>
      <c r="G465" s="17" t="s">
        <v>15</v>
      </c>
      <c r="H465" s="18"/>
      <c r="K465" s="8"/>
    </row>
    <row r="466" spans="2:11" s="22" customFormat="1" ht="23.25" customHeight="1" x14ac:dyDescent="0.25">
      <c r="B466" s="14" t="s">
        <v>680</v>
      </c>
      <c r="C466" s="14" t="s">
        <v>665</v>
      </c>
      <c r="D466" s="15" t="s">
        <v>690</v>
      </c>
      <c r="E466" s="25">
        <v>893812</v>
      </c>
      <c r="F466" s="16">
        <v>20000</v>
      </c>
      <c r="G466" s="17" t="s">
        <v>15</v>
      </c>
      <c r="H466" s="18"/>
      <c r="K466" s="8"/>
    </row>
    <row r="467" spans="2:11" s="22" customFormat="1" ht="23.25" customHeight="1" x14ac:dyDescent="0.25">
      <c r="B467" s="14" t="s">
        <v>703</v>
      </c>
      <c r="C467" s="14" t="s">
        <v>703</v>
      </c>
      <c r="D467" s="15" t="s">
        <v>17</v>
      </c>
      <c r="E467" s="25">
        <v>367169</v>
      </c>
      <c r="F467" s="16">
        <v>40</v>
      </c>
      <c r="G467" s="17" t="s">
        <v>15</v>
      </c>
      <c r="H467" s="18"/>
      <c r="K467" s="8"/>
    </row>
    <row r="468" spans="2:11" s="22" customFormat="1" ht="23.25" customHeight="1" x14ac:dyDescent="0.25">
      <c r="B468" s="14" t="s">
        <v>703</v>
      </c>
      <c r="C468" s="14" t="s">
        <v>703</v>
      </c>
      <c r="D468" s="15" t="s">
        <v>16</v>
      </c>
      <c r="E468" s="25">
        <v>367169</v>
      </c>
      <c r="F468" s="16">
        <v>4</v>
      </c>
      <c r="G468" s="17" t="s">
        <v>15</v>
      </c>
      <c r="H468" s="18"/>
      <c r="K468" s="8"/>
    </row>
    <row r="469" spans="2:11" s="22" customFormat="1" ht="23.25" customHeight="1" x14ac:dyDescent="0.25">
      <c r="B469" s="14" t="s">
        <v>702</v>
      </c>
      <c r="C469" s="14" t="s">
        <v>680</v>
      </c>
      <c r="D469" s="15" t="s">
        <v>296</v>
      </c>
      <c r="E469" s="25">
        <v>880210</v>
      </c>
      <c r="F469" s="16">
        <v>18321</v>
      </c>
      <c r="G469" s="17" t="s">
        <v>15</v>
      </c>
      <c r="H469" s="18"/>
      <c r="K469" s="8"/>
    </row>
    <row r="470" spans="2:11" s="22" customFormat="1" ht="23.25" customHeight="1" x14ac:dyDescent="0.25">
      <c r="B470" s="14" t="s">
        <v>702</v>
      </c>
      <c r="C470" s="14" t="s">
        <v>703</v>
      </c>
      <c r="D470" s="15" t="s">
        <v>18</v>
      </c>
      <c r="E470" s="25">
        <v>180401</v>
      </c>
      <c r="F470" s="16">
        <v>1251.48</v>
      </c>
      <c r="G470" s="17" t="s">
        <v>15</v>
      </c>
      <c r="H470" s="18"/>
      <c r="K470" s="8"/>
    </row>
    <row r="471" spans="2:11" s="22" customFormat="1" ht="23.25" customHeight="1" x14ac:dyDescent="0.25">
      <c r="B471" s="14" t="s">
        <v>702</v>
      </c>
      <c r="C471" s="14" t="s">
        <v>680</v>
      </c>
      <c r="D471" s="15" t="s">
        <v>706</v>
      </c>
      <c r="E471" s="25">
        <v>805849</v>
      </c>
      <c r="F471" s="16">
        <v>20000</v>
      </c>
      <c r="G471" s="17" t="s">
        <v>15</v>
      </c>
      <c r="H471" s="18"/>
      <c r="K471" s="8"/>
    </row>
    <row r="472" spans="2:11" s="22" customFormat="1" ht="23.25" customHeight="1" x14ac:dyDescent="0.25">
      <c r="B472" s="14" t="s">
        <v>702</v>
      </c>
      <c r="C472" s="14" t="s">
        <v>680</v>
      </c>
      <c r="D472" s="15" t="s">
        <v>704</v>
      </c>
      <c r="E472" s="25">
        <v>880208</v>
      </c>
      <c r="F472" s="16">
        <v>18321</v>
      </c>
      <c r="G472" s="17" t="s">
        <v>15</v>
      </c>
      <c r="H472" s="18"/>
      <c r="K472" s="8"/>
    </row>
    <row r="473" spans="2:11" s="22" customFormat="1" ht="23.25" customHeight="1" x14ac:dyDescent="0.25">
      <c r="B473" s="14" t="s">
        <v>702</v>
      </c>
      <c r="C473" s="14" t="s">
        <v>680</v>
      </c>
      <c r="D473" s="15" t="s">
        <v>708</v>
      </c>
      <c r="E473" s="25">
        <v>805848</v>
      </c>
      <c r="F473" s="16">
        <v>50000</v>
      </c>
      <c r="G473" s="17" t="s">
        <v>15</v>
      </c>
      <c r="H473" s="18"/>
      <c r="K473" s="8"/>
    </row>
    <row r="474" spans="2:11" s="22" customFormat="1" ht="23.25" customHeight="1" x14ac:dyDescent="0.25">
      <c r="B474" s="14" t="s">
        <v>702</v>
      </c>
      <c r="C474" s="14" t="s">
        <v>680</v>
      </c>
      <c r="D474" s="15" t="s">
        <v>705</v>
      </c>
      <c r="E474" s="25">
        <v>870050</v>
      </c>
      <c r="F474" s="16">
        <v>250000</v>
      </c>
      <c r="G474" s="17" t="s">
        <v>15</v>
      </c>
      <c r="H474" s="18"/>
      <c r="K474" s="8"/>
    </row>
    <row r="475" spans="2:11" s="22" customFormat="1" ht="23.25" customHeight="1" x14ac:dyDescent="0.25">
      <c r="B475" s="14" t="s">
        <v>702</v>
      </c>
      <c r="C475" s="14" t="s">
        <v>680</v>
      </c>
      <c r="D475" s="15" t="s">
        <v>297</v>
      </c>
      <c r="E475" s="25">
        <v>880209</v>
      </c>
      <c r="F475" s="16">
        <v>18321</v>
      </c>
      <c r="G475" s="17" t="s">
        <v>15</v>
      </c>
      <c r="H475" s="18"/>
      <c r="K475" s="8"/>
    </row>
    <row r="476" spans="2:11" s="22" customFormat="1" ht="23.25" customHeight="1" x14ac:dyDescent="0.25">
      <c r="B476" s="14" t="s">
        <v>707</v>
      </c>
      <c r="C476" s="14" t="s">
        <v>702</v>
      </c>
      <c r="D476" s="15" t="s">
        <v>858</v>
      </c>
      <c r="E476" s="25">
        <v>805845</v>
      </c>
      <c r="F476" s="16">
        <v>1750</v>
      </c>
      <c r="G476" s="17" t="s">
        <v>15</v>
      </c>
      <c r="H476" s="18"/>
      <c r="K476" s="8"/>
    </row>
    <row r="477" spans="2:11" s="22" customFormat="1" ht="22.5" customHeight="1" x14ac:dyDescent="0.25">
      <c r="B477" s="28" t="s">
        <v>710</v>
      </c>
      <c r="C477" s="28" t="s">
        <v>711</v>
      </c>
      <c r="D477" s="29" t="s">
        <v>766</v>
      </c>
      <c r="E477" s="45">
        <v>550037</v>
      </c>
      <c r="F477" s="16" t="s">
        <v>15</v>
      </c>
      <c r="G477" s="17">
        <v>10000</v>
      </c>
      <c r="H477" s="27"/>
      <c r="K477" s="8"/>
    </row>
    <row r="478" spans="2:11" s="22" customFormat="1" ht="23.25" customHeight="1" x14ac:dyDescent="0.25">
      <c r="B478" s="14" t="s">
        <v>710</v>
      </c>
      <c r="C478" s="14" t="s">
        <v>707</v>
      </c>
      <c r="D478" s="15" t="s">
        <v>859</v>
      </c>
      <c r="E478" s="25">
        <v>805853</v>
      </c>
      <c r="F478" s="16">
        <v>2000</v>
      </c>
      <c r="G478" s="17" t="s">
        <v>15</v>
      </c>
      <c r="H478" s="18"/>
      <c r="K478" s="8"/>
    </row>
    <row r="479" spans="2:11" s="22" customFormat="1" ht="27.75" customHeight="1" x14ac:dyDescent="0.25">
      <c r="B479" s="28" t="s">
        <v>710</v>
      </c>
      <c r="C479" s="28" t="s">
        <v>710</v>
      </c>
      <c r="D479" s="29" t="s">
        <v>775</v>
      </c>
      <c r="E479" s="45">
        <v>803821</v>
      </c>
      <c r="F479" s="16" t="s">
        <v>15</v>
      </c>
      <c r="G479" s="17">
        <v>20000</v>
      </c>
      <c r="H479" s="27"/>
      <c r="K479" s="8"/>
    </row>
    <row r="480" spans="2:11" s="22" customFormat="1" ht="22.5" customHeight="1" x14ac:dyDescent="0.25">
      <c r="B480" s="28" t="s">
        <v>710</v>
      </c>
      <c r="C480" s="28" t="s">
        <v>711</v>
      </c>
      <c r="D480" s="29" t="s">
        <v>768</v>
      </c>
      <c r="E480" s="45">
        <v>550036</v>
      </c>
      <c r="F480" s="16" t="s">
        <v>15</v>
      </c>
      <c r="G480" s="17">
        <v>5000</v>
      </c>
      <c r="H480" s="27"/>
      <c r="K480" s="8"/>
    </row>
    <row r="481" spans="2:11" s="22" customFormat="1" ht="22.5" customHeight="1" x14ac:dyDescent="0.25">
      <c r="B481" s="28" t="s">
        <v>710</v>
      </c>
      <c r="C481" s="28" t="s">
        <v>711</v>
      </c>
      <c r="D481" s="29" t="s">
        <v>712</v>
      </c>
      <c r="E481" s="45">
        <v>550053</v>
      </c>
      <c r="F481" s="16" t="s">
        <v>15</v>
      </c>
      <c r="G481" s="17">
        <v>10000</v>
      </c>
      <c r="H481" s="27"/>
      <c r="K481" s="8"/>
    </row>
    <row r="482" spans="2:11" s="22" customFormat="1" ht="22.5" customHeight="1" x14ac:dyDescent="0.25">
      <c r="B482" s="28" t="s">
        <v>710</v>
      </c>
      <c r="C482" s="28" t="s">
        <v>711</v>
      </c>
      <c r="D482" s="29" t="s">
        <v>767</v>
      </c>
      <c r="E482" s="45">
        <v>550035</v>
      </c>
      <c r="F482" s="16" t="s">
        <v>15</v>
      </c>
      <c r="G482" s="17">
        <v>25000</v>
      </c>
      <c r="H482" s="27"/>
      <c r="K482" s="8"/>
    </row>
    <row r="483" spans="2:11" s="22" customFormat="1" ht="23.25" customHeight="1" x14ac:dyDescent="0.25">
      <c r="B483" s="14" t="s">
        <v>710</v>
      </c>
      <c r="C483" s="14" t="s">
        <v>707</v>
      </c>
      <c r="D483" s="15" t="s">
        <v>751</v>
      </c>
      <c r="E483" s="25">
        <v>805852</v>
      </c>
      <c r="F483" s="16">
        <v>100000</v>
      </c>
      <c r="G483" s="17" t="s">
        <v>15</v>
      </c>
      <c r="H483" s="18"/>
      <c r="K483" s="8"/>
    </row>
    <row r="484" spans="2:11" s="22" customFormat="1" ht="22.5" customHeight="1" x14ac:dyDescent="0.25">
      <c r="B484" s="28" t="s">
        <v>711</v>
      </c>
      <c r="C484" s="28" t="s">
        <v>711</v>
      </c>
      <c r="D484" s="29" t="s">
        <v>831</v>
      </c>
      <c r="E484" s="45">
        <v>831732</v>
      </c>
      <c r="F484" s="16" t="s">
        <v>15</v>
      </c>
      <c r="G484" s="17">
        <v>50000</v>
      </c>
      <c r="H484" s="27"/>
      <c r="K484" s="8"/>
    </row>
    <row r="485" spans="2:11" s="22" customFormat="1" ht="23.25" customHeight="1" x14ac:dyDescent="0.25">
      <c r="B485" s="14" t="s">
        <v>711</v>
      </c>
      <c r="C485" s="14" t="s">
        <v>711</v>
      </c>
      <c r="D485" s="15" t="s">
        <v>17</v>
      </c>
      <c r="E485" s="25">
        <v>266192</v>
      </c>
      <c r="F485" s="16">
        <v>16.5</v>
      </c>
      <c r="G485" s="17" t="s">
        <v>15</v>
      </c>
      <c r="H485" s="18"/>
      <c r="K485" s="8"/>
    </row>
    <row r="486" spans="2:11" s="22" customFormat="1" ht="23.25" customHeight="1" x14ac:dyDescent="0.25">
      <c r="B486" s="14" t="s">
        <v>711</v>
      </c>
      <c r="C486" s="14" t="s">
        <v>710</v>
      </c>
      <c r="D486" s="15" t="s">
        <v>808</v>
      </c>
      <c r="E486" s="25">
        <v>805855</v>
      </c>
      <c r="F486" s="16">
        <v>12200</v>
      </c>
      <c r="G486" s="17" t="s">
        <v>15</v>
      </c>
      <c r="H486" s="18"/>
      <c r="K486" s="8"/>
    </row>
    <row r="487" spans="2:11" s="22" customFormat="1" ht="22.5" customHeight="1" x14ac:dyDescent="0.25">
      <c r="B487" s="28" t="s">
        <v>711</v>
      </c>
      <c r="C487" s="28" t="s">
        <v>711</v>
      </c>
      <c r="D487" s="29" t="s">
        <v>832</v>
      </c>
      <c r="E487" s="45">
        <v>763368</v>
      </c>
      <c r="F487" s="16" t="s">
        <v>15</v>
      </c>
      <c r="G487" s="17">
        <v>50000</v>
      </c>
      <c r="H487" s="27"/>
      <c r="K487" s="8"/>
    </row>
    <row r="488" spans="2:11" s="22" customFormat="1" ht="22.5" customHeight="1" x14ac:dyDescent="0.25">
      <c r="B488" s="28" t="s">
        <v>711</v>
      </c>
      <c r="C488" s="28" t="s">
        <v>711</v>
      </c>
      <c r="D488" s="29" t="s">
        <v>833</v>
      </c>
      <c r="E488" s="45">
        <v>995068</v>
      </c>
      <c r="F488" s="16" t="s">
        <v>15</v>
      </c>
      <c r="G488" s="17">
        <v>50000</v>
      </c>
      <c r="H488" s="27"/>
      <c r="K488" s="8"/>
    </row>
    <row r="489" spans="2:11" s="22" customFormat="1" ht="23.25" customHeight="1" x14ac:dyDescent="0.25">
      <c r="B489" s="14" t="s">
        <v>711</v>
      </c>
      <c r="C489" s="14" t="s">
        <v>711</v>
      </c>
      <c r="D489" s="15" t="s">
        <v>860</v>
      </c>
      <c r="E489" s="25">
        <v>266192</v>
      </c>
      <c r="F489" s="16">
        <v>235000</v>
      </c>
      <c r="G489" s="17" t="s">
        <v>15</v>
      </c>
      <c r="H489" s="18"/>
      <c r="K489" s="8"/>
    </row>
    <row r="490" spans="2:11" s="22" customFormat="1" ht="23.25" customHeight="1" x14ac:dyDescent="0.25">
      <c r="B490" s="14" t="s">
        <v>713</v>
      </c>
      <c r="C490" s="14" t="s">
        <v>711</v>
      </c>
      <c r="D490" s="15" t="s">
        <v>861</v>
      </c>
      <c r="E490" s="25">
        <v>805854</v>
      </c>
      <c r="F490" s="16">
        <v>12000</v>
      </c>
      <c r="G490" s="17" t="s">
        <v>15</v>
      </c>
      <c r="H490" s="18"/>
      <c r="K490" s="8"/>
    </row>
    <row r="491" spans="2:11" s="22" customFormat="1" ht="23.25" customHeight="1" x14ac:dyDescent="0.25">
      <c r="B491" s="14" t="s">
        <v>713</v>
      </c>
      <c r="C491" s="14" t="s">
        <v>711</v>
      </c>
      <c r="D491" s="15" t="s">
        <v>862</v>
      </c>
      <c r="E491" s="25">
        <v>805851</v>
      </c>
      <c r="F491" s="16">
        <v>5000</v>
      </c>
      <c r="G491" s="17" t="s">
        <v>15</v>
      </c>
      <c r="H491" s="18"/>
      <c r="K491" s="8"/>
    </row>
    <row r="492" spans="2:11" s="22" customFormat="1" ht="23.25" customHeight="1" x14ac:dyDescent="0.25">
      <c r="B492" s="14" t="s">
        <v>713</v>
      </c>
      <c r="C492" s="14" t="s">
        <v>711</v>
      </c>
      <c r="D492" s="15" t="s">
        <v>863</v>
      </c>
      <c r="E492" s="25">
        <v>805856</v>
      </c>
      <c r="F492" s="16">
        <v>40932</v>
      </c>
      <c r="G492" s="17" t="s">
        <v>15</v>
      </c>
      <c r="H492" s="18"/>
      <c r="K492" s="8"/>
    </row>
    <row r="493" spans="2:11" s="22" customFormat="1" ht="22.5" customHeight="1" x14ac:dyDescent="0.25">
      <c r="B493" s="28" t="s">
        <v>715</v>
      </c>
      <c r="C493" s="28" t="s">
        <v>715</v>
      </c>
      <c r="D493" s="29" t="s">
        <v>834</v>
      </c>
      <c r="E493" s="45">
        <v>410605</v>
      </c>
      <c r="F493" s="16" t="s">
        <v>15</v>
      </c>
      <c r="G493" s="17">
        <v>300000</v>
      </c>
      <c r="H493" s="27"/>
      <c r="K493" s="8"/>
    </row>
    <row r="494" spans="2:11" s="22" customFormat="1" ht="22.5" customHeight="1" x14ac:dyDescent="0.25">
      <c r="B494" s="28" t="s">
        <v>733</v>
      </c>
      <c r="C494" s="28" t="s">
        <v>733</v>
      </c>
      <c r="D494" s="29" t="s">
        <v>838</v>
      </c>
      <c r="E494" s="45">
        <v>900485</v>
      </c>
      <c r="F494" s="16" t="s">
        <v>15</v>
      </c>
      <c r="G494" s="17">
        <v>11652</v>
      </c>
      <c r="H494" s="27"/>
      <c r="K494" s="8"/>
    </row>
    <row r="495" spans="2:11" s="22" customFormat="1" ht="22.5" customHeight="1" x14ac:dyDescent="0.25">
      <c r="B495" s="28" t="s">
        <v>733</v>
      </c>
      <c r="C495" s="28" t="s">
        <v>717</v>
      </c>
      <c r="D495" s="29" t="s">
        <v>755</v>
      </c>
      <c r="E495" s="45">
        <v>950016</v>
      </c>
      <c r="F495" s="16" t="s">
        <v>15</v>
      </c>
      <c r="G495" s="17">
        <v>200000</v>
      </c>
      <c r="H495" s="27"/>
      <c r="K495" s="8"/>
    </row>
    <row r="496" spans="2:11" s="22" customFormat="1" ht="22.5" customHeight="1" x14ac:dyDescent="0.25">
      <c r="B496" s="28" t="s">
        <v>716</v>
      </c>
      <c r="C496" s="28" t="s">
        <v>739</v>
      </c>
      <c r="D496" s="29" t="s">
        <v>181</v>
      </c>
      <c r="E496" s="45">
        <v>750024</v>
      </c>
      <c r="F496" s="16" t="s">
        <v>15</v>
      </c>
      <c r="G496" s="17">
        <v>40000</v>
      </c>
      <c r="H496" s="27"/>
      <c r="K496" s="8"/>
    </row>
    <row r="497" spans="2:11" s="22" customFormat="1" ht="22.5" customHeight="1" x14ac:dyDescent="0.25">
      <c r="B497" s="28" t="s">
        <v>739</v>
      </c>
      <c r="C497" s="28" t="s">
        <v>719</v>
      </c>
      <c r="D497" s="29" t="s">
        <v>839</v>
      </c>
      <c r="E497" s="45">
        <v>650142</v>
      </c>
      <c r="F497" s="16" t="s">
        <v>15</v>
      </c>
      <c r="G497" s="17">
        <v>20000</v>
      </c>
      <c r="H497" s="27"/>
      <c r="K497" s="8"/>
    </row>
    <row r="498" spans="2:11" s="22" customFormat="1" ht="69" customHeight="1" x14ac:dyDescent="0.25">
      <c r="B498" s="21" t="s">
        <v>739</v>
      </c>
      <c r="C498" s="21" t="s">
        <v>716</v>
      </c>
      <c r="D498" s="15" t="s">
        <v>836</v>
      </c>
      <c r="E498" s="25">
        <v>805858</v>
      </c>
      <c r="F498" s="16">
        <v>27845</v>
      </c>
      <c r="G498" s="17" t="s">
        <v>15</v>
      </c>
      <c r="H498" s="18"/>
      <c r="K498" s="8"/>
    </row>
    <row r="499" spans="2:11" s="22" customFormat="1" ht="23.25" customHeight="1" x14ac:dyDescent="0.25">
      <c r="B499" s="14" t="s">
        <v>719</v>
      </c>
      <c r="C499" s="14" t="s">
        <v>739</v>
      </c>
      <c r="D499" s="15" t="s">
        <v>864</v>
      </c>
      <c r="E499" s="25">
        <v>805860</v>
      </c>
      <c r="F499" s="16">
        <v>3000</v>
      </c>
      <c r="G499" s="17" t="s">
        <v>15</v>
      </c>
      <c r="H499" s="18"/>
      <c r="K499" s="8"/>
    </row>
    <row r="500" spans="2:11" s="22" customFormat="1" ht="23.25" customHeight="1" x14ac:dyDescent="0.25">
      <c r="B500" s="14" t="s">
        <v>719</v>
      </c>
      <c r="C500" s="14" t="s">
        <v>719</v>
      </c>
      <c r="D500" s="15" t="s">
        <v>865</v>
      </c>
      <c r="E500" s="25">
        <v>416752</v>
      </c>
      <c r="F500" s="16">
        <v>220000</v>
      </c>
      <c r="G500" s="17" t="s">
        <v>15</v>
      </c>
      <c r="H500" s="18"/>
      <c r="K500" s="8"/>
    </row>
    <row r="501" spans="2:11" s="22" customFormat="1" ht="22.5" customHeight="1" x14ac:dyDescent="0.25">
      <c r="B501" s="28" t="s">
        <v>719</v>
      </c>
      <c r="C501" s="28" t="s">
        <v>719</v>
      </c>
      <c r="D501" s="29" t="s">
        <v>840</v>
      </c>
      <c r="E501" s="45">
        <v>444072</v>
      </c>
      <c r="F501" s="16" t="s">
        <v>15</v>
      </c>
      <c r="G501" s="17">
        <v>38750</v>
      </c>
      <c r="H501" s="27"/>
      <c r="K501" s="8"/>
    </row>
    <row r="502" spans="2:11" s="22" customFormat="1" ht="23.25" customHeight="1" x14ac:dyDescent="0.25">
      <c r="B502" s="14" t="s">
        <v>718</v>
      </c>
      <c r="C502" s="14" t="s">
        <v>719</v>
      </c>
      <c r="D502" s="15" t="s">
        <v>878</v>
      </c>
      <c r="E502" s="25" t="s">
        <v>740</v>
      </c>
      <c r="F502" s="16">
        <v>86.05</v>
      </c>
      <c r="G502" s="17" t="s">
        <v>15</v>
      </c>
      <c r="H502" s="18"/>
      <c r="K502" s="8"/>
    </row>
    <row r="503" spans="2:11" s="22" customFormat="1" ht="23.25" customHeight="1" x14ac:dyDescent="0.25">
      <c r="B503" s="14" t="s">
        <v>718</v>
      </c>
      <c r="C503" s="14" t="s">
        <v>719</v>
      </c>
      <c r="D503" s="15" t="s">
        <v>93</v>
      </c>
      <c r="E503" s="25" t="s">
        <v>740</v>
      </c>
      <c r="F503" s="16">
        <v>3</v>
      </c>
      <c r="G503" s="17" t="s">
        <v>15</v>
      </c>
      <c r="H503" s="18"/>
      <c r="K503" s="8"/>
    </row>
    <row r="504" spans="2:11" s="22" customFormat="1" ht="23.25" customHeight="1" x14ac:dyDescent="0.25">
      <c r="B504" s="14" t="s">
        <v>718</v>
      </c>
      <c r="C504" s="14" t="s">
        <v>719</v>
      </c>
      <c r="D504" s="15" t="s">
        <v>867</v>
      </c>
      <c r="E504" s="25">
        <v>805857</v>
      </c>
      <c r="F504" s="16">
        <v>750</v>
      </c>
      <c r="G504" s="17" t="s">
        <v>15</v>
      </c>
      <c r="H504" s="18"/>
      <c r="K504" s="8"/>
    </row>
    <row r="505" spans="2:11" s="22" customFormat="1" ht="23.25" customHeight="1" x14ac:dyDescent="0.25">
      <c r="B505" s="14" t="s">
        <v>718</v>
      </c>
      <c r="C505" s="14" t="s">
        <v>719</v>
      </c>
      <c r="D505" s="15" t="s">
        <v>866</v>
      </c>
      <c r="E505" s="25">
        <v>934277</v>
      </c>
      <c r="F505" s="16">
        <v>100000</v>
      </c>
      <c r="G505" s="17" t="s">
        <v>15</v>
      </c>
      <c r="H505" s="18"/>
      <c r="K505" s="8"/>
    </row>
    <row r="506" spans="2:11" s="22" customFormat="1" ht="23.25" customHeight="1" x14ac:dyDescent="0.25">
      <c r="B506" s="14" t="s">
        <v>724</v>
      </c>
      <c r="C506" s="14" t="s">
        <v>718</v>
      </c>
      <c r="D506" s="15" t="s">
        <v>868</v>
      </c>
      <c r="E506" s="25">
        <v>805863</v>
      </c>
      <c r="F506" s="16">
        <v>63600</v>
      </c>
      <c r="G506" s="17" t="s">
        <v>15</v>
      </c>
      <c r="H506" s="18"/>
      <c r="K506" s="8"/>
    </row>
    <row r="507" spans="2:11" s="22" customFormat="1" ht="23.25" customHeight="1" x14ac:dyDescent="0.25">
      <c r="B507" s="14" t="s">
        <v>724</v>
      </c>
      <c r="C507" s="14" t="s">
        <v>719</v>
      </c>
      <c r="D507" s="15" t="s">
        <v>93</v>
      </c>
      <c r="E507" s="25" t="s">
        <v>741</v>
      </c>
      <c r="F507" s="16">
        <v>3</v>
      </c>
      <c r="G507" s="17" t="s">
        <v>15</v>
      </c>
      <c r="H507" s="18"/>
      <c r="K507" s="8"/>
    </row>
    <row r="508" spans="2:11" s="22" customFormat="1" ht="23.25" customHeight="1" x14ac:dyDescent="0.25">
      <c r="B508" s="14" t="s">
        <v>724</v>
      </c>
      <c r="C508" s="14" t="s">
        <v>719</v>
      </c>
      <c r="D508" s="15" t="s">
        <v>93</v>
      </c>
      <c r="E508" s="25" t="s">
        <v>742</v>
      </c>
      <c r="F508" s="16">
        <v>3</v>
      </c>
      <c r="G508" s="17" t="s">
        <v>15</v>
      </c>
      <c r="H508" s="18"/>
      <c r="K508" s="8"/>
    </row>
    <row r="509" spans="2:11" s="22" customFormat="1" ht="23.25" customHeight="1" x14ac:dyDescent="0.25">
      <c r="B509" s="14" t="s">
        <v>724</v>
      </c>
      <c r="C509" s="14" t="s">
        <v>719</v>
      </c>
      <c r="D509" s="15" t="s">
        <v>93</v>
      </c>
      <c r="E509" s="25" t="s">
        <v>743</v>
      </c>
      <c r="F509" s="16">
        <v>3</v>
      </c>
      <c r="G509" s="17" t="s">
        <v>15</v>
      </c>
      <c r="H509" s="18"/>
      <c r="K509" s="8"/>
    </row>
    <row r="510" spans="2:11" s="22" customFormat="1" ht="23.25" customHeight="1" x14ac:dyDescent="0.25">
      <c r="B510" s="14" t="s">
        <v>724</v>
      </c>
      <c r="C510" s="14" t="s">
        <v>719</v>
      </c>
      <c r="D510" s="15" t="s">
        <v>93</v>
      </c>
      <c r="E510" s="25" t="s">
        <v>744</v>
      </c>
      <c r="F510" s="16">
        <v>3</v>
      </c>
      <c r="G510" s="17" t="s">
        <v>15</v>
      </c>
      <c r="H510" s="18"/>
      <c r="K510" s="8"/>
    </row>
    <row r="511" spans="2:11" s="22" customFormat="1" ht="23.25" customHeight="1" x14ac:dyDescent="0.25">
      <c r="B511" s="14" t="s">
        <v>724</v>
      </c>
      <c r="C511" s="14" t="s">
        <v>719</v>
      </c>
      <c r="D511" s="15" t="s">
        <v>880</v>
      </c>
      <c r="E511" s="25" t="s">
        <v>741</v>
      </c>
      <c r="F511" s="16">
        <v>49.26</v>
      </c>
      <c r="G511" s="17" t="s">
        <v>15</v>
      </c>
      <c r="H511" s="18"/>
      <c r="K511" s="8"/>
    </row>
    <row r="512" spans="2:11" s="22" customFormat="1" ht="23.25" customHeight="1" x14ac:dyDescent="0.25">
      <c r="B512" s="14" t="s">
        <v>724</v>
      </c>
      <c r="C512" s="14" t="s">
        <v>719</v>
      </c>
      <c r="D512" s="15" t="s">
        <v>879</v>
      </c>
      <c r="E512" s="25" t="s">
        <v>745</v>
      </c>
      <c r="F512" s="16">
        <v>52.6</v>
      </c>
      <c r="G512" s="17" t="s">
        <v>15</v>
      </c>
      <c r="H512" s="18"/>
      <c r="K512" s="8"/>
    </row>
    <row r="513" spans="2:11" s="22" customFormat="1" ht="23.25" customHeight="1" x14ac:dyDescent="0.25">
      <c r="B513" s="14" t="s">
        <v>724</v>
      </c>
      <c r="C513" s="14" t="s">
        <v>719</v>
      </c>
      <c r="D513" s="15" t="s">
        <v>883</v>
      </c>
      <c r="E513" s="25" t="s">
        <v>744</v>
      </c>
      <c r="F513" s="16">
        <v>59.28</v>
      </c>
      <c r="G513" s="17" t="s">
        <v>15</v>
      </c>
      <c r="H513" s="18"/>
      <c r="K513" s="8"/>
    </row>
    <row r="514" spans="2:11" s="22" customFormat="1" ht="23.25" customHeight="1" x14ac:dyDescent="0.25">
      <c r="B514" s="14" t="s">
        <v>724</v>
      </c>
      <c r="C514" s="14" t="s">
        <v>718</v>
      </c>
      <c r="D514" s="15" t="s">
        <v>869</v>
      </c>
      <c r="E514" s="25">
        <v>805861</v>
      </c>
      <c r="F514" s="16">
        <v>2200</v>
      </c>
      <c r="G514" s="17" t="s">
        <v>15</v>
      </c>
      <c r="H514" s="18"/>
      <c r="K514" s="8"/>
    </row>
    <row r="515" spans="2:11" s="22" customFormat="1" ht="23.25" customHeight="1" x14ac:dyDescent="0.25">
      <c r="B515" s="14" t="s">
        <v>724</v>
      </c>
      <c r="C515" s="14" t="s">
        <v>719</v>
      </c>
      <c r="D515" s="15" t="s">
        <v>93</v>
      </c>
      <c r="E515" s="25" t="s">
        <v>745</v>
      </c>
      <c r="F515" s="16">
        <v>3</v>
      </c>
      <c r="G515" s="17" t="s">
        <v>15</v>
      </c>
      <c r="H515" s="18"/>
      <c r="K515" s="8"/>
    </row>
    <row r="516" spans="2:11" s="22" customFormat="1" ht="23.25" customHeight="1" x14ac:dyDescent="0.25">
      <c r="B516" s="14" t="s">
        <v>724</v>
      </c>
      <c r="C516" s="14" t="s">
        <v>719</v>
      </c>
      <c r="D516" s="15" t="s">
        <v>874</v>
      </c>
      <c r="E516" s="25" t="s">
        <v>743</v>
      </c>
      <c r="F516" s="16">
        <v>9.6300000000000008</v>
      </c>
      <c r="G516" s="17" t="s">
        <v>15</v>
      </c>
      <c r="H516" s="18"/>
      <c r="K516" s="8"/>
    </row>
    <row r="517" spans="2:11" s="22" customFormat="1" ht="23.25" customHeight="1" x14ac:dyDescent="0.25">
      <c r="B517" s="14" t="s">
        <v>724</v>
      </c>
      <c r="C517" s="14" t="s">
        <v>719</v>
      </c>
      <c r="D517" s="15" t="s">
        <v>881</v>
      </c>
      <c r="E517" s="25" t="s">
        <v>742</v>
      </c>
      <c r="F517" s="16">
        <v>58.05</v>
      </c>
      <c r="G517" s="17" t="s">
        <v>15</v>
      </c>
      <c r="H517" s="18"/>
      <c r="K517" s="8"/>
    </row>
    <row r="518" spans="2:11" s="22" customFormat="1" ht="23.25" customHeight="1" x14ac:dyDescent="0.25">
      <c r="B518" s="14" t="s">
        <v>732</v>
      </c>
      <c r="C518" s="14" t="s">
        <v>724</v>
      </c>
      <c r="D518" s="15" t="s">
        <v>93</v>
      </c>
      <c r="E518" s="25" t="s">
        <v>746</v>
      </c>
      <c r="F518" s="16">
        <v>3</v>
      </c>
      <c r="G518" s="17" t="s">
        <v>15</v>
      </c>
      <c r="H518" s="18"/>
      <c r="K518" s="8"/>
    </row>
    <row r="519" spans="2:11" s="22" customFormat="1" ht="23.25" customHeight="1" x14ac:dyDescent="0.25">
      <c r="B519" s="14" t="s">
        <v>732</v>
      </c>
      <c r="C519" s="14" t="s">
        <v>724</v>
      </c>
      <c r="D519" s="15" t="s">
        <v>93</v>
      </c>
      <c r="E519" s="25" t="s">
        <v>747</v>
      </c>
      <c r="F519" s="16">
        <v>3</v>
      </c>
      <c r="G519" s="17" t="s">
        <v>15</v>
      </c>
      <c r="H519" s="18"/>
      <c r="K519" s="8"/>
    </row>
    <row r="520" spans="2:11" s="22" customFormat="1" ht="22.5" customHeight="1" x14ac:dyDescent="0.25">
      <c r="B520" s="28" t="s">
        <v>732</v>
      </c>
      <c r="C520" s="28" t="s">
        <v>732</v>
      </c>
      <c r="D520" s="29" t="s">
        <v>837</v>
      </c>
      <c r="E520" s="45">
        <v>776072</v>
      </c>
      <c r="F520" s="16" t="s">
        <v>15</v>
      </c>
      <c r="G520" s="17">
        <v>35918.78</v>
      </c>
      <c r="H520" s="27"/>
      <c r="K520" s="8"/>
    </row>
    <row r="521" spans="2:11" s="22" customFormat="1" ht="23.25" customHeight="1" x14ac:dyDescent="0.25">
      <c r="B521" s="14" t="s">
        <v>732</v>
      </c>
      <c r="C521" s="14" t="s">
        <v>724</v>
      </c>
      <c r="D521" s="15" t="s">
        <v>875</v>
      </c>
      <c r="E521" s="25" t="s">
        <v>746</v>
      </c>
      <c r="F521" s="16">
        <v>165.89</v>
      </c>
      <c r="G521" s="17" t="s">
        <v>15</v>
      </c>
      <c r="H521" s="18"/>
      <c r="K521" s="8"/>
    </row>
    <row r="522" spans="2:11" s="22" customFormat="1" ht="23.25" customHeight="1" x14ac:dyDescent="0.25">
      <c r="B522" s="14" t="s">
        <v>732</v>
      </c>
      <c r="C522" s="14" t="s">
        <v>724</v>
      </c>
      <c r="D522" s="15" t="s">
        <v>876</v>
      </c>
      <c r="E522" s="25" t="s">
        <v>748</v>
      </c>
      <c r="F522" s="16">
        <v>117.05</v>
      </c>
      <c r="G522" s="17" t="s">
        <v>15</v>
      </c>
      <c r="H522" s="18"/>
      <c r="K522" s="8"/>
    </row>
    <row r="523" spans="2:11" s="22" customFormat="1" ht="23.25" customHeight="1" x14ac:dyDescent="0.25">
      <c r="B523" s="14" t="s">
        <v>732</v>
      </c>
      <c r="C523" s="14" t="s">
        <v>724</v>
      </c>
      <c r="D523" s="15" t="s">
        <v>870</v>
      </c>
      <c r="E523" s="25">
        <v>805859</v>
      </c>
      <c r="F523" s="16">
        <v>6000</v>
      </c>
      <c r="G523" s="17" t="s">
        <v>15</v>
      </c>
      <c r="H523" s="18"/>
      <c r="K523" s="8"/>
    </row>
    <row r="524" spans="2:11" s="22" customFormat="1" ht="23.25" customHeight="1" x14ac:dyDescent="0.25">
      <c r="B524" s="14" t="s">
        <v>732</v>
      </c>
      <c r="C524" s="14" t="s">
        <v>724</v>
      </c>
      <c r="D524" s="15" t="s">
        <v>877</v>
      </c>
      <c r="E524" s="25" t="s">
        <v>747</v>
      </c>
      <c r="F524" s="16">
        <v>227.56</v>
      </c>
      <c r="G524" s="17" t="s">
        <v>15</v>
      </c>
      <c r="H524" s="18"/>
      <c r="K524" s="8"/>
    </row>
    <row r="525" spans="2:11" s="22" customFormat="1" ht="23.25" customHeight="1" x14ac:dyDescent="0.25">
      <c r="B525" s="14" t="s">
        <v>732</v>
      </c>
      <c r="C525" s="14" t="s">
        <v>724</v>
      </c>
      <c r="D525" s="15" t="s">
        <v>93</v>
      </c>
      <c r="E525" s="25" t="s">
        <v>748</v>
      </c>
      <c r="F525" s="16">
        <v>3</v>
      </c>
      <c r="G525" s="17" t="s">
        <v>15</v>
      </c>
      <c r="H525" s="18"/>
      <c r="K525" s="8"/>
    </row>
    <row r="526" spans="2:11" s="22" customFormat="1" ht="72.75" customHeight="1" x14ac:dyDescent="0.25">
      <c r="B526" s="14" t="s">
        <v>734</v>
      </c>
      <c r="C526" s="14" t="s">
        <v>732</v>
      </c>
      <c r="D526" s="15" t="s">
        <v>871</v>
      </c>
      <c r="E526" s="25">
        <v>103678</v>
      </c>
      <c r="F526" s="16">
        <v>70000</v>
      </c>
      <c r="G526" s="17" t="s">
        <v>15</v>
      </c>
      <c r="H526" s="18"/>
      <c r="K526" s="8"/>
    </row>
    <row r="527" spans="2:11" s="22" customFormat="1" ht="23.25" customHeight="1" x14ac:dyDescent="0.25">
      <c r="B527" s="14" t="s">
        <v>734</v>
      </c>
      <c r="C527" s="14" t="s">
        <v>732</v>
      </c>
      <c r="D527" s="15" t="s">
        <v>872</v>
      </c>
      <c r="E527" s="25">
        <v>103679</v>
      </c>
      <c r="F527" s="16">
        <v>3300</v>
      </c>
      <c r="G527" s="17" t="s">
        <v>15</v>
      </c>
      <c r="H527" s="18"/>
      <c r="K527" s="8"/>
    </row>
    <row r="528" spans="2:11" s="22" customFormat="1" ht="23.25" customHeight="1" x14ac:dyDescent="0.25">
      <c r="B528" s="14" t="s">
        <v>728</v>
      </c>
      <c r="C528" s="14" t="s">
        <v>734</v>
      </c>
      <c r="D528" s="15" t="s">
        <v>873</v>
      </c>
      <c r="E528" s="25">
        <v>103681</v>
      </c>
      <c r="F528" s="16">
        <v>15000</v>
      </c>
      <c r="G528" s="17" t="s">
        <v>15</v>
      </c>
      <c r="H528" s="18"/>
      <c r="K528" s="8"/>
    </row>
    <row r="529" spans="2:11" s="22" customFormat="1" ht="77.25" customHeight="1" x14ac:dyDescent="0.25">
      <c r="B529" s="28" t="s">
        <v>749</v>
      </c>
      <c r="C529" s="28" t="s">
        <v>735</v>
      </c>
      <c r="D529" s="29" t="s">
        <v>856</v>
      </c>
      <c r="E529" s="45">
        <v>550020</v>
      </c>
      <c r="F529" s="16" t="s">
        <v>15</v>
      </c>
      <c r="G529" s="17">
        <v>300950</v>
      </c>
      <c r="H529" s="27"/>
      <c r="K529" s="8"/>
    </row>
    <row r="530" spans="2:11" s="22" customFormat="1" ht="22.5" customHeight="1" x14ac:dyDescent="0.25">
      <c r="B530" s="28" t="s">
        <v>749</v>
      </c>
      <c r="C530" s="28" t="s">
        <v>749</v>
      </c>
      <c r="D530" s="29" t="s">
        <v>841</v>
      </c>
      <c r="E530" s="45">
        <v>180420</v>
      </c>
      <c r="F530" s="16" t="s">
        <v>15</v>
      </c>
      <c r="G530" s="17">
        <v>6687.22</v>
      </c>
      <c r="H530" s="27"/>
      <c r="K530" s="8"/>
    </row>
    <row r="531" spans="2:11" s="22" customFormat="1" ht="23.25" customHeight="1" x14ac:dyDescent="0.25">
      <c r="B531" s="14" t="s">
        <v>749</v>
      </c>
      <c r="C531" s="14" t="s">
        <v>728</v>
      </c>
      <c r="D531" s="15" t="s">
        <v>899</v>
      </c>
      <c r="E531" s="25">
        <v>103682</v>
      </c>
      <c r="F531" s="16">
        <v>1000</v>
      </c>
      <c r="G531" s="17" t="s">
        <v>15</v>
      </c>
      <c r="H531" s="18"/>
      <c r="K531" s="8"/>
    </row>
    <row r="532" spans="2:11" s="22" customFormat="1" ht="23.25" customHeight="1" x14ac:dyDescent="0.25">
      <c r="B532" s="14" t="s">
        <v>735</v>
      </c>
      <c r="C532" s="14" t="s">
        <v>749</v>
      </c>
      <c r="D532" s="15" t="s">
        <v>900</v>
      </c>
      <c r="E532" s="25">
        <v>103684</v>
      </c>
      <c r="F532" s="16">
        <v>1000</v>
      </c>
      <c r="G532" s="17" t="s">
        <v>15</v>
      </c>
      <c r="H532" s="18"/>
      <c r="K532" s="8"/>
    </row>
    <row r="533" spans="2:11" s="22" customFormat="1" ht="23.25" customHeight="1" x14ac:dyDescent="0.25">
      <c r="B533" s="14" t="s">
        <v>736</v>
      </c>
      <c r="C533" s="14" t="s">
        <v>735</v>
      </c>
      <c r="D533" s="15" t="s">
        <v>901</v>
      </c>
      <c r="E533" s="25">
        <v>103689</v>
      </c>
      <c r="F533" s="16">
        <v>40000</v>
      </c>
      <c r="G533" s="17" t="s">
        <v>15</v>
      </c>
      <c r="H533" s="18"/>
      <c r="K533" s="8"/>
    </row>
    <row r="534" spans="2:11" s="22" customFormat="1" ht="23.25" customHeight="1" x14ac:dyDescent="0.25">
      <c r="B534" s="14" t="s">
        <v>736</v>
      </c>
      <c r="C534" s="14" t="s">
        <v>735</v>
      </c>
      <c r="D534" s="15" t="s">
        <v>902</v>
      </c>
      <c r="E534" s="25">
        <v>103690</v>
      </c>
      <c r="F534" s="16">
        <v>37820</v>
      </c>
      <c r="G534" s="17" t="s">
        <v>15</v>
      </c>
      <c r="H534" s="18"/>
      <c r="K534" s="8"/>
    </row>
    <row r="535" spans="2:11" s="22" customFormat="1" ht="23.25" customHeight="1" x14ac:dyDescent="0.25">
      <c r="B535" s="14" t="s">
        <v>736</v>
      </c>
      <c r="C535" s="14" t="s">
        <v>735</v>
      </c>
      <c r="D535" s="15" t="s">
        <v>903</v>
      </c>
      <c r="E535" s="25">
        <v>103686</v>
      </c>
      <c r="F535" s="16">
        <v>4000</v>
      </c>
      <c r="G535" s="17" t="s">
        <v>15</v>
      </c>
      <c r="H535" s="18"/>
      <c r="K535" s="8"/>
    </row>
    <row r="536" spans="2:11" s="22" customFormat="1" ht="23.25" customHeight="1" x14ac:dyDescent="0.25">
      <c r="B536" s="14" t="s">
        <v>736</v>
      </c>
      <c r="C536" s="14" t="s">
        <v>735</v>
      </c>
      <c r="D536" s="15" t="s">
        <v>904</v>
      </c>
      <c r="E536" s="25">
        <v>805862</v>
      </c>
      <c r="F536" s="16">
        <v>2400</v>
      </c>
      <c r="G536" s="17" t="s">
        <v>15</v>
      </c>
      <c r="H536" s="18"/>
      <c r="K536" s="8"/>
    </row>
    <row r="537" spans="2:11" s="22" customFormat="1" ht="22.5" customHeight="1" x14ac:dyDescent="0.25">
      <c r="B537" s="28" t="s">
        <v>736</v>
      </c>
      <c r="C537" s="28" t="s">
        <v>737</v>
      </c>
      <c r="D537" s="29" t="s">
        <v>842</v>
      </c>
      <c r="E537" s="45">
        <v>350048</v>
      </c>
      <c r="F537" s="16" t="s">
        <v>15</v>
      </c>
      <c r="G537" s="17">
        <v>200000</v>
      </c>
      <c r="H537" s="27"/>
      <c r="K537" s="8"/>
    </row>
    <row r="538" spans="2:11" s="22" customFormat="1" ht="23.25" customHeight="1" x14ac:dyDescent="0.25">
      <c r="B538" s="14" t="s">
        <v>736</v>
      </c>
      <c r="C538" s="14" t="s">
        <v>735</v>
      </c>
      <c r="D538" s="15" t="s">
        <v>905</v>
      </c>
      <c r="E538" s="25">
        <v>103685</v>
      </c>
      <c r="F538" s="16">
        <v>11530</v>
      </c>
      <c r="G538" s="17" t="s">
        <v>15</v>
      </c>
      <c r="H538" s="18"/>
      <c r="K538" s="8"/>
    </row>
    <row r="539" spans="2:11" s="22" customFormat="1" ht="22.5" customHeight="1" x14ac:dyDescent="0.25">
      <c r="B539" s="28" t="s">
        <v>736</v>
      </c>
      <c r="C539" s="28" t="s">
        <v>737</v>
      </c>
      <c r="D539" s="29" t="s">
        <v>769</v>
      </c>
      <c r="E539" s="45">
        <v>350047</v>
      </c>
      <c r="F539" s="16" t="s">
        <v>15</v>
      </c>
      <c r="G539" s="17">
        <v>30000</v>
      </c>
      <c r="H539" s="27"/>
      <c r="K539" s="8"/>
    </row>
    <row r="540" spans="2:11" s="22" customFormat="1" ht="23.25" customHeight="1" x14ac:dyDescent="0.25">
      <c r="B540" s="14" t="s">
        <v>736</v>
      </c>
      <c r="C540" s="14" t="s">
        <v>735</v>
      </c>
      <c r="D540" s="15" t="s">
        <v>16</v>
      </c>
      <c r="E540" s="25">
        <v>181161</v>
      </c>
      <c r="F540" s="16">
        <v>0.5</v>
      </c>
      <c r="G540" s="17" t="s">
        <v>15</v>
      </c>
      <c r="H540" s="18"/>
      <c r="K540" s="8"/>
    </row>
    <row r="541" spans="2:11" s="22" customFormat="1" ht="23.25" customHeight="1" x14ac:dyDescent="0.25">
      <c r="B541" s="14" t="s">
        <v>736</v>
      </c>
      <c r="C541" s="14" t="s">
        <v>735</v>
      </c>
      <c r="D541" s="15" t="s">
        <v>17</v>
      </c>
      <c r="E541" s="25">
        <v>181161</v>
      </c>
      <c r="F541" s="16">
        <v>5</v>
      </c>
      <c r="G541" s="17" t="s">
        <v>15</v>
      </c>
      <c r="H541" s="18"/>
      <c r="K541" s="8"/>
    </row>
    <row r="542" spans="2:11" s="22" customFormat="1" ht="23.25" customHeight="1" x14ac:dyDescent="0.25">
      <c r="B542" s="14" t="s">
        <v>737</v>
      </c>
      <c r="C542" s="14" t="s">
        <v>737</v>
      </c>
      <c r="D542" s="15" t="s">
        <v>202</v>
      </c>
      <c r="E542" s="25">
        <v>180427</v>
      </c>
      <c r="F542" s="16">
        <v>11</v>
      </c>
      <c r="G542" s="17" t="s">
        <v>15</v>
      </c>
      <c r="H542" s="18"/>
      <c r="K542" s="8"/>
    </row>
    <row r="543" spans="2:11" s="22" customFormat="1" ht="22.5" customHeight="1" x14ac:dyDescent="0.25">
      <c r="B543" s="28" t="s">
        <v>737</v>
      </c>
      <c r="C543" s="28" t="s">
        <v>737</v>
      </c>
      <c r="D543" s="29" t="s">
        <v>770</v>
      </c>
      <c r="E543" s="45">
        <v>83188</v>
      </c>
      <c r="F543" s="16" t="s">
        <v>15</v>
      </c>
      <c r="G543" s="17">
        <v>50000</v>
      </c>
      <c r="H543" s="27"/>
      <c r="K543" s="8"/>
    </row>
    <row r="544" spans="2:11" s="22" customFormat="1" ht="23.25" customHeight="1" x14ac:dyDescent="0.25">
      <c r="B544" s="14" t="s">
        <v>737</v>
      </c>
      <c r="C544" s="14" t="s">
        <v>736</v>
      </c>
      <c r="D544" s="15" t="s">
        <v>882</v>
      </c>
      <c r="E544" s="25" t="s">
        <v>750</v>
      </c>
      <c r="F544" s="16">
        <v>356.19</v>
      </c>
      <c r="G544" s="17" t="s">
        <v>15</v>
      </c>
      <c r="H544" s="18"/>
      <c r="K544" s="8"/>
    </row>
    <row r="545" spans="2:11" s="22" customFormat="1" ht="23.25" customHeight="1" x14ac:dyDescent="0.25">
      <c r="B545" s="14" t="s">
        <v>737</v>
      </c>
      <c r="C545" s="14" t="s">
        <v>736</v>
      </c>
      <c r="D545" s="15" t="s">
        <v>93</v>
      </c>
      <c r="E545" s="25" t="s">
        <v>750</v>
      </c>
      <c r="F545" s="16">
        <v>3</v>
      </c>
      <c r="G545" s="17" t="s">
        <v>15</v>
      </c>
      <c r="H545" s="18"/>
      <c r="K545" s="8"/>
    </row>
    <row r="546" spans="2:11" s="22" customFormat="1" ht="22.5" customHeight="1" x14ac:dyDescent="0.25">
      <c r="B546" s="28" t="s">
        <v>737</v>
      </c>
      <c r="C546" s="28" t="s">
        <v>738</v>
      </c>
      <c r="D546" s="29" t="s">
        <v>811</v>
      </c>
      <c r="E546" s="45">
        <v>266198</v>
      </c>
      <c r="F546" s="16" t="s">
        <v>15</v>
      </c>
      <c r="G546" s="17">
        <v>230000</v>
      </c>
      <c r="H546" s="27"/>
      <c r="K546" s="8"/>
    </row>
    <row r="547" spans="2:11" s="22" customFormat="1" ht="39.75" customHeight="1" x14ac:dyDescent="0.25">
      <c r="B547" s="14" t="s">
        <v>737</v>
      </c>
      <c r="C547" s="14" t="s">
        <v>736</v>
      </c>
      <c r="D547" s="15" t="s">
        <v>906</v>
      </c>
      <c r="E547" s="25">
        <v>103688</v>
      </c>
      <c r="F547" s="16">
        <v>2870</v>
      </c>
      <c r="G547" s="17" t="s">
        <v>15</v>
      </c>
      <c r="H547" s="18"/>
      <c r="K547" s="8"/>
    </row>
    <row r="548" spans="2:11" s="22" customFormat="1" ht="23.25" customHeight="1" x14ac:dyDescent="0.25">
      <c r="B548" s="14" t="s">
        <v>737</v>
      </c>
      <c r="C548" s="14" t="s">
        <v>736</v>
      </c>
      <c r="D548" s="15" t="s">
        <v>907</v>
      </c>
      <c r="E548" s="25">
        <v>103691</v>
      </c>
      <c r="F548" s="16">
        <v>4000</v>
      </c>
      <c r="G548" s="17" t="s">
        <v>15</v>
      </c>
      <c r="H548" s="18"/>
      <c r="K548" s="8"/>
    </row>
    <row r="549" spans="2:11" s="22" customFormat="1" ht="23.25" customHeight="1" x14ac:dyDescent="0.25">
      <c r="B549" s="14" t="s">
        <v>738</v>
      </c>
      <c r="C549" s="14" t="s">
        <v>738</v>
      </c>
      <c r="D549" s="15" t="s">
        <v>17</v>
      </c>
      <c r="E549" s="25">
        <v>386423</v>
      </c>
      <c r="F549" s="16">
        <v>40</v>
      </c>
      <c r="G549" s="17" t="s">
        <v>15</v>
      </c>
      <c r="H549" s="18"/>
      <c r="K549" s="8"/>
    </row>
    <row r="550" spans="2:11" s="22" customFormat="1" ht="23.25" customHeight="1" x14ac:dyDescent="0.25">
      <c r="B550" s="14" t="s">
        <v>738</v>
      </c>
      <c r="C550" s="14" t="s">
        <v>738</v>
      </c>
      <c r="D550" s="15" t="s">
        <v>16</v>
      </c>
      <c r="E550" s="25">
        <v>386423</v>
      </c>
      <c r="F550" s="16">
        <v>4</v>
      </c>
      <c r="G550" s="17" t="s">
        <v>15</v>
      </c>
      <c r="H550" s="18"/>
      <c r="K550" s="8"/>
    </row>
    <row r="551" spans="2:11" s="22" customFormat="1" ht="23.25" customHeight="1" x14ac:dyDescent="0.25">
      <c r="B551" s="14" t="s">
        <v>738</v>
      </c>
      <c r="C551" s="14" t="s">
        <v>737</v>
      </c>
      <c r="D551" s="15" t="s">
        <v>908</v>
      </c>
      <c r="E551" s="25">
        <v>103692</v>
      </c>
      <c r="F551" s="16">
        <v>60000</v>
      </c>
      <c r="G551" s="17" t="s">
        <v>15</v>
      </c>
      <c r="H551" s="18"/>
      <c r="K551" s="8"/>
    </row>
    <row r="552" spans="2:11" s="22" customFormat="1" ht="23.25" customHeight="1" x14ac:dyDescent="0.25">
      <c r="B552" s="14" t="s">
        <v>738</v>
      </c>
      <c r="C552" s="14" t="s">
        <v>737</v>
      </c>
      <c r="D552" s="15" t="s">
        <v>909</v>
      </c>
      <c r="E552" s="25">
        <v>568717</v>
      </c>
      <c r="F552" s="16">
        <v>700</v>
      </c>
      <c r="G552" s="17" t="s">
        <v>15</v>
      </c>
      <c r="H552" s="18"/>
      <c r="K552" s="8"/>
    </row>
    <row r="553" spans="2:11" s="22" customFormat="1" ht="23.25" customHeight="1" x14ac:dyDescent="0.25">
      <c r="B553" s="14" t="s">
        <v>738</v>
      </c>
      <c r="C553" s="14" t="s">
        <v>737</v>
      </c>
      <c r="D553" s="15" t="s">
        <v>910</v>
      </c>
      <c r="E553" s="25">
        <v>893832</v>
      </c>
      <c r="F553" s="16">
        <v>2821.32</v>
      </c>
      <c r="G553" s="17" t="s">
        <v>15</v>
      </c>
      <c r="H553" s="18"/>
      <c r="K553" s="8"/>
    </row>
    <row r="554" spans="2:11" s="22" customFormat="1" ht="23.25" customHeight="1" x14ac:dyDescent="0.25">
      <c r="B554" s="14" t="s">
        <v>738</v>
      </c>
      <c r="C554" s="14" t="s">
        <v>737</v>
      </c>
      <c r="D554" s="15" t="s">
        <v>911</v>
      </c>
      <c r="E554" s="25">
        <v>893812</v>
      </c>
      <c r="F554" s="16">
        <v>20000</v>
      </c>
      <c r="G554" s="17" t="s">
        <v>15</v>
      </c>
      <c r="H554" s="18"/>
      <c r="K554" s="8"/>
    </row>
    <row r="555" spans="2:11" s="22" customFormat="1" ht="23.25" customHeight="1" x14ac:dyDescent="0.25">
      <c r="B555" s="14" t="s">
        <v>738</v>
      </c>
      <c r="C555" s="14" t="s">
        <v>737</v>
      </c>
      <c r="D555" s="15" t="s">
        <v>912</v>
      </c>
      <c r="E555" s="25">
        <v>893833</v>
      </c>
      <c r="F555" s="16">
        <v>2321.21</v>
      </c>
      <c r="G555" s="17" t="s">
        <v>15</v>
      </c>
      <c r="H555" s="18"/>
      <c r="K555" s="8"/>
    </row>
    <row r="556" spans="2:11" s="31" customFormat="1" ht="22.5" customHeight="1" x14ac:dyDescent="0.25">
      <c r="B556" s="32" t="s">
        <v>738</v>
      </c>
      <c r="C556" s="32" t="s">
        <v>738</v>
      </c>
      <c r="D556" s="33" t="s">
        <v>765</v>
      </c>
      <c r="E556" s="56">
        <v>880240</v>
      </c>
      <c r="F556" s="34" t="s">
        <v>15</v>
      </c>
      <c r="G556" s="17">
        <v>100</v>
      </c>
      <c r="H556" s="36"/>
      <c r="K556" s="37"/>
    </row>
    <row r="557" spans="2:11" s="22" customFormat="1" ht="23.25" customHeight="1" x14ac:dyDescent="0.25">
      <c r="B557" s="14" t="s">
        <v>738</v>
      </c>
      <c r="C557" s="14" t="s">
        <v>738</v>
      </c>
      <c r="D557" s="15" t="s">
        <v>764</v>
      </c>
      <c r="E557" s="25">
        <v>881448</v>
      </c>
      <c r="F557" s="16">
        <v>150000</v>
      </c>
      <c r="G557" s="17" t="s">
        <v>15</v>
      </c>
      <c r="H557" s="18"/>
      <c r="K557" s="8"/>
    </row>
    <row r="558" spans="2:11" s="31" customFormat="1" ht="22.5" customHeight="1" x14ac:dyDescent="0.25">
      <c r="B558" s="32" t="s">
        <v>759</v>
      </c>
      <c r="C558" s="32" t="s">
        <v>759</v>
      </c>
      <c r="D558" s="33" t="s">
        <v>776</v>
      </c>
      <c r="E558" s="56">
        <v>1</v>
      </c>
      <c r="F558" s="34" t="s">
        <v>15</v>
      </c>
      <c r="G558" s="17">
        <v>32890</v>
      </c>
      <c r="H558" s="36"/>
      <c r="K558" s="37"/>
    </row>
    <row r="559" spans="2:11" s="22" customFormat="1" ht="23.25" customHeight="1" x14ac:dyDescent="0.25">
      <c r="B559" s="14" t="s">
        <v>760</v>
      </c>
      <c r="C559" s="14" t="s">
        <v>738</v>
      </c>
      <c r="D559" s="15" t="s">
        <v>1317</v>
      </c>
      <c r="E559" s="25">
        <v>103683</v>
      </c>
      <c r="F559" s="16">
        <v>23458</v>
      </c>
      <c r="G559" s="17" t="s">
        <v>15</v>
      </c>
      <c r="H559" s="18"/>
      <c r="K559" s="8"/>
    </row>
    <row r="560" spans="2:11" s="22" customFormat="1" ht="23.25" customHeight="1" x14ac:dyDescent="0.25">
      <c r="B560" s="14" t="s">
        <v>760</v>
      </c>
      <c r="C560" s="14" t="s">
        <v>738</v>
      </c>
      <c r="D560" s="15" t="s">
        <v>913</v>
      </c>
      <c r="E560" s="25">
        <v>880208</v>
      </c>
      <c r="F560" s="16">
        <v>18321</v>
      </c>
      <c r="G560" s="17" t="s">
        <v>15</v>
      </c>
      <c r="H560" s="18"/>
      <c r="K560" s="8"/>
    </row>
    <row r="561" spans="2:11" s="22" customFormat="1" ht="23.25" customHeight="1" x14ac:dyDescent="0.25">
      <c r="B561" s="14" t="s">
        <v>760</v>
      </c>
      <c r="C561" s="14" t="s">
        <v>738</v>
      </c>
      <c r="D561" s="15" t="s">
        <v>518</v>
      </c>
      <c r="E561" s="25">
        <v>880209</v>
      </c>
      <c r="F561" s="16">
        <v>18321</v>
      </c>
      <c r="G561" s="17" t="s">
        <v>15</v>
      </c>
      <c r="H561" s="18"/>
      <c r="K561" s="8"/>
    </row>
    <row r="562" spans="2:11" s="22" customFormat="1" ht="23.25" customHeight="1" x14ac:dyDescent="0.25">
      <c r="B562" s="14" t="s">
        <v>760</v>
      </c>
      <c r="C562" s="14" t="s">
        <v>738</v>
      </c>
      <c r="D562" s="15" t="s">
        <v>845</v>
      </c>
      <c r="E562" s="25">
        <v>103697</v>
      </c>
      <c r="F562" s="16">
        <v>401000</v>
      </c>
      <c r="G562" s="17" t="s">
        <v>15</v>
      </c>
      <c r="H562" s="18"/>
      <c r="K562" s="8"/>
    </row>
    <row r="563" spans="2:11" s="22" customFormat="1" ht="23.25" customHeight="1" x14ac:dyDescent="0.25">
      <c r="B563" s="14" t="s">
        <v>760</v>
      </c>
      <c r="C563" s="14" t="s">
        <v>738</v>
      </c>
      <c r="D563" s="15" t="s">
        <v>915</v>
      </c>
      <c r="E563" s="25">
        <v>103687</v>
      </c>
      <c r="F563" s="16">
        <v>131650</v>
      </c>
      <c r="G563" s="17" t="s">
        <v>15</v>
      </c>
      <c r="H563" s="18"/>
      <c r="K563" s="8"/>
    </row>
    <row r="564" spans="2:11" s="22" customFormat="1" ht="23.25" customHeight="1" x14ac:dyDescent="0.25">
      <c r="B564" s="14" t="s">
        <v>760</v>
      </c>
      <c r="C564" s="14" t="s">
        <v>738</v>
      </c>
      <c r="D564" s="15" t="s">
        <v>914</v>
      </c>
      <c r="E564" s="25">
        <v>880210</v>
      </c>
      <c r="F564" s="16">
        <v>18321</v>
      </c>
      <c r="G564" s="17" t="s">
        <v>15</v>
      </c>
      <c r="H564" s="18"/>
      <c r="K564" s="8"/>
    </row>
    <row r="565" spans="2:11" s="22" customFormat="1" ht="39.75" customHeight="1" x14ac:dyDescent="0.25">
      <c r="B565" s="14" t="s">
        <v>760</v>
      </c>
      <c r="C565" s="14" t="s">
        <v>738</v>
      </c>
      <c r="D565" s="15" t="s">
        <v>916</v>
      </c>
      <c r="E565" s="25">
        <v>103696</v>
      </c>
      <c r="F565" s="16">
        <v>1500</v>
      </c>
      <c r="G565" s="17" t="s">
        <v>15</v>
      </c>
      <c r="H565" s="18"/>
      <c r="K565" s="8"/>
    </row>
    <row r="566" spans="2:11" s="31" customFormat="1" ht="22.5" customHeight="1" x14ac:dyDescent="0.25">
      <c r="B566" s="32" t="s">
        <v>760</v>
      </c>
      <c r="C566" s="32" t="s">
        <v>762</v>
      </c>
      <c r="D566" s="33" t="s">
        <v>843</v>
      </c>
      <c r="E566" s="56">
        <v>750018</v>
      </c>
      <c r="F566" s="34" t="s">
        <v>15</v>
      </c>
      <c r="G566" s="17">
        <v>5000</v>
      </c>
      <c r="H566" s="36"/>
      <c r="K566" s="37"/>
    </row>
    <row r="567" spans="2:11" s="31" customFormat="1" ht="22.5" customHeight="1" x14ac:dyDescent="0.25">
      <c r="B567" s="32" t="s">
        <v>762</v>
      </c>
      <c r="C567" s="32" t="s">
        <v>762</v>
      </c>
      <c r="D567" s="33" t="s">
        <v>778</v>
      </c>
      <c r="E567" s="56">
        <v>528113</v>
      </c>
      <c r="F567" s="34" t="s">
        <v>15</v>
      </c>
      <c r="G567" s="17">
        <v>30000</v>
      </c>
      <c r="H567" s="36"/>
      <c r="K567" s="37"/>
    </row>
    <row r="568" spans="2:11" s="22" customFormat="1" ht="23.25" customHeight="1" x14ac:dyDescent="0.25">
      <c r="B568" s="14" t="s">
        <v>762</v>
      </c>
      <c r="C568" s="14" t="s">
        <v>760</v>
      </c>
      <c r="D568" s="15" t="s">
        <v>917</v>
      </c>
      <c r="E568" s="25">
        <v>103693</v>
      </c>
      <c r="F568" s="16">
        <v>50000</v>
      </c>
      <c r="G568" s="17" t="s">
        <v>15</v>
      </c>
      <c r="H568" s="18"/>
      <c r="K568" s="8"/>
    </row>
    <row r="569" spans="2:11" s="31" customFormat="1" ht="22.5" customHeight="1" x14ac:dyDescent="0.25">
      <c r="B569" s="32" t="s">
        <v>762</v>
      </c>
      <c r="C569" s="32" t="s">
        <v>763</v>
      </c>
      <c r="D569" s="33" t="s">
        <v>774</v>
      </c>
      <c r="E569" s="56">
        <v>650005</v>
      </c>
      <c r="F569" s="34" t="s">
        <v>15</v>
      </c>
      <c r="G569" s="17">
        <v>7000</v>
      </c>
      <c r="H569" s="36"/>
      <c r="K569" s="37"/>
    </row>
    <row r="570" spans="2:11" s="22" customFormat="1" ht="23.25" customHeight="1" x14ac:dyDescent="0.25">
      <c r="B570" s="14" t="s">
        <v>763</v>
      </c>
      <c r="C570" s="14" t="s">
        <v>762</v>
      </c>
      <c r="D570" s="15" t="s">
        <v>918</v>
      </c>
      <c r="E570" s="25">
        <v>103701</v>
      </c>
      <c r="F570" s="16">
        <v>1200</v>
      </c>
      <c r="G570" s="17" t="s">
        <v>15</v>
      </c>
      <c r="H570" s="18"/>
      <c r="K570" s="8"/>
    </row>
    <row r="571" spans="2:11" s="31" customFormat="1" ht="22.5" customHeight="1" x14ac:dyDescent="0.25">
      <c r="B571" s="32" t="s">
        <v>763</v>
      </c>
      <c r="C571" s="32" t="s">
        <v>763</v>
      </c>
      <c r="D571" s="33" t="s">
        <v>777</v>
      </c>
      <c r="E571" s="56">
        <v>40518</v>
      </c>
      <c r="F571" s="34" t="s">
        <v>15</v>
      </c>
      <c r="G571" s="17">
        <v>41000</v>
      </c>
      <c r="H571" s="36"/>
      <c r="K571" s="37"/>
    </row>
    <row r="572" spans="2:11" s="22" customFormat="1" ht="23.25" customHeight="1" x14ac:dyDescent="0.25">
      <c r="B572" s="14" t="s">
        <v>791</v>
      </c>
      <c r="C572" s="14" t="s">
        <v>763</v>
      </c>
      <c r="D572" s="15" t="s">
        <v>919</v>
      </c>
      <c r="E572" s="25">
        <v>103706</v>
      </c>
      <c r="F572" s="16">
        <v>2190</v>
      </c>
      <c r="G572" s="17" t="s">
        <v>15</v>
      </c>
      <c r="H572" s="18"/>
      <c r="K572" s="8"/>
    </row>
    <row r="573" spans="2:11" s="22" customFormat="1" ht="23.25" customHeight="1" x14ac:dyDescent="0.25">
      <c r="B573" s="14" t="s">
        <v>791</v>
      </c>
      <c r="C573" s="14" t="s">
        <v>763</v>
      </c>
      <c r="D573" s="15" t="s">
        <v>920</v>
      </c>
      <c r="E573" s="25">
        <v>103707</v>
      </c>
      <c r="F573" s="16">
        <v>1230</v>
      </c>
      <c r="G573" s="17" t="s">
        <v>15</v>
      </c>
      <c r="H573" s="18"/>
      <c r="K573" s="8"/>
    </row>
    <row r="574" spans="2:11" s="22" customFormat="1" ht="23.25" customHeight="1" x14ac:dyDescent="0.25">
      <c r="B574" s="14" t="s">
        <v>791</v>
      </c>
      <c r="C574" s="14" t="s">
        <v>763</v>
      </c>
      <c r="D574" s="15" t="s">
        <v>921</v>
      </c>
      <c r="E574" s="25">
        <v>103708</v>
      </c>
      <c r="F574" s="16">
        <v>100000</v>
      </c>
      <c r="G574" s="17" t="s">
        <v>15</v>
      </c>
      <c r="H574" s="18"/>
      <c r="K574" s="8"/>
    </row>
    <row r="575" spans="2:11" s="31" customFormat="1" ht="22.5" customHeight="1" x14ac:dyDescent="0.25">
      <c r="B575" s="32" t="s">
        <v>791</v>
      </c>
      <c r="C575" s="32" t="s">
        <v>792</v>
      </c>
      <c r="D575" s="33" t="s">
        <v>844</v>
      </c>
      <c r="E575" s="56">
        <v>250046</v>
      </c>
      <c r="F575" s="34" t="s">
        <v>15</v>
      </c>
      <c r="G575" s="17">
        <v>300000</v>
      </c>
      <c r="H575" s="36"/>
      <c r="K575" s="37"/>
    </row>
    <row r="576" spans="2:11" s="31" customFormat="1" ht="22.5" customHeight="1" x14ac:dyDescent="0.25">
      <c r="B576" s="32" t="s">
        <v>791</v>
      </c>
      <c r="C576" s="32" t="s">
        <v>792</v>
      </c>
      <c r="D576" s="33" t="s">
        <v>846</v>
      </c>
      <c r="E576" s="56">
        <v>250047</v>
      </c>
      <c r="F576" s="34" t="s">
        <v>15</v>
      </c>
      <c r="G576" s="17">
        <v>50000</v>
      </c>
      <c r="H576" s="36"/>
      <c r="K576" s="37"/>
    </row>
    <row r="577" spans="2:11" s="31" customFormat="1" ht="22.5" customHeight="1" x14ac:dyDescent="0.25">
      <c r="B577" s="32" t="s">
        <v>791</v>
      </c>
      <c r="C577" s="32" t="s">
        <v>792</v>
      </c>
      <c r="D577" s="33" t="s">
        <v>847</v>
      </c>
      <c r="E577" s="56">
        <v>250048</v>
      </c>
      <c r="F577" s="34" t="s">
        <v>15</v>
      </c>
      <c r="G577" s="17">
        <v>15000</v>
      </c>
      <c r="H577" s="36"/>
      <c r="K577" s="37"/>
    </row>
    <row r="578" spans="2:11" s="31" customFormat="1" ht="22.5" customHeight="1" x14ac:dyDescent="0.25">
      <c r="B578" s="32" t="s">
        <v>791</v>
      </c>
      <c r="C578" s="32" t="s">
        <v>792</v>
      </c>
      <c r="D578" s="33" t="s">
        <v>848</v>
      </c>
      <c r="E578" s="56">
        <v>250049</v>
      </c>
      <c r="F578" s="34" t="s">
        <v>15</v>
      </c>
      <c r="G578" s="17">
        <v>600</v>
      </c>
      <c r="H578" s="36"/>
      <c r="K578" s="37"/>
    </row>
    <row r="579" spans="2:11" s="31" customFormat="1" ht="22.5" customHeight="1" x14ac:dyDescent="0.25">
      <c r="B579" s="32" t="s">
        <v>791</v>
      </c>
      <c r="C579" s="32" t="s">
        <v>792</v>
      </c>
      <c r="D579" s="33" t="s">
        <v>849</v>
      </c>
      <c r="E579" s="56">
        <v>250050</v>
      </c>
      <c r="F579" s="34" t="s">
        <v>15</v>
      </c>
      <c r="G579" s="17">
        <v>220000</v>
      </c>
      <c r="H579" s="36"/>
      <c r="K579" s="37"/>
    </row>
    <row r="580" spans="2:11" s="31" customFormat="1" ht="22.5" customHeight="1" x14ac:dyDescent="0.25">
      <c r="B580" s="32" t="s">
        <v>791</v>
      </c>
      <c r="C580" s="32" t="s">
        <v>792</v>
      </c>
      <c r="D580" s="33" t="s">
        <v>850</v>
      </c>
      <c r="E580" s="56">
        <v>250045</v>
      </c>
      <c r="F580" s="34" t="s">
        <v>15</v>
      </c>
      <c r="G580" s="17">
        <v>30000</v>
      </c>
      <c r="H580" s="36"/>
      <c r="K580" s="37"/>
    </row>
    <row r="581" spans="2:11" s="22" customFormat="1" ht="23.25" customHeight="1" x14ac:dyDescent="0.25">
      <c r="B581" s="14" t="s">
        <v>792</v>
      </c>
      <c r="C581" s="14" t="s">
        <v>791</v>
      </c>
      <c r="D581" s="15" t="s">
        <v>922</v>
      </c>
      <c r="E581" s="25">
        <v>103704</v>
      </c>
      <c r="F581" s="16">
        <v>6730</v>
      </c>
      <c r="G581" s="17" t="s">
        <v>15</v>
      </c>
      <c r="H581" s="18"/>
      <c r="K581" s="8"/>
    </row>
    <row r="582" spans="2:11" s="22" customFormat="1" ht="22.5" customHeight="1" x14ac:dyDescent="0.25">
      <c r="B582" s="28" t="s">
        <v>792</v>
      </c>
      <c r="C582" s="28" t="s">
        <v>792</v>
      </c>
      <c r="D582" s="29" t="s">
        <v>835</v>
      </c>
      <c r="E582" s="45">
        <v>410606</v>
      </c>
      <c r="F582" s="16" t="s">
        <v>15</v>
      </c>
      <c r="G582" s="17">
        <v>160000</v>
      </c>
      <c r="H582" s="27"/>
      <c r="K582" s="8"/>
    </row>
    <row r="583" spans="2:11" s="22" customFormat="1" ht="22.5" customHeight="1" x14ac:dyDescent="0.25">
      <c r="B583" s="28" t="s">
        <v>792</v>
      </c>
      <c r="C583" s="28" t="s">
        <v>792</v>
      </c>
      <c r="D583" s="29" t="s">
        <v>851</v>
      </c>
      <c r="E583" s="45">
        <v>603600</v>
      </c>
      <c r="F583" s="16" t="s">
        <v>15</v>
      </c>
      <c r="G583" s="17">
        <v>150000</v>
      </c>
      <c r="H583" s="27"/>
      <c r="K583" s="8"/>
    </row>
    <row r="584" spans="2:11" s="22" customFormat="1" ht="22.5" customHeight="1" x14ac:dyDescent="0.25">
      <c r="B584" s="28" t="s">
        <v>792</v>
      </c>
      <c r="C584" s="28" t="s">
        <v>792</v>
      </c>
      <c r="D584" s="29" t="s">
        <v>852</v>
      </c>
      <c r="E584" s="45">
        <v>907955</v>
      </c>
      <c r="F584" s="16" t="s">
        <v>15</v>
      </c>
      <c r="G584" s="17">
        <v>8761</v>
      </c>
      <c r="H584" s="27"/>
      <c r="K584" s="8"/>
    </row>
    <row r="585" spans="2:11" s="22" customFormat="1" ht="23.25" customHeight="1" x14ac:dyDescent="0.25">
      <c r="B585" s="14" t="s">
        <v>792</v>
      </c>
      <c r="C585" s="14" t="s">
        <v>791</v>
      </c>
      <c r="D585" s="15" t="s">
        <v>923</v>
      </c>
      <c r="E585" s="25">
        <v>103710</v>
      </c>
      <c r="F585" s="16">
        <v>500</v>
      </c>
      <c r="G585" s="17" t="s">
        <v>15</v>
      </c>
      <c r="H585" s="18"/>
      <c r="K585" s="8"/>
    </row>
    <row r="586" spans="2:11" s="22" customFormat="1" ht="23.25" customHeight="1" x14ac:dyDescent="0.25">
      <c r="B586" s="14" t="s">
        <v>792</v>
      </c>
      <c r="C586" s="14" t="s">
        <v>791</v>
      </c>
      <c r="D586" s="15" t="s">
        <v>924</v>
      </c>
      <c r="E586" s="25">
        <v>103709</v>
      </c>
      <c r="F586" s="16">
        <v>2143</v>
      </c>
      <c r="G586" s="17" t="s">
        <v>15</v>
      </c>
      <c r="H586" s="18"/>
      <c r="K586" s="8"/>
    </row>
    <row r="587" spans="2:11" s="22" customFormat="1" ht="22.5" customHeight="1" x14ac:dyDescent="0.25">
      <c r="B587" s="28" t="s">
        <v>799</v>
      </c>
      <c r="C587" s="28" t="s">
        <v>799</v>
      </c>
      <c r="D587" s="29" t="s">
        <v>857</v>
      </c>
      <c r="E587" s="45">
        <v>669614</v>
      </c>
      <c r="F587" s="16" t="s">
        <v>15</v>
      </c>
      <c r="G587" s="17">
        <v>30000</v>
      </c>
      <c r="H587" s="27"/>
      <c r="K587" s="8"/>
    </row>
    <row r="588" spans="2:11" s="22" customFormat="1" ht="23.25" customHeight="1" x14ac:dyDescent="0.25">
      <c r="B588" s="14" t="s">
        <v>799</v>
      </c>
      <c r="C588" s="14" t="s">
        <v>792</v>
      </c>
      <c r="D588" s="15" t="s">
        <v>925</v>
      </c>
      <c r="E588" s="25">
        <v>103703</v>
      </c>
      <c r="F588" s="16">
        <v>5000</v>
      </c>
      <c r="G588" s="17" t="s">
        <v>15</v>
      </c>
      <c r="H588" s="18"/>
      <c r="K588" s="8"/>
    </row>
    <row r="589" spans="2:11" s="22" customFormat="1" ht="23.25" customHeight="1" x14ac:dyDescent="0.25">
      <c r="B589" s="14" t="s">
        <v>799</v>
      </c>
      <c r="C589" s="14" t="s">
        <v>792</v>
      </c>
      <c r="D589" s="15" t="s">
        <v>926</v>
      </c>
      <c r="E589" s="25">
        <v>103702</v>
      </c>
      <c r="F589" s="16">
        <v>11500</v>
      </c>
      <c r="G589" s="17" t="s">
        <v>15</v>
      </c>
      <c r="H589" s="18"/>
      <c r="K589" s="8"/>
    </row>
    <row r="590" spans="2:11" s="22" customFormat="1" ht="23.25" customHeight="1" x14ac:dyDescent="0.25">
      <c r="B590" s="14" t="s">
        <v>793</v>
      </c>
      <c r="C590" s="14" t="s">
        <v>799</v>
      </c>
      <c r="D590" s="15" t="s">
        <v>927</v>
      </c>
      <c r="E590" s="25">
        <v>103699</v>
      </c>
      <c r="F590" s="16">
        <v>250000</v>
      </c>
      <c r="G590" s="17" t="s">
        <v>15</v>
      </c>
      <c r="H590" s="18"/>
      <c r="K590" s="8"/>
    </row>
    <row r="591" spans="2:11" s="22" customFormat="1" ht="23.25" customHeight="1" x14ac:dyDescent="0.25">
      <c r="B591" s="14" t="s">
        <v>793</v>
      </c>
      <c r="C591" s="14" t="s">
        <v>799</v>
      </c>
      <c r="D591" s="15" t="s">
        <v>928</v>
      </c>
      <c r="E591" s="25">
        <v>103713</v>
      </c>
      <c r="F591" s="16">
        <v>50000</v>
      </c>
      <c r="G591" s="17" t="s">
        <v>15</v>
      </c>
      <c r="H591" s="18"/>
      <c r="K591" s="8"/>
    </row>
    <row r="592" spans="2:11" s="22" customFormat="1" ht="23.25" customHeight="1" x14ac:dyDescent="0.25">
      <c r="B592" s="14" t="s">
        <v>793</v>
      </c>
      <c r="C592" s="14" t="s">
        <v>799</v>
      </c>
      <c r="D592" s="15" t="s">
        <v>929</v>
      </c>
      <c r="E592" s="25">
        <v>103712</v>
      </c>
      <c r="F592" s="16">
        <v>3000</v>
      </c>
      <c r="G592" s="17" t="s">
        <v>15</v>
      </c>
      <c r="H592" s="18"/>
      <c r="K592" s="8"/>
    </row>
    <row r="593" spans="2:11" s="22" customFormat="1" ht="23.25" customHeight="1" x14ac:dyDescent="0.25">
      <c r="B593" s="14" t="s">
        <v>793</v>
      </c>
      <c r="C593" s="14" t="s">
        <v>799</v>
      </c>
      <c r="D593" s="15" t="s">
        <v>930</v>
      </c>
      <c r="E593" s="25">
        <v>103711</v>
      </c>
      <c r="F593" s="16">
        <v>11260</v>
      </c>
      <c r="G593" s="17" t="s">
        <v>15</v>
      </c>
      <c r="H593" s="18"/>
      <c r="K593" s="8"/>
    </row>
    <row r="594" spans="2:11" s="22" customFormat="1" ht="23.25" customHeight="1" x14ac:dyDescent="0.25">
      <c r="B594" s="14" t="s">
        <v>793</v>
      </c>
      <c r="C594" s="14" t="s">
        <v>799</v>
      </c>
      <c r="D594" s="15" t="s">
        <v>931</v>
      </c>
      <c r="E594" s="25">
        <v>103694</v>
      </c>
      <c r="F594" s="16">
        <v>50000</v>
      </c>
      <c r="G594" s="17" t="s">
        <v>15</v>
      </c>
      <c r="H594" s="18"/>
      <c r="K594" s="8"/>
    </row>
    <row r="595" spans="2:11" s="22" customFormat="1" ht="33" customHeight="1" x14ac:dyDescent="0.25">
      <c r="B595" s="14" t="s">
        <v>793</v>
      </c>
      <c r="C595" s="14" t="s">
        <v>799</v>
      </c>
      <c r="D595" s="15" t="s">
        <v>932</v>
      </c>
      <c r="E595" s="25">
        <v>103716</v>
      </c>
      <c r="F595" s="16">
        <v>72000</v>
      </c>
      <c r="G595" s="17" t="s">
        <v>15</v>
      </c>
      <c r="H595" s="18"/>
      <c r="K595" s="8"/>
    </row>
    <row r="596" spans="2:11" s="22" customFormat="1" ht="23.25" customHeight="1" x14ac:dyDescent="0.25">
      <c r="B596" s="14" t="s">
        <v>793</v>
      </c>
      <c r="C596" s="14" t="s">
        <v>799</v>
      </c>
      <c r="D596" s="15" t="s">
        <v>933</v>
      </c>
      <c r="E596" s="25">
        <v>103718</v>
      </c>
      <c r="F596" s="16">
        <v>90000</v>
      </c>
      <c r="G596" s="17" t="s">
        <v>15</v>
      </c>
      <c r="H596" s="18"/>
      <c r="K596" s="8"/>
    </row>
    <row r="597" spans="2:11" s="22" customFormat="1" ht="23.25" customHeight="1" x14ac:dyDescent="0.25">
      <c r="B597" s="14" t="s">
        <v>793</v>
      </c>
      <c r="C597" s="14" t="s">
        <v>799</v>
      </c>
      <c r="D597" s="15" t="s">
        <v>1318</v>
      </c>
      <c r="E597" s="25">
        <v>103715</v>
      </c>
      <c r="F597" s="16">
        <v>8096</v>
      </c>
      <c r="G597" s="17" t="s">
        <v>15</v>
      </c>
      <c r="H597" s="18"/>
      <c r="K597" s="8"/>
    </row>
    <row r="598" spans="2:11" s="22" customFormat="1" ht="23.25" customHeight="1" x14ac:dyDescent="0.25">
      <c r="B598" s="14" t="s">
        <v>793</v>
      </c>
      <c r="C598" s="14" t="s">
        <v>793</v>
      </c>
      <c r="D598" s="15" t="s">
        <v>934</v>
      </c>
      <c r="E598" s="25">
        <v>405914</v>
      </c>
      <c r="F598" s="16">
        <v>1000</v>
      </c>
      <c r="G598" s="17" t="s">
        <v>15</v>
      </c>
      <c r="H598" s="18"/>
      <c r="K598" s="8"/>
    </row>
    <row r="599" spans="2:11" s="22" customFormat="1" ht="22.5" customHeight="1" x14ac:dyDescent="0.25">
      <c r="B599" s="28" t="s">
        <v>793</v>
      </c>
      <c r="C599" s="28" t="s">
        <v>794</v>
      </c>
      <c r="D599" s="29" t="s">
        <v>853</v>
      </c>
      <c r="E599" s="45">
        <v>950041</v>
      </c>
      <c r="F599" s="16" t="s">
        <v>15</v>
      </c>
      <c r="G599" s="17">
        <v>30000</v>
      </c>
      <c r="H599" s="27"/>
      <c r="K599" s="8"/>
    </row>
    <row r="600" spans="2:11" s="22" customFormat="1" ht="23.25" customHeight="1" x14ac:dyDescent="0.25">
      <c r="B600" s="14" t="s">
        <v>794</v>
      </c>
      <c r="C600" s="14" t="s">
        <v>794</v>
      </c>
      <c r="D600" s="15" t="s">
        <v>825</v>
      </c>
      <c r="E600" s="25">
        <v>903337</v>
      </c>
      <c r="F600" s="16">
        <v>15000</v>
      </c>
      <c r="G600" s="17" t="s">
        <v>15</v>
      </c>
      <c r="H600" s="18"/>
      <c r="K600" s="8"/>
    </row>
    <row r="601" spans="2:11" s="22" customFormat="1" ht="23.25" customHeight="1" x14ac:dyDescent="0.25">
      <c r="B601" s="14" t="s">
        <v>794</v>
      </c>
      <c r="C601" s="14" t="s">
        <v>793</v>
      </c>
      <c r="D601" s="15" t="s">
        <v>1319</v>
      </c>
      <c r="E601" s="25">
        <v>103722</v>
      </c>
      <c r="F601" s="16">
        <v>5790</v>
      </c>
      <c r="G601" s="17" t="s">
        <v>15</v>
      </c>
      <c r="H601" s="18"/>
      <c r="K601" s="8"/>
    </row>
    <row r="602" spans="2:11" s="22" customFormat="1" ht="40.5" customHeight="1" x14ac:dyDescent="0.25">
      <c r="B602" s="14" t="s">
        <v>794</v>
      </c>
      <c r="C602" s="14" t="s">
        <v>793</v>
      </c>
      <c r="D602" s="15" t="s">
        <v>935</v>
      </c>
      <c r="E602" s="25">
        <v>103719</v>
      </c>
      <c r="F602" s="16">
        <v>7000</v>
      </c>
      <c r="G602" s="17" t="s">
        <v>15</v>
      </c>
      <c r="H602" s="18"/>
      <c r="K602" s="8"/>
    </row>
    <row r="603" spans="2:11" s="22" customFormat="1" ht="30.75" customHeight="1" x14ac:dyDescent="0.25">
      <c r="B603" s="14" t="s">
        <v>794</v>
      </c>
      <c r="C603" s="14" t="s">
        <v>793</v>
      </c>
      <c r="D603" s="15" t="s">
        <v>936</v>
      </c>
      <c r="E603" s="25">
        <v>103717</v>
      </c>
      <c r="F603" s="16">
        <v>10000</v>
      </c>
      <c r="G603" s="17" t="s">
        <v>15</v>
      </c>
      <c r="H603" s="18"/>
      <c r="K603" s="8"/>
    </row>
    <row r="604" spans="2:11" s="22" customFormat="1" ht="30.75" customHeight="1" x14ac:dyDescent="0.25">
      <c r="B604" s="14" t="s">
        <v>801</v>
      </c>
      <c r="C604" s="14" t="s">
        <v>794</v>
      </c>
      <c r="D604" s="15" t="s">
        <v>937</v>
      </c>
      <c r="E604" s="25">
        <v>103720</v>
      </c>
      <c r="F604" s="16">
        <v>10000</v>
      </c>
      <c r="G604" s="17" t="s">
        <v>15</v>
      </c>
      <c r="H604" s="18"/>
      <c r="K604" s="8"/>
    </row>
    <row r="605" spans="2:11" s="22" customFormat="1" ht="23.25" customHeight="1" x14ac:dyDescent="0.25">
      <c r="B605" s="14" t="s">
        <v>801</v>
      </c>
      <c r="C605" s="14" t="s">
        <v>794</v>
      </c>
      <c r="D605" s="15" t="s">
        <v>938</v>
      </c>
      <c r="E605" s="25">
        <v>103721</v>
      </c>
      <c r="F605" s="16">
        <v>5200</v>
      </c>
      <c r="G605" s="17" t="s">
        <v>15</v>
      </c>
      <c r="H605" s="18"/>
      <c r="K605" s="8"/>
    </row>
    <row r="606" spans="2:11" s="22" customFormat="1" ht="23.25" customHeight="1" x14ac:dyDescent="0.25">
      <c r="B606" s="14" t="s">
        <v>802</v>
      </c>
      <c r="C606" s="14" t="s">
        <v>803</v>
      </c>
      <c r="D606" s="15" t="s">
        <v>806</v>
      </c>
      <c r="E606" s="25">
        <v>103731</v>
      </c>
      <c r="F606" s="16">
        <v>115000</v>
      </c>
      <c r="G606" s="17" t="s">
        <v>15</v>
      </c>
      <c r="H606" s="18"/>
      <c r="K606" s="8"/>
    </row>
    <row r="607" spans="2:11" s="22" customFormat="1" ht="36" customHeight="1" x14ac:dyDescent="0.25">
      <c r="B607" s="14" t="s">
        <v>802</v>
      </c>
      <c r="C607" s="14" t="s">
        <v>803</v>
      </c>
      <c r="D607" s="15" t="s">
        <v>939</v>
      </c>
      <c r="E607" s="25">
        <v>870052</v>
      </c>
      <c r="F607" s="16">
        <v>250000</v>
      </c>
      <c r="G607" s="17" t="s">
        <v>15</v>
      </c>
      <c r="H607" s="18"/>
      <c r="K607" s="8"/>
    </row>
    <row r="608" spans="2:11" s="22" customFormat="1" ht="23.25" customHeight="1" x14ac:dyDescent="0.25">
      <c r="B608" s="14" t="s">
        <v>802</v>
      </c>
      <c r="C608" s="14" t="s">
        <v>803</v>
      </c>
      <c r="D608" s="15" t="s">
        <v>940</v>
      </c>
      <c r="E608" s="25">
        <v>103729</v>
      </c>
      <c r="F608" s="16">
        <v>5000</v>
      </c>
      <c r="G608" s="17" t="s">
        <v>15</v>
      </c>
      <c r="H608" s="18"/>
      <c r="K608" s="8"/>
    </row>
    <row r="609" spans="2:11" s="22" customFormat="1" ht="23.25" customHeight="1" x14ac:dyDescent="0.25">
      <c r="B609" s="14" t="s">
        <v>802</v>
      </c>
      <c r="C609" s="14" t="s">
        <v>803</v>
      </c>
      <c r="D609" s="15" t="s">
        <v>16</v>
      </c>
      <c r="E609" s="25">
        <v>181361</v>
      </c>
      <c r="F609" s="16">
        <v>0.5</v>
      </c>
      <c r="G609" s="17" t="s">
        <v>15</v>
      </c>
      <c r="H609" s="18"/>
      <c r="K609" s="8"/>
    </row>
    <row r="610" spans="2:11" s="22" customFormat="1" ht="23.25" customHeight="1" x14ac:dyDescent="0.25">
      <c r="B610" s="14" t="s">
        <v>802</v>
      </c>
      <c r="C610" s="14" t="s">
        <v>803</v>
      </c>
      <c r="D610" s="15" t="s">
        <v>942</v>
      </c>
      <c r="E610" s="25">
        <v>103730</v>
      </c>
      <c r="F610" s="16">
        <v>6000</v>
      </c>
      <c r="G610" s="17" t="s">
        <v>15</v>
      </c>
      <c r="H610" s="18"/>
      <c r="K610" s="8"/>
    </row>
    <row r="611" spans="2:11" s="22" customFormat="1" ht="23.25" customHeight="1" x14ac:dyDescent="0.25">
      <c r="B611" s="14" t="s">
        <v>802</v>
      </c>
      <c r="C611" s="14" t="s">
        <v>803</v>
      </c>
      <c r="D611" s="15" t="s">
        <v>941</v>
      </c>
      <c r="E611" s="25">
        <v>103728</v>
      </c>
      <c r="F611" s="16">
        <v>7000</v>
      </c>
      <c r="G611" s="17" t="s">
        <v>15</v>
      </c>
      <c r="H611" s="18"/>
      <c r="K611" s="8"/>
    </row>
    <row r="612" spans="2:11" s="22" customFormat="1" ht="23.25" customHeight="1" x14ac:dyDescent="0.25">
      <c r="B612" s="14" t="s">
        <v>802</v>
      </c>
      <c r="C612" s="14" t="s">
        <v>803</v>
      </c>
      <c r="D612" s="15" t="s">
        <v>17</v>
      </c>
      <c r="E612" s="25">
        <v>180516</v>
      </c>
      <c r="F612" s="16">
        <v>5</v>
      </c>
      <c r="G612" s="17" t="s">
        <v>15</v>
      </c>
      <c r="H612" s="18"/>
      <c r="K612" s="8"/>
    </row>
    <row r="613" spans="2:11" s="22" customFormat="1" ht="23.25" customHeight="1" x14ac:dyDescent="0.25">
      <c r="B613" s="14" t="s">
        <v>802</v>
      </c>
      <c r="C613" s="14" t="s">
        <v>803</v>
      </c>
      <c r="D613" s="15" t="s">
        <v>17</v>
      </c>
      <c r="E613" s="25">
        <v>181361</v>
      </c>
      <c r="F613" s="16">
        <v>5</v>
      </c>
      <c r="G613" s="17" t="s">
        <v>15</v>
      </c>
      <c r="H613" s="18"/>
      <c r="K613" s="8"/>
    </row>
    <row r="614" spans="2:11" s="22" customFormat="1" ht="23.25" customHeight="1" x14ac:dyDescent="0.25">
      <c r="B614" s="14" t="s">
        <v>802</v>
      </c>
      <c r="C614" s="14" t="s">
        <v>803</v>
      </c>
      <c r="D614" s="15" t="s">
        <v>16</v>
      </c>
      <c r="E614" s="25">
        <v>180516</v>
      </c>
      <c r="F614" s="16">
        <v>0.5</v>
      </c>
      <c r="G614" s="17" t="s">
        <v>15</v>
      </c>
      <c r="H614" s="18"/>
      <c r="K614" s="8"/>
    </row>
    <row r="615" spans="2:11" s="22" customFormat="1" ht="23.25" customHeight="1" x14ac:dyDescent="0.25">
      <c r="B615" s="14" t="s">
        <v>800</v>
      </c>
      <c r="C615" s="14" t="s">
        <v>802</v>
      </c>
      <c r="D615" s="15" t="s">
        <v>943</v>
      </c>
      <c r="E615" s="25">
        <v>103733</v>
      </c>
      <c r="F615" s="16">
        <v>5000</v>
      </c>
      <c r="G615" s="17" t="s">
        <v>944</v>
      </c>
      <c r="H615" s="18"/>
      <c r="K615" s="8"/>
    </row>
    <row r="616" spans="2:11" s="31" customFormat="1" ht="22.5" customHeight="1" x14ac:dyDescent="0.25">
      <c r="B616" s="32" t="s">
        <v>800</v>
      </c>
      <c r="C616" s="32" t="s">
        <v>800</v>
      </c>
      <c r="D616" s="33" t="s">
        <v>805</v>
      </c>
      <c r="E616" s="56">
        <v>450107</v>
      </c>
      <c r="F616" s="34" t="s">
        <v>15</v>
      </c>
      <c r="G616" s="17">
        <v>102695.2</v>
      </c>
      <c r="H616" s="36"/>
      <c r="K616" s="37"/>
    </row>
    <row r="617" spans="2:11" s="22" customFormat="1" ht="23.25" customHeight="1" x14ac:dyDescent="0.25">
      <c r="B617" s="14" t="s">
        <v>800</v>
      </c>
      <c r="C617" s="14" t="s">
        <v>802</v>
      </c>
      <c r="D617" s="15" t="s">
        <v>945</v>
      </c>
      <c r="E617" s="25">
        <v>805850</v>
      </c>
      <c r="F617" s="16">
        <v>8000</v>
      </c>
      <c r="G617" s="17" t="s">
        <v>15</v>
      </c>
      <c r="H617" s="18"/>
      <c r="K617" s="8"/>
    </row>
    <row r="618" spans="2:11" s="22" customFormat="1" ht="23.25" customHeight="1" x14ac:dyDescent="0.25">
      <c r="B618" s="14" t="s">
        <v>800</v>
      </c>
      <c r="C618" s="14" t="s">
        <v>802</v>
      </c>
      <c r="D618" s="15" t="s">
        <v>93</v>
      </c>
      <c r="E618" s="25" t="s">
        <v>804</v>
      </c>
      <c r="F618" s="16">
        <v>3</v>
      </c>
      <c r="G618" s="17" t="s">
        <v>15</v>
      </c>
      <c r="H618" s="18"/>
      <c r="K618" s="8"/>
    </row>
    <row r="619" spans="2:11" s="22" customFormat="1" ht="23.25" customHeight="1" x14ac:dyDescent="0.25">
      <c r="B619" s="14" t="s">
        <v>800</v>
      </c>
      <c r="C619" s="14" t="s">
        <v>802</v>
      </c>
      <c r="D619" s="15" t="s">
        <v>947</v>
      </c>
      <c r="E619" s="25" t="s">
        <v>804</v>
      </c>
      <c r="F619" s="16">
        <v>53.62</v>
      </c>
      <c r="G619" s="17" t="s">
        <v>15</v>
      </c>
      <c r="H619" s="18"/>
      <c r="K619" s="8"/>
    </row>
    <row r="620" spans="2:11" s="31" customFormat="1" ht="22.5" customHeight="1" x14ac:dyDescent="0.25">
      <c r="B620" s="32" t="s">
        <v>816</v>
      </c>
      <c r="C620" s="32" t="s">
        <v>816</v>
      </c>
      <c r="D620" s="33" t="s">
        <v>855</v>
      </c>
      <c r="E620" s="56">
        <v>96007</v>
      </c>
      <c r="F620" s="34" t="s">
        <v>15</v>
      </c>
      <c r="G620" s="17">
        <v>50000</v>
      </c>
      <c r="H620" s="36"/>
      <c r="K620" s="37"/>
    </row>
    <row r="621" spans="2:11" s="22" customFormat="1" ht="23.25" customHeight="1" x14ac:dyDescent="0.25">
      <c r="B621" s="14" t="s">
        <v>816</v>
      </c>
      <c r="C621" s="14" t="s">
        <v>802</v>
      </c>
      <c r="D621" s="15" t="s">
        <v>948</v>
      </c>
      <c r="E621" s="25" t="s">
        <v>817</v>
      </c>
      <c r="F621" s="16">
        <v>12.97</v>
      </c>
      <c r="G621" s="17" t="s">
        <v>15</v>
      </c>
      <c r="H621" s="18"/>
      <c r="K621" s="8"/>
    </row>
    <row r="622" spans="2:11" s="22" customFormat="1" ht="23.25" customHeight="1" x14ac:dyDescent="0.25">
      <c r="B622" s="14" t="s">
        <v>816</v>
      </c>
      <c r="C622" s="14" t="s">
        <v>802</v>
      </c>
      <c r="D622" s="15" t="s">
        <v>93</v>
      </c>
      <c r="E622" s="25" t="s">
        <v>817</v>
      </c>
      <c r="F622" s="16">
        <v>3</v>
      </c>
      <c r="G622" s="17" t="s">
        <v>15</v>
      </c>
      <c r="H622" s="18"/>
      <c r="K622" s="8"/>
    </row>
    <row r="623" spans="2:11" s="22" customFormat="1" ht="23.25" customHeight="1" x14ac:dyDescent="0.25">
      <c r="B623" s="14" t="s">
        <v>818</v>
      </c>
      <c r="C623" s="14" t="s">
        <v>816</v>
      </c>
      <c r="D623" s="15" t="s">
        <v>1002</v>
      </c>
      <c r="E623" s="25">
        <v>103724</v>
      </c>
      <c r="F623" s="16">
        <v>70000</v>
      </c>
      <c r="G623" s="17" t="s">
        <v>15</v>
      </c>
      <c r="H623" s="18"/>
      <c r="K623" s="8"/>
    </row>
    <row r="624" spans="2:11" s="22" customFormat="1" ht="25.5" customHeight="1" x14ac:dyDescent="0.25">
      <c r="B624" s="14" t="s">
        <v>818</v>
      </c>
      <c r="C624" s="14" t="s">
        <v>816</v>
      </c>
      <c r="D624" s="15" t="s">
        <v>1274</v>
      </c>
      <c r="E624" s="25">
        <v>103734</v>
      </c>
      <c r="F624" s="16">
        <v>11888</v>
      </c>
      <c r="G624" s="17" t="s">
        <v>15</v>
      </c>
      <c r="H624" s="18"/>
      <c r="K624" s="8"/>
    </row>
    <row r="625" spans="2:11" s="22" customFormat="1" ht="23.25" customHeight="1" x14ac:dyDescent="0.25">
      <c r="B625" s="14" t="s">
        <v>819</v>
      </c>
      <c r="C625" s="14" t="s">
        <v>818</v>
      </c>
      <c r="D625" s="15" t="s">
        <v>946</v>
      </c>
      <c r="E625" s="25">
        <v>103723</v>
      </c>
      <c r="F625" s="16">
        <v>3100</v>
      </c>
      <c r="G625" s="17" t="s">
        <v>15</v>
      </c>
      <c r="H625" s="18"/>
      <c r="K625" s="8"/>
    </row>
    <row r="626" spans="2:11" s="22" customFormat="1" ht="23.25" customHeight="1" x14ac:dyDescent="0.25">
      <c r="B626" s="14" t="s">
        <v>819</v>
      </c>
      <c r="C626" s="14" t="s">
        <v>818</v>
      </c>
      <c r="D626" s="15" t="s">
        <v>16</v>
      </c>
      <c r="E626" s="25">
        <v>181421</v>
      </c>
      <c r="F626" s="16">
        <v>0.5</v>
      </c>
      <c r="G626" s="17" t="s">
        <v>15</v>
      </c>
      <c r="H626" s="18"/>
      <c r="K626" s="8"/>
    </row>
    <row r="627" spans="2:11" s="31" customFormat="1" ht="22.5" customHeight="1" x14ac:dyDescent="0.25">
      <c r="B627" s="32" t="s">
        <v>819</v>
      </c>
      <c r="C627" s="32" t="s">
        <v>820</v>
      </c>
      <c r="D627" s="33" t="s">
        <v>824</v>
      </c>
      <c r="E627" s="56">
        <v>750033</v>
      </c>
      <c r="F627" s="34" t="s">
        <v>15</v>
      </c>
      <c r="G627" s="17">
        <v>66000</v>
      </c>
      <c r="H627" s="36"/>
      <c r="K627" s="37"/>
    </row>
    <row r="628" spans="2:11" s="22" customFormat="1" ht="23.25" customHeight="1" x14ac:dyDescent="0.25">
      <c r="B628" s="14" t="s">
        <v>819</v>
      </c>
      <c r="C628" s="14" t="s">
        <v>818</v>
      </c>
      <c r="D628" s="15" t="s">
        <v>17</v>
      </c>
      <c r="E628" s="25">
        <v>181421</v>
      </c>
      <c r="F628" s="16">
        <v>5</v>
      </c>
      <c r="G628" s="17" t="s">
        <v>15</v>
      </c>
      <c r="H628" s="18"/>
      <c r="K628" s="8"/>
    </row>
    <row r="629" spans="2:11" s="31" customFormat="1" ht="22.5" customHeight="1" x14ac:dyDescent="0.25">
      <c r="B629" s="32" t="s">
        <v>819</v>
      </c>
      <c r="C629" s="32" t="s">
        <v>819</v>
      </c>
      <c r="D629" s="33" t="s">
        <v>854</v>
      </c>
      <c r="E629" s="56">
        <v>180517</v>
      </c>
      <c r="F629" s="34" t="s">
        <v>15</v>
      </c>
      <c r="G629" s="17">
        <v>6599.36</v>
      </c>
      <c r="H629" s="36"/>
      <c r="K629" s="37"/>
    </row>
    <row r="630" spans="2:11" s="31" customFormat="1" ht="22.5" customHeight="1" x14ac:dyDescent="0.25">
      <c r="B630" s="32" t="s">
        <v>820</v>
      </c>
      <c r="C630" s="32" t="s">
        <v>820</v>
      </c>
      <c r="D630" s="33" t="s">
        <v>823</v>
      </c>
      <c r="E630" s="56">
        <v>447057</v>
      </c>
      <c r="F630" s="34" t="s">
        <v>15</v>
      </c>
      <c r="G630" s="17">
        <v>8000</v>
      </c>
      <c r="H630" s="36"/>
      <c r="K630" s="37"/>
    </row>
    <row r="631" spans="2:11" s="22" customFormat="1" ht="23.25" customHeight="1" x14ac:dyDescent="0.25">
      <c r="B631" s="14" t="s">
        <v>820</v>
      </c>
      <c r="C631" s="14" t="s">
        <v>819</v>
      </c>
      <c r="D631" s="15" t="s">
        <v>821</v>
      </c>
      <c r="E631" s="25">
        <v>103735</v>
      </c>
      <c r="F631" s="16">
        <v>7200</v>
      </c>
      <c r="G631" s="17" t="s">
        <v>15</v>
      </c>
      <c r="H631" s="18"/>
      <c r="K631" s="8"/>
    </row>
    <row r="632" spans="2:11" s="22" customFormat="1" ht="37.5" customHeight="1" x14ac:dyDescent="0.25">
      <c r="B632" s="21" t="s">
        <v>820</v>
      </c>
      <c r="C632" s="21" t="s">
        <v>819</v>
      </c>
      <c r="D632" s="12" t="s">
        <v>822</v>
      </c>
      <c r="E632" s="26">
        <v>103736</v>
      </c>
      <c r="F632" s="16">
        <v>2155</v>
      </c>
      <c r="G632" s="17" t="s">
        <v>15</v>
      </c>
      <c r="H632" s="27"/>
      <c r="K632" s="8"/>
    </row>
    <row r="633" spans="2:11" s="22" customFormat="1" ht="23.25" customHeight="1" x14ac:dyDescent="0.25">
      <c r="B633" s="14" t="s">
        <v>884</v>
      </c>
      <c r="C633" s="14" t="s">
        <v>820</v>
      </c>
      <c r="D633" s="15" t="s">
        <v>17</v>
      </c>
      <c r="E633" s="25">
        <v>180524</v>
      </c>
      <c r="F633" s="16">
        <v>5</v>
      </c>
      <c r="G633" s="17" t="s">
        <v>15</v>
      </c>
      <c r="H633" s="18"/>
      <c r="K633" s="8"/>
    </row>
    <row r="634" spans="2:11" s="31" customFormat="1" ht="18.75" customHeight="1" x14ac:dyDescent="0.25">
      <c r="B634" s="32" t="s">
        <v>884</v>
      </c>
      <c r="C634" s="32" t="s">
        <v>885</v>
      </c>
      <c r="D634" s="33" t="s">
        <v>1175</v>
      </c>
      <c r="E634" s="33">
        <v>550029</v>
      </c>
      <c r="F634" s="34" t="s">
        <v>15</v>
      </c>
      <c r="G634" s="35">
        <v>4000</v>
      </c>
      <c r="H634" s="36"/>
      <c r="K634" s="37"/>
    </row>
    <row r="635" spans="2:11" s="22" customFormat="1" ht="23.25" customHeight="1" x14ac:dyDescent="0.25">
      <c r="B635" s="14" t="s">
        <v>884</v>
      </c>
      <c r="C635" s="14" t="s">
        <v>820</v>
      </c>
      <c r="D635" s="15" t="s">
        <v>1362</v>
      </c>
      <c r="E635" s="25">
        <v>103739</v>
      </c>
      <c r="F635" s="16">
        <v>500</v>
      </c>
      <c r="G635" s="17" t="s">
        <v>15</v>
      </c>
      <c r="H635" s="18"/>
      <c r="K635" s="8"/>
    </row>
    <row r="636" spans="2:11" s="22" customFormat="1" ht="23.25" customHeight="1" x14ac:dyDescent="0.25">
      <c r="B636" s="14" t="s">
        <v>884</v>
      </c>
      <c r="C636" s="14" t="s">
        <v>820</v>
      </c>
      <c r="D636" s="15" t="s">
        <v>16</v>
      </c>
      <c r="E636" s="25">
        <v>180524</v>
      </c>
      <c r="F636" s="16">
        <v>0.5</v>
      </c>
      <c r="G636" s="17" t="s">
        <v>15</v>
      </c>
      <c r="H636" s="18"/>
      <c r="K636" s="8"/>
    </row>
    <row r="637" spans="2:11" s="31" customFormat="1" ht="22.5" customHeight="1" x14ac:dyDescent="0.25">
      <c r="B637" s="32" t="s">
        <v>884</v>
      </c>
      <c r="C637" s="32" t="s">
        <v>885</v>
      </c>
      <c r="D637" s="33" t="s">
        <v>1217</v>
      </c>
      <c r="E637" s="56">
        <v>550026</v>
      </c>
      <c r="F637" s="34" t="s">
        <v>15</v>
      </c>
      <c r="G637" s="17">
        <v>32155</v>
      </c>
      <c r="H637" s="36"/>
      <c r="K637" s="37"/>
    </row>
    <row r="638" spans="2:11" s="31" customFormat="1" ht="22.5" customHeight="1" x14ac:dyDescent="0.25">
      <c r="B638" s="32" t="s">
        <v>884</v>
      </c>
      <c r="C638" s="32" t="s">
        <v>885</v>
      </c>
      <c r="D638" s="33" t="s">
        <v>1014</v>
      </c>
      <c r="E638" s="56">
        <v>550030</v>
      </c>
      <c r="F638" s="34" t="s">
        <v>15</v>
      </c>
      <c r="G638" s="17">
        <v>2000</v>
      </c>
      <c r="H638" s="36"/>
      <c r="K638" s="37"/>
    </row>
    <row r="639" spans="2:11" s="22" customFormat="1" ht="23.25" customHeight="1" x14ac:dyDescent="0.25">
      <c r="B639" s="14" t="s">
        <v>884</v>
      </c>
      <c r="C639" s="14" t="s">
        <v>820</v>
      </c>
      <c r="D639" s="15" t="s">
        <v>1399</v>
      </c>
      <c r="E639" s="25">
        <v>103737</v>
      </c>
      <c r="F639" s="16">
        <v>3800</v>
      </c>
      <c r="G639" s="17" t="s">
        <v>15</v>
      </c>
      <c r="H639" s="18"/>
      <c r="K639" s="8"/>
    </row>
    <row r="640" spans="2:11" s="22" customFormat="1" ht="23.25" customHeight="1" x14ac:dyDescent="0.25">
      <c r="B640" s="14" t="s">
        <v>884</v>
      </c>
      <c r="C640" s="14" t="s">
        <v>820</v>
      </c>
      <c r="D640" s="15" t="s">
        <v>1361</v>
      </c>
      <c r="E640" s="25">
        <v>103738</v>
      </c>
      <c r="F640" s="16">
        <v>2980</v>
      </c>
      <c r="G640" s="17" t="s">
        <v>15</v>
      </c>
      <c r="H640" s="18"/>
      <c r="K640" s="8"/>
    </row>
    <row r="641" spans="2:11" s="22" customFormat="1" ht="23.25" customHeight="1" x14ac:dyDescent="0.25">
      <c r="B641" s="14" t="s">
        <v>884</v>
      </c>
      <c r="C641" s="14" t="s">
        <v>820</v>
      </c>
      <c r="D641" s="15" t="s">
        <v>1275</v>
      </c>
      <c r="E641" s="25">
        <v>103741</v>
      </c>
      <c r="F641" s="16">
        <v>136000</v>
      </c>
      <c r="G641" s="17" t="s">
        <v>15</v>
      </c>
      <c r="H641" s="18"/>
      <c r="K641" s="8"/>
    </row>
    <row r="642" spans="2:11" s="22" customFormat="1" ht="23.25" customHeight="1" x14ac:dyDescent="0.25">
      <c r="B642" s="14" t="s">
        <v>884</v>
      </c>
      <c r="C642" s="14" t="s">
        <v>820</v>
      </c>
      <c r="D642" s="15" t="s">
        <v>17</v>
      </c>
      <c r="E642" s="25">
        <v>181441</v>
      </c>
      <c r="F642" s="16">
        <v>5</v>
      </c>
      <c r="G642" s="17" t="s">
        <v>15</v>
      </c>
      <c r="H642" s="18"/>
      <c r="K642" s="8"/>
    </row>
    <row r="643" spans="2:11" s="22" customFormat="1" ht="23.25" customHeight="1" x14ac:dyDescent="0.25">
      <c r="B643" s="14" t="s">
        <v>884</v>
      </c>
      <c r="C643" s="14" t="s">
        <v>820</v>
      </c>
      <c r="D643" s="15" t="s">
        <v>16</v>
      </c>
      <c r="E643" s="25">
        <v>181441</v>
      </c>
      <c r="F643" s="16">
        <v>0.5</v>
      </c>
      <c r="G643" s="17" t="s">
        <v>15</v>
      </c>
      <c r="H643" s="18" t="s">
        <v>404</v>
      </c>
      <c r="K643" s="8"/>
    </row>
    <row r="644" spans="2:11" s="22" customFormat="1" ht="23.25" customHeight="1" x14ac:dyDescent="0.25">
      <c r="B644" s="14" t="s">
        <v>885</v>
      </c>
      <c r="C644" s="14" t="s">
        <v>885</v>
      </c>
      <c r="D644" s="15" t="s">
        <v>949</v>
      </c>
      <c r="E644" s="25">
        <v>342887</v>
      </c>
      <c r="F644" s="16">
        <v>5</v>
      </c>
      <c r="G644" s="17" t="s">
        <v>15</v>
      </c>
      <c r="H644" s="18"/>
      <c r="K644" s="8"/>
    </row>
    <row r="645" spans="2:11" s="22" customFormat="1" ht="23.25" customHeight="1" x14ac:dyDescent="0.25">
      <c r="B645" s="74" t="s">
        <v>885</v>
      </c>
      <c r="C645" s="74" t="s">
        <v>884</v>
      </c>
      <c r="D645" s="64" t="s">
        <v>1400</v>
      </c>
      <c r="E645" s="75">
        <v>103742</v>
      </c>
      <c r="F645" s="77">
        <v>10705</v>
      </c>
      <c r="G645" s="76" t="s">
        <v>15</v>
      </c>
      <c r="H645" s="27"/>
      <c r="K645" s="8"/>
    </row>
    <row r="646" spans="2:11" s="31" customFormat="1" ht="22.5" customHeight="1" x14ac:dyDescent="0.25">
      <c r="B646" s="32" t="s">
        <v>885</v>
      </c>
      <c r="C646" s="32" t="s">
        <v>885</v>
      </c>
      <c r="D646" s="33" t="s">
        <v>1218</v>
      </c>
      <c r="E646" s="56">
        <v>410607</v>
      </c>
      <c r="F646" s="34" t="s">
        <v>15</v>
      </c>
      <c r="G646" s="17">
        <v>150000</v>
      </c>
      <c r="H646" s="36"/>
      <c r="K646" s="37"/>
    </row>
    <row r="647" spans="2:11" s="22" customFormat="1" ht="23.25" customHeight="1" x14ac:dyDescent="0.25">
      <c r="B647" s="14" t="s">
        <v>885</v>
      </c>
      <c r="C647" s="14" t="s">
        <v>885</v>
      </c>
      <c r="D647" s="15" t="s">
        <v>17</v>
      </c>
      <c r="E647" s="25">
        <v>342887</v>
      </c>
      <c r="F647" s="16">
        <v>11</v>
      </c>
      <c r="G647" s="17" t="s">
        <v>15</v>
      </c>
      <c r="H647" s="18"/>
      <c r="K647" s="8"/>
    </row>
    <row r="648" spans="2:11" s="22" customFormat="1" ht="23.25" customHeight="1" x14ac:dyDescent="0.25">
      <c r="B648" s="14" t="s">
        <v>886</v>
      </c>
      <c r="C648" s="14" t="s">
        <v>886</v>
      </c>
      <c r="D648" s="15" t="s">
        <v>202</v>
      </c>
      <c r="E648" s="25">
        <v>180527</v>
      </c>
      <c r="F648" s="16">
        <v>13</v>
      </c>
      <c r="G648" s="17" t="s">
        <v>15</v>
      </c>
      <c r="H648" s="18"/>
      <c r="K648" s="8"/>
    </row>
    <row r="649" spans="2:11" s="31" customFormat="1" ht="22.5" customHeight="1" x14ac:dyDescent="0.25">
      <c r="B649" s="32" t="s">
        <v>950</v>
      </c>
      <c r="C649" s="32" t="s">
        <v>950</v>
      </c>
      <c r="D649" s="33" t="s">
        <v>1013</v>
      </c>
      <c r="E649" s="56">
        <v>259977</v>
      </c>
      <c r="F649" s="34" t="s">
        <v>15</v>
      </c>
      <c r="G649" s="17">
        <v>1000</v>
      </c>
      <c r="H649" s="36"/>
      <c r="K649" s="37"/>
    </row>
    <row r="650" spans="2:11" s="22" customFormat="1" ht="23.25" customHeight="1" x14ac:dyDescent="0.25">
      <c r="B650" s="14" t="s">
        <v>950</v>
      </c>
      <c r="C650" s="14" t="s">
        <v>950</v>
      </c>
      <c r="D650" s="15" t="s">
        <v>17</v>
      </c>
      <c r="E650" s="25">
        <v>345031</v>
      </c>
      <c r="F650" s="16">
        <v>11</v>
      </c>
      <c r="G650" s="17" t="s">
        <v>15</v>
      </c>
      <c r="H650" s="18"/>
      <c r="K650" s="8"/>
    </row>
    <row r="651" spans="2:11" s="22" customFormat="1" ht="23.25" customHeight="1" x14ac:dyDescent="0.25">
      <c r="B651" s="14" t="s">
        <v>950</v>
      </c>
      <c r="C651" s="14" t="s">
        <v>950</v>
      </c>
      <c r="D651" s="15" t="s">
        <v>951</v>
      </c>
      <c r="E651" s="25">
        <v>345031</v>
      </c>
      <c r="F651" s="16">
        <v>5</v>
      </c>
      <c r="G651" s="17" t="s">
        <v>15</v>
      </c>
      <c r="H651" s="18"/>
      <c r="K651" s="8"/>
    </row>
    <row r="652" spans="2:11" s="22" customFormat="1" ht="23.25" customHeight="1" x14ac:dyDescent="0.25">
      <c r="B652" s="14" t="s">
        <v>950</v>
      </c>
      <c r="C652" s="14" t="s">
        <v>950</v>
      </c>
      <c r="D652" s="15" t="s">
        <v>1276</v>
      </c>
      <c r="E652" s="25">
        <v>903368</v>
      </c>
      <c r="F652" s="16">
        <v>50000</v>
      </c>
      <c r="G652" s="17" t="s">
        <v>15</v>
      </c>
      <c r="H652" s="18"/>
      <c r="K652" s="8"/>
    </row>
    <row r="653" spans="2:11" s="22" customFormat="1" ht="23.25" customHeight="1" x14ac:dyDescent="0.25">
      <c r="B653" s="14" t="s">
        <v>950</v>
      </c>
      <c r="C653" s="14" t="s">
        <v>885</v>
      </c>
      <c r="D653" s="15" t="s">
        <v>1000</v>
      </c>
      <c r="E653" s="25">
        <v>103726</v>
      </c>
      <c r="F653" s="16">
        <v>40476.199999999997</v>
      </c>
      <c r="G653" s="17" t="s">
        <v>15</v>
      </c>
      <c r="H653" s="18"/>
      <c r="K653" s="8"/>
    </row>
    <row r="654" spans="2:11" s="22" customFormat="1" ht="23.25" customHeight="1" x14ac:dyDescent="0.25">
      <c r="B654" s="14" t="s">
        <v>950</v>
      </c>
      <c r="C654" s="14" t="s">
        <v>885</v>
      </c>
      <c r="D654" s="15" t="s">
        <v>1315</v>
      </c>
      <c r="E654" s="25">
        <v>568717</v>
      </c>
      <c r="F654" s="16">
        <v>700</v>
      </c>
      <c r="G654" s="17" t="s">
        <v>15</v>
      </c>
      <c r="H654" s="18"/>
      <c r="K654" s="8"/>
    </row>
    <row r="655" spans="2:11" s="22" customFormat="1" ht="23.25" customHeight="1" x14ac:dyDescent="0.25">
      <c r="B655" s="14" t="s">
        <v>950</v>
      </c>
      <c r="C655" s="14" t="s">
        <v>885</v>
      </c>
      <c r="D655" s="15" t="s">
        <v>667</v>
      </c>
      <c r="E655" s="25">
        <v>893833</v>
      </c>
      <c r="F655" s="16">
        <v>2321.21</v>
      </c>
      <c r="G655" s="17" t="s">
        <v>15</v>
      </c>
      <c r="H655" s="18"/>
      <c r="K655" s="8"/>
    </row>
    <row r="656" spans="2:11" s="31" customFormat="1" ht="22.5" customHeight="1" x14ac:dyDescent="0.25">
      <c r="B656" s="32" t="s">
        <v>950</v>
      </c>
      <c r="C656" s="32" t="s">
        <v>950</v>
      </c>
      <c r="D656" s="33" t="s">
        <v>1215</v>
      </c>
      <c r="E656" s="56">
        <v>380474</v>
      </c>
      <c r="F656" s="34" t="s">
        <v>15</v>
      </c>
      <c r="G656" s="17">
        <v>5000</v>
      </c>
      <c r="H656" s="36"/>
      <c r="K656" s="37"/>
    </row>
    <row r="657" spans="2:11" s="31" customFormat="1" ht="22.5" customHeight="1" x14ac:dyDescent="0.25">
      <c r="B657" s="32" t="s">
        <v>950</v>
      </c>
      <c r="C657" s="32" t="s">
        <v>950</v>
      </c>
      <c r="D657" s="33" t="s">
        <v>1204</v>
      </c>
      <c r="E657" s="56">
        <v>880240</v>
      </c>
      <c r="F657" s="34" t="s">
        <v>15</v>
      </c>
      <c r="G657" s="17">
        <v>100</v>
      </c>
      <c r="H657" s="36"/>
      <c r="K657" s="37"/>
    </row>
    <row r="658" spans="2:11" s="22" customFormat="1" ht="23.25" customHeight="1" x14ac:dyDescent="0.25">
      <c r="B658" s="14" t="s">
        <v>888</v>
      </c>
      <c r="C658" s="14" t="s">
        <v>950</v>
      </c>
      <c r="D658" s="15" t="s">
        <v>260</v>
      </c>
      <c r="E658" s="25">
        <v>903320</v>
      </c>
      <c r="F658" s="16">
        <v>3821.32</v>
      </c>
      <c r="G658" s="17" t="s">
        <v>15</v>
      </c>
      <c r="H658" s="18"/>
      <c r="K658" s="8"/>
    </row>
    <row r="659" spans="2:11" s="22" customFormat="1" ht="23.25" customHeight="1" x14ac:dyDescent="0.25">
      <c r="B659" s="14" t="s">
        <v>888</v>
      </c>
      <c r="C659" s="14" t="s">
        <v>950</v>
      </c>
      <c r="D659" s="15" t="s">
        <v>17</v>
      </c>
      <c r="E659" s="25">
        <v>181491</v>
      </c>
      <c r="F659" s="16">
        <v>5</v>
      </c>
      <c r="G659" s="17" t="s">
        <v>15</v>
      </c>
      <c r="H659" s="18"/>
      <c r="K659" s="8"/>
    </row>
    <row r="660" spans="2:11" s="31" customFormat="1" ht="22.5" customHeight="1" x14ac:dyDescent="0.25">
      <c r="B660" s="32" t="s">
        <v>888</v>
      </c>
      <c r="C660" s="32" t="s">
        <v>892</v>
      </c>
      <c r="D660" s="33" t="s">
        <v>1186</v>
      </c>
      <c r="E660" s="56">
        <v>50020</v>
      </c>
      <c r="F660" s="34" t="s">
        <v>15</v>
      </c>
      <c r="G660" s="17">
        <v>5000</v>
      </c>
      <c r="H660" s="36"/>
      <c r="K660" s="37"/>
    </row>
    <row r="661" spans="2:11" s="22" customFormat="1" ht="23.25" customHeight="1" x14ac:dyDescent="0.25">
      <c r="B661" s="14" t="s">
        <v>888</v>
      </c>
      <c r="C661" s="14" t="s">
        <v>950</v>
      </c>
      <c r="D661" s="15" t="s">
        <v>1277</v>
      </c>
      <c r="E661" s="25">
        <v>103746</v>
      </c>
      <c r="F661" s="16">
        <v>20000</v>
      </c>
      <c r="G661" s="17" t="s">
        <v>15</v>
      </c>
      <c r="H661" s="18"/>
      <c r="K661" s="8"/>
    </row>
    <row r="662" spans="2:11" s="22" customFormat="1" ht="23.25" customHeight="1" x14ac:dyDescent="0.25">
      <c r="B662" s="14" t="s">
        <v>888</v>
      </c>
      <c r="C662" s="14" t="s">
        <v>950</v>
      </c>
      <c r="D662" s="15" t="s">
        <v>1363</v>
      </c>
      <c r="E662" s="25">
        <v>103740</v>
      </c>
      <c r="F662" s="16">
        <v>10000</v>
      </c>
      <c r="G662" s="17" t="s">
        <v>15</v>
      </c>
      <c r="H662" s="18"/>
      <c r="K662" s="8"/>
    </row>
    <row r="663" spans="2:11" s="22" customFormat="1" ht="23.25" customHeight="1" x14ac:dyDescent="0.25">
      <c r="B663" s="14" t="s">
        <v>888</v>
      </c>
      <c r="C663" s="14" t="s">
        <v>950</v>
      </c>
      <c r="D663" s="15" t="s">
        <v>1401</v>
      </c>
      <c r="E663" s="25">
        <v>103732</v>
      </c>
      <c r="F663" s="16">
        <v>2260</v>
      </c>
      <c r="G663" s="17" t="s">
        <v>15</v>
      </c>
      <c r="H663" s="18"/>
      <c r="K663" s="8"/>
    </row>
    <row r="664" spans="2:11" s="31" customFormat="1" ht="22.5" customHeight="1" x14ac:dyDescent="0.25">
      <c r="B664" s="32" t="s">
        <v>888</v>
      </c>
      <c r="C664" s="32" t="s">
        <v>888</v>
      </c>
      <c r="D664" s="33" t="s">
        <v>1216</v>
      </c>
      <c r="E664" s="56">
        <v>380473</v>
      </c>
      <c r="F664" s="34" t="s">
        <v>15</v>
      </c>
      <c r="G664" s="17">
        <v>5000</v>
      </c>
      <c r="H664" s="36"/>
      <c r="K664" s="37"/>
    </row>
    <row r="665" spans="2:11" s="22" customFormat="1" ht="23.25" customHeight="1" x14ac:dyDescent="0.25">
      <c r="B665" s="14" t="s">
        <v>888</v>
      </c>
      <c r="C665" s="14" t="s">
        <v>950</v>
      </c>
      <c r="D665" s="15" t="s">
        <v>16</v>
      </c>
      <c r="E665" s="25">
        <v>181491</v>
      </c>
      <c r="F665" s="16">
        <v>0.5</v>
      </c>
      <c r="G665" s="17" t="s">
        <v>15</v>
      </c>
      <c r="H665" s="18"/>
      <c r="K665" s="8"/>
    </row>
    <row r="666" spans="2:11" s="22" customFormat="1" ht="23.25" customHeight="1" x14ac:dyDescent="0.25">
      <c r="B666" s="14" t="s">
        <v>892</v>
      </c>
      <c r="C666" s="14" t="s">
        <v>888</v>
      </c>
      <c r="D666" s="15" t="s">
        <v>1402</v>
      </c>
      <c r="E666" s="25">
        <v>103743</v>
      </c>
      <c r="F666" s="16">
        <v>30000</v>
      </c>
      <c r="G666" s="17" t="s">
        <v>15</v>
      </c>
      <c r="H666" s="18"/>
      <c r="K666" s="8"/>
    </row>
    <row r="667" spans="2:11" s="22" customFormat="1" ht="23.25" customHeight="1" x14ac:dyDescent="0.25">
      <c r="B667" s="14" t="s">
        <v>892</v>
      </c>
      <c r="C667" s="14" t="s">
        <v>888</v>
      </c>
      <c r="D667" s="15" t="s">
        <v>1364</v>
      </c>
      <c r="E667" s="25">
        <v>103748</v>
      </c>
      <c r="F667" s="16">
        <v>7526.1</v>
      </c>
      <c r="G667" s="17" t="s">
        <v>15</v>
      </c>
      <c r="H667" s="18"/>
      <c r="K667" s="8"/>
    </row>
    <row r="668" spans="2:11" s="31" customFormat="1" ht="36" customHeight="1" x14ac:dyDescent="0.25">
      <c r="B668" s="32" t="s">
        <v>892</v>
      </c>
      <c r="C668" s="32" t="s">
        <v>892</v>
      </c>
      <c r="D668" s="33" t="s">
        <v>1278</v>
      </c>
      <c r="E668" s="56">
        <v>346416</v>
      </c>
      <c r="F668" s="34" t="s">
        <v>15</v>
      </c>
      <c r="G668" s="17">
        <v>70000</v>
      </c>
      <c r="H668" s="36"/>
      <c r="K668" s="37"/>
    </row>
    <row r="669" spans="2:11" s="31" customFormat="1" ht="22.5" customHeight="1" x14ac:dyDescent="0.25">
      <c r="B669" s="32" t="s">
        <v>892</v>
      </c>
      <c r="C669" s="32" t="s">
        <v>892</v>
      </c>
      <c r="D669" s="33" t="s">
        <v>1015</v>
      </c>
      <c r="E669" s="56">
        <v>334381</v>
      </c>
      <c r="F669" s="34" t="s">
        <v>15</v>
      </c>
      <c r="G669" s="17">
        <v>40000</v>
      </c>
      <c r="H669" s="36"/>
      <c r="K669" s="37"/>
    </row>
    <row r="670" spans="2:11" s="22" customFormat="1" ht="23.25" customHeight="1" x14ac:dyDescent="0.25">
      <c r="B670" s="14" t="s">
        <v>892</v>
      </c>
      <c r="C670" s="14" t="s">
        <v>888</v>
      </c>
      <c r="D670" s="15" t="s">
        <v>521</v>
      </c>
      <c r="E670" s="25">
        <v>893812</v>
      </c>
      <c r="F670" s="16">
        <v>20000</v>
      </c>
      <c r="G670" s="17" t="s">
        <v>15</v>
      </c>
      <c r="H670" s="18"/>
      <c r="K670" s="8"/>
    </row>
    <row r="671" spans="2:11" s="22" customFormat="1" ht="23.25" customHeight="1" x14ac:dyDescent="0.25">
      <c r="B671" s="14" t="s">
        <v>887</v>
      </c>
      <c r="C671" s="14" t="s">
        <v>887</v>
      </c>
      <c r="D671" s="15" t="s">
        <v>16</v>
      </c>
      <c r="E671" s="25">
        <v>404017</v>
      </c>
      <c r="F671" s="16">
        <v>4</v>
      </c>
      <c r="G671" s="17" t="s">
        <v>15</v>
      </c>
      <c r="H671" s="18"/>
      <c r="K671" s="8"/>
    </row>
    <row r="672" spans="2:11" s="22" customFormat="1" ht="23.25" customHeight="1" x14ac:dyDescent="0.25">
      <c r="B672" s="14" t="s">
        <v>887</v>
      </c>
      <c r="C672" s="14" t="s">
        <v>887</v>
      </c>
      <c r="D672" s="15" t="s">
        <v>17</v>
      </c>
      <c r="E672" s="25">
        <v>404017</v>
      </c>
      <c r="F672" s="16">
        <v>40</v>
      </c>
      <c r="G672" s="17" t="s">
        <v>15</v>
      </c>
      <c r="H672" s="18"/>
      <c r="K672" s="8"/>
    </row>
    <row r="673" spans="2:11" s="22" customFormat="1" ht="23.25" customHeight="1" x14ac:dyDescent="0.25">
      <c r="B673" s="14" t="s">
        <v>887</v>
      </c>
      <c r="C673" s="14" t="s">
        <v>892</v>
      </c>
      <c r="D673" s="15" t="s">
        <v>519</v>
      </c>
      <c r="E673" s="25">
        <v>880208</v>
      </c>
      <c r="F673" s="16">
        <v>18321</v>
      </c>
      <c r="G673" s="17" t="s">
        <v>15</v>
      </c>
      <c r="H673" s="18"/>
      <c r="K673" s="8"/>
    </row>
    <row r="674" spans="2:11" s="22" customFormat="1" ht="23.25" customHeight="1" x14ac:dyDescent="0.25">
      <c r="B674" s="14" t="s">
        <v>887</v>
      </c>
      <c r="C674" s="14" t="s">
        <v>892</v>
      </c>
      <c r="D674" s="15" t="s">
        <v>1403</v>
      </c>
      <c r="E674" s="25">
        <v>103749</v>
      </c>
      <c r="F674" s="16">
        <v>1500</v>
      </c>
      <c r="G674" s="17" t="s">
        <v>15</v>
      </c>
      <c r="H674" s="18"/>
      <c r="K674" s="8"/>
    </row>
    <row r="675" spans="2:11" s="22" customFormat="1" ht="23.25" customHeight="1" x14ac:dyDescent="0.25">
      <c r="B675" s="14" t="s">
        <v>887</v>
      </c>
      <c r="C675" s="14" t="s">
        <v>892</v>
      </c>
      <c r="D675" s="15" t="s">
        <v>1404</v>
      </c>
      <c r="E675" s="25">
        <v>103750</v>
      </c>
      <c r="F675" s="16">
        <v>60000</v>
      </c>
      <c r="G675" s="17" t="s">
        <v>15</v>
      </c>
      <c r="H675" s="18"/>
      <c r="K675" s="8"/>
    </row>
    <row r="676" spans="2:11" s="22" customFormat="1" ht="23.25" customHeight="1" x14ac:dyDescent="0.25">
      <c r="B676" s="74" t="s">
        <v>887</v>
      </c>
      <c r="C676" s="74" t="s">
        <v>888</v>
      </c>
      <c r="D676" s="75" t="s">
        <v>720</v>
      </c>
      <c r="E676" s="75" t="s">
        <v>953</v>
      </c>
      <c r="F676" s="77">
        <v>9.6300000000000008</v>
      </c>
      <c r="G676" s="76" t="s">
        <v>15</v>
      </c>
      <c r="H676" s="27"/>
      <c r="K676" s="8"/>
    </row>
    <row r="677" spans="2:11" s="22" customFormat="1" ht="23.25" customHeight="1" x14ac:dyDescent="0.25">
      <c r="B677" s="14" t="s">
        <v>887</v>
      </c>
      <c r="C677" s="14" t="s">
        <v>892</v>
      </c>
      <c r="D677" s="15" t="s">
        <v>675</v>
      </c>
      <c r="E677" s="25">
        <v>880209</v>
      </c>
      <c r="F677" s="16">
        <v>18321</v>
      </c>
      <c r="G677" s="17" t="s">
        <v>15</v>
      </c>
      <c r="H677" s="18"/>
      <c r="K677" s="8"/>
    </row>
    <row r="678" spans="2:11" s="22" customFormat="1" ht="23.25" customHeight="1" x14ac:dyDescent="0.25">
      <c r="B678" s="14" t="s">
        <v>887</v>
      </c>
      <c r="C678" s="14" t="s">
        <v>892</v>
      </c>
      <c r="D678" s="15" t="s">
        <v>297</v>
      </c>
      <c r="E678" s="25">
        <v>880210</v>
      </c>
      <c r="F678" s="16">
        <v>18321</v>
      </c>
      <c r="G678" s="17" t="s">
        <v>15</v>
      </c>
      <c r="H678" s="18"/>
      <c r="K678" s="8"/>
    </row>
    <row r="679" spans="2:11" s="31" customFormat="1" ht="22.5" customHeight="1" x14ac:dyDescent="0.25">
      <c r="B679" s="32" t="s">
        <v>887</v>
      </c>
      <c r="C679" s="32" t="s">
        <v>890</v>
      </c>
      <c r="D679" s="33" t="s">
        <v>1078</v>
      </c>
      <c r="E679" s="56">
        <v>850056</v>
      </c>
      <c r="F679" s="34" t="s">
        <v>15</v>
      </c>
      <c r="G679" s="17">
        <v>100000</v>
      </c>
      <c r="H679" s="36"/>
      <c r="K679" s="37"/>
    </row>
    <row r="680" spans="2:11" s="22" customFormat="1" ht="23.25" customHeight="1" x14ac:dyDescent="0.25">
      <c r="B680" s="14" t="s">
        <v>887</v>
      </c>
      <c r="C680" s="14" t="s">
        <v>892</v>
      </c>
      <c r="D680" s="15" t="s">
        <v>1405</v>
      </c>
      <c r="E680" s="25">
        <v>103747</v>
      </c>
      <c r="F680" s="16">
        <v>30000</v>
      </c>
      <c r="G680" s="17" t="s">
        <v>15</v>
      </c>
      <c r="H680" s="18"/>
      <c r="K680" s="8"/>
    </row>
    <row r="681" spans="2:11" s="22" customFormat="1" ht="23.25" customHeight="1" x14ac:dyDescent="0.25">
      <c r="B681" s="74" t="s">
        <v>887</v>
      </c>
      <c r="C681" s="74" t="s">
        <v>888</v>
      </c>
      <c r="D681" s="75" t="s">
        <v>720</v>
      </c>
      <c r="E681" s="75" t="s">
        <v>954</v>
      </c>
      <c r="F681" s="77">
        <v>9.6300000000000008</v>
      </c>
      <c r="G681" s="76" t="s">
        <v>15</v>
      </c>
      <c r="H681" s="27"/>
      <c r="K681" s="8"/>
    </row>
    <row r="682" spans="2:11" s="22" customFormat="1" ht="23.25" customHeight="1" x14ac:dyDescent="0.25">
      <c r="B682" s="74" t="s">
        <v>887</v>
      </c>
      <c r="C682" s="74" t="s">
        <v>888</v>
      </c>
      <c r="D682" s="75" t="s">
        <v>720</v>
      </c>
      <c r="E682" s="75" t="s">
        <v>955</v>
      </c>
      <c r="F682" s="77">
        <v>19.649999999999999</v>
      </c>
      <c r="G682" s="76" t="s">
        <v>15</v>
      </c>
      <c r="H682" s="27"/>
      <c r="K682" s="8"/>
    </row>
    <row r="683" spans="2:11" s="22" customFormat="1" ht="23.25" customHeight="1" x14ac:dyDescent="0.25">
      <c r="B683" s="74" t="s">
        <v>887</v>
      </c>
      <c r="C683" s="74" t="s">
        <v>888</v>
      </c>
      <c r="D683" s="75" t="s">
        <v>720</v>
      </c>
      <c r="E683" s="75" t="s">
        <v>956</v>
      </c>
      <c r="F683" s="77">
        <v>16.559999999999999</v>
      </c>
      <c r="G683" s="76" t="s">
        <v>15</v>
      </c>
      <c r="H683" s="27"/>
      <c r="K683" s="8"/>
    </row>
    <row r="684" spans="2:11" s="22" customFormat="1" ht="23.25" customHeight="1" x14ac:dyDescent="0.25">
      <c r="B684" s="74" t="s">
        <v>887</v>
      </c>
      <c r="C684" s="74" t="s">
        <v>888</v>
      </c>
      <c r="D684" s="75" t="s">
        <v>93</v>
      </c>
      <c r="E684" s="75" t="s">
        <v>953</v>
      </c>
      <c r="F684" s="77">
        <v>3</v>
      </c>
      <c r="G684" s="76" t="s">
        <v>15</v>
      </c>
      <c r="H684" s="27"/>
      <c r="K684" s="8"/>
    </row>
    <row r="685" spans="2:11" s="22" customFormat="1" ht="23.25" customHeight="1" x14ac:dyDescent="0.25">
      <c r="B685" s="74" t="s">
        <v>887</v>
      </c>
      <c r="C685" s="74" t="s">
        <v>888</v>
      </c>
      <c r="D685" s="75" t="s">
        <v>93</v>
      </c>
      <c r="E685" s="75" t="s">
        <v>955</v>
      </c>
      <c r="F685" s="77">
        <v>3</v>
      </c>
      <c r="G685" s="76" t="s">
        <v>15</v>
      </c>
      <c r="H685" s="27"/>
      <c r="K685" s="8"/>
    </row>
    <row r="686" spans="2:11" s="22" customFormat="1" ht="23.25" customHeight="1" x14ac:dyDescent="0.25">
      <c r="B686" s="74" t="s">
        <v>887</v>
      </c>
      <c r="C686" s="74" t="s">
        <v>888</v>
      </c>
      <c r="D686" s="75" t="s">
        <v>93</v>
      </c>
      <c r="E686" s="75" t="s">
        <v>954</v>
      </c>
      <c r="F686" s="77">
        <v>3</v>
      </c>
      <c r="G686" s="76" t="s">
        <v>15</v>
      </c>
      <c r="H686" s="27"/>
      <c r="K686" s="8"/>
    </row>
    <row r="687" spans="2:11" s="22" customFormat="1" ht="23.25" customHeight="1" x14ac:dyDescent="0.25">
      <c r="B687" s="74" t="s">
        <v>887</v>
      </c>
      <c r="C687" s="74" t="s">
        <v>888</v>
      </c>
      <c r="D687" s="75" t="s">
        <v>93</v>
      </c>
      <c r="E687" s="75" t="s">
        <v>956</v>
      </c>
      <c r="F687" s="77">
        <v>3</v>
      </c>
      <c r="G687" s="76" t="s">
        <v>15</v>
      </c>
      <c r="H687" s="27"/>
      <c r="K687" s="8"/>
    </row>
    <row r="688" spans="2:11" s="22" customFormat="1" ht="23.25" customHeight="1" x14ac:dyDescent="0.25">
      <c r="B688" s="74" t="s">
        <v>890</v>
      </c>
      <c r="C688" s="74" t="s">
        <v>892</v>
      </c>
      <c r="D688" s="75" t="s">
        <v>93</v>
      </c>
      <c r="E688" s="75" t="s">
        <v>957</v>
      </c>
      <c r="F688" s="77">
        <v>3</v>
      </c>
      <c r="G688" s="76" t="s">
        <v>15</v>
      </c>
      <c r="H688" s="27"/>
      <c r="K688" s="8"/>
    </row>
    <row r="689" spans="2:11" s="22" customFormat="1" ht="23.25" customHeight="1" x14ac:dyDescent="0.25">
      <c r="B689" s="74" t="s">
        <v>890</v>
      </c>
      <c r="C689" s="74" t="s">
        <v>892</v>
      </c>
      <c r="D689" s="75" t="s">
        <v>93</v>
      </c>
      <c r="E689" s="75" t="s">
        <v>958</v>
      </c>
      <c r="F689" s="77">
        <v>3</v>
      </c>
      <c r="G689" s="76" t="s">
        <v>15</v>
      </c>
      <c r="H689" s="27"/>
      <c r="K689" s="8"/>
    </row>
    <row r="690" spans="2:11" s="22" customFormat="1" ht="25.5" customHeight="1" x14ac:dyDescent="0.25">
      <c r="B690" s="19" t="s">
        <v>890</v>
      </c>
      <c r="C690" s="19" t="s">
        <v>894</v>
      </c>
      <c r="D690" s="20" t="s">
        <v>959</v>
      </c>
      <c r="E690" s="20">
        <v>850040</v>
      </c>
      <c r="F690" s="16" t="s">
        <v>15</v>
      </c>
      <c r="G690" s="17">
        <v>50000</v>
      </c>
      <c r="H690" s="18"/>
      <c r="K690" s="8"/>
    </row>
    <row r="691" spans="2:11" s="22" customFormat="1" ht="23.25" customHeight="1" x14ac:dyDescent="0.25">
      <c r="B691" s="14" t="s">
        <v>890</v>
      </c>
      <c r="C691" s="14" t="s">
        <v>887</v>
      </c>
      <c r="D691" s="15" t="s">
        <v>1406</v>
      </c>
      <c r="E691" s="25">
        <v>103752</v>
      </c>
      <c r="F691" s="16">
        <v>10000</v>
      </c>
      <c r="G691" s="17" t="s">
        <v>15</v>
      </c>
      <c r="H691" s="18"/>
      <c r="K691" s="8"/>
    </row>
    <row r="692" spans="2:11" s="22" customFormat="1" ht="23.25" customHeight="1" x14ac:dyDescent="0.25">
      <c r="B692" s="74" t="s">
        <v>890</v>
      </c>
      <c r="C692" s="74" t="s">
        <v>892</v>
      </c>
      <c r="D692" s="75" t="s">
        <v>93</v>
      </c>
      <c r="E692" s="75" t="s">
        <v>960</v>
      </c>
      <c r="F692" s="77">
        <v>3</v>
      </c>
      <c r="G692" s="76" t="s">
        <v>15</v>
      </c>
      <c r="H692" s="27"/>
      <c r="K692" s="8"/>
    </row>
    <row r="693" spans="2:11" s="22" customFormat="1" ht="23.25" customHeight="1" x14ac:dyDescent="0.25">
      <c r="B693" s="74" t="s">
        <v>890</v>
      </c>
      <c r="C693" s="74" t="s">
        <v>892</v>
      </c>
      <c r="D693" s="75" t="s">
        <v>93</v>
      </c>
      <c r="E693" s="75" t="s">
        <v>961</v>
      </c>
      <c r="F693" s="77">
        <v>3</v>
      </c>
      <c r="G693" s="76" t="s">
        <v>15</v>
      </c>
      <c r="H693" s="27"/>
      <c r="K693" s="8"/>
    </row>
    <row r="694" spans="2:11" s="22" customFormat="1" ht="23.25" customHeight="1" x14ac:dyDescent="0.25">
      <c r="B694" s="74" t="s">
        <v>890</v>
      </c>
      <c r="C694" s="74" t="s">
        <v>892</v>
      </c>
      <c r="D694" s="75" t="s">
        <v>93</v>
      </c>
      <c r="E694" s="75" t="s">
        <v>962</v>
      </c>
      <c r="F694" s="77">
        <v>3</v>
      </c>
      <c r="G694" s="76" t="s">
        <v>15</v>
      </c>
      <c r="H694" s="27"/>
      <c r="K694" s="8"/>
    </row>
    <row r="695" spans="2:11" s="22" customFormat="1" ht="23.25" customHeight="1" x14ac:dyDescent="0.25">
      <c r="B695" s="74" t="s">
        <v>890</v>
      </c>
      <c r="C695" s="74" t="s">
        <v>892</v>
      </c>
      <c r="D695" s="75" t="s">
        <v>93</v>
      </c>
      <c r="E695" s="75" t="s">
        <v>963</v>
      </c>
      <c r="F695" s="77">
        <v>3</v>
      </c>
      <c r="G695" s="76" t="s">
        <v>15</v>
      </c>
      <c r="H695" s="27"/>
      <c r="K695" s="8"/>
    </row>
    <row r="696" spans="2:11" s="22" customFormat="1" ht="23.25" customHeight="1" x14ac:dyDescent="0.25">
      <c r="B696" s="74" t="s">
        <v>890</v>
      </c>
      <c r="C696" s="74" t="s">
        <v>892</v>
      </c>
      <c r="D696" s="75" t="s">
        <v>720</v>
      </c>
      <c r="E696" s="75" t="s">
        <v>964</v>
      </c>
      <c r="F696" s="77">
        <v>64.5</v>
      </c>
      <c r="G696" s="76" t="s">
        <v>15</v>
      </c>
      <c r="H696" s="27"/>
      <c r="K696" s="8"/>
    </row>
    <row r="697" spans="2:11" s="22" customFormat="1" ht="23.25" customHeight="1" x14ac:dyDescent="0.25">
      <c r="B697" s="74" t="s">
        <v>890</v>
      </c>
      <c r="C697" s="74" t="s">
        <v>892</v>
      </c>
      <c r="D697" s="75" t="s">
        <v>720</v>
      </c>
      <c r="E697" s="75" t="s">
        <v>958</v>
      </c>
      <c r="F697" s="77">
        <v>87.93</v>
      </c>
      <c r="G697" s="76" t="s">
        <v>15</v>
      </c>
      <c r="H697" s="27"/>
      <c r="K697" s="8"/>
    </row>
    <row r="698" spans="2:11" s="22" customFormat="1" ht="23.25" customHeight="1" x14ac:dyDescent="0.25">
      <c r="B698" s="74" t="s">
        <v>890</v>
      </c>
      <c r="C698" s="74" t="s">
        <v>892</v>
      </c>
      <c r="D698" s="75" t="s">
        <v>720</v>
      </c>
      <c r="E698" s="75" t="s">
        <v>957</v>
      </c>
      <c r="F698" s="77">
        <v>372.81</v>
      </c>
      <c r="G698" s="76" t="s">
        <v>15</v>
      </c>
      <c r="H698" s="27"/>
      <c r="K698" s="8"/>
    </row>
    <row r="699" spans="2:11" s="22" customFormat="1" ht="23.25" customHeight="1" x14ac:dyDescent="0.25">
      <c r="B699" s="74" t="s">
        <v>890</v>
      </c>
      <c r="C699" s="74" t="s">
        <v>892</v>
      </c>
      <c r="D699" s="75" t="s">
        <v>720</v>
      </c>
      <c r="E699" s="75" t="s">
        <v>960</v>
      </c>
      <c r="F699" s="77">
        <v>139.25</v>
      </c>
      <c r="G699" s="76" t="s">
        <v>15</v>
      </c>
      <c r="H699" s="27"/>
      <c r="K699" s="8"/>
    </row>
    <row r="700" spans="2:11" s="22" customFormat="1" ht="23.25" customHeight="1" x14ac:dyDescent="0.25">
      <c r="B700" s="74" t="s">
        <v>890</v>
      </c>
      <c r="C700" s="74" t="s">
        <v>892</v>
      </c>
      <c r="D700" s="75" t="s">
        <v>720</v>
      </c>
      <c r="E700" s="75" t="s">
        <v>961</v>
      </c>
      <c r="F700" s="77">
        <v>485.07</v>
      </c>
      <c r="G700" s="76" t="s">
        <v>15</v>
      </c>
      <c r="H700" s="27"/>
      <c r="K700" s="8"/>
    </row>
    <row r="701" spans="2:11" s="22" customFormat="1" ht="23.25" customHeight="1" x14ac:dyDescent="0.25">
      <c r="B701" s="74" t="s">
        <v>890</v>
      </c>
      <c r="C701" s="74" t="s">
        <v>892</v>
      </c>
      <c r="D701" s="75" t="s">
        <v>720</v>
      </c>
      <c r="E701" s="75" t="s">
        <v>962</v>
      </c>
      <c r="F701" s="77">
        <v>258.89999999999998</v>
      </c>
      <c r="G701" s="76" t="s">
        <v>15</v>
      </c>
      <c r="H701" s="27"/>
      <c r="K701" s="8"/>
    </row>
    <row r="702" spans="2:11" s="22" customFormat="1" ht="23.25" customHeight="1" x14ac:dyDescent="0.25">
      <c r="B702" s="74" t="s">
        <v>890</v>
      </c>
      <c r="C702" s="74" t="s">
        <v>892</v>
      </c>
      <c r="D702" s="75" t="s">
        <v>720</v>
      </c>
      <c r="E702" s="75" t="s">
        <v>963</v>
      </c>
      <c r="F702" s="77">
        <v>134.80000000000001</v>
      </c>
      <c r="G702" s="76" t="s">
        <v>15</v>
      </c>
      <c r="H702" s="27"/>
      <c r="K702" s="8"/>
    </row>
    <row r="703" spans="2:11" s="22" customFormat="1" ht="23.25" customHeight="1" x14ac:dyDescent="0.25">
      <c r="B703" s="74" t="s">
        <v>890</v>
      </c>
      <c r="C703" s="74" t="s">
        <v>887</v>
      </c>
      <c r="D703" s="75" t="s">
        <v>965</v>
      </c>
      <c r="E703" s="75">
        <v>103753</v>
      </c>
      <c r="F703" s="77">
        <v>15000</v>
      </c>
      <c r="G703" s="76" t="s">
        <v>15</v>
      </c>
      <c r="H703" s="27"/>
      <c r="K703" s="8"/>
    </row>
    <row r="704" spans="2:11" s="22" customFormat="1" ht="25.5" customHeight="1" x14ac:dyDescent="0.25">
      <c r="B704" s="19" t="s">
        <v>890</v>
      </c>
      <c r="C704" s="19" t="s">
        <v>890</v>
      </c>
      <c r="D704" s="20" t="s">
        <v>1214</v>
      </c>
      <c r="E704" s="20">
        <v>407489</v>
      </c>
      <c r="F704" s="16" t="s">
        <v>15</v>
      </c>
      <c r="G704" s="17">
        <v>30000</v>
      </c>
      <c r="H704" s="18"/>
      <c r="K704" s="8"/>
    </row>
    <row r="705" spans="2:11" s="22" customFormat="1" ht="23.25" customHeight="1" x14ac:dyDescent="0.25">
      <c r="B705" s="74" t="s">
        <v>890</v>
      </c>
      <c r="C705" s="74" t="s">
        <v>892</v>
      </c>
      <c r="D705" s="75" t="s">
        <v>93</v>
      </c>
      <c r="E705" s="75" t="s">
        <v>964</v>
      </c>
      <c r="F705" s="77">
        <v>3</v>
      </c>
      <c r="G705" s="76" t="s">
        <v>15</v>
      </c>
      <c r="H705" s="27"/>
      <c r="K705" s="8"/>
    </row>
    <row r="706" spans="2:11" s="22" customFormat="1" ht="23.25" customHeight="1" x14ac:dyDescent="0.25">
      <c r="B706" s="14" t="s">
        <v>894</v>
      </c>
      <c r="C706" s="14" t="s">
        <v>890</v>
      </c>
      <c r="D706" s="15" t="s">
        <v>1407</v>
      </c>
      <c r="E706" s="25">
        <v>103751</v>
      </c>
      <c r="F706" s="16">
        <v>12000</v>
      </c>
      <c r="G706" s="17" t="s">
        <v>15</v>
      </c>
      <c r="H706" s="18"/>
      <c r="K706" s="8"/>
    </row>
    <row r="707" spans="2:11" s="22" customFormat="1" ht="23.25" customHeight="1" x14ac:dyDescent="0.25">
      <c r="B707" s="14" t="s">
        <v>894</v>
      </c>
      <c r="C707" s="14" t="s">
        <v>890</v>
      </c>
      <c r="D707" s="15" t="s">
        <v>1408</v>
      </c>
      <c r="E707" s="25">
        <v>103756</v>
      </c>
      <c r="F707" s="16">
        <v>50000</v>
      </c>
      <c r="G707" s="17" t="s">
        <v>15</v>
      </c>
      <c r="H707" s="18"/>
      <c r="K707" s="8"/>
    </row>
    <row r="708" spans="2:11" s="22" customFormat="1" ht="23.25" customHeight="1" x14ac:dyDescent="0.25">
      <c r="B708" s="14" t="s">
        <v>894</v>
      </c>
      <c r="C708" s="14" t="s">
        <v>890</v>
      </c>
      <c r="D708" s="15" t="s">
        <v>1409</v>
      </c>
      <c r="E708" s="25">
        <v>103754</v>
      </c>
      <c r="F708" s="16">
        <v>3600</v>
      </c>
      <c r="G708" s="17" t="s">
        <v>15</v>
      </c>
      <c r="H708" s="18"/>
      <c r="K708" s="8"/>
    </row>
    <row r="709" spans="2:11" s="22" customFormat="1" ht="25.5" customHeight="1" x14ac:dyDescent="0.25">
      <c r="B709" s="19" t="s">
        <v>894</v>
      </c>
      <c r="C709" s="19" t="s">
        <v>894</v>
      </c>
      <c r="D709" s="20" t="s">
        <v>1211</v>
      </c>
      <c r="E709" s="20">
        <v>529113</v>
      </c>
      <c r="F709" s="16" t="s">
        <v>15</v>
      </c>
      <c r="G709" s="17">
        <v>110000</v>
      </c>
      <c r="H709" s="18"/>
      <c r="K709" s="8"/>
    </row>
    <row r="710" spans="2:11" s="22" customFormat="1" ht="25.5" customHeight="1" x14ac:dyDescent="0.25">
      <c r="B710" s="19" t="s">
        <v>894</v>
      </c>
      <c r="C710" s="19" t="s">
        <v>895</v>
      </c>
      <c r="D710" s="20" t="s">
        <v>1213</v>
      </c>
      <c r="E710" s="20">
        <v>550126</v>
      </c>
      <c r="F710" s="16" t="s">
        <v>15</v>
      </c>
      <c r="G710" s="17">
        <v>44375</v>
      </c>
      <c r="H710" s="18"/>
      <c r="K710" s="8"/>
    </row>
    <row r="711" spans="2:11" s="22" customFormat="1" ht="23.25" customHeight="1" x14ac:dyDescent="0.25">
      <c r="B711" s="14" t="s">
        <v>895</v>
      </c>
      <c r="C711" s="14" t="s">
        <v>894</v>
      </c>
      <c r="D711" s="15" t="s">
        <v>1001</v>
      </c>
      <c r="E711" s="25">
        <v>103725</v>
      </c>
      <c r="F711" s="16">
        <v>70000</v>
      </c>
      <c r="G711" s="17" t="s">
        <v>15</v>
      </c>
      <c r="H711" s="18"/>
      <c r="K711" s="8"/>
    </row>
    <row r="712" spans="2:11" s="22" customFormat="1" ht="23.25" customHeight="1" x14ac:dyDescent="0.25">
      <c r="B712" s="14" t="s">
        <v>895</v>
      </c>
      <c r="C712" s="14" t="s">
        <v>894</v>
      </c>
      <c r="D712" s="15" t="s">
        <v>1365</v>
      </c>
      <c r="E712" s="25">
        <v>103757</v>
      </c>
      <c r="F712" s="16">
        <v>10000</v>
      </c>
      <c r="G712" s="17" t="s">
        <v>15</v>
      </c>
      <c r="H712" s="18"/>
      <c r="K712" s="8"/>
    </row>
    <row r="713" spans="2:11" s="22" customFormat="1" ht="25.5" customHeight="1" x14ac:dyDescent="0.25">
      <c r="B713" s="19" t="s">
        <v>895</v>
      </c>
      <c r="C713" s="19" t="s">
        <v>895</v>
      </c>
      <c r="D713" s="20" t="s">
        <v>1212</v>
      </c>
      <c r="E713" s="20">
        <v>664712</v>
      </c>
      <c r="F713" s="16" t="s">
        <v>15</v>
      </c>
      <c r="G713" s="17">
        <v>40000</v>
      </c>
      <c r="H713" s="18"/>
      <c r="K713" s="8"/>
    </row>
    <row r="714" spans="2:11" s="22" customFormat="1" ht="25.5" customHeight="1" x14ac:dyDescent="0.25">
      <c r="B714" s="19" t="s">
        <v>966</v>
      </c>
      <c r="C714" s="19" t="s">
        <v>966</v>
      </c>
      <c r="D714" s="20" t="s">
        <v>1210</v>
      </c>
      <c r="E714" s="20">
        <v>588970</v>
      </c>
      <c r="F714" s="16" t="s">
        <v>15</v>
      </c>
      <c r="G714" s="17">
        <v>60000</v>
      </c>
      <c r="H714" s="18"/>
      <c r="K714" s="8"/>
    </row>
    <row r="715" spans="2:11" s="22" customFormat="1" ht="25.5" customHeight="1" x14ac:dyDescent="0.25">
      <c r="B715" s="19" t="s">
        <v>966</v>
      </c>
      <c r="C715" s="19" t="s">
        <v>966</v>
      </c>
      <c r="D715" s="20" t="s">
        <v>1209</v>
      </c>
      <c r="E715" s="20">
        <v>871288</v>
      </c>
      <c r="F715" s="16" t="s">
        <v>15</v>
      </c>
      <c r="G715" s="17">
        <v>40000</v>
      </c>
      <c r="H715" s="18"/>
      <c r="K715" s="8"/>
    </row>
    <row r="716" spans="2:11" s="22" customFormat="1" ht="23.25" customHeight="1" x14ac:dyDescent="0.25">
      <c r="B716" s="14" t="s">
        <v>966</v>
      </c>
      <c r="C716" s="14" t="s">
        <v>895</v>
      </c>
      <c r="D716" s="15" t="s">
        <v>1366</v>
      </c>
      <c r="E716" s="25">
        <v>103758</v>
      </c>
      <c r="F716" s="16">
        <v>5000</v>
      </c>
      <c r="G716" s="17" t="s">
        <v>15</v>
      </c>
      <c r="H716" s="18"/>
      <c r="K716" s="8"/>
    </row>
    <row r="717" spans="2:11" s="22" customFormat="1" ht="23.25" customHeight="1" x14ac:dyDescent="0.25">
      <c r="B717" s="14" t="s">
        <v>974</v>
      </c>
      <c r="C717" s="14" t="s">
        <v>966</v>
      </c>
      <c r="D717" s="15" t="s">
        <v>17</v>
      </c>
      <c r="E717" s="25">
        <v>180607</v>
      </c>
      <c r="F717" s="16">
        <v>10</v>
      </c>
      <c r="G717" s="17" t="s">
        <v>15</v>
      </c>
      <c r="H717" s="18"/>
      <c r="K717" s="8"/>
    </row>
    <row r="718" spans="2:11" s="22" customFormat="1" ht="23.25" customHeight="1" x14ac:dyDescent="0.25">
      <c r="B718" s="14" t="s">
        <v>974</v>
      </c>
      <c r="C718" s="14" t="s">
        <v>966</v>
      </c>
      <c r="D718" s="15" t="s">
        <v>1239</v>
      </c>
      <c r="E718" s="25">
        <v>103760</v>
      </c>
      <c r="F718" s="16">
        <v>120000</v>
      </c>
      <c r="G718" s="17" t="s">
        <v>15</v>
      </c>
      <c r="H718" s="18"/>
      <c r="K718" s="8"/>
    </row>
    <row r="719" spans="2:11" s="22" customFormat="1" ht="25.5" customHeight="1" x14ac:dyDescent="0.25">
      <c r="B719" s="19" t="s">
        <v>974</v>
      </c>
      <c r="C719" s="19" t="s">
        <v>975</v>
      </c>
      <c r="D719" s="20" t="s">
        <v>1079</v>
      </c>
      <c r="E719" s="20">
        <v>250021</v>
      </c>
      <c r="F719" s="16" t="s">
        <v>15</v>
      </c>
      <c r="G719" s="17">
        <v>10000</v>
      </c>
      <c r="H719" s="18"/>
      <c r="K719" s="8"/>
    </row>
    <row r="720" spans="2:11" s="22" customFormat="1" ht="23.25" customHeight="1" x14ac:dyDescent="0.25">
      <c r="B720" s="14" t="s">
        <v>974</v>
      </c>
      <c r="C720" s="14" t="s">
        <v>966</v>
      </c>
      <c r="D720" s="15" t="s">
        <v>16</v>
      </c>
      <c r="E720" s="25">
        <v>180607</v>
      </c>
      <c r="F720" s="16">
        <v>1</v>
      </c>
      <c r="G720" s="17" t="s">
        <v>15</v>
      </c>
      <c r="H720" s="18"/>
      <c r="K720" s="8"/>
    </row>
    <row r="721" spans="2:11" s="22" customFormat="1" ht="23.25" customHeight="1" x14ac:dyDescent="0.25">
      <c r="B721" s="14" t="s">
        <v>974</v>
      </c>
      <c r="C721" s="14" t="s">
        <v>966</v>
      </c>
      <c r="D721" s="15" t="s">
        <v>1240</v>
      </c>
      <c r="E721" s="25">
        <v>103761</v>
      </c>
      <c r="F721" s="16">
        <v>80000</v>
      </c>
      <c r="G721" s="17" t="s">
        <v>15</v>
      </c>
      <c r="H721" s="18"/>
      <c r="K721" s="8"/>
    </row>
    <row r="722" spans="2:11" s="22" customFormat="1" ht="23.25" customHeight="1" x14ac:dyDescent="0.25">
      <c r="B722" s="14" t="s">
        <v>974</v>
      </c>
      <c r="C722" s="14" t="s">
        <v>966</v>
      </c>
      <c r="D722" s="15" t="s">
        <v>1410</v>
      </c>
      <c r="E722" s="25">
        <v>103762</v>
      </c>
      <c r="F722" s="16">
        <v>10000</v>
      </c>
      <c r="G722" s="17" t="s">
        <v>15</v>
      </c>
      <c r="H722" s="18"/>
      <c r="K722" s="8"/>
    </row>
    <row r="723" spans="2:11" s="22" customFormat="1" ht="23.25" customHeight="1" x14ac:dyDescent="0.25">
      <c r="B723" s="14" t="s">
        <v>974</v>
      </c>
      <c r="C723" s="14" t="s">
        <v>966</v>
      </c>
      <c r="D723" s="15" t="s">
        <v>1367</v>
      </c>
      <c r="E723" s="25">
        <v>103759</v>
      </c>
      <c r="F723" s="16">
        <v>3776</v>
      </c>
      <c r="G723" s="17" t="s">
        <v>15</v>
      </c>
      <c r="H723" s="18"/>
      <c r="K723" s="8"/>
    </row>
    <row r="724" spans="2:11" s="22" customFormat="1" ht="23.25" customHeight="1" x14ac:dyDescent="0.25">
      <c r="B724" s="14" t="s">
        <v>974</v>
      </c>
      <c r="C724" s="14" t="s">
        <v>966</v>
      </c>
      <c r="D724" s="15" t="s">
        <v>1411</v>
      </c>
      <c r="E724" s="25">
        <v>103755</v>
      </c>
      <c r="F724" s="16">
        <v>5000</v>
      </c>
      <c r="G724" s="17" t="s">
        <v>15</v>
      </c>
      <c r="H724" s="18"/>
      <c r="K724" s="8"/>
    </row>
    <row r="725" spans="2:11" s="22" customFormat="1" ht="23.25" customHeight="1" x14ac:dyDescent="0.25">
      <c r="B725" s="14" t="s">
        <v>974</v>
      </c>
      <c r="C725" s="14" t="s">
        <v>966</v>
      </c>
      <c r="D725" s="15" t="s">
        <v>1412</v>
      </c>
      <c r="E725" s="25">
        <v>103744</v>
      </c>
      <c r="F725" s="16">
        <v>25000</v>
      </c>
      <c r="G725" s="17" t="s">
        <v>15</v>
      </c>
      <c r="H725" s="18"/>
      <c r="K725" s="8"/>
    </row>
    <row r="726" spans="2:11" s="22" customFormat="1" ht="23.25" customHeight="1" x14ac:dyDescent="0.25">
      <c r="B726" s="14" t="s">
        <v>975</v>
      </c>
      <c r="C726" s="14" t="s">
        <v>974</v>
      </c>
      <c r="D726" s="15" t="s">
        <v>1413</v>
      </c>
      <c r="E726" s="25">
        <v>103745</v>
      </c>
      <c r="F726" s="16">
        <v>1000</v>
      </c>
      <c r="G726" s="17" t="s">
        <v>15</v>
      </c>
      <c r="H726" s="18"/>
      <c r="K726" s="8"/>
    </row>
    <row r="727" spans="2:11" s="22" customFormat="1" ht="23.25" customHeight="1" x14ac:dyDescent="0.25">
      <c r="B727" s="14" t="s">
        <v>975</v>
      </c>
      <c r="C727" s="14" t="s">
        <v>974</v>
      </c>
      <c r="D727" s="15" t="s">
        <v>1414</v>
      </c>
      <c r="E727" s="25">
        <v>103767</v>
      </c>
      <c r="F727" s="16">
        <v>10000</v>
      </c>
      <c r="G727" s="17" t="s">
        <v>15</v>
      </c>
      <c r="H727" s="18"/>
      <c r="K727" s="8"/>
    </row>
    <row r="728" spans="2:11" s="22" customFormat="1" ht="23.25" customHeight="1" x14ac:dyDescent="0.25">
      <c r="B728" s="14" t="s">
        <v>975</v>
      </c>
      <c r="C728" s="14" t="s">
        <v>974</v>
      </c>
      <c r="D728" s="15" t="s">
        <v>1415</v>
      </c>
      <c r="E728" s="25">
        <v>103765</v>
      </c>
      <c r="F728" s="16">
        <v>15000</v>
      </c>
      <c r="G728" s="17" t="s">
        <v>15</v>
      </c>
      <c r="H728" s="18"/>
      <c r="K728" s="8"/>
    </row>
    <row r="729" spans="2:11" s="22" customFormat="1" ht="23.25" customHeight="1" x14ac:dyDescent="0.25">
      <c r="B729" s="50" t="s">
        <v>975</v>
      </c>
      <c r="C729" s="50" t="s">
        <v>974</v>
      </c>
      <c r="D729" s="43" t="s">
        <v>1416</v>
      </c>
      <c r="E729" s="43">
        <v>103764</v>
      </c>
      <c r="F729" s="38">
        <v>2870</v>
      </c>
      <c r="G729" s="51" t="s">
        <v>15</v>
      </c>
      <c r="H729" s="18"/>
      <c r="K729" s="8"/>
    </row>
    <row r="730" spans="2:11" s="22" customFormat="1" ht="23.25" customHeight="1" x14ac:dyDescent="0.25">
      <c r="B730" s="14" t="s">
        <v>975</v>
      </c>
      <c r="C730" s="14" t="s">
        <v>974</v>
      </c>
      <c r="D730" s="15" t="s">
        <v>1417</v>
      </c>
      <c r="E730" s="25">
        <v>103763</v>
      </c>
      <c r="F730" s="16">
        <v>1446.11</v>
      </c>
      <c r="G730" s="17" t="s">
        <v>15</v>
      </c>
      <c r="H730" s="18"/>
      <c r="K730" s="8"/>
    </row>
    <row r="731" spans="2:11" s="22" customFormat="1" ht="23.25" customHeight="1" x14ac:dyDescent="0.25">
      <c r="B731" s="14" t="s">
        <v>977</v>
      </c>
      <c r="C731" s="14" t="s">
        <v>975</v>
      </c>
      <c r="D731" s="15" t="s">
        <v>1418</v>
      </c>
      <c r="E731" s="25">
        <v>103769</v>
      </c>
      <c r="F731" s="16">
        <v>50000</v>
      </c>
      <c r="G731" s="17" t="s">
        <v>15</v>
      </c>
      <c r="H731" s="18"/>
      <c r="K731" s="8"/>
    </row>
    <row r="732" spans="2:11" s="22" customFormat="1" ht="23.25" customHeight="1" x14ac:dyDescent="0.25">
      <c r="B732" s="14" t="s">
        <v>977</v>
      </c>
      <c r="C732" s="14" t="s">
        <v>975</v>
      </c>
      <c r="D732" s="15" t="s">
        <v>1419</v>
      </c>
      <c r="E732" s="25">
        <v>103770</v>
      </c>
      <c r="F732" s="16">
        <v>3000</v>
      </c>
      <c r="G732" s="17" t="s">
        <v>15</v>
      </c>
      <c r="H732" s="18"/>
      <c r="K732" s="8"/>
    </row>
    <row r="733" spans="2:11" s="22" customFormat="1" ht="23.25" customHeight="1" x14ac:dyDescent="0.25">
      <c r="B733" s="14" t="s">
        <v>977</v>
      </c>
      <c r="C733" s="14" t="s">
        <v>975</v>
      </c>
      <c r="D733" s="15" t="s">
        <v>1242</v>
      </c>
      <c r="E733" s="25">
        <v>103771</v>
      </c>
      <c r="F733" s="16">
        <v>40000</v>
      </c>
      <c r="G733" s="17" t="s">
        <v>15</v>
      </c>
      <c r="H733" s="18"/>
      <c r="K733" s="8"/>
    </row>
    <row r="734" spans="2:11" s="22" customFormat="1" ht="25.5" customHeight="1" x14ac:dyDescent="0.25">
      <c r="B734" s="19" t="s">
        <v>977</v>
      </c>
      <c r="C734" s="19" t="s">
        <v>977</v>
      </c>
      <c r="D734" s="20" t="s">
        <v>1068</v>
      </c>
      <c r="E734" s="20">
        <v>891019</v>
      </c>
      <c r="F734" s="16" t="s">
        <v>15</v>
      </c>
      <c r="G734" s="17">
        <v>100000</v>
      </c>
      <c r="H734" s="18"/>
      <c r="K734" s="8"/>
    </row>
    <row r="735" spans="2:11" s="22" customFormat="1" ht="25.5" customHeight="1" x14ac:dyDescent="0.25">
      <c r="B735" s="19" t="s">
        <v>977</v>
      </c>
      <c r="C735" s="19" t="s">
        <v>977</v>
      </c>
      <c r="D735" s="20" t="s">
        <v>1069</v>
      </c>
      <c r="E735" s="20">
        <v>975162</v>
      </c>
      <c r="F735" s="16" t="s">
        <v>15</v>
      </c>
      <c r="G735" s="17">
        <v>260000</v>
      </c>
      <c r="H735" s="18"/>
      <c r="K735" s="8"/>
    </row>
    <row r="736" spans="2:11" s="31" customFormat="1" ht="15.75" customHeight="1" x14ac:dyDescent="0.25">
      <c r="B736" s="46" t="s">
        <v>977</v>
      </c>
      <c r="C736" s="46" t="s">
        <v>977</v>
      </c>
      <c r="D736" s="47" t="s">
        <v>1224</v>
      </c>
      <c r="E736" s="48">
        <v>903458</v>
      </c>
      <c r="F736" s="34">
        <v>200000</v>
      </c>
      <c r="G736" s="35" t="s">
        <v>15</v>
      </c>
      <c r="H736" s="36"/>
      <c r="K736" s="37"/>
    </row>
    <row r="737" spans="2:11" s="22" customFormat="1" ht="25.5" customHeight="1" x14ac:dyDescent="0.25">
      <c r="B737" s="19" t="s">
        <v>977</v>
      </c>
      <c r="C737" s="19" t="s">
        <v>976</v>
      </c>
      <c r="D737" s="20" t="s">
        <v>991</v>
      </c>
      <c r="E737" s="20">
        <v>850035</v>
      </c>
      <c r="F737" s="16" t="s">
        <v>15</v>
      </c>
      <c r="G737" s="17">
        <v>20000</v>
      </c>
      <c r="H737" s="18"/>
      <c r="K737" s="8"/>
    </row>
    <row r="738" spans="2:11" s="22" customFormat="1" ht="23.25" customHeight="1" x14ac:dyDescent="0.25">
      <c r="B738" s="14" t="s">
        <v>976</v>
      </c>
      <c r="C738" s="14" t="s">
        <v>977</v>
      </c>
      <c r="D738" s="15" t="s">
        <v>1420</v>
      </c>
      <c r="E738" s="25">
        <v>103772</v>
      </c>
      <c r="F738" s="16">
        <v>3400</v>
      </c>
      <c r="G738" s="17" t="s">
        <v>15</v>
      </c>
      <c r="H738" s="18"/>
      <c r="K738" s="8"/>
    </row>
    <row r="739" spans="2:11" s="22" customFormat="1" ht="23.25" customHeight="1" x14ac:dyDescent="0.25">
      <c r="B739" s="14" t="s">
        <v>976</v>
      </c>
      <c r="C739" s="14" t="s">
        <v>977</v>
      </c>
      <c r="D739" s="15" t="s">
        <v>1421</v>
      </c>
      <c r="E739" s="25">
        <v>103768</v>
      </c>
      <c r="F739" s="16">
        <v>3000</v>
      </c>
      <c r="G739" s="17" t="s">
        <v>15</v>
      </c>
      <c r="H739" s="18"/>
      <c r="K739" s="8"/>
    </row>
    <row r="740" spans="2:11" s="22" customFormat="1" ht="23.25" customHeight="1" x14ac:dyDescent="0.25">
      <c r="B740" s="14" t="s">
        <v>976</v>
      </c>
      <c r="C740" s="14" t="s">
        <v>977</v>
      </c>
      <c r="D740" s="15" t="s">
        <v>1241</v>
      </c>
      <c r="E740" s="25">
        <v>103774</v>
      </c>
      <c r="F740" s="16">
        <v>80000</v>
      </c>
      <c r="G740" s="17" t="s">
        <v>15</v>
      </c>
      <c r="H740" s="18"/>
      <c r="K740" s="8"/>
    </row>
    <row r="741" spans="2:11" s="22" customFormat="1" ht="23.25" customHeight="1" x14ac:dyDescent="0.25">
      <c r="B741" s="14" t="s">
        <v>976</v>
      </c>
      <c r="C741" s="14" t="s">
        <v>977</v>
      </c>
      <c r="D741" s="15" t="s">
        <v>1422</v>
      </c>
      <c r="E741" s="25">
        <v>103773</v>
      </c>
      <c r="F741" s="16">
        <v>5000</v>
      </c>
      <c r="G741" s="17" t="s">
        <v>15</v>
      </c>
      <c r="H741" s="18"/>
      <c r="K741" s="8"/>
    </row>
    <row r="742" spans="2:11" s="22" customFormat="1" ht="25.5" customHeight="1" x14ac:dyDescent="0.25">
      <c r="B742" s="19" t="s">
        <v>978</v>
      </c>
      <c r="C742" s="19" t="s">
        <v>984</v>
      </c>
      <c r="D742" s="20" t="s">
        <v>1073</v>
      </c>
      <c r="E742" s="20">
        <v>650053</v>
      </c>
      <c r="F742" s="16" t="s">
        <v>15</v>
      </c>
      <c r="G742" s="17">
        <v>10000</v>
      </c>
      <c r="H742" s="18"/>
      <c r="K742" s="8"/>
    </row>
    <row r="743" spans="2:11" s="22" customFormat="1" ht="23.25" customHeight="1" x14ac:dyDescent="0.25">
      <c r="B743" s="50" t="s">
        <v>978</v>
      </c>
      <c r="C743" s="50" t="s">
        <v>976</v>
      </c>
      <c r="D743" s="43" t="s">
        <v>1423</v>
      </c>
      <c r="E743" s="43">
        <v>103766</v>
      </c>
      <c r="F743" s="38">
        <v>3000</v>
      </c>
      <c r="G743" s="51" t="s">
        <v>15</v>
      </c>
      <c r="H743" s="18"/>
      <c r="K743" s="8"/>
    </row>
    <row r="744" spans="2:11" s="22" customFormat="1" ht="25.5" customHeight="1" x14ac:dyDescent="0.25">
      <c r="B744" s="19" t="s">
        <v>978</v>
      </c>
      <c r="C744" s="19" t="s">
        <v>984</v>
      </c>
      <c r="D744" s="20" t="s">
        <v>1074</v>
      </c>
      <c r="E744" s="20">
        <v>650054</v>
      </c>
      <c r="F744" s="16" t="s">
        <v>15</v>
      </c>
      <c r="G744" s="17">
        <v>20000</v>
      </c>
      <c r="H744" s="18"/>
      <c r="K744" s="8"/>
    </row>
    <row r="745" spans="2:11" s="22" customFormat="1" ht="23.25" customHeight="1" x14ac:dyDescent="0.25">
      <c r="B745" s="14" t="s">
        <v>984</v>
      </c>
      <c r="C745" s="14" t="s">
        <v>978</v>
      </c>
      <c r="D745" s="15" t="s">
        <v>16</v>
      </c>
      <c r="E745" s="25">
        <v>180614</v>
      </c>
      <c r="F745" s="16">
        <v>0.5</v>
      </c>
      <c r="G745" s="17" t="s">
        <v>15</v>
      </c>
      <c r="H745" s="18"/>
      <c r="K745" s="8"/>
    </row>
    <row r="746" spans="2:11" s="22" customFormat="1" ht="23.25" customHeight="1" x14ac:dyDescent="0.25">
      <c r="B746" s="14" t="s">
        <v>984</v>
      </c>
      <c r="C746" s="14" t="s">
        <v>978</v>
      </c>
      <c r="D746" s="15" t="s">
        <v>1424</v>
      </c>
      <c r="E746" s="25">
        <v>103775</v>
      </c>
      <c r="F746" s="16">
        <v>20000</v>
      </c>
      <c r="G746" s="17" t="s">
        <v>15</v>
      </c>
      <c r="H746" s="18"/>
      <c r="K746" s="8"/>
    </row>
    <row r="747" spans="2:11" s="22" customFormat="1" ht="23.25" customHeight="1" x14ac:dyDescent="0.25">
      <c r="B747" s="14" t="s">
        <v>984</v>
      </c>
      <c r="C747" s="14" t="s">
        <v>978</v>
      </c>
      <c r="D747" s="15" t="s">
        <v>17</v>
      </c>
      <c r="E747" s="25">
        <v>180614</v>
      </c>
      <c r="F747" s="16">
        <v>5</v>
      </c>
      <c r="G747" s="17" t="s">
        <v>15</v>
      </c>
      <c r="H747" s="18"/>
      <c r="K747" s="8"/>
    </row>
    <row r="748" spans="2:11" s="22" customFormat="1" ht="23.25" customHeight="1" x14ac:dyDescent="0.25">
      <c r="B748" s="14" t="s">
        <v>979</v>
      </c>
      <c r="C748" s="14" t="s">
        <v>987</v>
      </c>
      <c r="D748" s="15" t="s">
        <v>1243</v>
      </c>
      <c r="E748" s="25">
        <v>103777</v>
      </c>
      <c r="F748" s="16">
        <v>50000</v>
      </c>
      <c r="G748" s="17" t="s">
        <v>15</v>
      </c>
      <c r="H748" s="18"/>
      <c r="K748" s="8"/>
    </row>
    <row r="749" spans="2:11" s="22" customFormat="1" ht="25.5" customHeight="1" x14ac:dyDescent="0.25">
      <c r="B749" s="19" t="s">
        <v>979</v>
      </c>
      <c r="C749" s="19" t="s">
        <v>987</v>
      </c>
      <c r="D749" s="20" t="s">
        <v>988</v>
      </c>
      <c r="E749" s="20">
        <v>180094</v>
      </c>
      <c r="F749" s="16" t="s">
        <v>15</v>
      </c>
      <c r="G749" s="17">
        <v>160000</v>
      </c>
      <c r="H749" s="18"/>
      <c r="K749" s="8"/>
    </row>
    <row r="750" spans="2:11" s="22" customFormat="1" ht="23.25" customHeight="1" x14ac:dyDescent="0.25">
      <c r="B750" s="14" t="s">
        <v>980</v>
      </c>
      <c r="C750" s="14" t="s">
        <v>979</v>
      </c>
      <c r="D750" s="15" t="s">
        <v>1425</v>
      </c>
      <c r="E750" s="25">
        <v>103776</v>
      </c>
      <c r="F750" s="16">
        <v>2640</v>
      </c>
      <c r="G750" s="17" t="s">
        <v>15</v>
      </c>
      <c r="H750" s="18"/>
      <c r="K750" s="8"/>
    </row>
    <row r="751" spans="2:11" s="22" customFormat="1" ht="25.5" customHeight="1" x14ac:dyDescent="0.25">
      <c r="B751" s="19" t="s">
        <v>986</v>
      </c>
      <c r="C751" s="19" t="s">
        <v>986</v>
      </c>
      <c r="D751" s="20" t="s">
        <v>1207</v>
      </c>
      <c r="E751" s="20">
        <v>896948</v>
      </c>
      <c r="F751" s="16" t="s">
        <v>15</v>
      </c>
      <c r="G751" s="17">
        <v>80000</v>
      </c>
      <c r="H751" s="18"/>
      <c r="K751" s="8"/>
    </row>
    <row r="752" spans="2:11" s="22" customFormat="1" ht="23.25" customHeight="1" x14ac:dyDescent="0.25">
      <c r="B752" s="50" t="s">
        <v>986</v>
      </c>
      <c r="C752" s="50" t="s">
        <v>985</v>
      </c>
      <c r="D752" s="43" t="s">
        <v>989</v>
      </c>
      <c r="E752" s="43">
        <v>383094</v>
      </c>
      <c r="F752" s="38">
        <v>5100</v>
      </c>
      <c r="G752" s="51" t="s">
        <v>15</v>
      </c>
      <c r="H752" s="18"/>
      <c r="K752" s="8"/>
    </row>
    <row r="753" spans="2:11" s="22" customFormat="1" ht="23.25" customHeight="1" x14ac:dyDescent="0.25">
      <c r="B753" s="14" t="s">
        <v>986</v>
      </c>
      <c r="C753" s="14" t="s">
        <v>985</v>
      </c>
      <c r="D753" s="15" t="s">
        <v>990</v>
      </c>
      <c r="E753" s="25">
        <v>383095</v>
      </c>
      <c r="F753" s="16">
        <v>10000</v>
      </c>
      <c r="G753" s="17" t="s">
        <v>15</v>
      </c>
      <c r="H753" s="18"/>
      <c r="K753" s="8"/>
    </row>
    <row r="754" spans="2:11" s="22" customFormat="1" ht="25.5" customHeight="1" x14ac:dyDescent="0.25">
      <c r="B754" s="19" t="s">
        <v>992</v>
      </c>
      <c r="C754" s="19" t="s">
        <v>992</v>
      </c>
      <c r="D754" s="20" t="s">
        <v>1208</v>
      </c>
      <c r="E754" s="20">
        <v>511722</v>
      </c>
      <c r="F754" s="16" t="s">
        <v>15</v>
      </c>
      <c r="G754" s="17">
        <v>21380</v>
      </c>
      <c r="H754" s="18"/>
      <c r="K754" s="8"/>
    </row>
    <row r="755" spans="2:11" s="22" customFormat="1" ht="25.5" customHeight="1" x14ac:dyDescent="0.25">
      <c r="B755" s="19" t="s">
        <v>992</v>
      </c>
      <c r="C755" s="19" t="s">
        <v>993</v>
      </c>
      <c r="D755" s="20" t="s">
        <v>843</v>
      </c>
      <c r="E755" s="20">
        <v>350042</v>
      </c>
      <c r="F755" s="16" t="s">
        <v>15</v>
      </c>
      <c r="G755" s="17">
        <v>5000</v>
      </c>
      <c r="H755" s="18"/>
      <c r="K755" s="8"/>
    </row>
    <row r="756" spans="2:11" s="22" customFormat="1" ht="23.25" customHeight="1" x14ac:dyDescent="0.25">
      <c r="B756" s="14" t="s">
        <v>993</v>
      </c>
      <c r="C756" s="14" t="s">
        <v>993</v>
      </c>
      <c r="D756" s="15" t="s">
        <v>202</v>
      </c>
      <c r="E756" s="25">
        <v>180627</v>
      </c>
      <c r="F756" s="16">
        <v>10</v>
      </c>
      <c r="G756" s="17" t="s">
        <v>15</v>
      </c>
      <c r="H756" s="18"/>
      <c r="K756" s="8"/>
    </row>
    <row r="757" spans="2:11" s="22" customFormat="1" ht="25.5" customHeight="1" x14ac:dyDescent="0.25">
      <c r="B757" s="19" t="s">
        <v>993</v>
      </c>
      <c r="C757" s="19" t="s">
        <v>994</v>
      </c>
      <c r="D757" s="20" t="s">
        <v>1080</v>
      </c>
      <c r="E757" s="20">
        <v>250067</v>
      </c>
      <c r="F757" s="16" t="s">
        <v>15</v>
      </c>
      <c r="G757" s="17">
        <v>95000</v>
      </c>
      <c r="H757" s="18"/>
      <c r="K757" s="8"/>
    </row>
    <row r="758" spans="2:11" s="22" customFormat="1" ht="23.25" customHeight="1" x14ac:dyDescent="0.25">
      <c r="B758" s="14" t="s">
        <v>993</v>
      </c>
      <c r="C758" s="14" t="s">
        <v>992</v>
      </c>
      <c r="D758" s="15" t="s">
        <v>997</v>
      </c>
      <c r="E758" s="25">
        <v>383099</v>
      </c>
      <c r="F758" s="16">
        <v>15000</v>
      </c>
      <c r="G758" s="17" t="s">
        <v>15</v>
      </c>
      <c r="H758" s="18"/>
      <c r="K758" s="8"/>
    </row>
    <row r="759" spans="2:11" s="22" customFormat="1" ht="23.25" customHeight="1" x14ac:dyDescent="0.25">
      <c r="B759" s="14" t="s">
        <v>993</v>
      </c>
      <c r="C759" s="14" t="s">
        <v>992</v>
      </c>
      <c r="D759" s="15" t="s">
        <v>998</v>
      </c>
      <c r="E759" s="25">
        <v>383098</v>
      </c>
      <c r="F759" s="16">
        <v>30000</v>
      </c>
      <c r="G759" s="17" t="s">
        <v>15</v>
      </c>
      <c r="H759" s="18"/>
      <c r="K759" s="8"/>
    </row>
    <row r="760" spans="2:11" s="22" customFormat="1" ht="23.25" customHeight="1" x14ac:dyDescent="0.25">
      <c r="B760" s="70" t="s">
        <v>993</v>
      </c>
      <c r="C760" s="70" t="s">
        <v>992</v>
      </c>
      <c r="D760" s="43" t="s">
        <v>1504</v>
      </c>
      <c r="E760" s="71">
        <v>383101</v>
      </c>
      <c r="F760" s="73">
        <v>120000</v>
      </c>
      <c r="G760" s="72" t="s">
        <v>15</v>
      </c>
      <c r="H760" s="18"/>
      <c r="K760" s="8"/>
    </row>
    <row r="761" spans="2:11" s="22" customFormat="1" ht="23.25" customHeight="1" x14ac:dyDescent="0.25">
      <c r="B761" s="14" t="s">
        <v>993</v>
      </c>
      <c r="C761" s="14" t="s">
        <v>992</v>
      </c>
      <c r="D761" s="15" t="s">
        <v>17</v>
      </c>
      <c r="E761" s="25">
        <v>180627</v>
      </c>
      <c r="F761" s="16">
        <v>5</v>
      </c>
      <c r="G761" s="17" t="s">
        <v>15</v>
      </c>
      <c r="H761" s="18"/>
      <c r="K761" s="8"/>
    </row>
    <row r="762" spans="2:11" s="22" customFormat="1" ht="23.25" customHeight="1" x14ac:dyDescent="0.25">
      <c r="B762" s="14" t="s">
        <v>993</v>
      </c>
      <c r="C762" s="14" t="s">
        <v>992</v>
      </c>
      <c r="D762" s="15" t="s">
        <v>16</v>
      </c>
      <c r="E762" s="25">
        <v>180627</v>
      </c>
      <c r="F762" s="16">
        <v>0.5</v>
      </c>
      <c r="G762" s="17" t="s">
        <v>15</v>
      </c>
      <c r="H762" s="18"/>
      <c r="K762" s="8"/>
    </row>
    <row r="763" spans="2:11" s="31" customFormat="1" ht="22.5" customHeight="1" x14ac:dyDescent="0.25">
      <c r="B763" s="32" t="s">
        <v>993</v>
      </c>
      <c r="C763" s="32" t="s">
        <v>993</v>
      </c>
      <c r="D763" s="33" t="s">
        <v>1197</v>
      </c>
      <c r="E763" s="56">
        <v>180626</v>
      </c>
      <c r="F763" s="34" t="s">
        <v>15</v>
      </c>
      <c r="G763" s="17">
        <v>6544.14</v>
      </c>
      <c r="H763" s="36"/>
      <c r="K763" s="37"/>
    </row>
    <row r="764" spans="2:11" s="22" customFormat="1" ht="21.75" customHeight="1" x14ac:dyDescent="0.25">
      <c r="B764" s="21" t="s">
        <v>994</v>
      </c>
      <c r="C764" s="21" t="s">
        <v>993</v>
      </c>
      <c r="D764" s="12" t="s">
        <v>1426</v>
      </c>
      <c r="E764" s="26">
        <v>568717</v>
      </c>
      <c r="F764" s="16">
        <v>700</v>
      </c>
      <c r="G764" s="17" t="s">
        <v>15</v>
      </c>
      <c r="H764" s="27"/>
      <c r="K764" s="8"/>
    </row>
    <row r="765" spans="2:11" s="22" customFormat="1" ht="23.25" customHeight="1" x14ac:dyDescent="0.25">
      <c r="B765" s="14" t="s">
        <v>994</v>
      </c>
      <c r="C765" s="14" t="s">
        <v>993</v>
      </c>
      <c r="D765" s="15" t="s">
        <v>996</v>
      </c>
      <c r="E765" s="25">
        <v>383100</v>
      </c>
      <c r="F765" s="16">
        <v>48384.4</v>
      </c>
      <c r="G765" s="17" t="s">
        <v>15</v>
      </c>
      <c r="H765" s="18"/>
      <c r="K765" s="8"/>
    </row>
    <row r="766" spans="2:11" s="22" customFormat="1" ht="23.25" customHeight="1" x14ac:dyDescent="0.25">
      <c r="B766" s="14" t="s">
        <v>994</v>
      </c>
      <c r="C766" s="14" t="s">
        <v>993</v>
      </c>
      <c r="D766" s="15" t="s">
        <v>667</v>
      </c>
      <c r="E766" s="25">
        <v>893833</v>
      </c>
      <c r="F766" s="16">
        <v>2321.21</v>
      </c>
      <c r="G766" s="17" t="s">
        <v>15</v>
      </c>
      <c r="H766" s="18"/>
      <c r="K766" s="8"/>
    </row>
    <row r="767" spans="2:11" s="31" customFormat="1" ht="22.5" customHeight="1" x14ac:dyDescent="0.25">
      <c r="B767" s="32" t="s">
        <v>994</v>
      </c>
      <c r="C767" s="32" t="s">
        <v>994</v>
      </c>
      <c r="D767" s="33" t="s">
        <v>1198</v>
      </c>
      <c r="E767" s="56">
        <v>880240</v>
      </c>
      <c r="F767" s="34" t="s">
        <v>15</v>
      </c>
      <c r="G767" s="17">
        <v>100</v>
      </c>
      <c r="H767" s="36"/>
      <c r="K767" s="37"/>
    </row>
    <row r="768" spans="2:11" s="22" customFormat="1" ht="23.25" customHeight="1" x14ac:dyDescent="0.25">
      <c r="B768" s="14" t="s">
        <v>995</v>
      </c>
      <c r="C768" s="14" t="s">
        <v>994</v>
      </c>
      <c r="D768" s="15" t="s">
        <v>1316</v>
      </c>
      <c r="E768" s="25">
        <v>903454</v>
      </c>
      <c r="F768" s="16">
        <v>559.55999999999995</v>
      </c>
      <c r="G768" s="17" t="s">
        <v>15</v>
      </c>
      <c r="H768" s="18"/>
      <c r="K768" s="8"/>
    </row>
    <row r="769" spans="2:11" s="22" customFormat="1" ht="23.25" customHeight="1" x14ac:dyDescent="0.25">
      <c r="B769" s="14" t="s">
        <v>995</v>
      </c>
      <c r="C769" s="14" t="s">
        <v>994</v>
      </c>
      <c r="D769" s="15" t="s">
        <v>1373</v>
      </c>
      <c r="E769" s="25">
        <v>383103</v>
      </c>
      <c r="F769" s="16">
        <v>5000</v>
      </c>
      <c r="G769" s="17" t="s">
        <v>15</v>
      </c>
      <c r="H769" s="18"/>
      <c r="K769" s="8"/>
    </row>
    <row r="770" spans="2:11" s="22" customFormat="1" ht="23.25" customHeight="1" x14ac:dyDescent="0.25">
      <c r="B770" s="14" t="s">
        <v>995</v>
      </c>
      <c r="C770" s="14" t="s">
        <v>994</v>
      </c>
      <c r="D770" s="15" t="s">
        <v>260</v>
      </c>
      <c r="E770" s="25">
        <v>903320</v>
      </c>
      <c r="F770" s="16">
        <v>3821.32</v>
      </c>
      <c r="G770" s="17" t="s">
        <v>15</v>
      </c>
      <c r="H770" s="18"/>
      <c r="K770" s="8"/>
    </row>
    <row r="771" spans="2:11" s="22" customFormat="1" ht="23.25" customHeight="1" x14ac:dyDescent="0.25">
      <c r="B771" s="14" t="s">
        <v>995</v>
      </c>
      <c r="C771" s="14" t="s">
        <v>994</v>
      </c>
      <c r="D771" s="15" t="s">
        <v>16</v>
      </c>
      <c r="E771" s="25">
        <v>181801</v>
      </c>
      <c r="F771" s="16">
        <v>0.5</v>
      </c>
      <c r="G771" s="17" t="s">
        <v>15</v>
      </c>
      <c r="H771" s="18"/>
      <c r="K771" s="8"/>
    </row>
    <row r="772" spans="2:11" s="31" customFormat="1" ht="22.5" customHeight="1" x14ac:dyDescent="0.25">
      <c r="B772" s="101" t="s">
        <v>995</v>
      </c>
      <c r="C772" s="101" t="s">
        <v>995</v>
      </c>
      <c r="D772" s="102" t="s">
        <v>1053</v>
      </c>
      <c r="E772" s="103">
        <v>849785</v>
      </c>
      <c r="F772" s="104" t="s">
        <v>15</v>
      </c>
      <c r="G772" s="105">
        <v>140000</v>
      </c>
      <c r="H772" s="106"/>
      <c r="K772" s="37"/>
    </row>
    <row r="773" spans="2:11" s="22" customFormat="1" ht="23.25" customHeight="1" x14ac:dyDescent="0.25">
      <c r="B773" s="14" t="s">
        <v>995</v>
      </c>
      <c r="C773" s="14" t="s">
        <v>994</v>
      </c>
      <c r="D773" s="15" t="s">
        <v>17</v>
      </c>
      <c r="E773" s="25">
        <v>181801</v>
      </c>
      <c r="F773" s="16">
        <v>5</v>
      </c>
      <c r="G773" s="17" t="s">
        <v>15</v>
      </c>
      <c r="H773" s="18"/>
      <c r="K773" s="8"/>
    </row>
    <row r="774" spans="2:11" s="22" customFormat="1" ht="23.25" customHeight="1" x14ac:dyDescent="0.25">
      <c r="B774" s="14" t="s">
        <v>1016</v>
      </c>
      <c r="C774" s="14" t="s">
        <v>1016</v>
      </c>
      <c r="D774" s="15" t="s">
        <v>16</v>
      </c>
      <c r="E774" s="25">
        <v>420293</v>
      </c>
      <c r="F774" s="16">
        <v>4</v>
      </c>
      <c r="G774" s="17" t="s">
        <v>15</v>
      </c>
      <c r="H774" s="18"/>
      <c r="K774" s="8"/>
    </row>
    <row r="775" spans="2:11" s="22" customFormat="1" ht="23.25" customHeight="1" x14ac:dyDescent="0.25">
      <c r="B775" s="14" t="s">
        <v>1016</v>
      </c>
      <c r="C775" s="14" t="s">
        <v>1016</v>
      </c>
      <c r="D775" s="15" t="s">
        <v>17</v>
      </c>
      <c r="E775" s="25">
        <v>420293</v>
      </c>
      <c r="F775" s="16">
        <v>40</v>
      </c>
      <c r="G775" s="17" t="s">
        <v>15</v>
      </c>
      <c r="H775" s="18"/>
      <c r="K775" s="8"/>
    </row>
    <row r="776" spans="2:11" s="22" customFormat="1" ht="23.25" customHeight="1" x14ac:dyDescent="0.25">
      <c r="B776" s="14" t="s">
        <v>1017</v>
      </c>
      <c r="C776" s="14" t="s">
        <v>995</v>
      </c>
      <c r="D776" s="15" t="s">
        <v>519</v>
      </c>
      <c r="E776" s="25">
        <v>880208</v>
      </c>
      <c r="F776" s="16">
        <v>18321</v>
      </c>
      <c r="G776" s="17" t="s">
        <v>15</v>
      </c>
      <c r="H776" s="18"/>
      <c r="K776" s="8"/>
    </row>
    <row r="777" spans="2:11" s="22" customFormat="1" ht="23.25" customHeight="1" x14ac:dyDescent="0.25">
      <c r="B777" s="14" t="s">
        <v>1017</v>
      </c>
      <c r="C777" s="14" t="s">
        <v>995</v>
      </c>
      <c r="D777" s="15" t="s">
        <v>17</v>
      </c>
      <c r="E777" s="25">
        <v>181801</v>
      </c>
      <c r="F777" s="16">
        <v>10</v>
      </c>
      <c r="G777" s="17" t="s">
        <v>15</v>
      </c>
      <c r="H777" s="18"/>
      <c r="K777" s="8"/>
    </row>
    <row r="778" spans="2:11" s="22" customFormat="1" ht="23.25" customHeight="1" x14ac:dyDescent="0.25">
      <c r="B778" s="78" t="s">
        <v>1017</v>
      </c>
      <c r="C778" s="78" t="s">
        <v>995</v>
      </c>
      <c r="D778" s="79" t="s">
        <v>1018</v>
      </c>
      <c r="E778" s="79">
        <v>383104</v>
      </c>
      <c r="F778" s="82">
        <v>1500</v>
      </c>
      <c r="G778" s="81" t="s">
        <v>15</v>
      </c>
      <c r="H778" s="18"/>
      <c r="K778" s="8"/>
    </row>
    <row r="779" spans="2:11" s="22" customFormat="1" ht="23.25" customHeight="1" x14ac:dyDescent="0.25">
      <c r="B779" s="14" t="s">
        <v>1017</v>
      </c>
      <c r="C779" s="14" t="s">
        <v>995</v>
      </c>
      <c r="D779" s="15" t="s">
        <v>518</v>
      </c>
      <c r="E779" s="25">
        <v>880209</v>
      </c>
      <c r="F779" s="16">
        <v>18321</v>
      </c>
      <c r="G779" s="17" t="s">
        <v>15</v>
      </c>
      <c r="H779" s="18"/>
      <c r="K779" s="8"/>
    </row>
    <row r="780" spans="2:11" s="22" customFormat="1" ht="23.25" customHeight="1" x14ac:dyDescent="0.25">
      <c r="B780" s="14" t="s">
        <v>1017</v>
      </c>
      <c r="C780" s="14" t="s">
        <v>995</v>
      </c>
      <c r="D780" s="15" t="s">
        <v>1279</v>
      </c>
      <c r="E780" s="25">
        <v>103695</v>
      </c>
      <c r="F780" s="16">
        <v>100000</v>
      </c>
      <c r="G780" s="17" t="s">
        <v>15</v>
      </c>
      <c r="H780" s="18"/>
      <c r="K780" s="8"/>
    </row>
    <row r="781" spans="2:11" s="22" customFormat="1" ht="23.25" customHeight="1" x14ac:dyDescent="0.25">
      <c r="B781" s="14" t="s">
        <v>1017</v>
      </c>
      <c r="C781" s="14" t="s">
        <v>995</v>
      </c>
      <c r="D781" s="15" t="s">
        <v>690</v>
      </c>
      <c r="E781" s="25">
        <v>893812</v>
      </c>
      <c r="F781" s="16">
        <v>20000</v>
      </c>
      <c r="G781" s="17" t="s">
        <v>15</v>
      </c>
      <c r="H781" s="18"/>
      <c r="K781" s="8"/>
    </row>
    <row r="782" spans="2:11" s="22" customFormat="1" ht="23.25" customHeight="1" x14ac:dyDescent="0.25">
      <c r="B782" s="14" t="s">
        <v>1017</v>
      </c>
      <c r="C782" s="14" t="s">
        <v>995</v>
      </c>
      <c r="D782" s="15" t="s">
        <v>16</v>
      </c>
      <c r="E782" s="25">
        <v>181801</v>
      </c>
      <c r="F782" s="16">
        <v>1</v>
      </c>
      <c r="G782" s="17" t="s">
        <v>15</v>
      </c>
      <c r="H782" s="18"/>
      <c r="K782" s="8"/>
    </row>
    <row r="783" spans="2:11" s="22" customFormat="1" ht="23.25" customHeight="1" x14ac:dyDescent="0.25">
      <c r="B783" s="14" t="s">
        <v>1017</v>
      </c>
      <c r="C783" s="14" t="s">
        <v>995</v>
      </c>
      <c r="D783" s="15" t="s">
        <v>1427</v>
      </c>
      <c r="E783" s="25">
        <v>880210</v>
      </c>
      <c r="F783" s="16">
        <v>18321</v>
      </c>
      <c r="G783" s="17" t="s">
        <v>15</v>
      </c>
      <c r="H783" s="18"/>
      <c r="K783" s="8"/>
    </row>
    <row r="784" spans="2:11" s="22" customFormat="1" ht="23.25" customHeight="1" x14ac:dyDescent="0.25">
      <c r="B784" s="78" t="s">
        <v>1017</v>
      </c>
      <c r="C784" s="78" t="s">
        <v>1016</v>
      </c>
      <c r="D784" s="79" t="s">
        <v>18</v>
      </c>
      <c r="E784" s="79">
        <v>180701</v>
      </c>
      <c r="F784" s="82">
        <v>137.86000000000001</v>
      </c>
      <c r="G784" s="81" t="s">
        <v>15</v>
      </c>
      <c r="H784" s="18"/>
      <c r="K784" s="8"/>
    </row>
    <row r="785" spans="2:11" s="22" customFormat="1" ht="23.25" customHeight="1" x14ac:dyDescent="0.25">
      <c r="B785" s="14" t="s">
        <v>1019</v>
      </c>
      <c r="C785" s="14" t="s">
        <v>1019</v>
      </c>
      <c r="D785" s="15" t="s">
        <v>17</v>
      </c>
      <c r="E785" s="25">
        <v>394366</v>
      </c>
      <c r="F785" s="16">
        <v>11</v>
      </c>
      <c r="G785" s="17" t="s">
        <v>15</v>
      </c>
      <c r="H785" s="18"/>
      <c r="K785" s="8"/>
    </row>
    <row r="786" spans="2:11" s="31" customFormat="1" ht="22.5" customHeight="1" x14ac:dyDescent="0.25">
      <c r="B786" s="32" t="s">
        <v>1019</v>
      </c>
      <c r="C786" s="32" t="s">
        <v>1019</v>
      </c>
      <c r="D786" s="33" t="s">
        <v>1067</v>
      </c>
      <c r="E786" s="56">
        <v>192891</v>
      </c>
      <c r="F786" s="34" t="s">
        <v>15</v>
      </c>
      <c r="G786" s="17">
        <v>30000</v>
      </c>
      <c r="H786" s="36"/>
      <c r="K786" s="37"/>
    </row>
    <row r="787" spans="2:11" s="22" customFormat="1" ht="23.25" customHeight="1" x14ac:dyDescent="0.25">
      <c r="B787" s="14" t="s">
        <v>1019</v>
      </c>
      <c r="C787" s="14" t="s">
        <v>1019</v>
      </c>
      <c r="D787" s="15" t="s">
        <v>1020</v>
      </c>
      <c r="E787" s="25">
        <v>394366</v>
      </c>
      <c r="F787" s="16">
        <v>5</v>
      </c>
      <c r="G787" s="17" t="s">
        <v>15</v>
      </c>
      <c r="H787" s="18"/>
      <c r="K787" s="8"/>
    </row>
    <row r="788" spans="2:11" s="31" customFormat="1" ht="22.5" customHeight="1" x14ac:dyDescent="0.25">
      <c r="B788" s="32" t="s">
        <v>1021</v>
      </c>
      <c r="C788" s="32" t="s">
        <v>1022</v>
      </c>
      <c r="D788" s="33" t="s">
        <v>1081</v>
      </c>
      <c r="E788" s="56">
        <v>550036</v>
      </c>
      <c r="F788" s="34" t="s">
        <v>15</v>
      </c>
      <c r="G788" s="17">
        <v>5000</v>
      </c>
      <c r="H788" s="36"/>
      <c r="K788" s="37"/>
    </row>
    <row r="789" spans="2:11" s="22" customFormat="1" ht="23.25" customHeight="1" x14ac:dyDescent="0.25">
      <c r="B789" s="14" t="s">
        <v>1021</v>
      </c>
      <c r="C789" s="14" t="s">
        <v>1019</v>
      </c>
      <c r="D789" s="15" t="s">
        <v>1371</v>
      </c>
      <c r="E789" s="25">
        <v>383096</v>
      </c>
      <c r="F789" s="16">
        <v>7400</v>
      </c>
      <c r="G789" s="17" t="s">
        <v>15</v>
      </c>
      <c r="H789" s="18"/>
      <c r="K789" s="8"/>
    </row>
    <row r="790" spans="2:11" s="22" customFormat="1" ht="23.25" customHeight="1" x14ac:dyDescent="0.25">
      <c r="B790" s="78" t="s">
        <v>1021</v>
      </c>
      <c r="C790" s="78" t="s">
        <v>1019</v>
      </c>
      <c r="D790" s="43" t="s">
        <v>1428</v>
      </c>
      <c r="E790" s="79">
        <v>383102</v>
      </c>
      <c r="F790" s="82">
        <v>10000</v>
      </c>
      <c r="G790" s="81" t="s">
        <v>15</v>
      </c>
      <c r="H790" s="18"/>
      <c r="K790" s="8"/>
    </row>
    <row r="791" spans="2:11" s="22" customFormat="1" ht="23.25" customHeight="1" x14ac:dyDescent="0.25">
      <c r="B791" s="14" t="s">
        <v>1021</v>
      </c>
      <c r="C791" s="14" t="s">
        <v>1019</v>
      </c>
      <c r="D791" s="15" t="s">
        <v>1429</v>
      </c>
      <c r="E791" s="25">
        <v>383106</v>
      </c>
      <c r="F791" s="16">
        <v>2100</v>
      </c>
      <c r="G791" s="17" t="s">
        <v>15</v>
      </c>
      <c r="H791" s="18"/>
      <c r="K791" s="8"/>
    </row>
    <row r="792" spans="2:11" s="22" customFormat="1" ht="23.25" customHeight="1" x14ac:dyDescent="0.25">
      <c r="B792" s="78" t="s">
        <v>1021</v>
      </c>
      <c r="C792" s="78" t="s">
        <v>1019</v>
      </c>
      <c r="D792" s="43" t="s">
        <v>1430</v>
      </c>
      <c r="E792" s="79">
        <v>383107</v>
      </c>
      <c r="F792" s="82">
        <v>650</v>
      </c>
      <c r="G792" s="81" t="s">
        <v>15</v>
      </c>
      <c r="H792" s="18"/>
      <c r="K792" s="8"/>
    </row>
    <row r="793" spans="2:11" s="22" customFormat="1" ht="23.25" customHeight="1" x14ac:dyDescent="0.25">
      <c r="B793" s="14" t="s">
        <v>1021</v>
      </c>
      <c r="C793" s="14" t="s">
        <v>1019</v>
      </c>
      <c r="D793" s="15" t="s">
        <v>1431</v>
      </c>
      <c r="E793" s="25">
        <v>383108</v>
      </c>
      <c r="F793" s="16">
        <v>20100</v>
      </c>
      <c r="G793" s="17" t="s">
        <v>15</v>
      </c>
      <c r="H793" s="18"/>
      <c r="K793" s="8"/>
    </row>
    <row r="794" spans="2:11" s="22" customFormat="1" ht="23.25" customHeight="1" x14ac:dyDescent="0.25">
      <c r="B794" s="14" t="s">
        <v>1021</v>
      </c>
      <c r="C794" s="14" t="s">
        <v>1019</v>
      </c>
      <c r="D794" s="15" t="s">
        <v>1234</v>
      </c>
      <c r="E794" s="25">
        <v>383109</v>
      </c>
      <c r="F794" s="16">
        <v>20000</v>
      </c>
      <c r="G794" s="17" t="s">
        <v>15</v>
      </c>
      <c r="H794" s="18"/>
      <c r="K794" s="8"/>
    </row>
    <row r="795" spans="2:11" s="31" customFormat="1" ht="22.5" customHeight="1" x14ac:dyDescent="0.25">
      <c r="B795" s="101" t="s">
        <v>1022</v>
      </c>
      <c r="C795" s="101" t="s">
        <v>1022</v>
      </c>
      <c r="D795" s="102" t="s">
        <v>1054</v>
      </c>
      <c r="E795" s="103">
        <v>563602</v>
      </c>
      <c r="F795" s="104" t="s">
        <v>15</v>
      </c>
      <c r="G795" s="105">
        <v>21300</v>
      </c>
      <c r="H795" s="36"/>
      <c r="K795" s="37"/>
    </row>
    <row r="796" spans="2:11" s="31" customFormat="1" ht="22.5" customHeight="1" x14ac:dyDescent="0.25">
      <c r="B796" s="32" t="s">
        <v>1022</v>
      </c>
      <c r="C796" s="32" t="s">
        <v>1022</v>
      </c>
      <c r="D796" s="33" t="s">
        <v>1072</v>
      </c>
      <c r="E796" s="56">
        <v>437572</v>
      </c>
      <c r="F796" s="34" t="s">
        <v>15</v>
      </c>
      <c r="G796" s="17">
        <v>30000</v>
      </c>
      <c r="H796" s="36"/>
      <c r="K796" s="37"/>
    </row>
    <row r="797" spans="2:11" s="31" customFormat="1" ht="22.5" customHeight="1" x14ac:dyDescent="0.25">
      <c r="B797" s="32" t="s">
        <v>1022</v>
      </c>
      <c r="C797" s="32" t="s">
        <v>1022</v>
      </c>
      <c r="D797" s="33" t="s">
        <v>1070</v>
      </c>
      <c r="E797" s="56">
        <v>56728</v>
      </c>
      <c r="F797" s="34" t="s">
        <v>15</v>
      </c>
      <c r="G797" s="17">
        <v>10000</v>
      </c>
      <c r="H797" s="36"/>
      <c r="K797" s="37"/>
    </row>
    <row r="798" spans="2:11" s="31" customFormat="1" ht="22.5" customHeight="1" x14ac:dyDescent="0.25">
      <c r="B798" s="32" t="s">
        <v>1022</v>
      </c>
      <c r="C798" s="32" t="s">
        <v>1022</v>
      </c>
      <c r="D798" s="33" t="s">
        <v>1219</v>
      </c>
      <c r="E798" s="56">
        <v>193684</v>
      </c>
      <c r="F798" s="34" t="s">
        <v>15</v>
      </c>
      <c r="G798" s="17">
        <v>708000</v>
      </c>
      <c r="H798" s="36"/>
      <c r="K798" s="37"/>
    </row>
    <row r="799" spans="2:11" s="22" customFormat="1" ht="23.25" customHeight="1" x14ac:dyDescent="0.25">
      <c r="B799" s="14" t="s">
        <v>1022</v>
      </c>
      <c r="C799" s="14" t="s">
        <v>1021</v>
      </c>
      <c r="D799" s="15" t="s">
        <v>1432</v>
      </c>
      <c r="E799" s="25">
        <v>383110</v>
      </c>
      <c r="F799" s="16">
        <v>15900</v>
      </c>
      <c r="G799" s="17" t="s">
        <v>15</v>
      </c>
      <c r="H799" s="18"/>
      <c r="K799" s="8"/>
    </row>
    <row r="800" spans="2:11" s="31" customFormat="1" ht="22.5" customHeight="1" x14ac:dyDescent="0.25">
      <c r="B800" s="32" t="s">
        <v>1023</v>
      </c>
      <c r="C800" s="32" t="s">
        <v>1023</v>
      </c>
      <c r="D800" s="33" t="s">
        <v>1071</v>
      </c>
      <c r="E800" s="56">
        <v>765346</v>
      </c>
      <c r="F800" s="34" t="s">
        <v>15</v>
      </c>
      <c r="G800" s="17">
        <v>25213</v>
      </c>
      <c r="H800" s="36"/>
      <c r="K800" s="37"/>
    </row>
    <row r="801" spans="2:11" s="22" customFormat="1" ht="23.25" customHeight="1" x14ac:dyDescent="0.25">
      <c r="B801" s="14" t="s">
        <v>1023</v>
      </c>
      <c r="C801" s="14" t="s">
        <v>1022</v>
      </c>
      <c r="D801" s="15" t="s">
        <v>1433</v>
      </c>
      <c r="E801" s="25">
        <v>383105</v>
      </c>
      <c r="F801" s="16">
        <v>5000</v>
      </c>
      <c r="G801" s="17" t="s">
        <v>15</v>
      </c>
      <c r="H801" s="18"/>
      <c r="K801" s="8"/>
    </row>
    <row r="802" spans="2:11" s="22" customFormat="1" ht="23.25" customHeight="1" x14ac:dyDescent="0.25">
      <c r="B802" s="14" t="s">
        <v>1023</v>
      </c>
      <c r="C802" s="14" t="s">
        <v>1022</v>
      </c>
      <c r="D802" s="15" t="s">
        <v>1374</v>
      </c>
      <c r="E802" s="25">
        <v>383112</v>
      </c>
      <c r="F802" s="16">
        <v>9672.1</v>
      </c>
      <c r="G802" s="17" t="s">
        <v>15</v>
      </c>
      <c r="H802" s="18"/>
      <c r="K802" s="8"/>
    </row>
    <row r="803" spans="2:11" s="22" customFormat="1" ht="23.25" customHeight="1" x14ac:dyDescent="0.25">
      <c r="B803" s="14" t="s">
        <v>1023</v>
      </c>
      <c r="C803" s="14" t="s">
        <v>1022</v>
      </c>
      <c r="D803" s="15" t="s">
        <v>1375</v>
      </c>
      <c r="E803" s="25">
        <v>383113</v>
      </c>
      <c r="F803" s="16">
        <v>30000</v>
      </c>
      <c r="G803" s="17" t="s">
        <v>15</v>
      </c>
      <c r="H803" s="18"/>
      <c r="K803" s="8"/>
    </row>
    <row r="804" spans="2:11" s="22" customFormat="1" ht="23.25" customHeight="1" x14ac:dyDescent="0.25">
      <c r="B804" s="14" t="s">
        <v>1023</v>
      </c>
      <c r="C804" s="14" t="s">
        <v>1022</v>
      </c>
      <c r="D804" s="15" t="s">
        <v>1434</v>
      </c>
      <c r="E804" s="25">
        <v>383115</v>
      </c>
      <c r="F804" s="16">
        <v>1705</v>
      </c>
      <c r="G804" s="17" t="s">
        <v>15</v>
      </c>
      <c r="H804" s="18"/>
      <c r="K804" s="8"/>
    </row>
    <row r="805" spans="2:11" s="31" customFormat="1" ht="22.5" customHeight="1" x14ac:dyDescent="0.25">
      <c r="B805" s="32" t="s">
        <v>1024</v>
      </c>
      <c r="C805" s="32" t="s">
        <v>1024</v>
      </c>
      <c r="D805" s="33" t="s">
        <v>1206</v>
      </c>
      <c r="E805" s="56">
        <v>896949</v>
      </c>
      <c r="F805" s="34" t="s">
        <v>15</v>
      </c>
      <c r="G805" s="17">
        <v>20000</v>
      </c>
      <c r="H805" s="36"/>
      <c r="K805" s="37"/>
    </row>
    <row r="806" spans="2:11" s="22" customFormat="1" ht="23.25" customHeight="1" x14ac:dyDescent="0.25">
      <c r="B806" s="78" t="s">
        <v>1024</v>
      </c>
      <c r="C806" s="78" t="s">
        <v>1025</v>
      </c>
      <c r="D806" s="43" t="s">
        <v>1435</v>
      </c>
      <c r="E806" s="79">
        <v>383114</v>
      </c>
      <c r="F806" s="82">
        <v>20000</v>
      </c>
      <c r="G806" s="81" t="s">
        <v>15</v>
      </c>
      <c r="H806" s="18"/>
      <c r="K806" s="8"/>
    </row>
    <row r="807" spans="2:11" s="31" customFormat="1" ht="22.5" customHeight="1" x14ac:dyDescent="0.25">
      <c r="B807" s="32" t="s">
        <v>1026</v>
      </c>
      <c r="C807" s="32" t="s">
        <v>1026</v>
      </c>
      <c r="D807" s="33" t="s">
        <v>1027</v>
      </c>
      <c r="E807" s="56">
        <v>110718</v>
      </c>
      <c r="F807" s="34" t="s">
        <v>15</v>
      </c>
      <c r="G807" s="17">
        <v>200000</v>
      </c>
      <c r="H807" s="36"/>
      <c r="K807" s="37"/>
    </row>
    <row r="808" spans="2:11" s="22" customFormat="1" ht="23.25" customHeight="1" x14ac:dyDescent="0.25">
      <c r="B808" s="78" t="s">
        <v>1028</v>
      </c>
      <c r="C808" s="78" t="s">
        <v>1026</v>
      </c>
      <c r="D808" s="43" t="s">
        <v>1436</v>
      </c>
      <c r="E808" s="79">
        <v>383116</v>
      </c>
      <c r="F808" s="82">
        <v>3117</v>
      </c>
      <c r="G808" s="81" t="s">
        <v>15</v>
      </c>
      <c r="H808" s="18"/>
      <c r="K808" s="8"/>
    </row>
    <row r="809" spans="2:11" s="31" customFormat="1" ht="22.5" customHeight="1" x14ac:dyDescent="0.25">
      <c r="B809" s="32" t="s">
        <v>1029</v>
      </c>
      <c r="C809" s="32" t="s">
        <v>1030</v>
      </c>
      <c r="D809" s="33" t="s">
        <v>1077</v>
      </c>
      <c r="E809" s="56">
        <v>650038</v>
      </c>
      <c r="F809" s="34" t="s">
        <v>15</v>
      </c>
      <c r="G809" s="17">
        <v>40000</v>
      </c>
      <c r="H809" s="36"/>
      <c r="K809" s="37"/>
    </row>
    <row r="810" spans="2:11" s="31" customFormat="1" ht="22.5" customHeight="1" x14ac:dyDescent="0.25">
      <c r="B810" s="32" t="s">
        <v>1029</v>
      </c>
      <c r="C810" s="32" t="s">
        <v>1030</v>
      </c>
      <c r="D810" s="33" t="s">
        <v>1203</v>
      </c>
      <c r="E810" s="56">
        <v>650035</v>
      </c>
      <c r="F810" s="34" t="s">
        <v>15</v>
      </c>
      <c r="G810" s="17">
        <v>45000</v>
      </c>
      <c r="H810" s="36"/>
      <c r="K810" s="37"/>
    </row>
    <row r="811" spans="2:11" s="31" customFormat="1" ht="22.5" customHeight="1" x14ac:dyDescent="0.25">
      <c r="B811" s="32" t="s">
        <v>1029</v>
      </c>
      <c r="C811" s="32" t="s">
        <v>1030</v>
      </c>
      <c r="D811" s="33" t="s">
        <v>1082</v>
      </c>
      <c r="E811" s="56">
        <v>650033</v>
      </c>
      <c r="F811" s="34" t="s">
        <v>15</v>
      </c>
      <c r="G811" s="17">
        <v>300000</v>
      </c>
      <c r="H811" s="36"/>
      <c r="K811" s="37"/>
    </row>
    <row r="812" spans="2:11" s="31" customFormat="1" ht="22.5" customHeight="1" x14ac:dyDescent="0.25">
      <c r="B812" s="32" t="s">
        <v>1029</v>
      </c>
      <c r="C812" s="32" t="s">
        <v>1030</v>
      </c>
      <c r="D812" s="33" t="s">
        <v>1084</v>
      </c>
      <c r="E812" s="56">
        <v>650037</v>
      </c>
      <c r="F812" s="34" t="s">
        <v>15</v>
      </c>
      <c r="G812" s="17">
        <v>33000</v>
      </c>
      <c r="H812" s="36"/>
      <c r="K812" s="37"/>
    </row>
    <row r="813" spans="2:11" s="22" customFormat="1" ht="23.25" customHeight="1" x14ac:dyDescent="0.25">
      <c r="B813" s="14" t="s">
        <v>1029</v>
      </c>
      <c r="C813" s="14" t="s">
        <v>1029</v>
      </c>
      <c r="D813" s="15" t="s">
        <v>1221</v>
      </c>
      <c r="E813" s="25">
        <v>130718</v>
      </c>
      <c r="F813" s="16">
        <v>900000</v>
      </c>
      <c r="G813" s="17" t="s">
        <v>15</v>
      </c>
      <c r="H813" s="18"/>
      <c r="K813" s="8"/>
    </row>
    <row r="814" spans="2:11" s="22" customFormat="1" ht="23.25" customHeight="1" x14ac:dyDescent="0.25">
      <c r="B814" s="78" t="s">
        <v>1029</v>
      </c>
      <c r="C814" s="78" t="s">
        <v>1028</v>
      </c>
      <c r="D814" s="43" t="s">
        <v>1437</v>
      </c>
      <c r="E814" s="79">
        <v>383117</v>
      </c>
      <c r="F814" s="82">
        <v>11800</v>
      </c>
      <c r="G814" s="81" t="s">
        <v>15</v>
      </c>
      <c r="H814" s="18"/>
      <c r="K814" s="8"/>
    </row>
    <row r="815" spans="2:11" s="22" customFormat="1" ht="23.25" customHeight="1" x14ac:dyDescent="0.25">
      <c r="B815" s="14" t="s">
        <v>1029</v>
      </c>
      <c r="C815" s="14" t="s">
        <v>1028</v>
      </c>
      <c r="D815" s="15" t="s">
        <v>16</v>
      </c>
      <c r="E815" s="25">
        <v>181941</v>
      </c>
      <c r="F815" s="16">
        <v>0.5</v>
      </c>
      <c r="G815" s="17" t="s">
        <v>15</v>
      </c>
      <c r="H815" s="18"/>
      <c r="K815" s="8"/>
    </row>
    <row r="816" spans="2:11" s="22" customFormat="1" ht="23.25" customHeight="1" x14ac:dyDescent="0.25">
      <c r="B816" s="78" t="s">
        <v>1029</v>
      </c>
      <c r="C816" s="78" t="s">
        <v>1028</v>
      </c>
      <c r="D816" s="43" t="s">
        <v>1438</v>
      </c>
      <c r="E816" s="79">
        <v>383118</v>
      </c>
      <c r="F816" s="82">
        <v>4100</v>
      </c>
      <c r="G816" s="81" t="s">
        <v>15</v>
      </c>
      <c r="H816" s="18"/>
      <c r="K816" s="8"/>
    </row>
    <row r="817" spans="2:11" s="22" customFormat="1" ht="23.25" customHeight="1" x14ac:dyDescent="0.25">
      <c r="B817" s="14" t="s">
        <v>1029</v>
      </c>
      <c r="C817" s="14" t="s">
        <v>1028</v>
      </c>
      <c r="D817" s="15" t="s">
        <v>17</v>
      </c>
      <c r="E817" s="25">
        <v>181941</v>
      </c>
      <c r="F817" s="16">
        <v>5</v>
      </c>
      <c r="G817" s="17" t="s">
        <v>15</v>
      </c>
      <c r="H817" s="18"/>
      <c r="K817" s="8"/>
    </row>
    <row r="818" spans="2:11" s="31" customFormat="1" ht="22.5" customHeight="1" x14ac:dyDescent="0.25">
      <c r="B818" s="32" t="s">
        <v>1029</v>
      </c>
      <c r="C818" s="32" t="s">
        <v>1030</v>
      </c>
      <c r="D818" s="33" t="s">
        <v>1083</v>
      </c>
      <c r="E818" s="56">
        <v>652697</v>
      </c>
      <c r="F818" s="34" t="s">
        <v>15</v>
      </c>
      <c r="G818" s="17">
        <v>200000</v>
      </c>
      <c r="H818" s="36"/>
      <c r="K818" s="37"/>
    </row>
    <row r="819" spans="2:11" s="31" customFormat="1" ht="22.5" customHeight="1" x14ac:dyDescent="0.25">
      <c r="B819" s="32" t="s">
        <v>1030</v>
      </c>
      <c r="C819" s="32" t="s">
        <v>1030</v>
      </c>
      <c r="D819" s="33" t="s">
        <v>1044</v>
      </c>
      <c r="E819" s="56">
        <v>511754</v>
      </c>
      <c r="F819" s="34" t="s">
        <v>15</v>
      </c>
      <c r="G819" s="17">
        <v>75000</v>
      </c>
      <c r="H819" s="36"/>
      <c r="K819" s="37"/>
    </row>
    <row r="820" spans="2:11" s="31" customFormat="1" ht="22.5" customHeight="1" x14ac:dyDescent="0.25">
      <c r="B820" s="32" t="s">
        <v>1030</v>
      </c>
      <c r="C820" s="32" t="s">
        <v>1030</v>
      </c>
      <c r="D820" s="33" t="s">
        <v>1202</v>
      </c>
      <c r="E820" s="56">
        <v>503261</v>
      </c>
      <c r="F820" s="34" t="s">
        <v>15</v>
      </c>
      <c r="G820" s="17">
        <v>39375</v>
      </c>
      <c r="H820" s="36"/>
      <c r="K820" s="37"/>
    </row>
    <row r="821" spans="2:11" s="22" customFormat="1" ht="23.25" customHeight="1" x14ac:dyDescent="0.25">
      <c r="B821" s="78" t="s">
        <v>1030</v>
      </c>
      <c r="C821" s="78" t="s">
        <v>1029</v>
      </c>
      <c r="D821" s="43" t="s">
        <v>1439</v>
      </c>
      <c r="E821" s="79">
        <v>383120</v>
      </c>
      <c r="F821" s="82">
        <v>5000</v>
      </c>
      <c r="G821" s="81" t="s">
        <v>15</v>
      </c>
      <c r="H821" s="18"/>
      <c r="K821" s="8"/>
    </row>
    <row r="822" spans="2:11" s="31" customFormat="1" ht="22.5" customHeight="1" x14ac:dyDescent="0.25">
      <c r="B822" s="32" t="s">
        <v>1030</v>
      </c>
      <c r="C822" s="32" t="s">
        <v>1030</v>
      </c>
      <c r="D822" s="33" t="s">
        <v>1200</v>
      </c>
      <c r="E822" s="56">
        <v>386596</v>
      </c>
      <c r="F822" s="34" t="s">
        <v>15</v>
      </c>
      <c r="G822" s="17">
        <v>80000</v>
      </c>
      <c r="H822" s="36"/>
      <c r="K822" s="37"/>
    </row>
    <row r="823" spans="2:11" s="22" customFormat="1" ht="23.25" customHeight="1" x14ac:dyDescent="0.25">
      <c r="B823" s="78" t="s">
        <v>1030</v>
      </c>
      <c r="C823" s="78" t="s">
        <v>1031</v>
      </c>
      <c r="D823" s="43" t="s">
        <v>1590</v>
      </c>
      <c r="E823" s="79" t="s">
        <v>1032</v>
      </c>
      <c r="F823" s="82">
        <v>19.260000000000002</v>
      </c>
      <c r="G823" s="81" t="s">
        <v>15</v>
      </c>
      <c r="H823" s="18"/>
      <c r="K823" s="8"/>
    </row>
    <row r="824" spans="2:11" s="22" customFormat="1" ht="23.25" customHeight="1" x14ac:dyDescent="0.25">
      <c r="B824" s="78" t="s">
        <v>1030</v>
      </c>
      <c r="C824" s="78" t="s">
        <v>1031</v>
      </c>
      <c r="D824" s="43" t="s">
        <v>1589</v>
      </c>
      <c r="E824" s="79" t="s">
        <v>1033</v>
      </c>
      <c r="F824" s="82">
        <v>33.130000000000003</v>
      </c>
      <c r="G824" s="81" t="s">
        <v>15</v>
      </c>
      <c r="H824" s="18"/>
      <c r="K824" s="8"/>
    </row>
    <row r="825" spans="2:11" s="31" customFormat="1" ht="22.5" customHeight="1" x14ac:dyDescent="0.25">
      <c r="B825" s="32" t="s">
        <v>1030</v>
      </c>
      <c r="C825" s="32" t="s">
        <v>1034</v>
      </c>
      <c r="D825" s="33" t="s">
        <v>1199</v>
      </c>
      <c r="E825" s="56">
        <v>350147</v>
      </c>
      <c r="F825" s="34" t="s">
        <v>15</v>
      </c>
      <c r="G825" s="17">
        <v>20000</v>
      </c>
      <c r="H825" s="36"/>
      <c r="K825" s="37"/>
    </row>
    <row r="826" spans="2:11" s="31" customFormat="1" ht="22.5" customHeight="1" x14ac:dyDescent="0.25">
      <c r="B826" s="32" t="s">
        <v>1030</v>
      </c>
      <c r="C826" s="32" t="s">
        <v>1030</v>
      </c>
      <c r="D826" s="33" t="s">
        <v>448</v>
      </c>
      <c r="E826" s="56">
        <v>180712</v>
      </c>
      <c r="F826" s="34" t="s">
        <v>15</v>
      </c>
      <c r="G826" s="17">
        <v>6558.35</v>
      </c>
      <c r="H826" s="36"/>
      <c r="K826" s="37"/>
    </row>
    <row r="827" spans="2:11" s="22" customFormat="1" ht="23.25" customHeight="1" x14ac:dyDescent="0.25">
      <c r="B827" s="78" t="s">
        <v>1030</v>
      </c>
      <c r="C827" s="78" t="s">
        <v>1031</v>
      </c>
      <c r="D827" s="79" t="s">
        <v>93</v>
      </c>
      <c r="E827" s="79" t="s">
        <v>1035</v>
      </c>
      <c r="F827" s="82">
        <v>3</v>
      </c>
      <c r="G827" s="81" t="s">
        <v>15</v>
      </c>
      <c r="H827" s="18"/>
      <c r="K827" s="8"/>
    </row>
    <row r="828" spans="2:11" s="22" customFormat="1" ht="23.25" customHeight="1" x14ac:dyDescent="0.25">
      <c r="B828" s="78" t="s">
        <v>1030</v>
      </c>
      <c r="C828" s="78" t="s">
        <v>1031</v>
      </c>
      <c r="D828" s="43" t="s">
        <v>1591</v>
      </c>
      <c r="E828" s="79" t="s">
        <v>1035</v>
      </c>
      <c r="F828" s="82">
        <v>42.63</v>
      </c>
      <c r="G828" s="81" t="s">
        <v>15</v>
      </c>
      <c r="H828" s="18"/>
      <c r="K828" s="8"/>
    </row>
    <row r="829" spans="2:11" s="22" customFormat="1" ht="23.25" customHeight="1" x14ac:dyDescent="0.25">
      <c r="B829" s="78" t="s">
        <v>1030</v>
      </c>
      <c r="C829" s="78" t="s">
        <v>1031</v>
      </c>
      <c r="D829" s="79" t="s">
        <v>93</v>
      </c>
      <c r="E829" s="79" t="s">
        <v>1032</v>
      </c>
      <c r="F829" s="82">
        <v>3</v>
      </c>
      <c r="G829" s="81" t="s">
        <v>15</v>
      </c>
      <c r="H829" s="18"/>
      <c r="K829" s="8"/>
    </row>
    <row r="830" spans="2:11" s="22" customFormat="1" ht="23.25" customHeight="1" x14ac:dyDescent="0.25">
      <c r="B830" s="78" t="s">
        <v>1030</v>
      </c>
      <c r="C830" s="78" t="s">
        <v>1031</v>
      </c>
      <c r="D830" s="79" t="s">
        <v>93</v>
      </c>
      <c r="E830" s="79" t="s">
        <v>1033</v>
      </c>
      <c r="F830" s="82">
        <v>3</v>
      </c>
      <c r="G830" s="81" t="s">
        <v>15</v>
      </c>
      <c r="H830" s="18"/>
      <c r="K830" s="8"/>
    </row>
    <row r="831" spans="2:11" s="22" customFormat="1" ht="23.25" customHeight="1" x14ac:dyDescent="0.25">
      <c r="B831" s="78" t="s">
        <v>1034</v>
      </c>
      <c r="C831" s="78" t="s">
        <v>1030</v>
      </c>
      <c r="D831" s="43" t="s">
        <v>1440</v>
      </c>
      <c r="E831" s="79">
        <v>383119</v>
      </c>
      <c r="F831" s="82">
        <v>56500</v>
      </c>
      <c r="G831" s="81" t="s">
        <v>15</v>
      </c>
      <c r="H831" s="18"/>
      <c r="K831" s="8"/>
    </row>
    <row r="832" spans="2:11" s="22" customFormat="1" ht="23.25" customHeight="1" x14ac:dyDescent="0.25">
      <c r="B832" s="78" t="s">
        <v>1034</v>
      </c>
      <c r="C832" s="78" t="s">
        <v>1030</v>
      </c>
      <c r="D832" s="43" t="s">
        <v>1441</v>
      </c>
      <c r="E832" s="79">
        <v>383111</v>
      </c>
      <c r="F832" s="82">
        <v>10000</v>
      </c>
      <c r="G832" s="81" t="s">
        <v>15</v>
      </c>
      <c r="H832" s="18"/>
      <c r="K832" s="8"/>
    </row>
    <row r="833" spans="2:11" s="22" customFormat="1" ht="23.25" customHeight="1" x14ac:dyDescent="0.25">
      <c r="B833" s="78" t="s">
        <v>1036</v>
      </c>
      <c r="C833" s="78" t="s">
        <v>1037</v>
      </c>
      <c r="D833" s="43" t="s">
        <v>1442</v>
      </c>
      <c r="E833" s="79">
        <v>383122</v>
      </c>
      <c r="F833" s="82">
        <v>7150</v>
      </c>
      <c r="G833" s="81" t="s">
        <v>15</v>
      </c>
      <c r="H833" s="18"/>
      <c r="K833" s="8"/>
    </row>
    <row r="834" spans="2:11" s="22" customFormat="1" ht="23.25" customHeight="1" x14ac:dyDescent="0.25">
      <c r="B834" s="14" t="s">
        <v>1036</v>
      </c>
      <c r="C834" s="14" t="s">
        <v>1037</v>
      </c>
      <c r="D834" s="15" t="s">
        <v>17</v>
      </c>
      <c r="E834" s="25">
        <v>182001</v>
      </c>
      <c r="F834" s="16">
        <v>5</v>
      </c>
      <c r="G834" s="17" t="s">
        <v>15</v>
      </c>
      <c r="H834" s="18"/>
      <c r="K834" s="8"/>
    </row>
    <row r="835" spans="2:11" s="31" customFormat="1" ht="22.5" customHeight="1" x14ac:dyDescent="0.25">
      <c r="B835" s="32" t="s">
        <v>1036</v>
      </c>
      <c r="C835" s="32" t="s">
        <v>1036</v>
      </c>
      <c r="D835" s="33" t="s">
        <v>1101</v>
      </c>
      <c r="E835" s="56">
        <v>181122</v>
      </c>
      <c r="F835" s="34" t="s">
        <v>15</v>
      </c>
      <c r="G835" s="17">
        <v>60000</v>
      </c>
      <c r="H835" s="36"/>
      <c r="K835" s="37"/>
    </row>
    <row r="836" spans="2:11" s="22" customFormat="1" ht="23.25" customHeight="1" x14ac:dyDescent="0.25">
      <c r="B836" s="78" t="s">
        <v>1036</v>
      </c>
      <c r="C836" s="78" t="s">
        <v>1037</v>
      </c>
      <c r="D836" s="43" t="s">
        <v>1443</v>
      </c>
      <c r="E836" s="79">
        <v>383121</v>
      </c>
      <c r="F836" s="82">
        <v>7150</v>
      </c>
      <c r="G836" s="81" t="s">
        <v>15</v>
      </c>
      <c r="H836" s="18"/>
      <c r="K836" s="8"/>
    </row>
    <row r="837" spans="2:11" s="22" customFormat="1" ht="23.25" customHeight="1" x14ac:dyDescent="0.25">
      <c r="B837" s="78" t="s">
        <v>1036</v>
      </c>
      <c r="C837" s="78" t="s">
        <v>1037</v>
      </c>
      <c r="D837" s="43" t="s">
        <v>1038</v>
      </c>
      <c r="E837" s="79">
        <v>314482</v>
      </c>
      <c r="F837" s="82">
        <v>15148</v>
      </c>
      <c r="G837" s="81" t="s">
        <v>15</v>
      </c>
      <c r="H837" s="18"/>
      <c r="K837" s="8"/>
    </row>
    <row r="838" spans="2:11" s="22" customFormat="1" ht="23.25" customHeight="1" x14ac:dyDescent="0.25">
      <c r="B838" s="14" t="s">
        <v>1036</v>
      </c>
      <c r="C838" s="14" t="s">
        <v>1037</v>
      </c>
      <c r="D838" s="15" t="s">
        <v>16</v>
      </c>
      <c r="E838" s="25">
        <v>182001</v>
      </c>
      <c r="F838" s="16">
        <v>0.5</v>
      </c>
      <c r="G838" s="17" t="s">
        <v>15</v>
      </c>
      <c r="H838" s="18"/>
      <c r="K838" s="8"/>
    </row>
    <row r="839" spans="2:11" s="22" customFormat="1" ht="23.25" customHeight="1" x14ac:dyDescent="0.25">
      <c r="B839" s="14" t="s">
        <v>1039</v>
      </c>
      <c r="C839" s="14" t="s">
        <v>1036</v>
      </c>
      <c r="D839" s="15" t="s">
        <v>17</v>
      </c>
      <c r="E839" s="25">
        <v>182011</v>
      </c>
      <c r="F839" s="16">
        <v>5</v>
      </c>
      <c r="G839" s="17" t="s">
        <v>15</v>
      </c>
      <c r="H839" s="18"/>
      <c r="K839" s="8"/>
    </row>
    <row r="840" spans="2:11" s="22" customFormat="1" ht="23.25" customHeight="1" x14ac:dyDescent="0.25">
      <c r="B840" s="14" t="s">
        <v>1039</v>
      </c>
      <c r="C840" s="14" t="s">
        <v>1036</v>
      </c>
      <c r="D840" s="15" t="s">
        <v>17</v>
      </c>
      <c r="E840" s="25">
        <v>180720</v>
      </c>
      <c r="F840" s="16">
        <v>10</v>
      </c>
      <c r="G840" s="17" t="s">
        <v>15</v>
      </c>
      <c r="H840" s="18"/>
      <c r="K840" s="8"/>
    </row>
    <row r="841" spans="2:11" s="31" customFormat="1" ht="22.5" customHeight="1" x14ac:dyDescent="0.25">
      <c r="B841" s="32" t="s">
        <v>1039</v>
      </c>
      <c r="C841" s="32" t="s">
        <v>1040</v>
      </c>
      <c r="D841" s="33" t="s">
        <v>1042</v>
      </c>
      <c r="E841" s="56">
        <v>950043</v>
      </c>
      <c r="F841" s="34" t="s">
        <v>15</v>
      </c>
      <c r="G841" s="17">
        <v>110000</v>
      </c>
      <c r="H841" s="36"/>
      <c r="K841" s="37"/>
    </row>
    <row r="842" spans="2:11" s="22" customFormat="1" ht="23.25" customHeight="1" x14ac:dyDescent="0.25">
      <c r="B842" s="78" t="s">
        <v>1039</v>
      </c>
      <c r="C842" s="78" t="s">
        <v>1036</v>
      </c>
      <c r="D842" s="43" t="s">
        <v>1444</v>
      </c>
      <c r="E842" s="79">
        <v>383126</v>
      </c>
      <c r="F842" s="82">
        <v>1500</v>
      </c>
      <c r="G842" s="81" t="s">
        <v>15</v>
      </c>
      <c r="H842" s="18"/>
      <c r="K842" s="8"/>
    </row>
    <row r="843" spans="2:11" s="22" customFormat="1" ht="23.25" customHeight="1" x14ac:dyDescent="0.25">
      <c r="B843" s="14" t="s">
        <v>1039</v>
      </c>
      <c r="C843" s="14" t="s">
        <v>1036</v>
      </c>
      <c r="D843" s="15" t="s">
        <v>16</v>
      </c>
      <c r="E843" s="25">
        <v>180720</v>
      </c>
      <c r="F843" s="16">
        <v>1</v>
      </c>
      <c r="G843" s="17" t="s">
        <v>15</v>
      </c>
      <c r="H843" s="18"/>
      <c r="K843" s="8"/>
    </row>
    <row r="844" spans="2:11" s="31" customFormat="1" ht="22.5" customHeight="1" x14ac:dyDescent="0.25">
      <c r="B844" s="32" t="s">
        <v>1039</v>
      </c>
      <c r="C844" s="32" t="s">
        <v>1040</v>
      </c>
      <c r="D844" s="33" t="s">
        <v>1193</v>
      </c>
      <c r="E844" s="56">
        <v>950042</v>
      </c>
      <c r="F844" s="34" t="s">
        <v>15</v>
      </c>
      <c r="G844" s="17">
        <v>12000</v>
      </c>
      <c r="H844" s="36"/>
      <c r="K844" s="37"/>
    </row>
    <row r="845" spans="2:11" s="31" customFormat="1" ht="22.5" customHeight="1" x14ac:dyDescent="0.25">
      <c r="B845" s="32" t="s">
        <v>1039</v>
      </c>
      <c r="C845" s="32" t="s">
        <v>1039</v>
      </c>
      <c r="D845" s="33" t="s">
        <v>1342</v>
      </c>
      <c r="E845" s="56">
        <v>776001</v>
      </c>
      <c r="F845" s="34" t="s">
        <v>15</v>
      </c>
      <c r="G845" s="17">
        <v>21789.200000000001</v>
      </c>
      <c r="H845" s="36"/>
      <c r="K845" s="37"/>
    </row>
    <row r="846" spans="2:11" s="31" customFormat="1" ht="22.5" customHeight="1" x14ac:dyDescent="0.25">
      <c r="B846" s="32" t="s">
        <v>1039</v>
      </c>
      <c r="C846" s="32" t="s">
        <v>1039</v>
      </c>
      <c r="D846" s="33" t="s">
        <v>1043</v>
      </c>
      <c r="E846" s="56">
        <v>447053</v>
      </c>
      <c r="F846" s="34" t="s">
        <v>15</v>
      </c>
      <c r="G846" s="17">
        <v>5200</v>
      </c>
      <c r="H846" s="36"/>
      <c r="K846" s="37"/>
    </row>
    <row r="847" spans="2:11" s="22" customFormat="1" ht="23.25" customHeight="1" x14ac:dyDescent="0.25">
      <c r="B847" s="14" t="s">
        <v>1039</v>
      </c>
      <c r="C847" s="14" t="s">
        <v>1036</v>
      </c>
      <c r="D847" s="15" t="s">
        <v>1229</v>
      </c>
      <c r="E847" s="25">
        <v>383130</v>
      </c>
      <c r="F847" s="16">
        <v>60000</v>
      </c>
      <c r="G847" s="17" t="s">
        <v>15</v>
      </c>
      <c r="H847" s="18"/>
      <c r="K847" s="8"/>
    </row>
    <row r="848" spans="2:11" s="22" customFormat="1" ht="23.25" customHeight="1" x14ac:dyDescent="0.25">
      <c r="B848" s="14" t="s">
        <v>1039</v>
      </c>
      <c r="C848" s="14" t="s">
        <v>1036</v>
      </c>
      <c r="D848" s="15" t="s">
        <v>16</v>
      </c>
      <c r="E848" s="25">
        <v>182011</v>
      </c>
      <c r="F848" s="16">
        <v>0.5</v>
      </c>
      <c r="G848" s="17" t="s">
        <v>15</v>
      </c>
      <c r="H848" s="18"/>
      <c r="K848" s="8"/>
    </row>
    <row r="849" spans="2:11" s="22" customFormat="1" ht="23.25" customHeight="1" x14ac:dyDescent="0.25">
      <c r="B849" s="78" t="s">
        <v>1039</v>
      </c>
      <c r="C849" s="78" t="s">
        <v>1036</v>
      </c>
      <c r="D849" s="43" t="s">
        <v>1445</v>
      </c>
      <c r="E849" s="79">
        <v>383125</v>
      </c>
      <c r="F849" s="82">
        <v>2000</v>
      </c>
      <c r="G849" s="81" t="s">
        <v>15</v>
      </c>
      <c r="H849" s="18"/>
      <c r="K849" s="8"/>
    </row>
    <row r="850" spans="2:11" s="22" customFormat="1" ht="23.25" customHeight="1" x14ac:dyDescent="0.25">
      <c r="B850" s="78" t="s">
        <v>1039</v>
      </c>
      <c r="C850" s="78" t="s">
        <v>1036</v>
      </c>
      <c r="D850" s="43" t="s">
        <v>1446</v>
      </c>
      <c r="E850" s="79">
        <v>383124</v>
      </c>
      <c r="F850" s="82">
        <v>5000</v>
      </c>
      <c r="G850" s="81" t="s">
        <v>15</v>
      </c>
      <c r="H850" s="18"/>
      <c r="K850" s="8"/>
    </row>
    <row r="851" spans="2:11" s="22" customFormat="1" ht="23.25" customHeight="1" x14ac:dyDescent="0.25">
      <c r="B851" s="14" t="s">
        <v>1040</v>
      </c>
      <c r="C851" s="14" t="s">
        <v>1039</v>
      </c>
      <c r="D851" s="15" t="s">
        <v>1377</v>
      </c>
      <c r="E851" s="25">
        <v>383133</v>
      </c>
      <c r="F851" s="16">
        <v>5000</v>
      </c>
      <c r="G851" s="17" t="s">
        <v>15</v>
      </c>
      <c r="H851" s="18"/>
      <c r="K851" s="8"/>
    </row>
    <row r="852" spans="2:11" s="22" customFormat="1" ht="23.25" customHeight="1" x14ac:dyDescent="0.25">
      <c r="B852" s="14" t="s">
        <v>1040</v>
      </c>
      <c r="C852" s="14" t="s">
        <v>1039</v>
      </c>
      <c r="D852" s="15" t="s">
        <v>1447</v>
      </c>
      <c r="E852" s="25">
        <v>383127</v>
      </c>
      <c r="F852" s="16">
        <v>20000</v>
      </c>
      <c r="G852" s="17" t="s">
        <v>15</v>
      </c>
      <c r="H852" s="18"/>
      <c r="K852" s="8"/>
    </row>
    <row r="853" spans="2:11" s="22" customFormat="1" ht="23.25" customHeight="1" x14ac:dyDescent="0.25">
      <c r="B853" s="78" t="s">
        <v>1040</v>
      </c>
      <c r="C853" s="78" t="s">
        <v>1039</v>
      </c>
      <c r="D853" s="43" t="s">
        <v>1448</v>
      </c>
      <c r="E853" s="79">
        <v>383131</v>
      </c>
      <c r="F853" s="82">
        <v>1000</v>
      </c>
      <c r="G853" s="81" t="s">
        <v>15</v>
      </c>
      <c r="H853" s="18"/>
      <c r="K853" s="8"/>
    </row>
    <row r="854" spans="2:11" s="22" customFormat="1" ht="23.25" customHeight="1" x14ac:dyDescent="0.25">
      <c r="B854" s="78" t="s">
        <v>1040</v>
      </c>
      <c r="C854" s="78" t="s">
        <v>1039</v>
      </c>
      <c r="D854" s="43" t="s">
        <v>1449</v>
      </c>
      <c r="E854" s="79">
        <v>383132</v>
      </c>
      <c r="F854" s="82">
        <v>5000</v>
      </c>
      <c r="G854" s="81" t="s">
        <v>15</v>
      </c>
      <c r="H854" s="18"/>
      <c r="K854" s="8"/>
    </row>
    <row r="855" spans="2:11" s="31" customFormat="1" ht="22.5" customHeight="1" x14ac:dyDescent="0.25">
      <c r="B855" s="32" t="s">
        <v>1040</v>
      </c>
      <c r="C855" s="32" t="s">
        <v>1040</v>
      </c>
      <c r="D855" s="33" t="s">
        <v>1041</v>
      </c>
      <c r="E855" s="56">
        <v>229843</v>
      </c>
      <c r="F855" s="34" t="s">
        <v>15</v>
      </c>
      <c r="G855" s="17">
        <v>50000</v>
      </c>
      <c r="H855" s="36"/>
      <c r="K855" s="37"/>
    </row>
    <row r="856" spans="2:11" s="22" customFormat="1" ht="23.25" customHeight="1" x14ac:dyDescent="0.25">
      <c r="B856" s="78" t="s">
        <v>1040</v>
      </c>
      <c r="C856" s="78" t="s">
        <v>1040</v>
      </c>
      <c r="D856" s="79" t="s">
        <v>1045</v>
      </c>
      <c r="E856" s="79">
        <v>882828</v>
      </c>
      <c r="F856" s="80" t="s">
        <v>15</v>
      </c>
      <c r="G856" s="83">
        <v>3000</v>
      </c>
      <c r="H856" s="18"/>
      <c r="K856" s="8"/>
    </row>
    <row r="857" spans="2:11" s="22" customFormat="1" ht="23.25" customHeight="1" x14ac:dyDescent="0.25">
      <c r="B857" s="14" t="s">
        <v>1055</v>
      </c>
      <c r="C857" s="14" t="s">
        <v>1040</v>
      </c>
      <c r="D857" s="15" t="s">
        <v>16</v>
      </c>
      <c r="E857" s="25">
        <v>180724</v>
      </c>
      <c r="F857" s="16">
        <v>0.5</v>
      </c>
      <c r="G857" s="17" t="s">
        <v>15</v>
      </c>
      <c r="H857" s="18"/>
      <c r="K857" s="8"/>
    </row>
    <row r="858" spans="2:11" s="22" customFormat="1" ht="23.25" customHeight="1" x14ac:dyDescent="0.25">
      <c r="B858" s="14" t="s">
        <v>1055</v>
      </c>
      <c r="C858" s="14" t="s">
        <v>1040</v>
      </c>
      <c r="D858" s="15" t="s">
        <v>17</v>
      </c>
      <c r="E858" s="25">
        <v>182051</v>
      </c>
      <c r="F858" s="16">
        <v>5</v>
      </c>
      <c r="G858" s="17" t="s">
        <v>15</v>
      </c>
      <c r="H858" s="18"/>
      <c r="K858" s="8"/>
    </row>
    <row r="859" spans="2:11" s="31" customFormat="1" ht="22.5" customHeight="1" x14ac:dyDescent="0.25">
      <c r="B859" s="32" t="s">
        <v>1055</v>
      </c>
      <c r="C859" s="32" t="s">
        <v>1055</v>
      </c>
      <c r="D859" s="33" t="s">
        <v>1065</v>
      </c>
      <c r="E859" s="56">
        <v>100449</v>
      </c>
      <c r="F859" s="34" t="s">
        <v>15</v>
      </c>
      <c r="G859" s="17">
        <v>88000</v>
      </c>
      <c r="H859" s="36"/>
      <c r="K859" s="37"/>
    </row>
    <row r="860" spans="2:11" s="22" customFormat="1" ht="23.25" customHeight="1" x14ac:dyDescent="0.25">
      <c r="B860" s="14" t="s">
        <v>1055</v>
      </c>
      <c r="C860" s="14" t="s">
        <v>1040</v>
      </c>
      <c r="D860" s="15" t="s">
        <v>17</v>
      </c>
      <c r="E860" s="25">
        <v>180724</v>
      </c>
      <c r="F860" s="16">
        <v>5</v>
      </c>
      <c r="G860" s="17" t="s">
        <v>15</v>
      </c>
      <c r="H860" s="18"/>
      <c r="K860" s="8"/>
    </row>
    <row r="861" spans="2:11" s="22" customFormat="1" ht="23.25" customHeight="1" x14ac:dyDescent="0.25">
      <c r="B861" s="84" t="s">
        <v>1055</v>
      </c>
      <c r="C861" s="84" t="s">
        <v>1040</v>
      </c>
      <c r="D861" s="64" t="s">
        <v>1450</v>
      </c>
      <c r="E861" s="64">
        <v>383128</v>
      </c>
      <c r="F861" s="86">
        <v>2000</v>
      </c>
      <c r="G861" s="85" t="s">
        <v>15</v>
      </c>
      <c r="H861" s="87"/>
      <c r="K861" s="8"/>
    </row>
    <row r="862" spans="2:11" s="22" customFormat="1" ht="23.25" customHeight="1" x14ac:dyDescent="0.25">
      <c r="B862" s="14" t="s">
        <v>1055</v>
      </c>
      <c r="C862" s="14" t="s">
        <v>1040</v>
      </c>
      <c r="D862" s="15" t="s">
        <v>16</v>
      </c>
      <c r="E862" s="25">
        <v>182051</v>
      </c>
      <c r="F862" s="16">
        <v>0.5</v>
      </c>
      <c r="G862" s="17" t="s">
        <v>15</v>
      </c>
      <c r="H862" s="18"/>
      <c r="K862" s="8"/>
    </row>
    <row r="863" spans="2:11" s="22" customFormat="1" ht="23.25" customHeight="1" x14ac:dyDescent="0.25">
      <c r="B863" s="14" t="s">
        <v>1055</v>
      </c>
      <c r="C863" s="14" t="s">
        <v>1055</v>
      </c>
      <c r="D863" s="15" t="s">
        <v>17</v>
      </c>
      <c r="E863" s="25">
        <v>426294</v>
      </c>
      <c r="F863" s="16">
        <v>11</v>
      </c>
      <c r="G863" s="17" t="s">
        <v>15</v>
      </c>
      <c r="H863" s="18"/>
      <c r="K863" s="8"/>
    </row>
    <row r="864" spans="2:11" s="22" customFormat="1" ht="23.25" customHeight="1" x14ac:dyDescent="0.25">
      <c r="B864" s="84" t="s">
        <v>1055</v>
      </c>
      <c r="C864" s="84" t="s">
        <v>1040</v>
      </c>
      <c r="D864" s="64" t="s">
        <v>1451</v>
      </c>
      <c r="E864" s="64">
        <v>383129</v>
      </c>
      <c r="F864" s="86">
        <v>5000</v>
      </c>
      <c r="G864" s="85" t="s">
        <v>15</v>
      </c>
      <c r="H864" s="87"/>
      <c r="K864" s="8"/>
    </row>
    <row r="865" spans="2:11" s="22" customFormat="1" ht="24" customHeight="1" x14ac:dyDescent="0.25">
      <c r="B865" s="19" t="s">
        <v>1055</v>
      </c>
      <c r="C865" s="19" t="s">
        <v>1056</v>
      </c>
      <c r="D865" s="20" t="s">
        <v>1173</v>
      </c>
      <c r="E865" s="44">
        <v>550084</v>
      </c>
      <c r="F865" s="16" t="s">
        <v>15</v>
      </c>
      <c r="G865" s="17">
        <v>50000</v>
      </c>
      <c r="H865" s="18"/>
      <c r="K865" s="93"/>
    </row>
    <row r="866" spans="2:11" s="22" customFormat="1" ht="24" customHeight="1" x14ac:dyDescent="0.25">
      <c r="B866" s="19" t="s">
        <v>1055</v>
      </c>
      <c r="C866" s="19" t="s">
        <v>1055</v>
      </c>
      <c r="D866" s="20" t="s">
        <v>1102</v>
      </c>
      <c r="E866" s="44">
        <v>511788</v>
      </c>
      <c r="F866" s="16" t="s">
        <v>15</v>
      </c>
      <c r="G866" s="17">
        <v>100000</v>
      </c>
      <c r="H866" s="18"/>
      <c r="K866" s="93"/>
    </row>
    <row r="867" spans="2:11" s="22" customFormat="1" ht="23.25" customHeight="1" x14ac:dyDescent="0.25">
      <c r="B867" s="14" t="s">
        <v>1055</v>
      </c>
      <c r="C867" s="14" t="s">
        <v>1055</v>
      </c>
      <c r="D867" s="15" t="s">
        <v>1057</v>
      </c>
      <c r="E867" s="25">
        <v>426294</v>
      </c>
      <c r="F867" s="16">
        <v>5</v>
      </c>
      <c r="G867" s="17" t="s">
        <v>15</v>
      </c>
      <c r="H867" s="18"/>
      <c r="K867" s="8"/>
    </row>
    <row r="868" spans="2:11" s="22" customFormat="1" ht="24" customHeight="1" x14ac:dyDescent="0.25">
      <c r="B868" s="19" t="s">
        <v>1055</v>
      </c>
      <c r="C868" s="19" t="s">
        <v>1056</v>
      </c>
      <c r="D868" s="20" t="s">
        <v>1195</v>
      </c>
      <c r="E868" s="44">
        <v>550086</v>
      </c>
      <c r="F868" s="16" t="s">
        <v>15</v>
      </c>
      <c r="G868" s="17">
        <v>80000</v>
      </c>
      <c r="H868" s="18"/>
      <c r="K868" s="93"/>
    </row>
    <row r="869" spans="2:11" s="31" customFormat="1" ht="22.5" customHeight="1" x14ac:dyDescent="0.25">
      <c r="B869" s="32" t="s">
        <v>1055</v>
      </c>
      <c r="C869" s="32" t="s">
        <v>1056</v>
      </c>
      <c r="D869" s="33" t="s">
        <v>1194</v>
      </c>
      <c r="E869" s="56">
        <v>550085</v>
      </c>
      <c r="F869" s="34" t="s">
        <v>15</v>
      </c>
      <c r="G869" s="17">
        <v>30000</v>
      </c>
      <c r="H869" s="36"/>
      <c r="K869" s="37"/>
    </row>
    <row r="870" spans="2:11" s="31" customFormat="1" ht="22.5" customHeight="1" x14ac:dyDescent="0.25">
      <c r="B870" s="32" t="s">
        <v>1055</v>
      </c>
      <c r="C870" s="32" t="s">
        <v>1055</v>
      </c>
      <c r="D870" s="33" t="s">
        <v>1064</v>
      </c>
      <c r="E870" s="56">
        <v>100448</v>
      </c>
      <c r="F870" s="34" t="s">
        <v>15</v>
      </c>
      <c r="G870" s="17">
        <v>90000</v>
      </c>
      <c r="H870" s="36"/>
      <c r="K870" s="37"/>
    </row>
    <row r="871" spans="2:11" s="22" customFormat="1" ht="23.25" customHeight="1" x14ac:dyDescent="0.25">
      <c r="B871" s="84" t="s">
        <v>1056</v>
      </c>
      <c r="C871" s="84" t="s">
        <v>1055</v>
      </c>
      <c r="D871" s="64" t="s">
        <v>1452</v>
      </c>
      <c r="E871" s="64">
        <v>383134</v>
      </c>
      <c r="F871" s="86">
        <v>22080</v>
      </c>
      <c r="G871" s="85" t="s">
        <v>15</v>
      </c>
      <c r="H871" s="87"/>
      <c r="K871" s="8"/>
    </row>
    <row r="872" spans="2:11" s="22" customFormat="1" ht="24" customHeight="1" x14ac:dyDescent="0.25">
      <c r="B872" s="19" t="s">
        <v>1056</v>
      </c>
      <c r="C872" s="19" t="s">
        <v>1056</v>
      </c>
      <c r="D872" s="20" t="s">
        <v>1066</v>
      </c>
      <c r="E872" s="44">
        <v>637972</v>
      </c>
      <c r="F872" s="16" t="s">
        <v>15</v>
      </c>
      <c r="G872" s="17">
        <v>30000</v>
      </c>
      <c r="H872" s="18"/>
      <c r="K872" s="93"/>
    </row>
    <row r="873" spans="2:11" s="22" customFormat="1" ht="24" customHeight="1" x14ac:dyDescent="0.25">
      <c r="B873" s="19" t="s">
        <v>1056</v>
      </c>
      <c r="C873" s="19" t="s">
        <v>1058</v>
      </c>
      <c r="D873" s="20" t="s">
        <v>1134</v>
      </c>
      <c r="E873" s="44">
        <v>450011</v>
      </c>
      <c r="F873" s="16" t="s">
        <v>15</v>
      </c>
      <c r="G873" s="17">
        <v>20000</v>
      </c>
      <c r="H873" s="18"/>
      <c r="K873" s="93"/>
    </row>
    <row r="874" spans="2:11" s="22" customFormat="1" ht="25.5" customHeight="1" x14ac:dyDescent="0.25">
      <c r="B874" s="101" t="s">
        <v>1058</v>
      </c>
      <c r="C874" s="101" t="s">
        <v>1058</v>
      </c>
      <c r="D874" s="102" t="s">
        <v>1192</v>
      </c>
      <c r="E874" s="103">
        <v>563601</v>
      </c>
      <c r="F874" s="104" t="s">
        <v>15</v>
      </c>
      <c r="G874" s="105">
        <v>20000</v>
      </c>
      <c r="H874" s="101"/>
      <c r="K874" s="8"/>
    </row>
    <row r="875" spans="2:11" s="22" customFormat="1" ht="24" customHeight="1" x14ac:dyDescent="0.25">
      <c r="B875" s="19" t="s">
        <v>1058</v>
      </c>
      <c r="C875" s="19" t="s">
        <v>1058</v>
      </c>
      <c r="D875" s="20" t="s">
        <v>1063</v>
      </c>
      <c r="E875" s="44">
        <v>548713</v>
      </c>
      <c r="F875" s="16" t="s">
        <v>15</v>
      </c>
      <c r="G875" s="17">
        <v>200000</v>
      </c>
      <c r="H875" s="18"/>
      <c r="K875" s="93"/>
    </row>
    <row r="876" spans="2:11" s="22" customFormat="1" ht="23.25" customHeight="1" x14ac:dyDescent="0.25">
      <c r="B876" s="14" t="s">
        <v>1058</v>
      </c>
      <c r="C876" s="14" t="s">
        <v>1056</v>
      </c>
      <c r="D876" s="15" t="s">
        <v>1387</v>
      </c>
      <c r="E876" s="25">
        <v>383135</v>
      </c>
      <c r="F876" s="16">
        <v>13747</v>
      </c>
      <c r="G876" s="17" t="s">
        <v>15</v>
      </c>
      <c r="H876" s="18"/>
      <c r="K876" s="8"/>
    </row>
    <row r="877" spans="2:11" s="22" customFormat="1" ht="23.25" customHeight="1" x14ac:dyDescent="0.25">
      <c r="B877" s="84" t="s">
        <v>1059</v>
      </c>
      <c r="C877" s="84" t="s">
        <v>1058</v>
      </c>
      <c r="D877" s="64" t="s">
        <v>1340</v>
      </c>
      <c r="E877" s="64">
        <v>383139</v>
      </c>
      <c r="F877" s="86">
        <v>10000</v>
      </c>
      <c r="G877" s="85" t="s">
        <v>15</v>
      </c>
      <c r="H877" s="87"/>
      <c r="K877" s="8"/>
    </row>
    <row r="878" spans="2:11" s="22" customFormat="1" ht="23.25" customHeight="1" x14ac:dyDescent="0.25">
      <c r="B878" s="14" t="s">
        <v>1059</v>
      </c>
      <c r="C878" s="14" t="s">
        <v>1058</v>
      </c>
      <c r="D878" s="15" t="s">
        <v>1280</v>
      </c>
      <c r="E878" s="25">
        <v>383137</v>
      </c>
      <c r="F878" s="16">
        <v>1219450</v>
      </c>
      <c r="G878" s="17" t="s">
        <v>15</v>
      </c>
      <c r="H878" s="18"/>
      <c r="K878" s="8"/>
    </row>
    <row r="879" spans="2:11" s="22" customFormat="1" ht="23.25" customHeight="1" x14ac:dyDescent="0.25">
      <c r="B879" s="84" t="s">
        <v>1059</v>
      </c>
      <c r="C879" s="84" t="s">
        <v>1058</v>
      </c>
      <c r="D879" s="64" t="s">
        <v>1453</v>
      </c>
      <c r="E879" s="64">
        <v>383138</v>
      </c>
      <c r="F879" s="86">
        <v>2000</v>
      </c>
      <c r="G879" s="85" t="s">
        <v>15</v>
      </c>
      <c r="H879" s="87"/>
      <c r="K879" s="8"/>
    </row>
    <row r="880" spans="2:11" s="22" customFormat="1" ht="23.25" customHeight="1" x14ac:dyDescent="0.25">
      <c r="B880" s="14" t="s">
        <v>1059</v>
      </c>
      <c r="C880" s="14" t="s">
        <v>1059</v>
      </c>
      <c r="D880" s="15" t="s">
        <v>202</v>
      </c>
      <c r="E880" s="25">
        <v>180727</v>
      </c>
      <c r="F880" s="16">
        <v>12</v>
      </c>
      <c r="G880" s="17" t="s">
        <v>15</v>
      </c>
      <c r="H880" s="18"/>
      <c r="K880" s="8"/>
    </row>
    <row r="881" spans="2:11" s="22" customFormat="1" ht="23.25" customHeight="1" x14ac:dyDescent="0.25">
      <c r="B881" s="14" t="s">
        <v>1060</v>
      </c>
      <c r="C881" s="14" t="s">
        <v>1060</v>
      </c>
      <c r="D881" s="15" t="s">
        <v>16</v>
      </c>
      <c r="E881" s="25">
        <v>437804</v>
      </c>
      <c r="F881" s="16">
        <v>4</v>
      </c>
      <c r="G881" s="17" t="s">
        <v>15</v>
      </c>
      <c r="H881" s="18"/>
      <c r="K881" s="8"/>
    </row>
    <row r="882" spans="2:11" s="31" customFormat="1" ht="23.25" customHeight="1" x14ac:dyDescent="0.25">
      <c r="B882" s="32" t="s">
        <v>1060</v>
      </c>
      <c r="C882" s="32" t="s">
        <v>1061</v>
      </c>
      <c r="D882" s="33" t="s">
        <v>1172</v>
      </c>
      <c r="E882" s="33">
        <v>850078</v>
      </c>
      <c r="F882" s="34" t="s">
        <v>15</v>
      </c>
      <c r="G882" s="35">
        <v>40000</v>
      </c>
      <c r="H882" s="36"/>
      <c r="K882" s="37"/>
    </row>
    <row r="883" spans="2:11" s="31" customFormat="1" ht="23.25" customHeight="1" x14ac:dyDescent="0.25">
      <c r="B883" s="32" t="s">
        <v>1060</v>
      </c>
      <c r="C883" s="32" t="s">
        <v>1061</v>
      </c>
      <c r="D883" s="33" t="s">
        <v>1191</v>
      </c>
      <c r="E883" s="33">
        <v>850079</v>
      </c>
      <c r="F883" s="34" t="s">
        <v>15</v>
      </c>
      <c r="G883" s="35">
        <v>50000</v>
      </c>
      <c r="H883" s="36"/>
      <c r="K883" s="37"/>
    </row>
    <row r="884" spans="2:11" s="22" customFormat="1" ht="23.25" customHeight="1" x14ac:dyDescent="0.25">
      <c r="B884" s="14" t="s">
        <v>1060</v>
      </c>
      <c r="C884" s="14" t="s">
        <v>1062</v>
      </c>
      <c r="D884" s="15" t="s">
        <v>1454</v>
      </c>
      <c r="E884" s="25">
        <v>903454</v>
      </c>
      <c r="F884" s="16">
        <v>559.55999999999995</v>
      </c>
      <c r="G884" s="17" t="s">
        <v>15</v>
      </c>
      <c r="H884" s="18"/>
      <c r="K884" s="8"/>
    </row>
    <row r="885" spans="2:11" s="31" customFormat="1" ht="23.25" customHeight="1" x14ac:dyDescent="0.25">
      <c r="B885" s="32" t="s">
        <v>1060</v>
      </c>
      <c r="C885" s="32" t="s">
        <v>1061</v>
      </c>
      <c r="D885" s="33" t="s">
        <v>1190</v>
      </c>
      <c r="E885" s="33">
        <v>850080</v>
      </c>
      <c r="F885" s="34" t="s">
        <v>15</v>
      </c>
      <c r="G885" s="35">
        <v>140000</v>
      </c>
      <c r="H885" s="36"/>
      <c r="K885" s="37"/>
    </row>
    <row r="886" spans="2:11" s="31" customFormat="1" ht="23.25" customHeight="1" x14ac:dyDescent="0.25">
      <c r="B886" s="32" t="s">
        <v>1060</v>
      </c>
      <c r="C886" s="32" t="s">
        <v>1061</v>
      </c>
      <c r="D886" s="33" t="s">
        <v>1189</v>
      </c>
      <c r="E886" s="33">
        <v>850082</v>
      </c>
      <c r="F886" s="34" t="s">
        <v>15</v>
      </c>
      <c r="G886" s="35">
        <v>40000</v>
      </c>
      <c r="H886" s="36"/>
      <c r="K886" s="37"/>
    </row>
    <row r="887" spans="2:11" s="31" customFormat="1" ht="23.25" customHeight="1" x14ac:dyDescent="0.25">
      <c r="B887" s="32" t="s">
        <v>1060</v>
      </c>
      <c r="C887" s="32" t="s">
        <v>1060</v>
      </c>
      <c r="D887" s="33" t="s">
        <v>1176</v>
      </c>
      <c r="E887" s="33">
        <v>880240</v>
      </c>
      <c r="F887" s="34" t="s">
        <v>15</v>
      </c>
      <c r="G887" s="35">
        <v>100</v>
      </c>
      <c r="H887" s="36"/>
      <c r="K887" s="37"/>
    </row>
    <row r="888" spans="2:11" s="31" customFormat="1" ht="23.25" customHeight="1" x14ac:dyDescent="0.25">
      <c r="B888" s="32" t="s">
        <v>1060</v>
      </c>
      <c r="C888" s="32" t="s">
        <v>1061</v>
      </c>
      <c r="D888" s="33" t="s">
        <v>1188</v>
      </c>
      <c r="E888" s="33">
        <v>850081</v>
      </c>
      <c r="F888" s="34" t="s">
        <v>15</v>
      </c>
      <c r="G888" s="35">
        <v>40000</v>
      </c>
      <c r="H888" s="36"/>
      <c r="K888" s="37"/>
    </row>
    <row r="889" spans="2:11" s="22" customFormat="1" ht="23.25" customHeight="1" x14ac:dyDescent="0.25">
      <c r="B889" s="14" t="s">
        <v>1060</v>
      </c>
      <c r="C889" s="14" t="s">
        <v>1062</v>
      </c>
      <c r="D889" s="15" t="s">
        <v>261</v>
      </c>
      <c r="E889" s="25">
        <v>893833</v>
      </c>
      <c r="F889" s="16">
        <v>2321.21</v>
      </c>
      <c r="G889" s="17" t="s">
        <v>15</v>
      </c>
      <c r="H889" s="18"/>
      <c r="K889" s="8"/>
    </row>
    <row r="890" spans="2:11" s="22" customFormat="1" ht="23.25" customHeight="1" x14ac:dyDescent="0.25">
      <c r="B890" s="14" t="s">
        <v>1060</v>
      </c>
      <c r="C890" s="14" t="s">
        <v>1062</v>
      </c>
      <c r="D890" s="15" t="s">
        <v>1320</v>
      </c>
      <c r="E890" s="25">
        <v>893812</v>
      </c>
      <c r="F890" s="16">
        <v>20000</v>
      </c>
      <c r="G890" s="17" t="s">
        <v>15</v>
      </c>
      <c r="H890" s="18"/>
      <c r="K890" s="8"/>
    </row>
    <row r="891" spans="2:11" s="22" customFormat="1" ht="23.25" customHeight="1" x14ac:dyDescent="0.25">
      <c r="B891" s="14" t="s">
        <v>1060</v>
      </c>
      <c r="C891" s="14" t="s">
        <v>1062</v>
      </c>
      <c r="D891" s="15" t="s">
        <v>518</v>
      </c>
      <c r="E891" s="25">
        <v>880210</v>
      </c>
      <c r="F891" s="16">
        <v>18321</v>
      </c>
      <c r="G891" s="17" t="s">
        <v>15</v>
      </c>
      <c r="H891" s="18"/>
      <c r="J891" s="30"/>
      <c r="K891" s="8"/>
    </row>
    <row r="892" spans="2:11" s="22" customFormat="1" ht="23.25" customHeight="1" x14ac:dyDescent="0.25">
      <c r="B892" s="14" t="s">
        <v>1060</v>
      </c>
      <c r="C892" s="14" t="s">
        <v>1062</v>
      </c>
      <c r="D892" s="15" t="s">
        <v>297</v>
      </c>
      <c r="E892" s="25">
        <v>880209</v>
      </c>
      <c r="F892" s="16">
        <v>18321</v>
      </c>
      <c r="G892" s="17" t="s">
        <v>15</v>
      </c>
      <c r="H892" s="18"/>
      <c r="J892" s="30"/>
      <c r="K892" s="8"/>
    </row>
    <row r="893" spans="2:11" s="22" customFormat="1" ht="23.25" customHeight="1" x14ac:dyDescent="0.25">
      <c r="B893" s="14" t="s">
        <v>1060</v>
      </c>
      <c r="C893" s="14" t="s">
        <v>1062</v>
      </c>
      <c r="D893" s="15" t="s">
        <v>519</v>
      </c>
      <c r="E893" s="25">
        <v>880208</v>
      </c>
      <c r="F893" s="16">
        <v>18321</v>
      </c>
      <c r="G893" s="17" t="s">
        <v>15</v>
      </c>
      <c r="H893" s="18"/>
      <c r="J893" s="30"/>
      <c r="K893" s="8"/>
    </row>
    <row r="894" spans="2:11" s="22" customFormat="1" ht="21.75" customHeight="1" x14ac:dyDescent="0.25">
      <c r="B894" s="21" t="s">
        <v>1060</v>
      </c>
      <c r="C894" s="21" t="s">
        <v>1062</v>
      </c>
      <c r="D894" s="12" t="s">
        <v>1455</v>
      </c>
      <c r="E894" s="26">
        <v>568717</v>
      </c>
      <c r="F894" s="16">
        <v>700</v>
      </c>
      <c r="G894" s="17" t="s">
        <v>15</v>
      </c>
      <c r="H894" s="27"/>
      <c r="K894" s="8"/>
    </row>
    <row r="895" spans="2:11" s="22" customFormat="1" ht="23.25" customHeight="1" x14ac:dyDescent="0.25">
      <c r="B895" s="14" t="s">
        <v>1060</v>
      </c>
      <c r="C895" s="14" t="s">
        <v>1062</v>
      </c>
      <c r="D895" s="15" t="s">
        <v>1321</v>
      </c>
      <c r="E895" s="25">
        <v>383136</v>
      </c>
      <c r="F895" s="16">
        <v>30000</v>
      </c>
      <c r="G895" s="17" t="s">
        <v>15</v>
      </c>
      <c r="H895" s="18"/>
      <c r="K895" s="8"/>
    </row>
    <row r="896" spans="2:11" s="22" customFormat="1" ht="23.25" customHeight="1" x14ac:dyDescent="0.25">
      <c r="B896" s="14" t="s">
        <v>1060</v>
      </c>
      <c r="C896" s="14" t="s">
        <v>1062</v>
      </c>
      <c r="D896" s="15" t="s">
        <v>1456</v>
      </c>
      <c r="E896" s="25">
        <v>903320</v>
      </c>
      <c r="F896" s="16">
        <v>3821.32</v>
      </c>
      <c r="G896" s="17" t="s">
        <v>15</v>
      </c>
      <c r="H896" s="18"/>
      <c r="K896" s="8"/>
    </row>
    <row r="897" spans="2:15" s="22" customFormat="1" ht="23.25" customHeight="1" x14ac:dyDescent="0.25">
      <c r="B897" s="14" t="s">
        <v>1060</v>
      </c>
      <c r="C897" s="14" t="s">
        <v>1059</v>
      </c>
      <c r="D897" s="15" t="s">
        <v>1322</v>
      </c>
      <c r="E897" s="25">
        <v>383141</v>
      </c>
      <c r="F897" s="16">
        <v>340000</v>
      </c>
      <c r="G897" s="17" t="s">
        <v>15</v>
      </c>
      <c r="H897" s="18"/>
      <c r="K897" s="8"/>
    </row>
    <row r="898" spans="2:15" s="22" customFormat="1" ht="21.75" customHeight="1" x14ac:dyDescent="0.25">
      <c r="B898" s="21" t="s">
        <v>1060</v>
      </c>
      <c r="C898" s="21" t="s">
        <v>1059</v>
      </c>
      <c r="D898" s="12" t="s">
        <v>1457</v>
      </c>
      <c r="E898" s="26">
        <v>383140</v>
      </c>
      <c r="F898" s="16">
        <v>70000</v>
      </c>
      <c r="G898" s="17" t="s">
        <v>15</v>
      </c>
      <c r="H898" s="27"/>
      <c r="K898" s="8"/>
    </row>
    <row r="899" spans="2:15" s="22" customFormat="1" ht="23.25" customHeight="1" x14ac:dyDescent="0.25">
      <c r="B899" s="14" t="s">
        <v>1060</v>
      </c>
      <c r="C899" s="14" t="s">
        <v>1060</v>
      </c>
      <c r="D899" s="15" t="s">
        <v>17</v>
      </c>
      <c r="E899" s="25">
        <v>437804</v>
      </c>
      <c r="F899" s="16">
        <v>40</v>
      </c>
      <c r="G899" s="17" t="s">
        <v>15</v>
      </c>
      <c r="H899" s="18"/>
      <c r="K899" s="8"/>
    </row>
    <row r="900" spans="2:15" s="31" customFormat="1" ht="15.75" customHeight="1" x14ac:dyDescent="0.25">
      <c r="B900" s="46" t="s">
        <v>1061</v>
      </c>
      <c r="C900" s="46" t="s">
        <v>1060</v>
      </c>
      <c r="D900" s="47" t="s">
        <v>1115</v>
      </c>
      <c r="E900" s="48">
        <v>383143</v>
      </c>
      <c r="F900" s="34">
        <v>150000</v>
      </c>
      <c r="G900" s="35" t="s">
        <v>15</v>
      </c>
      <c r="H900" s="36"/>
      <c r="K900" s="37"/>
    </row>
    <row r="901" spans="2:15" s="22" customFormat="1" ht="33.75" customHeight="1" x14ac:dyDescent="0.25">
      <c r="B901" s="90" t="s">
        <v>1089</v>
      </c>
      <c r="C901" s="90" t="s">
        <v>1089</v>
      </c>
      <c r="D901" s="91" t="s">
        <v>1100</v>
      </c>
      <c r="E901" s="92">
        <v>181145</v>
      </c>
      <c r="F901" s="88" t="s">
        <v>15</v>
      </c>
      <c r="G901" s="89">
        <v>60000</v>
      </c>
      <c r="H901" s="27"/>
      <c r="I901" s="133" t="s">
        <v>1103</v>
      </c>
      <c r="J901" s="134"/>
      <c r="K901" s="134"/>
      <c r="L901" s="134"/>
      <c r="M901" s="134"/>
      <c r="N901" s="134"/>
      <c r="O901" s="134"/>
    </row>
    <row r="902" spans="2:15" s="22" customFormat="1" ht="24" customHeight="1" x14ac:dyDescent="0.25">
      <c r="B902" s="19" t="s">
        <v>1089</v>
      </c>
      <c r="C902" s="19" t="s">
        <v>1089</v>
      </c>
      <c r="D902" s="20" t="s">
        <v>1097</v>
      </c>
      <c r="E902" s="44">
        <v>181146</v>
      </c>
      <c r="F902" s="16" t="s">
        <v>15</v>
      </c>
      <c r="G902" s="17">
        <v>20000</v>
      </c>
      <c r="H902" s="18"/>
      <c r="K902" s="93"/>
    </row>
    <row r="903" spans="2:15" s="22" customFormat="1" ht="24" customHeight="1" x14ac:dyDescent="0.25">
      <c r="B903" s="19" t="s">
        <v>1089</v>
      </c>
      <c r="C903" s="19" t="s">
        <v>1090</v>
      </c>
      <c r="D903" s="20" t="s">
        <v>952</v>
      </c>
      <c r="E903" s="44">
        <v>750011</v>
      </c>
      <c r="F903" s="16" t="s">
        <v>15</v>
      </c>
      <c r="G903" s="17">
        <v>5000</v>
      </c>
      <c r="H903" s="18"/>
      <c r="K903" s="93"/>
    </row>
    <row r="904" spans="2:15" s="22" customFormat="1" ht="24" customHeight="1" x14ac:dyDescent="0.25">
      <c r="B904" s="19" t="s">
        <v>1089</v>
      </c>
      <c r="C904" s="19" t="s">
        <v>1089</v>
      </c>
      <c r="D904" s="20" t="s">
        <v>1096</v>
      </c>
      <c r="E904" s="44">
        <v>180510</v>
      </c>
      <c r="F904" s="16" t="s">
        <v>15</v>
      </c>
      <c r="G904" s="17">
        <v>100000</v>
      </c>
      <c r="H904" s="18"/>
      <c r="K904" s="93"/>
    </row>
    <row r="905" spans="2:15" s="22" customFormat="1" ht="23.25" customHeight="1" x14ac:dyDescent="0.25">
      <c r="B905" s="50" t="s">
        <v>1089</v>
      </c>
      <c r="C905" s="50" t="s">
        <v>1061</v>
      </c>
      <c r="D905" s="43" t="s">
        <v>1592</v>
      </c>
      <c r="E905" s="43" t="s">
        <v>1091</v>
      </c>
      <c r="F905" s="38">
        <v>328.58</v>
      </c>
      <c r="G905" s="51" t="s">
        <v>15</v>
      </c>
      <c r="H905" s="18"/>
      <c r="K905" s="8"/>
    </row>
    <row r="906" spans="2:15" s="22" customFormat="1" ht="23.25" customHeight="1" x14ac:dyDescent="0.25">
      <c r="B906" s="50" t="s">
        <v>1089</v>
      </c>
      <c r="C906" s="50" t="s">
        <v>1061</v>
      </c>
      <c r="D906" s="43" t="s">
        <v>93</v>
      </c>
      <c r="E906" s="43" t="s">
        <v>1091</v>
      </c>
      <c r="F906" s="38">
        <v>3</v>
      </c>
      <c r="G906" s="51" t="s">
        <v>15</v>
      </c>
      <c r="H906" s="18"/>
      <c r="K906" s="8"/>
    </row>
    <row r="907" spans="2:15" s="22" customFormat="1" ht="23.25" customHeight="1" x14ac:dyDescent="0.25">
      <c r="B907" s="50" t="s">
        <v>1089</v>
      </c>
      <c r="C907" s="50" t="s">
        <v>1061</v>
      </c>
      <c r="D907" s="43" t="s">
        <v>1458</v>
      </c>
      <c r="E907" s="43">
        <v>383142</v>
      </c>
      <c r="F907" s="38">
        <v>1000</v>
      </c>
      <c r="G907" s="51" t="s">
        <v>15</v>
      </c>
      <c r="H907" s="18"/>
      <c r="K907" s="8"/>
    </row>
    <row r="908" spans="2:15" s="22" customFormat="1" ht="24" customHeight="1" x14ac:dyDescent="0.25">
      <c r="B908" s="19" t="s">
        <v>1090</v>
      </c>
      <c r="C908" s="19" t="s">
        <v>1090</v>
      </c>
      <c r="D908" s="20" t="s">
        <v>1099</v>
      </c>
      <c r="E908" s="44">
        <v>181149</v>
      </c>
      <c r="F908" s="16" t="s">
        <v>15</v>
      </c>
      <c r="G908" s="17">
        <v>19375</v>
      </c>
      <c r="H908" s="18"/>
      <c r="K908" s="93"/>
    </row>
    <row r="909" spans="2:15" s="22" customFormat="1" ht="23.25" customHeight="1" x14ac:dyDescent="0.25">
      <c r="B909" s="50" t="s">
        <v>1090</v>
      </c>
      <c r="C909" s="50" t="s">
        <v>1089</v>
      </c>
      <c r="D909" s="43" t="s">
        <v>1459</v>
      </c>
      <c r="E909" s="43">
        <v>383151</v>
      </c>
      <c r="F909" s="38">
        <v>7780</v>
      </c>
      <c r="G909" s="51" t="s">
        <v>15</v>
      </c>
      <c r="H909" s="18"/>
      <c r="K909" s="8"/>
    </row>
    <row r="910" spans="2:15" s="22" customFormat="1" ht="23.25" customHeight="1" x14ac:dyDescent="0.25">
      <c r="B910" s="50" t="s">
        <v>1092</v>
      </c>
      <c r="C910" s="50" t="s">
        <v>1090</v>
      </c>
      <c r="D910" s="43" t="s">
        <v>1460</v>
      </c>
      <c r="E910" s="43">
        <v>383146</v>
      </c>
      <c r="F910" s="38">
        <v>1100</v>
      </c>
      <c r="G910" s="51" t="s">
        <v>15</v>
      </c>
      <c r="H910" s="18"/>
      <c r="K910" s="8"/>
    </row>
    <row r="911" spans="2:15" s="22" customFormat="1" ht="23.25" customHeight="1" x14ac:dyDescent="0.25">
      <c r="B911" s="14" t="s">
        <v>1092</v>
      </c>
      <c r="C911" s="14" t="s">
        <v>1090</v>
      </c>
      <c r="D911" s="15" t="s">
        <v>1388</v>
      </c>
      <c r="E911" s="25">
        <v>383149</v>
      </c>
      <c r="F911" s="16">
        <v>10550</v>
      </c>
      <c r="G911" s="17" t="s">
        <v>15</v>
      </c>
      <c r="H911" s="18"/>
      <c r="K911" s="8"/>
    </row>
    <row r="912" spans="2:15" s="22" customFormat="1" ht="24" customHeight="1" x14ac:dyDescent="0.25">
      <c r="B912" s="19" t="s">
        <v>1092</v>
      </c>
      <c r="C912" s="19" t="s">
        <v>1092</v>
      </c>
      <c r="D912" s="20" t="s">
        <v>1341</v>
      </c>
      <c r="E912" s="44">
        <v>229769</v>
      </c>
      <c r="F912" s="16" t="s">
        <v>15</v>
      </c>
      <c r="G912" s="17">
        <v>100000</v>
      </c>
      <c r="H912" s="18"/>
      <c r="K912" s="93"/>
    </row>
    <row r="913" spans="2:11" s="22" customFormat="1" ht="23.25" customHeight="1" x14ac:dyDescent="0.25">
      <c r="B913" s="50" t="s">
        <v>1093</v>
      </c>
      <c r="C913" s="50" t="s">
        <v>1092</v>
      </c>
      <c r="D913" s="43" t="s">
        <v>1461</v>
      </c>
      <c r="E913" s="43">
        <v>383147</v>
      </c>
      <c r="F913" s="38">
        <v>20000</v>
      </c>
      <c r="G913" s="51" t="s">
        <v>15</v>
      </c>
      <c r="H913" s="18"/>
      <c r="K913" s="8"/>
    </row>
    <row r="914" spans="2:11" s="22" customFormat="1" ht="23.25" customHeight="1" x14ac:dyDescent="0.25">
      <c r="B914" s="14" t="s">
        <v>1093</v>
      </c>
      <c r="C914" s="14" t="s">
        <v>1092</v>
      </c>
      <c r="D914" s="15" t="s">
        <v>1281</v>
      </c>
      <c r="E914" s="25">
        <v>383145</v>
      </c>
      <c r="F914" s="16">
        <v>100000</v>
      </c>
      <c r="G914" s="17" t="s">
        <v>15</v>
      </c>
      <c r="H914" s="18"/>
      <c r="K914" s="8"/>
    </row>
    <row r="915" spans="2:11" s="22" customFormat="1" ht="23.25" customHeight="1" x14ac:dyDescent="0.25">
      <c r="B915" s="14" t="s">
        <v>1093</v>
      </c>
      <c r="C915" s="14" t="s">
        <v>1092</v>
      </c>
      <c r="D915" s="15" t="s">
        <v>1282</v>
      </c>
      <c r="E915" s="25">
        <v>383144</v>
      </c>
      <c r="F915" s="16">
        <v>60000</v>
      </c>
      <c r="G915" s="17" t="s">
        <v>15</v>
      </c>
      <c r="H915" s="18"/>
      <c r="K915" s="8"/>
    </row>
    <row r="916" spans="2:11" s="22" customFormat="1" ht="23.25" customHeight="1" x14ac:dyDescent="0.25">
      <c r="B916" s="14" t="s">
        <v>1093</v>
      </c>
      <c r="C916" s="14" t="s">
        <v>1092</v>
      </c>
      <c r="D916" s="15" t="s">
        <v>1283</v>
      </c>
      <c r="E916" s="25">
        <v>383152</v>
      </c>
      <c r="F916" s="16">
        <v>73000</v>
      </c>
      <c r="G916" s="17" t="s">
        <v>15</v>
      </c>
      <c r="H916" s="18"/>
      <c r="K916" s="8"/>
    </row>
    <row r="917" spans="2:11" s="22" customFormat="1" ht="23.25" customHeight="1" x14ac:dyDescent="0.25">
      <c r="B917" s="50" t="s">
        <v>1093</v>
      </c>
      <c r="C917" s="50" t="s">
        <v>1092</v>
      </c>
      <c r="D917" s="43" t="s">
        <v>1462</v>
      </c>
      <c r="E917" s="43">
        <v>383153</v>
      </c>
      <c r="F917" s="38">
        <v>10000</v>
      </c>
      <c r="G917" s="51" t="s">
        <v>15</v>
      </c>
      <c r="H917" s="18"/>
      <c r="K917" s="8"/>
    </row>
    <row r="918" spans="2:11" s="22" customFormat="1" ht="24" customHeight="1" x14ac:dyDescent="0.25">
      <c r="B918" s="19" t="s">
        <v>1093</v>
      </c>
      <c r="C918" s="19" t="s">
        <v>1094</v>
      </c>
      <c r="D918" s="20" t="s">
        <v>1104</v>
      </c>
      <c r="E918" s="44">
        <v>250039</v>
      </c>
      <c r="F918" s="16" t="s">
        <v>15</v>
      </c>
      <c r="G918" s="17">
        <v>2000</v>
      </c>
      <c r="H918" s="18"/>
      <c r="K918" s="93"/>
    </row>
    <row r="919" spans="2:11" s="22" customFormat="1" ht="24" customHeight="1" x14ac:dyDescent="0.25">
      <c r="B919" s="19" t="s">
        <v>1093</v>
      </c>
      <c r="C919" s="19" t="s">
        <v>1094</v>
      </c>
      <c r="D919" s="20" t="s">
        <v>1133</v>
      </c>
      <c r="E919" s="44">
        <v>250040</v>
      </c>
      <c r="F919" s="16" t="s">
        <v>15</v>
      </c>
      <c r="G919" s="17">
        <v>130000</v>
      </c>
      <c r="H919" s="18"/>
      <c r="K919" s="93"/>
    </row>
    <row r="920" spans="2:11" s="22" customFormat="1" ht="24" customHeight="1" x14ac:dyDescent="0.25">
      <c r="B920" s="19" t="s">
        <v>1093</v>
      </c>
      <c r="C920" s="19" t="s">
        <v>1094</v>
      </c>
      <c r="D920" s="20" t="s">
        <v>1095</v>
      </c>
      <c r="E920" s="44">
        <v>250041</v>
      </c>
      <c r="F920" s="16" t="s">
        <v>15</v>
      </c>
      <c r="G920" s="17">
        <v>100000</v>
      </c>
      <c r="H920" s="18"/>
      <c r="K920" s="93"/>
    </row>
    <row r="921" spans="2:11" s="22" customFormat="1" ht="24" customHeight="1" x14ac:dyDescent="0.25">
      <c r="B921" s="19" t="s">
        <v>1093</v>
      </c>
      <c r="C921" s="19" t="s">
        <v>1094</v>
      </c>
      <c r="D921" s="20" t="s">
        <v>1132</v>
      </c>
      <c r="E921" s="44">
        <v>250042</v>
      </c>
      <c r="F921" s="16" t="s">
        <v>15</v>
      </c>
      <c r="G921" s="17">
        <v>110000</v>
      </c>
      <c r="H921" s="18"/>
      <c r="K921" s="93"/>
    </row>
    <row r="922" spans="2:11" s="22" customFormat="1" ht="24" customHeight="1" x14ac:dyDescent="0.25">
      <c r="B922" s="19" t="s">
        <v>1093</v>
      </c>
      <c r="C922" s="19" t="s">
        <v>1094</v>
      </c>
      <c r="D922" s="20" t="s">
        <v>1105</v>
      </c>
      <c r="E922" s="44">
        <v>250043</v>
      </c>
      <c r="F922" s="16" t="s">
        <v>15</v>
      </c>
      <c r="G922" s="17">
        <v>15000</v>
      </c>
      <c r="H922" s="18"/>
      <c r="K922" s="93"/>
    </row>
    <row r="923" spans="2:11" s="22" customFormat="1" ht="24" customHeight="1" x14ac:dyDescent="0.25">
      <c r="B923" s="19" t="s">
        <v>1093</v>
      </c>
      <c r="C923" s="19" t="s">
        <v>1094</v>
      </c>
      <c r="D923" s="20" t="s">
        <v>1098</v>
      </c>
      <c r="E923" s="44">
        <v>250038</v>
      </c>
      <c r="F923" s="16" t="s">
        <v>15</v>
      </c>
      <c r="G923" s="17">
        <v>45700</v>
      </c>
      <c r="H923" s="18"/>
      <c r="K923" s="8"/>
    </row>
    <row r="924" spans="2:11" s="22" customFormat="1" ht="23.25" customHeight="1" x14ac:dyDescent="0.25">
      <c r="B924" s="14" t="s">
        <v>1094</v>
      </c>
      <c r="C924" s="14" t="s">
        <v>1093</v>
      </c>
      <c r="D924" s="15" t="s">
        <v>1463</v>
      </c>
      <c r="E924" s="25">
        <v>383123</v>
      </c>
      <c r="F924" s="16">
        <v>10000</v>
      </c>
      <c r="G924" s="17" t="s">
        <v>15</v>
      </c>
      <c r="H924" s="18"/>
      <c r="K924" s="8"/>
    </row>
    <row r="925" spans="2:11" s="22" customFormat="1" ht="23.25" customHeight="1" x14ac:dyDescent="0.25">
      <c r="B925" s="14" t="s">
        <v>1094</v>
      </c>
      <c r="C925" s="14" t="s">
        <v>1093</v>
      </c>
      <c r="D925" s="15" t="s">
        <v>1389</v>
      </c>
      <c r="E925" s="25">
        <v>383150</v>
      </c>
      <c r="F925" s="16">
        <v>10000</v>
      </c>
      <c r="G925" s="17" t="s">
        <v>15</v>
      </c>
      <c r="H925" s="18"/>
      <c r="K925" s="8"/>
    </row>
    <row r="926" spans="2:11" s="22" customFormat="1" ht="23.25" customHeight="1" x14ac:dyDescent="0.25">
      <c r="B926" s="78" t="s">
        <v>1106</v>
      </c>
      <c r="C926" s="78" t="s">
        <v>1094</v>
      </c>
      <c r="D926" s="43" t="s">
        <v>1596</v>
      </c>
      <c r="E926" s="79" t="s">
        <v>1121</v>
      </c>
      <c r="F926" s="82">
        <v>520.86</v>
      </c>
      <c r="G926" s="81" t="s">
        <v>15</v>
      </c>
      <c r="H926" s="18"/>
      <c r="K926" s="8"/>
    </row>
    <row r="927" spans="2:11" s="31" customFormat="1" ht="20.25" customHeight="1" x14ac:dyDescent="0.25">
      <c r="B927" s="32" t="s">
        <v>1106</v>
      </c>
      <c r="C927" s="32" t="s">
        <v>1106</v>
      </c>
      <c r="D927" s="33" t="s">
        <v>1128</v>
      </c>
      <c r="E927" s="33">
        <v>147602</v>
      </c>
      <c r="F927" s="34" t="s">
        <v>15</v>
      </c>
      <c r="G927" s="35">
        <v>50000</v>
      </c>
      <c r="H927" s="36"/>
      <c r="K927" s="37"/>
    </row>
    <row r="928" spans="2:11" s="22" customFormat="1" ht="23.25" customHeight="1" x14ac:dyDescent="0.25">
      <c r="B928" s="78" t="s">
        <v>1106</v>
      </c>
      <c r="C928" s="78" t="s">
        <v>1094</v>
      </c>
      <c r="D928" s="43" t="s">
        <v>1595</v>
      </c>
      <c r="E928" s="79" t="s">
        <v>1122</v>
      </c>
      <c r="F928" s="82">
        <v>128.49</v>
      </c>
      <c r="G928" s="81" t="s">
        <v>15</v>
      </c>
      <c r="H928" s="18"/>
      <c r="K928" s="8"/>
    </row>
    <row r="929" spans="2:11" s="31" customFormat="1" ht="20.25" customHeight="1" x14ac:dyDescent="0.25">
      <c r="B929" s="32" t="s">
        <v>1106</v>
      </c>
      <c r="C929" s="32" t="s">
        <v>1106</v>
      </c>
      <c r="D929" s="33" t="s">
        <v>1129</v>
      </c>
      <c r="E929" s="33">
        <v>732434</v>
      </c>
      <c r="F929" s="34" t="s">
        <v>15</v>
      </c>
      <c r="G929" s="35">
        <v>50000</v>
      </c>
      <c r="H929" s="36"/>
      <c r="K929" s="37"/>
    </row>
    <row r="930" spans="2:11" s="31" customFormat="1" ht="20.25" customHeight="1" x14ac:dyDescent="0.25">
      <c r="B930" s="32" t="s">
        <v>1106</v>
      </c>
      <c r="C930" s="32" t="s">
        <v>1108</v>
      </c>
      <c r="D930" s="33" t="s">
        <v>1127</v>
      </c>
      <c r="E930" s="33">
        <v>50025</v>
      </c>
      <c r="F930" s="34" t="s">
        <v>15</v>
      </c>
      <c r="G930" s="35">
        <v>50000</v>
      </c>
      <c r="H930" s="36"/>
      <c r="K930" s="37"/>
    </row>
    <row r="931" spans="2:11" s="31" customFormat="1" ht="20.25" customHeight="1" x14ac:dyDescent="0.25">
      <c r="B931" s="32" t="s">
        <v>1106</v>
      </c>
      <c r="C931" s="32" t="s">
        <v>1108</v>
      </c>
      <c r="D931" s="33" t="s">
        <v>1126</v>
      </c>
      <c r="E931" s="33">
        <v>50026</v>
      </c>
      <c r="F931" s="34" t="s">
        <v>15</v>
      </c>
      <c r="G931" s="35">
        <v>200000</v>
      </c>
      <c r="H931" s="36"/>
      <c r="K931" s="37"/>
    </row>
    <row r="932" spans="2:11" s="22" customFormat="1" ht="23.25" customHeight="1" x14ac:dyDescent="0.25">
      <c r="B932" s="78" t="s">
        <v>1106</v>
      </c>
      <c r="C932" s="78" t="s">
        <v>1094</v>
      </c>
      <c r="D932" s="43" t="s">
        <v>1593</v>
      </c>
      <c r="E932" s="79" t="s">
        <v>1123</v>
      </c>
      <c r="F932" s="82">
        <v>168.15</v>
      </c>
      <c r="G932" s="81" t="s">
        <v>15</v>
      </c>
      <c r="H932" s="18"/>
      <c r="K932" s="8"/>
    </row>
    <row r="933" spans="2:11" s="31" customFormat="1" ht="20.25" customHeight="1" x14ac:dyDescent="0.25">
      <c r="B933" s="32" t="s">
        <v>1106</v>
      </c>
      <c r="C933" s="32" t="s">
        <v>1106</v>
      </c>
      <c r="D933" s="33" t="s">
        <v>1130</v>
      </c>
      <c r="E933" s="33">
        <v>265599</v>
      </c>
      <c r="F933" s="34" t="s">
        <v>15</v>
      </c>
      <c r="G933" s="35">
        <v>100000</v>
      </c>
      <c r="H933" s="36"/>
      <c r="K933" s="37"/>
    </row>
    <row r="934" spans="2:11" s="22" customFormat="1" ht="19.5" customHeight="1" x14ac:dyDescent="0.25">
      <c r="B934" s="21" t="s">
        <v>1106</v>
      </c>
      <c r="C934" s="21" t="s">
        <v>1094</v>
      </c>
      <c r="D934" s="12" t="s">
        <v>1284</v>
      </c>
      <c r="E934" s="26">
        <v>383163</v>
      </c>
      <c r="F934" s="16">
        <v>300000</v>
      </c>
      <c r="G934" s="17" t="s">
        <v>15</v>
      </c>
      <c r="H934" s="27"/>
      <c r="K934" s="8"/>
    </row>
    <row r="935" spans="2:11" s="22" customFormat="1" ht="23.25" customHeight="1" x14ac:dyDescent="0.25">
      <c r="B935" s="78" t="s">
        <v>1106</v>
      </c>
      <c r="C935" s="78" t="s">
        <v>1094</v>
      </c>
      <c r="D935" s="43" t="s">
        <v>1597</v>
      </c>
      <c r="E935" s="79" t="s">
        <v>1124</v>
      </c>
      <c r="F935" s="82">
        <v>509.23</v>
      </c>
      <c r="G935" s="81" t="s">
        <v>15</v>
      </c>
      <c r="H935" s="18"/>
      <c r="K935" s="8"/>
    </row>
    <row r="936" spans="2:11" s="22" customFormat="1" ht="19.5" customHeight="1" x14ac:dyDescent="0.25">
      <c r="B936" s="21" t="s">
        <v>1106</v>
      </c>
      <c r="C936" s="21" t="s">
        <v>1094</v>
      </c>
      <c r="D936" s="12" t="s">
        <v>1464</v>
      </c>
      <c r="E936" s="26">
        <v>383156</v>
      </c>
      <c r="F936" s="16">
        <v>60000</v>
      </c>
      <c r="G936" s="17" t="s">
        <v>15</v>
      </c>
      <c r="H936" s="27"/>
      <c r="K936" s="8"/>
    </row>
    <row r="937" spans="2:11" s="22" customFormat="1" ht="23.25" customHeight="1" x14ac:dyDescent="0.25">
      <c r="B937" s="78" t="s">
        <v>1106</v>
      </c>
      <c r="C937" s="78" t="s">
        <v>1094</v>
      </c>
      <c r="D937" s="43" t="s">
        <v>1465</v>
      </c>
      <c r="E937" s="79">
        <v>383158</v>
      </c>
      <c r="F937" s="82">
        <v>10000</v>
      </c>
      <c r="G937" s="81" t="s">
        <v>15</v>
      </c>
      <c r="H937" s="18"/>
      <c r="K937" s="8"/>
    </row>
    <row r="938" spans="2:11" s="22" customFormat="1" ht="19.5" customHeight="1" x14ac:dyDescent="0.25">
      <c r="B938" s="21" t="s">
        <v>1106</v>
      </c>
      <c r="C938" s="21" t="s">
        <v>1094</v>
      </c>
      <c r="D938" s="12" t="s">
        <v>1156</v>
      </c>
      <c r="E938" s="26">
        <v>383159</v>
      </c>
      <c r="F938" s="16">
        <v>15000</v>
      </c>
      <c r="G938" s="17" t="s">
        <v>15</v>
      </c>
      <c r="H938" s="27"/>
      <c r="K938" s="8"/>
    </row>
    <row r="939" spans="2:11" s="22" customFormat="1" ht="19.5" customHeight="1" x14ac:dyDescent="0.25">
      <c r="B939" s="21" t="s">
        <v>1106</v>
      </c>
      <c r="C939" s="21" t="s">
        <v>1094</v>
      </c>
      <c r="D939" s="12" t="s">
        <v>1386</v>
      </c>
      <c r="E939" s="26">
        <v>383161</v>
      </c>
      <c r="F939" s="16">
        <v>50000</v>
      </c>
      <c r="G939" s="17" t="s">
        <v>15</v>
      </c>
      <c r="H939" s="27"/>
      <c r="K939" s="8"/>
    </row>
    <row r="940" spans="2:11" s="22" customFormat="1" ht="23.25" customHeight="1" x14ac:dyDescent="0.25">
      <c r="B940" s="78" t="s">
        <v>1106</v>
      </c>
      <c r="C940" s="78" t="s">
        <v>1094</v>
      </c>
      <c r="D940" s="43" t="s">
        <v>1594</v>
      </c>
      <c r="E940" s="79" t="s">
        <v>1125</v>
      </c>
      <c r="F940" s="82">
        <v>274.56</v>
      </c>
      <c r="G940" s="81" t="s">
        <v>15</v>
      </c>
      <c r="H940" s="18"/>
      <c r="K940" s="8"/>
    </row>
    <row r="941" spans="2:11" s="22" customFormat="1" ht="19.5" customHeight="1" x14ac:dyDescent="0.25">
      <c r="B941" s="21" t="s">
        <v>1106</v>
      </c>
      <c r="C941" s="21" t="s">
        <v>1094</v>
      </c>
      <c r="D941" s="12" t="s">
        <v>1384</v>
      </c>
      <c r="E941" s="26">
        <v>383162</v>
      </c>
      <c r="F941" s="16">
        <v>20000</v>
      </c>
      <c r="G941" s="17" t="s">
        <v>15</v>
      </c>
      <c r="H941" s="27"/>
      <c r="K941" s="8"/>
    </row>
    <row r="942" spans="2:11" s="31" customFormat="1" ht="20.25" customHeight="1" x14ac:dyDescent="0.25">
      <c r="B942" s="32" t="s">
        <v>1106</v>
      </c>
      <c r="C942" s="32" t="s">
        <v>1106</v>
      </c>
      <c r="D942" s="33" t="s">
        <v>1131</v>
      </c>
      <c r="E942" s="33">
        <v>265598</v>
      </c>
      <c r="F942" s="34" t="s">
        <v>15</v>
      </c>
      <c r="G942" s="35">
        <v>200000</v>
      </c>
      <c r="H942" s="36"/>
      <c r="K942" s="37"/>
    </row>
    <row r="943" spans="2:11" s="22" customFormat="1" ht="23.25" customHeight="1" x14ac:dyDescent="0.25">
      <c r="B943" s="78" t="s">
        <v>1106</v>
      </c>
      <c r="C943" s="78" t="s">
        <v>1094</v>
      </c>
      <c r="D943" s="79" t="s">
        <v>93</v>
      </c>
      <c r="E943" s="79" t="s">
        <v>1123</v>
      </c>
      <c r="F943" s="82">
        <v>3</v>
      </c>
      <c r="G943" s="81" t="s">
        <v>15</v>
      </c>
      <c r="H943" s="18"/>
      <c r="K943" s="8"/>
    </row>
    <row r="944" spans="2:11" s="22" customFormat="1" ht="23.25" customHeight="1" x14ac:dyDescent="0.25">
      <c r="B944" s="78" t="s">
        <v>1106</v>
      </c>
      <c r="C944" s="78" t="s">
        <v>1094</v>
      </c>
      <c r="D944" s="79" t="s">
        <v>93</v>
      </c>
      <c r="E944" s="79" t="s">
        <v>1122</v>
      </c>
      <c r="F944" s="82">
        <v>3</v>
      </c>
      <c r="G944" s="81" t="s">
        <v>15</v>
      </c>
      <c r="H944" s="18"/>
      <c r="K944" s="8"/>
    </row>
    <row r="945" spans="2:11" s="22" customFormat="1" ht="19.5" customHeight="1" x14ac:dyDescent="0.25">
      <c r="B945" s="21" t="s">
        <v>1106</v>
      </c>
      <c r="C945" s="21" t="s">
        <v>1094</v>
      </c>
      <c r="D945" s="12" t="s">
        <v>1466</v>
      </c>
      <c r="E945" s="26">
        <v>383164</v>
      </c>
      <c r="F945" s="16">
        <v>30000</v>
      </c>
      <c r="G945" s="17" t="s">
        <v>15</v>
      </c>
      <c r="H945" s="27"/>
      <c r="K945" s="8"/>
    </row>
    <row r="946" spans="2:11" s="22" customFormat="1" ht="23.25" customHeight="1" x14ac:dyDescent="0.25">
      <c r="B946" s="78" t="s">
        <v>1106</v>
      </c>
      <c r="C946" s="78" t="s">
        <v>1094</v>
      </c>
      <c r="D946" s="79" t="s">
        <v>93</v>
      </c>
      <c r="E946" s="79" t="s">
        <v>1125</v>
      </c>
      <c r="F946" s="82">
        <v>3</v>
      </c>
      <c r="G946" s="81" t="s">
        <v>15</v>
      </c>
      <c r="H946" s="18"/>
      <c r="K946" s="8"/>
    </row>
    <row r="947" spans="2:11" s="22" customFormat="1" ht="23.25" customHeight="1" x14ac:dyDescent="0.25">
      <c r="B947" s="78" t="s">
        <v>1106</v>
      </c>
      <c r="C947" s="78" t="s">
        <v>1094</v>
      </c>
      <c r="D947" s="79" t="s">
        <v>93</v>
      </c>
      <c r="E947" s="79" t="s">
        <v>1121</v>
      </c>
      <c r="F947" s="82">
        <v>3</v>
      </c>
      <c r="G947" s="81" t="s">
        <v>15</v>
      </c>
      <c r="H947" s="18"/>
      <c r="K947" s="8"/>
    </row>
    <row r="948" spans="2:11" s="22" customFormat="1" ht="23.25" customHeight="1" x14ac:dyDescent="0.25">
      <c r="B948" s="78" t="s">
        <v>1106</v>
      </c>
      <c r="C948" s="78" t="s">
        <v>1094</v>
      </c>
      <c r="D948" s="79" t="s">
        <v>93</v>
      </c>
      <c r="E948" s="79" t="s">
        <v>1124</v>
      </c>
      <c r="F948" s="82">
        <v>3</v>
      </c>
      <c r="G948" s="81" t="s">
        <v>15</v>
      </c>
      <c r="H948" s="18"/>
      <c r="K948" s="8"/>
    </row>
    <row r="949" spans="2:11" s="22" customFormat="1" ht="23.25" customHeight="1" x14ac:dyDescent="0.25">
      <c r="B949" s="14" t="s">
        <v>1108</v>
      </c>
      <c r="C949" s="14" t="s">
        <v>1106</v>
      </c>
      <c r="D949" s="15" t="s">
        <v>1467</v>
      </c>
      <c r="E949" s="25">
        <v>383154</v>
      </c>
      <c r="F949" s="16">
        <v>5000</v>
      </c>
      <c r="G949" s="17" t="s">
        <v>15</v>
      </c>
      <c r="H949" s="18"/>
      <c r="K949" s="8"/>
    </row>
    <row r="950" spans="2:11" s="22" customFormat="1" ht="23.25" customHeight="1" x14ac:dyDescent="0.25">
      <c r="B950" s="78" t="s">
        <v>1108</v>
      </c>
      <c r="C950" s="78" t="s">
        <v>1106</v>
      </c>
      <c r="D950" s="79" t="s">
        <v>1160</v>
      </c>
      <c r="E950" s="79">
        <v>383166</v>
      </c>
      <c r="F950" s="82">
        <v>100000</v>
      </c>
      <c r="G950" s="81" t="s">
        <v>15</v>
      </c>
      <c r="H950" s="18"/>
      <c r="K950" s="8"/>
    </row>
    <row r="951" spans="2:11" s="22" customFormat="1" ht="23.25" customHeight="1" x14ac:dyDescent="0.25">
      <c r="B951" s="78" t="s">
        <v>1108</v>
      </c>
      <c r="C951" s="78" t="s">
        <v>1106</v>
      </c>
      <c r="D951" s="43" t="s">
        <v>1468</v>
      </c>
      <c r="E951" s="79">
        <v>383160</v>
      </c>
      <c r="F951" s="82">
        <v>2000</v>
      </c>
      <c r="G951" s="81" t="s">
        <v>15</v>
      </c>
      <c r="H951" s="18"/>
      <c r="K951" s="8"/>
    </row>
    <row r="952" spans="2:11" s="22" customFormat="1" ht="23.25" customHeight="1" x14ac:dyDescent="0.25">
      <c r="B952" s="14" t="s">
        <v>1108</v>
      </c>
      <c r="C952" s="14" t="s">
        <v>1106</v>
      </c>
      <c r="D952" s="15" t="s">
        <v>17</v>
      </c>
      <c r="E952" s="25">
        <v>182221</v>
      </c>
      <c r="F952" s="16">
        <v>5</v>
      </c>
      <c r="G952" s="17" t="s">
        <v>15</v>
      </c>
      <c r="H952" s="18"/>
      <c r="K952" s="8"/>
    </row>
    <row r="953" spans="2:11" s="22" customFormat="1" ht="23.25" customHeight="1" x14ac:dyDescent="0.25">
      <c r="B953" s="14" t="s">
        <v>1108</v>
      </c>
      <c r="C953" s="14" t="s">
        <v>1106</v>
      </c>
      <c r="D953" s="15" t="s">
        <v>16</v>
      </c>
      <c r="E953" s="25">
        <v>182221</v>
      </c>
      <c r="F953" s="16">
        <v>0.5</v>
      </c>
      <c r="G953" s="17" t="s">
        <v>15</v>
      </c>
      <c r="H953" s="18"/>
      <c r="K953" s="8"/>
    </row>
    <row r="954" spans="2:11" s="31" customFormat="1" ht="18.75" customHeight="1" x14ac:dyDescent="0.25">
      <c r="B954" s="32" t="s">
        <v>1108</v>
      </c>
      <c r="C954" s="32" t="s">
        <v>1108</v>
      </c>
      <c r="D954" s="33" t="s">
        <v>1170</v>
      </c>
      <c r="E954" s="33">
        <v>896949</v>
      </c>
      <c r="F954" s="34" t="s">
        <v>15</v>
      </c>
      <c r="G954" s="35">
        <v>20000</v>
      </c>
      <c r="H954" s="36"/>
      <c r="K954" s="37"/>
    </row>
    <row r="955" spans="2:11" s="22" customFormat="1" ht="23.25" customHeight="1" x14ac:dyDescent="0.25">
      <c r="B955" s="14" t="s">
        <v>1138</v>
      </c>
      <c r="C955" s="14" t="s">
        <v>1108</v>
      </c>
      <c r="D955" s="15" t="s">
        <v>1145</v>
      </c>
      <c r="E955" s="25">
        <v>383157</v>
      </c>
      <c r="F955" s="16">
        <v>8745</v>
      </c>
      <c r="G955" s="17" t="s">
        <v>15</v>
      </c>
      <c r="H955" s="18"/>
      <c r="K955" s="8"/>
    </row>
    <row r="956" spans="2:11" s="31" customFormat="1" ht="20.25" customHeight="1" x14ac:dyDescent="0.25">
      <c r="B956" s="32" t="s">
        <v>1138</v>
      </c>
      <c r="C956" s="32" t="s">
        <v>1139</v>
      </c>
      <c r="D956" s="33" t="s">
        <v>1163</v>
      </c>
      <c r="E956" s="33">
        <v>650061</v>
      </c>
      <c r="F956" s="34" t="s">
        <v>15</v>
      </c>
      <c r="G956" s="35">
        <v>200000</v>
      </c>
      <c r="H956" s="36"/>
      <c r="K956" s="37"/>
    </row>
    <row r="957" spans="2:11" s="31" customFormat="1" ht="27.75" customHeight="1" x14ac:dyDescent="0.25">
      <c r="B957" s="32" t="s">
        <v>1138</v>
      </c>
      <c r="C957" s="32" t="s">
        <v>1138</v>
      </c>
      <c r="D957" s="33" t="s">
        <v>1169</v>
      </c>
      <c r="E957" s="33">
        <v>882830</v>
      </c>
      <c r="F957" s="34" t="s">
        <v>15</v>
      </c>
      <c r="G957" s="35">
        <v>3500</v>
      </c>
      <c r="H957" s="36"/>
      <c r="K957" s="37"/>
    </row>
    <row r="958" spans="2:11" s="22" customFormat="1" ht="23.25" customHeight="1" x14ac:dyDescent="0.25">
      <c r="B958" s="14" t="s">
        <v>1138</v>
      </c>
      <c r="C958" s="14" t="s">
        <v>1108</v>
      </c>
      <c r="D958" s="15" t="s">
        <v>1146</v>
      </c>
      <c r="E958" s="25">
        <v>383167</v>
      </c>
      <c r="F958" s="16">
        <v>3000</v>
      </c>
      <c r="G958" s="17" t="s">
        <v>15</v>
      </c>
      <c r="H958" s="18"/>
      <c r="K958" s="8"/>
    </row>
    <row r="959" spans="2:11" s="22" customFormat="1" ht="23.25" customHeight="1" x14ac:dyDescent="0.25">
      <c r="B959" s="14" t="s">
        <v>1139</v>
      </c>
      <c r="C959" s="14" t="s">
        <v>1138</v>
      </c>
      <c r="D959" s="15" t="s">
        <v>1147</v>
      </c>
      <c r="E959" s="25">
        <v>383169</v>
      </c>
      <c r="F959" s="16">
        <v>56000</v>
      </c>
      <c r="G959" s="17" t="s">
        <v>15</v>
      </c>
      <c r="H959" s="18"/>
      <c r="K959" s="8"/>
    </row>
    <row r="960" spans="2:11" s="22" customFormat="1" ht="23.25" customHeight="1" x14ac:dyDescent="0.25">
      <c r="B960" s="14" t="s">
        <v>1139</v>
      </c>
      <c r="C960" s="14" t="s">
        <v>1138</v>
      </c>
      <c r="D960" s="15" t="s">
        <v>16</v>
      </c>
      <c r="E960" s="25">
        <v>182271</v>
      </c>
      <c r="F960" s="16">
        <v>1</v>
      </c>
      <c r="G960" s="17" t="s">
        <v>15</v>
      </c>
      <c r="H960" s="18"/>
      <c r="K960" s="8"/>
    </row>
    <row r="961" spans="2:11" s="31" customFormat="1" ht="24" customHeight="1" x14ac:dyDescent="0.25">
      <c r="B961" s="32" t="s">
        <v>1139</v>
      </c>
      <c r="C961" s="32" t="s">
        <v>1140</v>
      </c>
      <c r="D961" s="33" t="s">
        <v>1174</v>
      </c>
      <c r="E961" s="33">
        <v>450027</v>
      </c>
      <c r="F961" s="34" t="s">
        <v>15</v>
      </c>
      <c r="G961" s="35">
        <v>20000</v>
      </c>
      <c r="H961" s="36"/>
      <c r="K961" s="37"/>
    </row>
    <row r="962" spans="2:11" s="31" customFormat="1" ht="24" customHeight="1" x14ac:dyDescent="0.25">
      <c r="B962" s="32" t="s">
        <v>1139</v>
      </c>
      <c r="C962" s="32" t="s">
        <v>1140</v>
      </c>
      <c r="D962" s="33" t="s">
        <v>1165</v>
      </c>
      <c r="E962" s="33">
        <v>450046</v>
      </c>
      <c r="F962" s="34" t="s">
        <v>15</v>
      </c>
      <c r="G962" s="35">
        <v>13550</v>
      </c>
      <c r="H962" s="36"/>
      <c r="K962" s="37"/>
    </row>
    <row r="963" spans="2:11" s="22" customFormat="1" ht="23.25" customHeight="1" x14ac:dyDescent="0.25">
      <c r="B963" s="14" t="s">
        <v>1139</v>
      </c>
      <c r="C963" s="14" t="s">
        <v>1138</v>
      </c>
      <c r="D963" s="15" t="s">
        <v>17</v>
      </c>
      <c r="E963" s="25">
        <v>182271</v>
      </c>
      <c r="F963" s="16">
        <v>10</v>
      </c>
      <c r="G963" s="17" t="s">
        <v>15</v>
      </c>
      <c r="H963" s="18"/>
      <c r="K963" s="8"/>
    </row>
    <row r="964" spans="2:11" s="22" customFormat="1" ht="23.25" customHeight="1" x14ac:dyDescent="0.25">
      <c r="B964" s="14" t="s">
        <v>1139</v>
      </c>
      <c r="C964" s="14" t="s">
        <v>1138</v>
      </c>
      <c r="D964" s="15" t="s">
        <v>1148</v>
      </c>
      <c r="E964" s="25">
        <v>383165</v>
      </c>
      <c r="F964" s="16">
        <v>7770</v>
      </c>
      <c r="G964" s="17" t="s">
        <v>15</v>
      </c>
      <c r="H964" s="18"/>
      <c r="K964" s="8"/>
    </row>
    <row r="965" spans="2:11" s="22" customFormat="1" ht="23.25" customHeight="1" x14ac:dyDescent="0.25">
      <c r="B965" s="94" t="s">
        <v>1139</v>
      </c>
      <c r="C965" s="94" t="s">
        <v>1138</v>
      </c>
      <c r="D965" s="95" t="s">
        <v>1149</v>
      </c>
      <c r="E965" s="95">
        <v>383168</v>
      </c>
      <c r="F965" s="98">
        <v>2600</v>
      </c>
      <c r="G965" s="97" t="s">
        <v>15</v>
      </c>
      <c r="H965" s="18"/>
      <c r="K965" s="100"/>
    </row>
    <row r="966" spans="2:11" s="31" customFormat="1" ht="23.25" customHeight="1" x14ac:dyDescent="0.25">
      <c r="B966" s="32" t="s">
        <v>1140</v>
      </c>
      <c r="C966" s="32" t="s">
        <v>1140</v>
      </c>
      <c r="D966" s="33" t="s">
        <v>1164</v>
      </c>
      <c r="E966" s="33">
        <v>748129</v>
      </c>
      <c r="F966" s="34" t="s">
        <v>15</v>
      </c>
      <c r="G966" s="35">
        <v>6450</v>
      </c>
      <c r="H966" s="36"/>
      <c r="K966" s="37"/>
    </row>
    <row r="967" spans="2:11" s="22" customFormat="1" ht="23.25" customHeight="1" x14ac:dyDescent="0.25">
      <c r="B967" s="94" t="s">
        <v>1140</v>
      </c>
      <c r="C967" s="94" t="s">
        <v>1141</v>
      </c>
      <c r="D967" s="64" t="s">
        <v>1357</v>
      </c>
      <c r="E967" s="95">
        <v>350033</v>
      </c>
      <c r="F967" s="96" t="s">
        <v>15</v>
      </c>
      <c r="G967" s="99">
        <v>400000</v>
      </c>
      <c r="H967" s="121">
        <v>380050</v>
      </c>
      <c r="K967" s="8"/>
    </row>
    <row r="968" spans="2:11" s="22" customFormat="1" ht="23.25" customHeight="1" x14ac:dyDescent="0.25">
      <c r="B968" s="94">
        <v>43328</v>
      </c>
      <c r="C968" s="94">
        <v>43327</v>
      </c>
      <c r="D968" s="64" t="s">
        <v>1360</v>
      </c>
      <c r="E968" s="95"/>
      <c r="F968" s="98">
        <v>19950</v>
      </c>
      <c r="G968" s="97"/>
      <c r="H968" s="121">
        <v>19950</v>
      </c>
      <c r="K968" s="100"/>
    </row>
    <row r="969" spans="2:11" s="31" customFormat="1" ht="23.25" customHeight="1" x14ac:dyDescent="0.25">
      <c r="B969" s="32" t="s">
        <v>1140</v>
      </c>
      <c r="C969" s="32" t="s">
        <v>1141</v>
      </c>
      <c r="D969" s="33" t="s">
        <v>1168</v>
      </c>
      <c r="E969" s="33">
        <v>350017</v>
      </c>
      <c r="F969" s="34" t="s">
        <v>15</v>
      </c>
      <c r="G969" s="35">
        <v>40000</v>
      </c>
      <c r="H969" s="36"/>
      <c r="K969" s="37"/>
    </row>
    <row r="970" spans="2:11" s="31" customFormat="1" ht="23.25" customHeight="1" x14ac:dyDescent="0.25">
      <c r="B970" s="32" t="s">
        <v>1140</v>
      </c>
      <c r="C970" s="32" t="s">
        <v>1140</v>
      </c>
      <c r="D970" s="33" t="s">
        <v>1167</v>
      </c>
      <c r="E970" s="33">
        <v>526577</v>
      </c>
      <c r="F970" s="34" t="s">
        <v>15</v>
      </c>
      <c r="G970" s="35">
        <v>25000</v>
      </c>
      <c r="H970" s="36"/>
      <c r="K970" s="37"/>
    </row>
    <row r="971" spans="2:11" s="22" customFormat="1" ht="23.25" customHeight="1" x14ac:dyDescent="0.25">
      <c r="B971" s="14" t="s">
        <v>1140</v>
      </c>
      <c r="C971" s="14" t="s">
        <v>1139</v>
      </c>
      <c r="D971" s="15" t="s">
        <v>16</v>
      </c>
      <c r="E971" s="25">
        <v>182281</v>
      </c>
      <c r="F971" s="16">
        <v>0.5</v>
      </c>
      <c r="G971" s="17" t="s">
        <v>15</v>
      </c>
      <c r="H971" s="18"/>
      <c r="K971" s="8"/>
    </row>
    <row r="972" spans="2:11" s="22" customFormat="1" ht="23.25" customHeight="1" x14ac:dyDescent="0.25">
      <c r="B972" s="14" t="s">
        <v>1140</v>
      </c>
      <c r="C972" s="14" t="s">
        <v>1139</v>
      </c>
      <c r="D972" s="15" t="s">
        <v>17</v>
      </c>
      <c r="E972" s="25">
        <v>182281</v>
      </c>
      <c r="F972" s="16">
        <v>5</v>
      </c>
      <c r="G972" s="17" t="s">
        <v>15</v>
      </c>
      <c r="H972" s="18"/>
      <c r="K972" s="8"/>
    </row>
    <row r="973" spans="2:11" s="22" customFormat="1" ht="23.25" customHeight="1" x14ac:dyDescent="0.25">
      <c r="B973" s="94" t="s">
        <v>1140</v>
      </c>
      <c r="C973" s="94" t="s">
        <v>1139</v>
      </c>
      <c r="D973" s="95" t="s">
        <v>1150</v>
      </c>
      <c r="E973" s="95">
        <v>383171</v>
      </c>
      <c r="F973" s="98">
        <v>5200</v>
      </c>
      <c r="G973" s="97" t="s">
        <v>15</v>
      </c>
      <c r="H973" s="18"/>
      <c r="K973" s="8"/>
    </row>
    <row r="974" spans="2:11" s="22" customFormat="1" ht="22.5" customHeight="1" x14ac:dyDescent="0.25">
      <c r="B974" s="21" t="s">
        <v>1140</v>
      </c>
      <c r="C974" s="21" t="s">
        <v>1139</v>
      </c>
      <c r="D974" s="12" t="s">
        <v>1151</v>
      </c>
      <c r="E974" s="26">
        <v>383170</v>
      </c>
      <c r="F974" s="16">
        <v>27000</v>
      </c>
      <c r="G974" s="17" t="s">
        <v>15</v>
      </c>
      <c r="H974" s="27"/>
      <c r="K974" s="8"/>
    </row>
    <row r="975" spans="2:11" s="22" customFormat="1" ht="23.25" customHeight="1" x14ac:dyDescent="0.25">
      <c r="B975" s="94" t="s">
        <v>1141</v>
      </c>
      <c r="C975" s="94" t="s">
        <v>1141</v>
      </c>
      <c r="D975" s="64" t="s">
        <v>1355</v>
      </c>
      <c r="E975" s="95">
        <v>59103</v>
      </c>
      <c r="F975" s="96" t="s">
        <v>15</v>
      </c>
      <c r="G975" s="99">
        <v>2000000</v>
      </c>
      <c r="H975" s="18"/>
      <c r="K975" s="8"/>
    </row>
    <row r="976" spans="2:11" s="22" customFormat="1" ht="23.25" customHeight="1" x14ac:dyDescent="0.25">
      <c r="B976" s="94" t="s">
        <v>1141</v>
      </c>
      <c r="C976" s="94" t="s">
        <v>1142</v>
      </c>
      <c r="D976" s="64" t="s">
        <v>1166</v>
      </c>
      <c r="E976" s="95">
        <v>250047</v>
      </c>
      <c r="F976" s="96" t="s">
        <v>15</v>
      </c>
      <c r="G976" s="99">
        <v>50000</v>
      </c>
      <c r="H976" s="18"/>
      <c r="K976" s="8"/>
    </row>
    <row r="977" spans="2:11" s="22" customFormat="1" ht="19.5" customHeight="1" x14ac:dyDescent="0.25">
      <c r="B977" s="21" t="s">
        <v>1141</v>
      </c>
      <c r="C977" s="21" t="s">
        <v>1140</v>
      </c>
      <c r="D977" s="12" t="s">
        <v>1152</v>
      </c>
      <c r="E977" s="26">
        <v>383172</v>
      </c>
      <c r="F977" s="16">
        <v>10000</v>
      </c>
      <c r="G977" s="17" t="s">
        <v>15</v>
      </c>
      <c r="H977" s="27"/>
      <c r="K977" s="8"/>
    </row>
    <row r="978" spans="2:11" s="22" customFormat="1" ht="19.5" customHeight="1" x14ac:dyDescent="0.25">
      <c r="B978" s="21" t="s">
        <v>1141</v>
      </c>
      <c r="C978" s="21" t="s">
        <v>1140</v>
      </c>
      <c r="D978" s="12" t="s">
        <v>1153</v>
      </c>
      <c r="E978" s="26">
        <v>383173</v>
      </c>
      <c r="F978" s="16">
        <v>5000</v>
      </c>
      <c r="G978" s="17" t="s">
        <v>15</v>
      </c>
      <c r="H978" s="27"/>
      <c r="K978" s="8"/>
    </row>
    <row r="979" spans="2:11" s="22" customFormat="1" ht="19.5" customHeight="1" x14ac:dyDescent="0.25">
      <c r="B979" s="21" t="s">
        <v>1141</v>
      </c>
      <c r="C979" s="21" t="s">
        <v>1140</v>
      </c>
      <c r="D979" s="12" t="s">
        <v>1154</v>
      </c>
      <c r="E979" s="26">
        <v>383174</v>
      </c>
      <c r="F979" s="16">
        <v>5000</v>
      </c>
      <c r="G979" s="17" t="s">
        <v>15</v>
      </c>
      <c r="H979" s="27"/>
      <c r="K979" s="8"/>
    </row>
    <row r="980" spans="2:11" s="22" customFormat="1" ht="19.5" customHeight="1" x14ac:dyDescent="0.25">
      <c r="B980" s="21" t="s">
        <v>1141</v>
      </c>
      <c r="C980" s="21" t="s">
        <v>1140</v>
      </c>
      <c r="D980" s="12" t="s">
        <v>1155</v>
      </c>
      <c r="E980" s="26">
        <v>383175</v>
      </c>
      <c r="F980" s="16">
        <v>5000</v>
      </c>
      <c r="G980" s="17" t="s">
        <v>15</v>
      </c>
      <c r="H980" s="27"/>
      <c r="K980" s="8"/>
    </row>
    <row r="981" spans="2:11" s="22" customFormat="1" ht="30" customHeight="1" x14ac:dyDescent="0.25">
      <c r="B981" s="21" t="s">
        <v>1141</v>
      </c>
      <c r="C981" s="21" t="s">
        <v>1140</v>
      </c>
      <c r="D981" s="12" t="s">
        <v>1356</v>
      </c>
      <c r="E981" s="26">
        <v>383176</v>
      </c>
      <c r="F981" s="16">
        <v>141000</v>
      </c>
      <c r="G981" s="17" t="s">
        <v>15</v>
      </c>
      <c r="H981" s="27"/>
      <c r="K981" s="8"/>
    </row>
    <row r="982" spans="2:11" s="22" customFormat="1" ht="19.5" customHeight="1" x14ac:dyDescent="0.25">
      <c r="B982" s="21" t="s">
        <v>1141</v>
      </c>
      <c r="C982" s="21" t="s">
        <v>1140</v>
      </c>
      <c r="D982" s="12" t="s">
        <v>1157</v>
      </c>
      <c r="E982" s="26">
        <v>383177</v>
      </c>
      <c r="F982" s="16">
        <v>50000</v>
      </c>
      <c r="G982" s="17" t="s">
        <v>15</v>
      </c>
      <c r="H982" s="27"/>
      <c r="K982" s="8"/>
    </row>
    <row r="983" spans="2:11" s="22" customFormat="1" ht="19.5" customHeight="1" x14ac:dyDescent="0.25">
      <c r="B983" s="21" t="s">
        <v>1141</v>
      </c>
      <c r="C983" s="21" t="s">
        <v>1140</v>
      </c>
      <c r="D983" s="12" t="s">
        <v>1158</v>
      </c>
      <c r="E983" s="26">
        <v>383178</v>
      </c>
      <c r="F983" s="16">
        <v>10000</v>
      </c>
      <c r="G983" s="17" t="s">
        <v>15</v>
      </c>
      <c r="H983" s="27"/>
      <c r="K983" s="8"/>
    </row>
    <row r="984" spans="2:11" s="31" customFormat="1" ht="24" customHeight="1" x14ac:dyDescent="0.25">
      <c r="B984" s="32" t="s">
        <v>1141</v>
      </c>
      <c r="C984" s="32" t="s">
        <v>1143</v>
      </c>
      <c r="D984" s="33" t="s">
        <v>1162</v>
      </c>
      <c r="E984" s="33">
        <v>250043</v>
      </c>
      <c r="F984" s="34" t="s">
        <v>15</v>
      </c>
      <c r="G984" s="35">
        <v>150000</v>
      </c>
      <c r="H984" s="36"/>
      <c r="K984" s="37"/>
    </row>
    <row r="985" spans="2:11" s="22" customFormat="1" ht="19.5" customHeight="1" x14ac:dyDescent="0.25">
      <c r="B985" s="21" t="s">
        <v>1142</v>
      </c>
      <c r="C985" s="21" t="s">
        <v>1144</v>
      </c>
      <c r="D985" s="12" t="s">
        <v>1159</v>
      </c>
      <c r="E985" s="26">
        <v>383148</v>
      </c>
      <c r="F985" s="16">
        <v>10000</v>
      </c>
      <c r="G985" s="17" t="s">
        <v>15</v>
      </c>
      <c r="H985" s="27"/>
      <c r="K985" s="8"/>
    </row>
    <row r="986" spans="2:11" s="31" customFormat="1" ht="24" customHeight="1" x14ac:dyDescent="0.25">
      <c r="B986" s="32" t="s">
        <v>1142</v>
      </c>
      <c r="C986" s="32" t="s">
        <v>1142</v>
      </c>
      <c r="D986" s="33" t="s">
        <v>1161</v>
      </c>
      <c r="E986" s="33">
        <v>511911</v>
      </c>
      <c r="F986" s="34" t="s">
        <v>15</v>
      </c>
      <c r="G986" s="35">
        <v>360000</v>
      </c>
      <c r="H986" s="36"/>
      <c r="K986" s="37"/>
    </row>
    <row r="987" spans="2:11" s="22" customFormat="1" ht="19.5" customHeight="1" x14ac:dyDescent="0.25">
      <c r="B987" s="21" t="s">
        <v>1142</v>
      </c>
      <c r="C987" s="21" t="s">
        <v>1141</v>
      </c>
      <c r="D987" s="12" t="s">
        <v>1290</v>
      </c>
      <c r="E987" s="26">
        <v>383180</v>
      </c>
      <c r="F987" s="16">
        <v>20000</v>
      </c>
      <c r="G987" s="17" t="s">
        <v>15</v>
      </c>
      <c r="H987" s="27"/>
      <c r="K987" s="8"/>
    </row>
    <row r="988" spans="2:11" s="22" customFormat="1" ht="23.25" customHeight="1" x14ac:dyDescent="0.25">
      <c r="B988" s="78" t="s">
        <v>1177</v>
      </c>
      <c r="C988" s="78" t="s">
        <v>1142</v>
      </c>
      <c r="D988" s="43" t="s">
        <v>1469</v>
      </c>
      <c r="E988" s="79">
        <v>383179</v>
      </c>
      <c r="F988" s="82">
        <v>75400</v>
      </c>
      <c r="G988" s="81" t="s">
        <v>15</v>
      </c>
      <c r="H988" s="18"/>
      <c r="K988" s="8"/>
    </row>
    <row r="989" spans="2:11" s="22" customFormat="1" ht="22.5" customHeight="1" x14ac:dyDescent="0.25">
      <c r="B989" s="21" t="s">
        <v>1177</v>
      </c>
      <c r="C989" s="21" t="s">
        <v>1177</v>
      </c>
      <c r="D989" s="12" t="s">
        <v>202</v>
      </c>
      <c r="E989" s="26">
        <v>180827</v>
      </c>
      <c r="F989" s="16">
        <v>21</v>
      </c>
      <c r="G989" s="17" t="s">
        <v>15</v>
      </c>
      <c r="H989" s="27"/>
      <c r="K989" s="8"/>
    </row>
    <row r="990" spans="2:11" s="22" customFormat="1" ht="21.75" customHeight="1" x14ac:dyDescent="0.25">
      <c r="B990" s="21" t="s">
        <v>1178</v>
      </c>
      <c r="C990" s="21" t="s">
        <v>1177</v>
      </c>
      <c r="D990" s="12" t="s">
        <v>1315</v>
      </c>
      <c r="E990" s="26">
        <v>568717</v>
      </c>
      <c r="F990" s="16">
        <v>700</v>
      </c>
      <c r="G990" s="17" t="s">
        <v>15</v>
      </c>
      <c r="H990" s="27"/>
      <c r="K990" s="8"/>
    </row>
    <row r="991" spans="2:11" s="22" customFormat="1" ht="19.5" customHeight="1" x14ac:dyDescent="0.25">
      <c r="B991" s="21" t="s">
        <v>1178</v>
      </c>
      <c r="C991" s="21" t="s">
        <v>1177</v>
      </c>
      <c r="D991" s="12" t="s">
        <v>532</v>
      </c>
      <c r="E991" s="26">
        <v>893833</v>
      </c>
      <c r="F991" s="16">
        <v>2321.21</v>
      </c>
      <c r="G991" s="17" t="s">
        <v>15</v>
      </c>
      <c r="H991" s="27"/>
      <c r="K991" s="8"/>
    </row>
    <row r="992" spans="2:11" s="31" customFormat="1" ht="24" customHeight="1" x14ac:dyDescent="0.25">
      <c r="B992" s="32" t="s">
        <v>1178</v>
      </c>
      <c r="C992" s="32" t="s">
        <v>1178</v>
      </c>
      <c r="D992" s="33" t="s">
        <v>1182</v>
      </c>
      <c r="E992" s="33">
        <v>880240</v>
      </c>
      <c r="F992" s="34" t="s">
        <v>15</v>
      </c>
      <c r="G992" s="35">
        <v>100</v>
      </c>
      <c r="H992" s="36"/>
      <c r="K992" s="37"/>
    </row>
    <row r="993" spans="2:11" s="22" customFormat="1" ht="21.75" customHeight="1" x14ac:dyDescent="0.25">
      <c r="B993" s="21" t="s">
        <v>1179</v>
      </c>
      <c r="C993" s="21" t="s">
        <v>1178</v>
      </c>
      <c r="D993" s="12" t="s">
        <v>260</v>
      </c>
      <c r="E993" s="26">
        <v>903320</v>
      </c>
      <c r="F993" s="16">
        <v>3821.32</v>
      </c>
      <c r="G993" s="17" t="s">
        <v>15</v>
      </c>
      <c r="H993" s="27"/>
      <c r="K993" s="8"/>
    </row>
    <row r="994" spans="2:11" s="22" customFormat="1" ht="23.25" customHeight="1" x14ac:dyDescent="0.25">
      <c r="B994" s="78" t="s">
        <v>1179</v>
      </c>
      <c r="C994" s="78" t="s">
        <v>1179</v>
      </c>
      <c r="D994" s="79" t="s">
        <v>983</v>
      </c>
      <c r="E994" s="79">
        <v>9</v>
      </c>
      <c r="F994" s="80" t="s">
        <v>15</v>
      </c>
      <c r="G994" s="83">
        <v>15631.26</v>
      </c>
      <c r="H994" s="18"/>
      <c r="K994" s="8"/>
    </row>
    <row r="995" spans="2:11" s="31" customFormat="1" ht="24" customHeight="1" x14ac:dyDescent="0.25">
      <c r="B995" s="32" t="s">
        <v>1179</v>
      </c>
      <c r="C995" s="32" t="s">
        <v>1179</v>
      </c>
      <c r="D995" s="33" t="s">
        <v>1183</v>
      </c>
      <c r="E995" s="33">
        <v>776011</v>
      </c>
      <c r="F995" s="34" t="s">
        <v>15</v>
      </c>
      <c r="G995" s="35">
        <v>325594.83</v>
      </c>
      <c r="H995" s="36"/>
      <c r="K995" s="37"/>
    </row>
    <row r="996" spans="2:11" s="22" customFormat="1" ht="23.25" customHeight="1" x14ac:dyDescent="0.25">
      <c r="B996" s="14" t="s">
        <v>1179</v>
      </c>
      <c r="C996" s="14" t="s">
        <v>1178</v>
      </c>
      <c r="D996" s="15" t="s">
        <v>1316</v>
      </c>
      <c r="E996" s="25">
        <v>903454</v>
      </c>
      <c r="F996" s="16">
        <v>559.55999999999995</v>
      </c>
      <c r="G996" s="17" t="s">
        <v>15</v>
      </c>
      <c r="H996" s="18"/>
      <c r="K996" s="8"/>
    </row>
    <row r="997" spans="2:11" s="22" customFormat="1" ht="23.25" customHeight="1" x14ac:dyDescent="0.25">
      <c r="B997" s="14" t="s">
        <v>1180</v>
      </c>
      <c r="C997" s="14" t="s">
        <v>1179</v>
      </c>
      <c r="D997" s="15" t="s">
        <v>690</v>
      </c>
      <c r="E997" s="25">
        <v>893812</v>
      </c>
      <c r="F997" s="16">
        <v>20000</v>
      </c>
      <c r="G997" s="17" t="s">
        <v>15</v>
      </c>
      <c r="H997" s="18"/>
      <c r="K997" s="8"/>
    </row>
    <row r="998" spans="2:11" s="31" customFormat="1" ht="24" customHeight="1" x14ac:dyDescent="0.25">
      <c r="B998" s="32" t="s">
        <v>1180</v>
      </c>
      <c r="C998" s="32" t="s">
        <v>1181</v>
      </c>
      <c r="D998" s="33" t="s">
        <v>1184</v>
      </c>
      <c r="E998" s="33">
        <v>950055</v>
      </c>
      <c r="F998" s="34" t="s">
        <v>15</v>
      </c>
      <c r="G998" s="35">
        <v>40000</v>
      </c>
      <c r="H998" s="36"/>
      <c r="K998" s="37"/>
    </row>
    <row r="999" spans="2:11" s="31" customFormat="1" ht="24" customHeight="1" x14ac:dyDescent="0.25">
      <c r="B999" s="32" t="s">
        <v>1180</v>
      </c>
      <c r="C999" s="32" t="s">
        <v>1181</v>
      </c>
      <c r="D999" s="33" t="s">
        <v>1185</v>
      </c>
      <c r="E999" s="33">
        <v>950073</v>
      </c>
      <c r="F999" s="34" t="s">
        <v>15</v>
      </c>
      <c r="G999" s="35">
        <v>5000</v>
      </c>
      <c r="H999" s="36"/>
      <c r="K999" s="37"/>
    </row>
    <row r="1000" spans="2:11" s="22" customFormat="1" ht="23.25" customHeight="1" x14ac:dyDescent="0.25">
      <c r="B1000" s="14" t="s">
        <v>1181</v>
      </c>
      <c r="C1000" s="14" t="s">
        <v>1180</v>
      </c>
      <c r="D1000" s="15" t="s">
        <v>757</v>
      </c>
      <c r="E1000" s="25">
        <v>880208</v>
      </c>
      <c r="F1000" s="16">
        <v>18321</v>
      </c>
      <c r="G1000" s="17" t="s">
        <v>15</v>
      </c>
      <c r="H1000" s="18"/>
      <c r="K1000" s="8"/>
    </row>
    <row r="1001" spans="2:11" s="22" customFormat="1" ht="23.25" customHeight="1" x14ac:dyDescent="0.25">
      <c r="B1001" s="14" t="s">
        <v>1181</v>
      </c>
      <c r="C1001" s="14" t="s">
        <v>1180</v>
      </c>
      <c r="D1001" s="15" t="s">
        <v>761</v>
      </c>
      <c r="E1001" s="25">
        <v>880209</v>
      </c>
      <c r="F1001" s="16">
        <v>18321</v>
      </c>
      <c r="G1001" s="17" t="s">
        <v>15</v>
      </c>
      <c r="H1001" s="18"/>
      <c r="K1001" s="8"/>
    </row>
    <row r="1002" spans="2:11" s="22" customFormat="1" ht="23.25" customHeight="1" x14ac:dyDescent="0.25">
      <c r="B1002" s="14" t="s">
        <v>1181</v>
      </c>
      <c r="C1002" s="14" t="s">
        <v>1180</v>
      </c>
      <c r="D1002" s="15" t="s">
        <v>761</v>
      </c>
      <c r="E1002" s="25">
        <v>880210</v>
      </c>
      <c r="F1002" s="16">
        <v>18321</v>
      </c>
      <c r="G1002" s="17" t="s">
        <v>15</v>
      </c>
      <c r="H1002" s="18"/>
      <c r="K1002" s="8"/>
    </row>
    <row r="1003" spans="2:11" s="31" customFormat="1" ht="24" customHeight="1" x14ac:dyDescent="0.25">
      <c r="B1003" s="32" t="s">
        <v>1181</v>
      </c>
      <c r="C1003" s="32" t="s">
        <v>1181</v>
      </c>
      <c r="D1003" s="33" t="s">
        <v>1187</v>
      </c>
      <c r="E1003" s="33">
        <v>776012</v>
      </c>
      <c r="F1003" s="34" t="s">
        <v>15</v>
      </c>
      <c r="G1003" s="35">
        <v>402874.5</v>
      </c>
      <c r="H1003" s="36"/>
      <c r="K1003" s="37"/>
    </row>
    <row r="1004" spans="2:11" s="22" customFormat="1" ht="19.5" customHeight="1" x14ac:dyDescent="0.25">
      <c r="B1004" s="21" t="s">
        <v>1181</v>
      </c>
      <c r="C1004" s="21" t="s">
        <v>1181</v>
      </c>
      <c r="D1004" s="12" t="s">
        <v>16</v>
      </c>
      <c r="E1004" s="26">
        <v>452069</v>
      </c>
      <c r="F1004" s="16">
        <v>4</v>
      </c>
      <c r="G1004" s="17" t="s">
        <v>15</v>
      </c>
      <c r="H1004" s="27"/>
      <c r="K1004" s="8"/>
    </row>
    <row r="1005" spans="2:11" s="22" customFormat="1" ht="19.5" customHeight="1" x14ac:dyDescent="0.25">
      <c r="B1005" s="21" t="s">
        <v>1181</v>
      </c>
      <c r="C1005" s="21" t="s">
        <v>1181</v>
      </c>
      <c r="D1005" s="12" t="s">
        <v>17</v>
      </c>
      <c r="E1005" s="26">
        <v>452069</v>
      </c>
      <c r="F1005" s="16">
        <v>40</v>
      </c>
      <c r="G1005" s="17" t="s">
        <v>15</v>
      </c>
      <c r="H1005" s="27"/>
      <c r="K1005" s="8"/>
    </row>
    <row r="1006" spans="2:11" s="22" customFormat="1" ht="19.5" customHeight="1" x14ac:dyDescent="0.25">
      <c r="B1006" s="21" t="s">
        <v>1249</v>
      </c>
      <c r="C1006" s="21" t="s">
        <v>1181</v>
      </c>
      <c r="D1006" s="12" t="s">
        <v>1254</v>
      </c>
      <c r="E1006" s="26">
        <v>383183</v>
      </c>
      <c r="F1006" s="16">
        <v>100000</v>
      </c>
      <c r="G1006" s="17" t="s">
        <v>15</v>
      </c>
      <c r="H1006" s="27"/>
      <c r="K1006" s="8"/>
    </row>
    <row r="1007" spans="2:11" s="22" customFormat="1" ht="19.5" customHeight="1" x14ac:dyDescent="0.25">
      <c r="B1007" s="21" t="s">
        <v>1250</v>
      </c>
      <c r="C1007" s="21" t="s">
        <v>1249</v>
      </c>
      <c r="D1007" s="12" t="s">
        <v>1255</v>
      </c>
      <c r="E1007" s="26">
        <v>383185</v>
      </c>
      <c r="F1007" s="16">
        <v>5000</v>
      </c>
      <c r="G1007" s="17" t="s">
        <v>15</v>
      </c>
      <c r="H1007" s="27"/>
      <c r="K1007" s="8"/>
    </row>
    <row r="1008" spans="2:11" s="22" customFormat="1" ht="21.75" customHeight="1" x14ac:dyDescent="0.25">
      <c r="B1008" s="21" t="s">
        <v>1250</v>
      </c>
      <c r="C1008" s="21" t="s">
        <v>1249</v>
      </c>
      <c r="D1008" s="12" t="s">
        <v>1256</v>
      </c>
      <c r="E1008" s="26">
        <v>383186</v>
      </c>
      <c r="F1008" s="16">
        <v>50000</v>
      </c>
      <c r="G1008" s="17" t="s">
        <v>15</v>
      </c>
      <c r="H1008" s="27"/>
      <c r="K1008" s="8"/>
    </row>
    <row r="1009" spans="2:11" s="22" customFormat="1" ht="21.75" customHeight="1" x14ac:dyDescent="0.25">
      <c r="B1009" s="21" t="s">
        <v>1250</v>
      </c>
      <c r="C1009" s="21" t="s">
        <v>1249</v>
      </c>
      <c r="D1009" s="12" t="s">
        <v>1257</v>
      </c>
      <c r="E1009" s="26">
        <v>383181</v>
      </c>
      <c r="F1009" s="16">
        <v>200000</v>
      </c>
      <c r="G1009" s="17" t="s">
        <v>15</v>
      </c>
      <c r="H1009" s="27"/>
      <c r="K1009" s="8"/>
    </row>
    <row r="1010" spans="2:11" s="31" customFormat="1" ht="24" customHeight="1" x14ac:dyDescent="0.25">
      <c r="B1010" s="32" t="s">
        <v>1251</v>
      </c>
      <c r="C1010" s="32" t="s">
        <v>1252</v>
      </c>
      <c r="D1010" s="33" t="s">
        <v>1271</v>
      </c>
      <c r="E1010" s="33">
        <v>450039</v>
      </c>
      <c r="F1010" s="34" t="s">
        <v>15</v>
      </c>
      <c r="G1010" s="35">
        <v>50000</v>
      </c>
      <c r="H1010" s="36"/>
      <c r="K1010" s="37"/>
    </row>
    <row r="1011" spans="2:11" s="31" customFormat="1" ht="24" customHeight="1" x14ac:dyDescent="0.25">
      <c r="B1011" s="32" t="s">
        <v>1251</v>
      </c>
      <c r="C1011" s="32" t="s">
        <v>1252</v>
      </c>
      <c r="D1011" s="33" t="s">
        <v>1264</v>
      </c>
      <c r="E1011" s="33">
        <v>450042</v>
      </c>
      <c r="F1011" s="34" t="s">
        <v>15</v>
      </c>
      <c r="G1011" s="35">
        <v>60000</v>
      </c>
      <c r="H1011" s="36"/>
      <c r="K1011" s="37"/>
    </row>
    <row r="1012" spans="2:11" s="22" customFormat="1" ht="21.75" customHeight="1" x14ac:dyDescent="0.25">
      <c r="B1012" s="21" t="s">
        <v>1251</v>
      </c>
      <c r="C1012" s="21" t="s">
        <v>1250</v>
      </c>
      <c r="D1012" s="12" t="s">
        <v>1259</v>
      </c>
      <c r="E1012" s="26">
        <v>383190</v>
      </c>
      <c r="F1012" s="16">
        <v>20000</v>
      </c>
      <c r="G1012" s="17" t="s">
        <v>15</v>
      </c>
      <c r="H1012" s="27"/>
      <c r="K1012" s="8"/>
    </row>
    <row r="1013" spans="2:11" s="22" customFormat="1" ht="21.75" customHeight="1" x14ac:dyDescent="0.25">
      <c r="B1013" s="21" t="s">
        <v>1251</v>
      </c>
      <c r="C1013" s="21" t="s">
        <v>1250</v>
      </c>
      <c r="D1013" s="12" t="s">
        <v>1258</v>
      </c>
      <c r="E1013" s="26">
        <v>383182</v>
      </c>
      <c r="F1013" s="16">
        <v>135000</v>
      </c>
      <c r="G1013" s="17" t="s">
        <v>15</v>
      </c>
      <c r="H1013" s="27"/>
      <c r="K1013" s="8"/>
    </row>
    <row r="1014" spans="2:11" s="31" customFormat="1" ht="24" customHeight="1" x14ac:dyDescent="0.25">
      <c r="B1014" s="32" t="s">
        <v>1251</v>
      </c>
      <c r="C1014" s="32" t="s">
        <v>1252</v>
      </c>
      <c r="D1014" s="33" t="s">
        <v>1270</v>
      </c>
      <c r="E1014" s="33">
        <v>450040</v>
      </c>
      <c r="F1014" s="34" t="s">
        <v>15</v>
      </c>
      <c r="G1014" s="35">
        <v>50000</v>
      </c>
      <c r="H1014" s="36"/>
      <c r="K1014" s="37"/>
    </row>
    <row r="1015" spans="2:11" s="31" customFormat="1" ht="24" customHeight="1" x14ac:dyDescent="0.25">
      <c r="B1015" s="32" t="s">
        <v>1251</v>
      </c>
      <c r="C1015" s="32" t="s">
        <v>1252</v>
      </c>
      <c r="D1015" s="33" t="s">
        <v>1272</v>
      </c>
      <c r="E1015" s="33">
        <v>450041</v>
      </c>
      <c r="F1015" s="34" t="s">
        <v>15</v>
      </c>
      <c r="G1015" s="35">
        <v>50000</v>
      </c>
      <c r="H1015" s="36"/>
      <c r="K1015" s="37"/>
    </row>
    <row r="1016" spans="2:11" s="31" customFormat="1" ht="24" customHeight="1" x14ac:dyDescent="0.25">
      <c r="B1016" s="32" t="s">
        <v>1251</v>
      </c>
      <c r="C1016" s="32" t="s">
        <v>1252</v>
      </c>
      <c r="D1016" s="33" t="s">
        <v>1269</v>
      </c>
      <c r="E1016" s="33">
        <v>450043</v>
      </c>
      <c r="F1016" s="34" t="s">
        <v>15</v>
      </c>
      <c r="G1016" s="35">
        <v>100000</v>
      </c>
      <c r="H1016" s="36"/>
      <c r="K1016" s="37"/>
    </row>
    <row r="1017" spans="2:11" s="31" customFormat="1" ht="24" customHeight="1" x14ac:dyDescent="0.25">
      <c r="B1017" s="32" t="s">
        <v>1252</v>
      </c>
      <c r="C1017" s="32" t="s">
        <v>1252</v>
      </c>
      <c r="D1017" s="33" t="s">
        <v>1265</v>
      </c>
      <c r="E1017" s="33">
        <v>56729</v>
      </c>
      <c r="F1017" s="34" t="s">
        <v>15</v>
      </c>
      <c r="G1017" s="35">
        <v>10000</v>
      </c>
      <c r="H1017" s="36"/>
      <c r="K1017" s="37"/>
    </row>
    <row r="1018" spans="2:11" s="31" customFormat="1" ht="24" customHeight="1" x14ac:dyDescent="0.25">
      <c r="B1018" s="32" t="s">
        <v>1252</v>
      </c>
      <c r="C1018" s="32" t="s">
        <v>1252</v>
      </c>
      <c r="D1018" s="33" t="s">
        <v>1266</v>
      </c>
      <c r="E1018" s="33">
        <v>437573</v>
      </c>
      <c r="F1018" s="34" t="s">
        <v>15</v>
      </c>
      <c r="G1018" s="35">
        <v>30000</v>
      </c>
      <c r="H1018" s="36"/>
      <c r="K1018" s="37"/>
    </row>
    <row r="1019" spans="2:11" s="22" customFormat="1" ht="23.25" customHeight="1" x14ac:dyDescent="0.25">
      <c r="B1019" s="21" t="s">
        <v>1252</v>
      </c>
      <c r="C1019" s="21" t="s">
        <v>1251</v>
      </c>
      <c r="D1019" s="12" t="s">
        <v>1260</v>
      </c>
      <c r="E1019" s="26">
        <v>383191</v>
      </c>
      <c r="F1019" s="16">
        <v>10000</v>
      </c>
      <c r="G1019" s="17" t="s">
        <v>15</v>
      </c>
      <c r="H1019" s="27"/>
      <c r="K1019" s="8"/>
    </row>
    <row r="1020" spans="2:11" s="22" customFormat="1" ht="23.25" customHeight="1" x14ac:dyDescent="0.25">
      <c r="B1020" s="21" t="s">
        <v>1252</v>
      </c>
      <c r="C1020" s="21" t="s">
        <v>1251</v>
      </c>
      <c r="D1020" s="12" t="s">
        <v>1261</v>
      </c>
      <c r="E1020" s="26">
        <v>383192</v>
      </c>
      <c r="F1020" s="16">
        <v>33000</v>
      </c>
      <c r="G1020" s="17" t="s">
        <v>15</v>
      </c>
      <c r="H1020" s="27"/>
      <c r="K1020" s="8"/>
    </row>
    <row r="1021" spans="2:11" s="31" customFormat="1" ht="24" customHeight="1" x14ac:dyDescent="0.25">
      <c r="B1021" s="32" t="s">
        <v>1252</v>
      </c>
      <c r="C1021" s="32" t="s">
        <v>1252</v>
      </c>
      <c r="D1021" s="33" t="s">
        <v>1267</v>
      </c>
      <c r="E1021" s="33">
        <v>529114</v>
      </c>
      <c r="F1021" s="34" t="s">
        <v>15</v>
      </c>
      <c r="G1021" s="35">
        <v>95000</v>
      </c>
      <c r="H1021" s="36"/>
      <c r="K1021" s="37"/>
    </row>
    <row r="1022" spans="2:11" s="31" customFormat="1" ht="24" customHeight="1" x14ac:dyDescent="0.25">
      <c r="B1022" s="32" t="s">
        <v>1252</v>
      </c>
      <c r="C1022" s="32" t="s">
        <v>1252</v>
      </c>
      <c r="D1022" s="33" t="s">
        <v>1268</v>
      </c>
      <c r="E1022" s="33">
        <v>807909</v>
      </c>
      <c r="F1022" s="34" t="s">
        <v>15</v>
      </c>
      <c r="G1022" s="35">
        <v>60000</v>
      </c>
      <c r="H1022" s="36"/>
      <c r="K1022" s="37"/>
    </row>
    <row r="1023" spans="2:11" s="22" customFormat="1" ht="19.5" customHeight="1" x14ac:dyDescent="0.25">
      <c r="B1023" s="21" t="s">
        <v>1252</v>
      </c>
      <c r="C1023" s="21" t="s">
        <v>1251</v>
      </c>
      <c r="D1023" s="12" t="s">
        <v>1262</v>
      </c>
      <c r="E1023" s="26">
        <v>383184</v>
      </c>
      <c r="F1023" s="16">
        <v>5000</v>
      </c>
      <c r="G1023" s="17" t="s">
        <v>15</v>
      </c>
      <c r="H1023" s="27"/>
      <c r="K1023" s="8"/>
    </row>
    <row r="1024" spans="2:11" s="31" customFormat="1" ht="24" customHeight="1" x14ac:dyDescent="0.25">
      <c r="B1024" s="32" t="s">
        <v>1253</v>
      </c>
      <c r="C1024" s="32" t="s">
        <v>1253</v>
      </c>
      <c r="D1024" s="33" t="s">
        <v>1343</v>
      </c>
      <c r="E1024" s="33">
        <v>776023</v>
      </c>
      <c r="F1024" s="34" t="s">
        <v>15</v>
      </c>
      <c r="G1024" s="35">
        <v>108.31</v>
      </c>
      <c r="H1024" s="36"/>
      <c r="K1024" s="37"/>
    </row>
    <row r="1025" spans="2:11" s="22" customFormat="1" ht="29.25" customHeight="1" x14ac:dyDescent="0.25">
      <c r="B1025" s="21" t="s">
        <v>1253</v>
      </c>
      <c r="C1025" s="21" t="s">
        <v>1252</v>
      </c>
      <c r="D1025" s="12" t="s">
        <v>1263</v>
      </c>
      <c r="E1025" s="26">
        <v>383188</v>
      </c>
      <c r="F1025" s="16">
        <v>100000</v>
      </c>
      <c r="G1025" s="17" t="s">
        <v>15</v>
      </c>
      <c r="H1025" s="27"/>
      <c r="K1025" s="8"/>
    </row>
    <row r="1026" spans="2:11" s="22" customFormat="1" ht="19.5" customHeight="1" x14ac:dyDescent="0.25">
      <c r="B1026" s="21" t="s">
        <v>1288</v>
      </c>
      <c r="C1026" s="21" t="s">
        <v>1253</v>
      </c>
      <c r="D1026" s="12" t="s">
        <v>17</v>
      </c>
      <c r="E1026" s="26">
        <v>180910</v>
      </c>
      <c r="F1026" s="16">
        <v>55</v>
      </c>
      <c r="G1026" s="17" t="s">
        <v>15</v>
      </c>
      <c r="H1026" s="27"/>
      <c r="K1026" s="8"/>
    </row>
    <row r="1027" spans="2:11" s="22" customFormat="1" ht="21.75" customHeight="1" x14ac:dyDescent="0.25">
      <c r="B1027" s="21" t="s">
        <v>1288</v>
      </c>
      <c r="C1027" s="21" t="s">
        <v>1253</v>
      </c>
      <c r="D1027" s="12" t="s">
        <v>1301</v>
      </c>
      <c r="E1027" s="26">
        <v>482038</v>
      </c>
      <c r="F1027" s="16">
        <v>10000</v>
      </c>
      <c r="G1027" s="17" t="s">
        <v>15</v>
      </c>
      <c r="H1027" s="27"/>
      <c r="K1027" s="8"/>
    </row>
    <row r="1028" spans="2:11" s="31" customFormat="1" ht="24" customHeight="1" x14ac:dyDescent="0.25">
      <c r="B1028" s="32" t="s">
        <v>1288</v>
      </c>
      <c r="C1028" s="32" t="s">
        <v>1288</v>
      </c>
      <c r="D1028" s="33" t="s">
        <v>1289</v>
      </c>
      <c r="E1028" s="33">
        <v>632820</v>
      </c>
      <c r="F1028" s="34" t="s">
        <v>15</v>
      </c>
      <c r="G1028" s="35">
        <v>50000</v>
      </c>
      <c r="H1028" s="36"/>
      <c r="K1028" s="37"/>
    </row>
    <row r="1029" spans="2:11" s="31" customFormat="1" ht="24" customHeight="1" x14ac:dyDescent="0.25">
      <c r="B1029" s="32" t="s">
        <v>1288</v>
      </c>
      <c r="C1029" s="32" t="s">
        <v>1288</v>
      </c>
      <c r="D1029" s="33" t="s">
        <v>1304</v>
      </c>
      <c r="E1029" s="33">
        <v>896949</v>
      </c>
      <c r="F1029" s="34" t="s">
        <v>15</v>
      </c>
      <c r="G1029" s="35">
        <v>20000</v>
      </c>
      <c r="H1029" s="36"/>
      <c r="K1029" s="37"/>
    </row>
    <row r="1030" spans="2:11" s="31" customFormat="1" ht="24" customHeight="1" x14ac:dyDescent="0.25">
      <c r="B1030" s="32" t="s">
        <v>1288</v>
      </c>
      <c r="C1030" s="32" t="s">
        <v>1288</v>
      </c>
      <c r="D1030" s="33" t="s">
        <v>1302</v>
      </c>
      <c r="E1030" s="33">
        <v>360571</v>
      </c>
      <c r="F1030" s="34" t="s">
        <v>15</v>
      </c>
      <c r="G1030" s="35">
        <v>30000</v>
      </c>
      <c r="H1030" s="36"/>
      <c r="K1030" s="37"/>
    </row>
    <row r="1031" spans="2:11" s="22" customFormat="1" ht="21.75" customHeight="1" x14ac:dyDescent="0.25">
      <c r="B1031" s="21" t="s">
        <v>1288</v>
      </c>
      <c r="C1031" s="21" t="s">
        <v>1253</v>
      </c>
      <c r="D1031" s="12" t="s">
        <v>1470</v>
      </c>
      <c r="E1031" s="26">
        <v>383187</v>
      </c>
      <c r="F1031" s="16">
        <v>1100</v>
      </c>
      <c r="G1031" s="17" t="s">
        <v>15</v>
      </c>
      <c r="H1031" s="27"/>
      <c r="K1031" s="8"/>
    </row>
    <row r="1032" spans="2:11" s="22" customFormat="1" ht="33.75" customHeight="1" x14ac:dyDescent="0.25">
      <c r="B1032" s="21" t="s">
        <v>1291</v>
      </c>
      <c r="C1032" s="21" t="s">
        <v>1288</v>
      </c>
      <c r="D1032" s="12" t="s">
        <v>1330</v>
      </c>
      <c r="E1032" s="26">
        <v>482046</v>
      </c>
      <c r="F1032" s="16">
        <v>400000</v>
      </c>
      <c r="G1032" s="17" t="s">
        <v>15</v>
      </c>
      <c r="H1032" s="27"/>
      <c r="K1032" s="8"/>
    </row>
    <row r="1033" spans="2:11" s="22" customFormat="1" ht="33.75" customHeight="1" x14ac:dyDescent="0.25">
      <c r="B1033" s="21" t="s">
        <v>1291</v>
      </c>
      <c r="C1033" s="21" t="s">
        <v>1288</v>
      </c>
      <c r="D1033" s="12" t="s">
        <v>1306</v>
      </c>
      <c r="E1033" s="26">
        <v>482044</v>
      </c>
      <c r="F1033" s="16">
        <v>181408</v>
      </c>
      <c r="G1033" s="17" t="s">
        <v>15</v>
      </c>
      <c r="H1033" s="27"/>
      <c r="K1033" s="8"/>
    </row>
    <row r="1034" spans="2:11" s="22" customFormat="1" ht="19.5" customHeight="1" x14ac:dyDescent="0.25">
      <c r="B1034" s="21" t="s">
        <v>1291</v>
      </c>
      <c r="C1034" s="21" t="s">
        <v>1288</v>
      </c>
      <c r="D1034" s="12" t="s">
        <v>17</v>
      </c>
      <c r="E1034" s="26">
        <v>180912</v>
      </c>
      <c r="F1034" s="16">
        <v>55</v>
      </c>
      <c r="G1034" s="17" t="s">
        <v>15</v>
      </c>
      <c r="H1034" s="27"/>
      <c r="K1034" s="8"/>
    </row>
    <row r="1035" spans="2:11" s="22" customFormat="1" ht="19.5" customHeight="1" x14ac:dyDescent="0.25">
      <c r="B1035" s="21" t="s">
        <v>1291</v>
      </c>
      <c r="C1035" s="21" t="s">
        <v>1288</v>
      </c>
      <c r="D1035" s="12" t="s">
        <v>17</v>
      </c>
      <c r="E1035" s="26">
        <v>180912</v>
      </c>
      <c r="F1035" s="16">
        <v>55</v>
      </c>
      <c r="G1035" s="17" t="s">
        <v>15</v>
      </c>
      <c r="H1035" s="27"/>
      <c r="K1035" s="8"/>
    </row>
    <row r="1036" spans="2:11" s="31" customFormat="1" ht="24" customHeight="1" x14ac:dyDescent="0.25">
      <c r="B1036" s="32" t="s">
        <v>1291</v>
      </c>
      <c r="C1036" s="32" t="s">
        <v>1292</v>
      </c>
      <c r="D1036" s="33" t="s">
        <v>1303</v>
      </c>
      <c r="E1036" s="33">
        <v>750013</v>
      </c>
      <c r="F1036" s="34" t="s">
        <v>15</v>
      </c>
      <c r="G1036" s="35">
        <v>100000</v>
      </c>
      <c r="H1036" s="36"/>
      <c r="K1036" s="37"/>
    </row>
    <row r="1037" spans="2:11" s="31" customFormat="1" ht="24" customHeight="1" x14ac:dyDescent="0.25">
      <c r="B1037" s="32" t="s">
        <v>1291</v>
      </c>
      <c r="C1037" s="32" t="s">
        <v>1291</v>
      </c>
      <c r="D1037" s="33" t="s">
        <v>1299</v>
      </c>
      <c r="E1037" s="33">
        <v>635976</v>
      </c>
      <c r="F1037" s="34" t="s">
        <v>15</v>
      </c>
      <c r="G1037" s="35">
        <v>50000</v>
      </c>
      <c r="H1037" s="36"/>
      <c r="K1037" s="37"/>
    </row>
    <row r="1038" spans="2:11" s="31" customFormat="1" ht="24" customHeight="1" x14ac:dyDescent="0.25">
      <c r="B1038" s="32" t="s">
        <v>1291</v>
      </c>
      <c r="C1038" s="32" t="s">
        <v>1291</v>
      </c>
      <c r="D1038" s="33" t="s">
        <v>1300</v>
      </c>
      <c r="E1038" s="33">
        <v>180911</v>
      </c>
      <c r="F1038" s="34" t="s">
        <v>15</v>
      </c>
      <c r="G1038" s="35">
        <v>6463.27</v>
      </c>
      <c r="H1038" s="36"/>
      <c r="K1038" s="37"/>
    </row>
    <row r="1039" spans="2:11" s="22" customFormat="1" ht="22.5" customHeight="1" x14ac:dyDescent="0.25">
      <c r="B1039" s="113" t="s">
        <v>1292</v>
      </c>
      <c r="C1039" s="113" t="s">
        <v>1293</v>
      </c>
      <c r="D1039" s="114" t="s">
        <v>720</v>
      </c>
      <c r="E1039" s="114" t="s">
        <v>1294</v>
      </c>
      <c r="F1039" s="116">
        <v>59.28</v>
      </c>
      <c r="G1039" s="115" t="s">
        <v>15</v>
      </c>
      <c r="H1039" s="27"/>
      <c r="K1039" s="8"/>
    </row>
    <row r="1040" spans="2:11" s="22" customFormat="1" ht="19.5" customHeight="1" x14ac:dyDescent="0.25">
      <c r="B1040" s="21" t="s">
        <v>1292</v>
      </c>
      <c r="C1040" s="21" t="s">
        <v>1291</v>
      </c>
      <c r="D1040" s="12" t="s">
        <v>16</v>
      </c>
      <c r="E1040" s="26">
        <v>182561</v>
      </c>
      <c r="F1040" s="16">
        <v>1</v>
      </c>
      <c r="G1040" s="17" t="s">
        <v>15</v>
      </c>
      <c r="H1040" s="27"/>
      <c r="K1040" s="8"/>
    </row>
    <row r="1041" spans="2:11" s="31" customFormat="1" ht="24" customHeight="1" x14ac:dyDescent="0.25">
      <c r="B1041" s="32" t="s">
        <v>1292</v>
      </c>
      <c r="C1041" s="32" t="s">
        <v>1292</v>
      </c>
      <c r="D1041" s="33" t="s">
        <v>1299</v>
      </c>
      <c r="E1041" s="33">
        <v>638854</v>
      </c>
      <c r="F1041" s="34" t="s">
        <v>15</v>
      </c>
      <c r="G1041" s="35">
        <v>50000</v>
      </c>
      <c r="H1041" s="36"/>
      <c r="K1041" s="37"/>
    </row>
    <row r="1042" spans="2:11" s="31" customFormat="1" ht="24" customHeight="1" x14ac:dyDescent="0.25">
      <c r="B1042" s="32" t="s">
        <v>1292</v>
      </c>
      <c r="C1042" s="32" t="s">
        <v>1295</v>
      </c>
      <c r="D1042" s="33" t="s">
        <v>1298</v>
      </c>
      <c r="E1042" s="33">
        <v>650024</v>
      </c>
      <c r="F1042" s="34" t="s">
        <v>15</v>
      </c>
      <c r="G1042" s="35">
        <v>200000</v>
      </c>
      <c r="H1042" s="36"/>
      <c r="K1042" s="37"/>
    </row>
    <row r="1043" spans="2:11" s="22" customFormat="1" ht="19.5" customHeight="1" x14ac:dyDescent="0.25">
      <c r="B1043" s="21" t="s">
        <v>1292</v>
      </c>
      <c r="C1043" s="21" t="s">
        <v>1291</v>
      </c>
      <c r="D1043" s="12" t="s">
        <v>16</v>
      </c>
      <c r="E1043" s="26">
        <v>180913</v>
      </c>
      <c r="F1043" s="16">
        <v>1</v>
      </c>
      <c r="G1043" s="17" t="s">
        <v>15</v>
      </c>
      <c r="H1043" s="27"/>
      <c r="K1043" s="8"/>
    </row>
    <row r="1044" spans="2:11" s="22" customFormat="1" ht="19.5" customHeight="1" x14ac:dyDescent="0.25">
      <c r="B1044" s="21" t="s">
        <v>1292</v>
      </c>
      <c r="C1044" s="21" t="s">
        <v>1291</v>
      </c>
      <c r="D1044" s="12" t="s">
        <v>17</v>
      </c>
      <c r="E1044" s="26">
        <v>182561</v>
      </c>
      <c r="F1044" s="16">
        <v>10</v>
      </c>
      <c r="G1044" s="17" t="s">
        <v>15</v>
      </c>
      <c r="H1044" s="27"/>
      <c r="K1044" s="8"/>
    </row>
    <row r="1045" spans="2:11" s="22" customFormat="1" ht="19.5" customHeight="1" x14ac:dyDescent="0.25">
      <c r="B1045" s="21" t="s">
        <v>1292</v>
      </c>
      <c r="C1045" s="21" t="s">
        <v>1291</v>
      </c>
      <c r="D1045" s="12" t="s">
        <v>17</v>
      </c>
      <c r="E1045" s="26">
        <v>180913</v>
      </c>
      <c r="F1045" s="16">
        <v>10</v>
      </c>
      <c r="G1045" s="17" t="s">
        <v>15</v>
      </c>
      <c r="H1045" s="27"/>
      <c r="K1045" s="8"/>
    </row>
    <row r="1046" spans="2:11" s="22" customFormat="1" ht="32.25" customHeight="1" x14ac:dyDescent="0.25">
      <c r="B1046" s="21" t="s">
        <v>1292</v>
      </c>
      <c r="C1046" s="21" t="s">
        <v>1291</v>
      </c>
      <c r="D1046" s="12" t="s">
        <v>1296</v>
      </c>
      <c r="E1046" s="26">
        <v>383193</v>
      </c>
      <c r="F1046" s="16">
        <v>54400</v>
      </c>
      <c r="G1046" s="17" t="s">
        <v>15</v>
      </c>
      <c r="H1046" s="27"/>
      <c r="K1046" s="8"/>
    </row>
    <row r="1047" spans="2:11" s="22" customFormat="1" ht="22.5" customHeight="1" x14ac:dyDescent="0.25">
      <c r="B1047" s="113" t="s">
        <v>1292</v>
      </c>
      <c r="C1047" s="113" t="s">
        <v>1293</v>
      </c>
      <c r="D1047" s="114" t="s">
        <v>93</v>
      </c>
      <c r="E1047" s="114" t="s">
        <v>1294</v>
      </c>
      <c r="F1047" s="116">
        <v>3</v>
      </c>
      <c r="G1047" s="115" t="s">
        <v>15</v>
      </c>
      <c r="H1047" s="27"/>
      <c r="K1047" s="8"/>
    </row>
    <row r="1048" spans="2:11" s="22" customFormat="1" ht="21.75" customHeight="1" x14ac:dyDescent="0.25">
      <c r="B1048" s="21" t="s">
        <v>1292</v>
      </c>
      <c r="C1048" s="21" t="s">
        <v>1292</v>
      </c>
      <c r="D1048" s="12" t="s">
        <v>1297</v>
      </c>
      <c r="E1048" s="26">
        <v>181909</v>
      </c>
      <c r="F1048" s="16">
        <v>15000</v>
      </c>
      <c r="G1048" s="17" t="s">
        <v>15</v>
      </c>
      <c r="H1048" s="27"/>
      <c r="K1048" s="8"/>
    </row>
    <row r="1049" spans="2:11" s="31" customFormat="1" ht="38.25" customHeight="1" x14ac:dyDescent="0.25">
      <c r="B1049" s="32" t="s">
        <v>1295</v>
      </c>
      <c r="C1049" s="32" t="s">
        <v>1295</v>
      </c>
      <c r="D1049" s="33" t="s">
        <v>1331</v>
      </c>
      <c r="E1049" s="33">
        <v>321324</v>
      </c>
      <c r="F1049" s="34" t="s">
        <v>15</v>
      </c>
      <c r="G1049" s="35">
        <v>32295</v>
      </c>
      <c r="H1049" s="36"/>
      <c r="K1049" s="37"/>
    </row>
    <row r="1050" spans="2:11" s="31" customFormat="1" ht="28.5" customHeight="1" x14ac:dyDescent="0.25">
      <c r="B1050" s="32" t="s">
        <v>1295</v>
      </c>
      <c r="C1050" s="32" t="s">
        <v>1295</v>
      </c>
      <c r="D1050" s="33" t="s">
        <v>1309</v>
      </c>
      <c r="E1050" s="33">
        <v>882831</v>
      </c>
      <c r="F1050" s="34" t="s">
        <v>15</v>
      </c>
      <c r="G1050" s="35">
        <v>3500</v>
      </c>
      <c r="H1050" s="36"/>
      <c r="K1050" s="37"/>
    </row>
    <row r="1051" spans="2:11" s="22" customFormat="1" ht="21.75" customHeight="1" x14ac:dyDescent="0.25">
      <c r="B1051" s="21" t="s">
        <v>1295</v>
      </c>
      <c r="C1051" s="21" t="s">
        <v>1295</v>
      </c>
      <c r="D1051" s="12" t="s">
        <v>1308</v>
      </c>
      <c r="E1051" s="26">
        <v>181910</v>
      </c>
      <c r="F1051" s="16">
        <v>118266.66</v>
      </c>
      <c r="G1051" s="17" t="s">
        <v>15</v>
      </c>
      <c r="H1051" s="27"/>
      <c r="K1051" s="8"/>
    </row>
    <row r="1052" spans="2:11" s="31" customFormat="1" ht="24" customHeight="1" x14ac:dyDescent="0.25">
      <c r="B1052" s="32" t="s">
        <v>1295</v>
      </c>
      <c r="C1052" s="32" t="s">
        <v>1295</v>
      </c>
      <c r="D1052" s="33" t="s">
        <v>1310</v>
      </c>
      <c r="E1052" s="33">
        <v>459888</v>
      </c>
      <c r="F1052" s="34" t="s">
        <v>15</v>
      </c>
      <c r="G1052" s="35">
        <v>200000</v>
      </c>
      <c r="H1052" s="36"/>
      <c r="K1052" s="37"/>
    </row>
    <row r="1053" spans="2:11" s="31" customFormat="1" ht="24" customHeight="1" x14ac:dyDescent="0.25">
      <c r="B1053" s="32" t="s">
        <v>1295</v>
      </c>
      <c r="C1053" s="32" t="s">
        <v>1295</v>
      </c>
      <c r="D1053" s="33" t="s">
        <v>1299</v>
      </c>
      <c r="E1053" s="33">
        <v>640727</v>
      </c>
      <c r="F1053" s="34" t="s">
        <v>15</v>
      </c>
      <c r="G1053" s="35">
        <v>50000</v>
      </c>
      <c r="H1053" s="36"/>
      <c r="K1053" s="37"/>
    </row>
    <row r="1054" spans="2:11" s="31" customFormat="1" ht="24" customHeight="1" x14ac:dyDescent="0.25">
      <c r="B1054" s="32" t="s">
        <v>1295</v>
      </c>
      <c r="C1054" s="32" t="s">
        <v>1307</v>
      </c>
      <c r="D1054" s="33" t="s">
        <v>1311</v>
      </c>
      <c r="E1054" s="33">
        <v>550007</v>
      </c>
      <c r="F1054" s="34" t="s">
        <v>15</v>
      </c>
      <c r="G1054" s="35">
        <v>20000</v>
      </c>
      <c r="H1054" s="36"/>
      <c r="K1054" s="37"/>
    </row>
    <row r="1055" spans="2:11" s="22" customFormat="1" ht="21.75" customHeight="1" x14ac:dyDescent="0.25">
      <c r="B1055" s="21" t="s">
        <v>1307</v>
      </c>
      <c r="C1055" s="21" t="s">
        <v>1295</v>
      </c>
      <c r="D1055" s="12" t="s">
        <v>1378</v>
      </c>
      <c r="E1055" s="26">
        <v>642698</v>
      </c>
      <c r="F1055" s="16">
        <v>200000</v>
      </c>
      <c r="G1055" s="17" t="s">
        <v>15</v>
      </c>
      <c r="H1055" s="27"/>
      <c r="K1055" s="8"/>
    </row>
    <row r="1056" spans="2:11" s="31" customFormat="1" ht="24" customHeight="1" x14ac:dyDescent="0.25">
      <c r="B1056" s="32" t="s">
        <v>1307</v>
      </c>
      <c r="C1056" s="32" t="s">
        <v>1307</v>
      </c>
      <c r="D1056" s="33" t="s">
        <v>1536</v>
      </c>
      <c r="E1056" s="33">
        <v>360981</v>
      </c>
      <c r="F1056" s="34" t="s">
        <v>15</v>
      </c>
      <c r="G1056" s="35">
        <v>100000</v>
      </c>
      <c r="H1056" s="36"/>
      <c r="K1056" s="37"/>
    </row>
    <row r="1057" spans="2:11" s="31" customFormat="1" ht="24" customHeight="1" x14ac:dyDescent="0.25">
      <c r="B1057" s="32" t="s">
        <v>1307</v>
      </c>
      <c r="C1057" s="32" t="s">
        <v>1307</v>
      </c>
      <c r="D1057" s="33" t="s">
        <v>1537</v>
      </c>
      <c r="E1057" s="33">
        <v>983774</v>
      </c>
      <c r="F1057" s="34" t="s">
        <v>15</v>
      </c>
      <c r="G1057" s="35">
        <v>10000</v>
      </c>
      <c r="H1057" s="36"/>
      <c r="K1057" s="37"/>
    </row>
    <row r="1058" spans="2:11" s="31" customFormat="1" ht="24" customHeight="1" x14ac:dyDescent="0.25">
      <c r="B1058" s="32" t="s">
        <v>1307</v>
      </c>
      <c r="C1058" s="32" t="s">
        <v>1307</v>
      </c>
      <c r="D1058" s="33" t="s">
        <v>1344</v>
      </c>
      <c r="E1058" s="33">
        <v>776024</v>
      </c>
      <c r="F1058" s="34" t="s">
        <v>15</v>
      </c>
      <c r="G1058" s="35">
        <v>162940.5</v>
      </c>
      <c r="H1058" s="36"/>
      <c r="K1058" s="37"/>
    </row>
    <row r="1059" spans="2:11" s="31" customFormat="1" ht="24" customHeight="1" x14ac:dyDescent="0.25">
      <c r="B1059" s="32" t="s">
        <v>1307</v>
      </c>
      <c r="C1059" s="32" t="s">
        <v>1307</v>
      </c>
      <c r="D1059" s="33" t="s">
        <v>1379</v>
      </c>
      <c r="E1059" s="33">
        <v>642424</v>
      </c>
      <c r="F1059" s="34" t="s">
        <v>15</v>
      </c>
      <c r="G1059" s="35">
        <v>50000</v>
      </c>
      <c r="H1059" s="36"/>
      <c r="K1059" s="37"/>
    </row>
    <row r="1060" spans="2:11" s="31" customFormat="1" ht="24" customHeight="1" x14ac:dyDescent="0.25">
      <c r="B1060" s="32" t="s">
        <v>1332</v>
      </c>
      <c r="C1060" s="32" t="s">
        <v>1333</v>
      </c>
      <c r="D1060" s="33" t="s">
        <v>1334</v>
      </c>
      <c r="E1060" s="33">
        <v>50010</v>
      </c>
      <c r="F1060" s="34" t="s">
        <v>15</v>
      </c>
      <c r="G1060" s="35">
        <v>45040</v>
      </c>
      <c r="H1060" s="36"/>
      <c r="K1060" s="37"/>
    </row>
    <row r="1061" spans="2:11" s="22" customFormat="1" ht="21.75" customHeight="1" x14ac:dyDescent="0.25">
      <c r="B1061" s="21" t="s">
        <v>1332</v>
      </c>
      <c r="C1061" s="21" t="s">
        <v>1335</v>
      </c>
      <c r="D1061" s="12" t="s">
        <v>1380</v>
      </c>
      <c r="E1061" s="26">
        <v>383189</v>
      </c>
      <c r="F1061" s="16">
        <v>100000</v>
      </c>
      <c r="G1061" s="17" t="s">
        <v>15</v>
      </c>
      <c r="H1061" s="27"/>
      <c r="K1061" s="8"/>
    </row>
    <row r="1062" spans="2:11" s="31" customFormat="1" ht="24" customHeight="1" x14ac:dyDescent="0.25">
      <c r="B1062" s="32" t="s">
        <v>1332</v>
      </c>
      <c r="C1062" s="32" t="s">
        <v>1333</v>
      </c>
      <c r="D1062" s="33" t="s">
        <v>1345</v>
      </c>
      <c r="E1062" s="33">
        <v>50011</v>
      </c>
      <c r="F1062" s="34" t="s">
        <v>15</v>
      </c>
      <c r="G1062" s="35">
        <v>50000</v>
      </c>
      <c r="H1062" s="36"/>
      <c r="K1062" s="37"/>
    </row>
    <row r="1063" spans="2:11" s="22" customFormat="1" ht="22.5" customHeight="1" x14ac:dyDescent="0.25">
      <c r="B1063" s="21" t="s">
        <v>1336</v>
      </c>
      <c r="C1063" s="21" t="s">
        <v>1337</v>
      </c>
      <c r="D1063" s="12" t="s">
        <v>17</v>
      </c>
      <c r="E1063" s="26">
        <v>180924</v>
      </c>
      <c r="F1063" s="16">
        <v>5</v>
      </c>
      <c r="G1063" s="17" t="s">
        <v>15</v>
      </c>
      <c r="H1063" s="27"/>
      <c r="K1063" s="8"/>
    </row>
    <row r="1064" spans="2:11" s="22" customFormat="1" ht="22.5" customHeight="1" x14ac:dyDescent="0.25">
      <c r="B1064" s="21" t="s">
        <v>1336</v>
      </c>
      <c r="C1064" s="21" t="s">
        <v>1337</v>
      </c>
      <c r="D1064" s="12" t="s">
        <v>16</v>
      </c>
      <c r="E1064" s="26">
        <v>180924</v>
      </c>
      <c r="F1064" s="16">
        <v>0.5</v>
      </c>
      <c r="G1064" s="17" t="s">
        <v>15</v>
      </c>
      <c r="H1064" s="27"/>
      <c r="K1064" s="8"/>
    </row>
    <row r="1065" spans="2:11" s="22" customFormat="1" ht="21.75" customHeight="1" x14ac:dyDescent="0.25">
      <c r="B1065" s="21" t="s">
        <v>1336</v>
      </c>
      <c r="C1065" s="21" t="s">
        <v>1337</v>
      </c>
      <c r="D1065" s="12" t="s">
        <v>1383</v>
      </c>
      <c r="E1065" s="26">
        <v>540436</v>
      </c>
      <c r="F1065" s="16">
        <v>50500</v>
      </c>
      <c r="G1065" s="17" t="s">
        <v>15</v>
      </c>
      <c r="H1065" s="27"/>
      <c r="K1065" s="8"/>
    </row>
    <row r="1066" spans="2:11" s="31" customFormat="1" ht="24" customHeight="1" x14ac:dyDescent="0.25">
      <c r="B1066" s="32" t="s">
        <v>1336</v>
      </c>
      <c r="C1066" s="32" t="s">
        <v>1338</v>
      </c>
      <c r="D1066" s="33" t="s">
        <v>1339</v>
      </c>
      <c r="E1066" s="33">
        <v>550040</v>
      </c>
      <c r="F1066" s="34" t="s">
        <v>15</v>
      </c>
      <c r="G1066" s="35">
        <v>37100</v>
      </c>
      <c r="H1066" s="36"/>
      <c r="K1066" s="37"/>
    </row>
    <row r="1067" spans="2:11" s="22" customFormat="1" ht="21.75" customHeight="1" x14ac:dyDescent="0.25">
      <c r="B1067" s="21" t="s">
        <v>1336</v>
      </c>
      <c r="C1067" s="21" t="s">
        <v>1337</v>
      </c>
      <c r="D1067" s="12" t="s">
        <v>1385</v>
      </c>
      <c r="E1067" s="26">
        <v>540435</v>
      </c>
      <c r="F1067" s="16">
        <v>41703</v>
      </c>
      <c r="G1067" s="17" t="s">
        <v>15</v>
      </c>
      <c r="H1067" s="27"/>
      <c r="K1067" s="8"/>
    </row>
    <row r="1068" spans="2:11" s="22" customFormat="1" ht="30" customHeight="1" x14ac:dyDescent="0.25">
      <c r="B1068" s="21" t="s">
        <v>1336</v>
      </c>
      <c r="C1068" s="21" t="s">
        <v>1337</v>
      </c>
      <c r="D1068" s="12" t="s">
        <v>1390</v>
      </c>
      <c r="E1068" s="26">
        <v>540434</v>
      </c>
      <c r="F1068" s="16">
        <v>100000</v>
      </c>
      <c r="G1068" s="17" t="s">
        <v>15</v>
      </c>
      <c r="H1068" s="27"/>
      <c r="K1068" s="8"/>
    </row>
    <row r="1069" spans="2:11" s="22" customFormat="1" ht="21.75" customHeight="1" x14ac:dyDescent="0.25">
      <c r="B1069" s="21" t="s">
        <v>1336</v>
      </c>
      <c r="C1069" s="21" t="s">
        <v>1337</v>
      </c>
      <c r="D1069" s="12" t="s">
        <v>1391</v>
      </c>
      <c r="E1069" s="26">
        <v>540433</v>
      </c>
      <c r="F1069" s="16">
        <v>3000</v>
      </c>
      <c r="G1069" s="17" t="s">
        <v>15</v>
      </c>
      <c r="H1069" s="27"/>
      <c r="K1069" s="8"/>
    </row>
    <row r="1070" spans="2:11" s="22" customFormat="1" ht="21.75" customHeight="1" x14ac:dyDescent="0.25">
      <c r="B1070" s="21" t="s">
        <v>1338</v>
      </c>
      <c r="C1070" s="21" t="s">
        <v>1336</v>
      </c>
      <c r="D1070" s="12" t="s">
        <v>1392</v>
      </c>
      <c r="E1070" s="26">
        <v>540439</v>
      </c>
      <c r="F1070" s="16">
        <v>10000</v>
      </c>
      <c r="G1070" s="17" t="s">
        <v>15</v>
      </c>
      <c r="H1070" s="27"/>
      <c r="K1070" s="8"/>
    </row>
    <row r="1071" spans="2:11" s="31" customFormat="1" ht="24" customHeight="1" x14ac:dyDescent="0.25">
      <c r="B1071" s="32" t="s">
        <v>1338</v>
      </c>
      <c r="C1071" s="32" t="s">
        <v>1338</v>
      </c>
      <c r="D1071" s="33" t="s">
        <v>1381</v>
      </c>
      <c r="E1071" s="33">
        <v>630717</v>
      </c>
      <c r="F1071" s="34" t="s">
        <v>15</v>
      </c>
      <c r="G1071" s="35">
        <v>70000</v>
      </c>
      <c r="H1071" s="36"/>
      <c r="K1071" s="37"/>
    </row>
    <row r="1072" spans="2:11" s="31" customFormat="1" ht="24" customHeight="1" x14ac:dyDescent="0.25">
      <c r="B1072" s="32" t="s">
        <v>1358</v>
      </c>
      <c r="C1072" s="32" t="s">
        <v>1358</v>
      </c>
      <c r="D1072" s="33" t="s">
        <v>1382</v>
      </c>
      <c r="E1072" s="33">
        <v>206666</v>
      </c>
      <c r="F1072" s="34" t="s">
        <v>15</v>
      </c>
      <c r="G1072" s="35">
        <v>9000</v>
      </c>
      <c r="H1072" s="36"/>
      <c r="K1072" s="37"/>
    </row>
    <row r="1073" spans="2:11" s="22" customFormat="1" ht="22.5" customHeight="1" x14ac:dyDescent="0.25">
      <c r="B1073" s="21" t="s">
        <v>1358</v>
      </c>
      <c r="C1073" s="21" t="s">
        <v>1338</v>
      </c>
      <c r="D1073" s="12" t="s">
        <v>17</v>
      </c>
      <c r="E1073" s="26">
        <v>182691</v>
      </c>
      <c r="F1073" s="16">
        <v>10</v>
      </c>
      <c r="G1073" s="17" t="s">
        <v>15</v>
      </c>
      <c r="H1073" s="27"/>
      <c r="K1073" s="8"/>
    </row>
    <row r="1074" spans="2:11" s="22" customFormat="1" ht="21.75" customHeight="1" x14ac:dyDescent="0.25">
      <c r="B1074" s="21" t="s">
        <v>1358</v>
      </c>
      <c r="C1074" s="21" t="s">
        <v>1338</v>
      </c>
      <c r="D1074" s="12" t="s">
        <v>1393</v>
      </c>
      <c r="E1074" s="26">
        <v>540440</v>
      </c>
      <c r="F1074" s="16">
        <v>6100</v>
      </c>
      <c r="G1074" s="17" t="s">
        <v>15</v>
      </c>
      <c r="H1074" s="27"/>
      <c r="K1074" s="8"/>
    </row>
    <row r="1075" spans="2:11" s="22" customFormat="1" ht="30" customHeight="1" x14ac:dyDescent="0.25">
      <c r="B1075" s="21" t="s">
        <v>1358</v>
      </c>
      <c r="C1075" s="21" t="s">
        <v>1338</v>
      </c>
      <c r="D1075" s="12" t="s">
        <v>1395</v>
      </c>
      <c r="E1075" s="26">
        <v>540437</v>
      </c>
      <c r="F1075" s="16">
        <v>32295</v>
      </c>
      <c r="G1075" s="17" t="s">
        <v>15</v>
      </c>
      <c r="H1075" s="27"/>
      <c r="K1075" s="8"/>
    </row>
    <row r="1076" spans="2:11" s="22" customFormat="1" ht="21.75" customHeight="1" x14ac:dyDescent="0.25">
      <c r="B1076" s="21" t="s">
        <v>1358</v>
      </c>
      <c r="C1076" s="21" t="s">
        <v>1338</v>
      </c>
      <c r="D1076" s="12" t="s">
        <v>1396</v>
      </c>
      <c r="E1076" s="26">
        <v>540438</v>
      </c>
      <c r="F1076" s="16">
        <v>411</v>
      </c>
      <c r="G1076" s="17" t="s">
        <v>15</v>
      </c>
      <c r="H1076" s="27"/>
      <c r="K1076" s="8"/>
    </row>
    <row r="1077" spans="2:11" s="22" customFormat="1" ht="22.5" customHeight="1" x14ac:dyDescent="0.25">
      <c r="B1077" s="21" t="s">
        <v>1358</v>
      </c>
      <c r="C1077" s="21" t="s">
        <v>1338</v>
      </c>
      <c r="D1077" s="12" t="s">
        <v>1369</v>
      </c>
      <c r="E1077" s="26" t="s">
        <v>1359</v>
      </c>
      <c r="F1077" s="16">
        <v>3</v>
      </c>
      <c r="G1077" s="17" t="s">
        <v>15</v>
      </c>
      <c r="H1077" s="27"/>
      <c r="K1077" s="8"/>
    </row>
    <row r="1078" spans="2:11" s="22" customFormat="1" ht="22.5" customHeight="1" x14ac:dyDescent="0.25">
      <c r="B1078" s="21" t="s">
        <v>1358</v>
      </c>
      <c r="C1078" s="21" t="s">
        <v>1338</v>
      </c>
      <c r="D1078" s="12" t="s">
        <v>1368</v>
      </c>
      <c r="E1078" s="26" t="s">
        <v>1359</v>
      </c>
      <c r="F1078" s="16">
        <v>58.95</v>
      </c>
      <c r="G1078" s="17" t="s">
        <v>15</v>
      </c>
      <c r="H1078" s="27"/>
      <c r="K1078" s="8"/>
    </row>
    <row r="1079" spans="2:11" s="22" customFormat="1" ht="21.75" customHeight="1" x14ac:dyDescent="0.25">
      <c r="B1079" s="21" t="s">
        <v>1358</v>
      </c>
      <c r="C1079" s="21" t="s">
        <v>1338</v>
      </c>
      <c r="D1079" s="12" t="s">
        <v>1398</v>
      </c>
      <c r="E1079" s="26">
        <v>540442</v>
      </c>
      <c r="F1079" s="16">
        <v>25890</v>
      </c>
      <c r="G1079" s="17" t="s">
        <v>15</v>
      </c>
      <c r="H1079" s="27"/>
      <c r="K1079" s="8"/>
    </row>
    <row r="1080" spans="2:11" s="22" customFormat="1" ht="29.25" customHeight="1" x14ac:dyDescent="0.25">
      <c r="B1080" s="21" t="s">
        <v>1358</v>
      </c>
      <c r="C1080" s="21" t="s">
        <v>1338</v>
      </c>
      <c r="D1080" s="12" t="s">
        <v>1397</v>
      </c>
      <c r="E1080" s="26">
        <v>540441</v>
      </c>
      <c r="F1080" s="16">
        <v>13500</v>
      </c>
      <c r="G1080" s="17" t="s">
        <v>15</v>
      </c>
      <c r="H1080" s="27"/>
      <c r="K1080" s="8"/>
    </row>
    <row r="1081" spans="2:11" s="22" customFormat="1" ht="22.5" customHeight="1" x14ac:dyDescent="0.25">
      <c r="B1081" s="21" t="s">
        <v>1358</v>
      </c>
      <c r="C1081" s="21" t="s">
        <v>1338</v>
      </c>
      <c r="D1081" s="12" t="s">
        <v>16</v>
      </c>
      <c r="E1081" s="26">
        <v>182691</v>
      </c>
      <c r="F1081" s="16">
        <v>1</v>
      </c>
      <c r="G1081" s="17" t="s">
        <v>15</v>
      </c>
      <c r="H1081" s="27"/>
      <c r="K1081" s="8"/>
    </row>
    <row r="1082" spans="2:11" s="22" customFormat="1" ht="21.75" customHeight="1" x14ac:dyDescent="0.25">
      <c r="B1082" s="21" t="s">
        <v>1485</v>
      </c>
      <c r="C1082" s="21" t="s">
        <v>1485</v>
      </c>
      <c r="D1082" s="12" t="s">
        <v>17</v>
      </c>
      <c r="E1082" s="26">
        <v>266223</v>
      </c>
      <c r="F1082" s="16">
        <v>16.5</v>
      </c>
      <c r="G1082" s="17" t="s">
        <v>15</v>
      </c>
      <c r="H1082" s="27"/>
      <c r="K1082" s="8"/>
    </row>
    <row r="1083" spans="2:11" s="22" customFormat="1" ht="21.75" customHeight="1" x14ac:dyDescent="0.25">
      <c r="B1083" s="21" t="s">
        <v>1485</v>
      </c>
      <c r="C1083" s="21" t="s">
        <v>1358</v>
      </c>
      <c r="D1083" s="12" t="s">
        <v>17</v>
      </c>
      <c r="E1083" s="26">
        <v>182701</v>
      </c>
      <c r="F1083" s="16">
        <v>10</v>
      </c>
      <c r="G1083" s="17" t="s">
        <v>15</v>
      </c>
      <c r="H1083" s="27"/>
      <c r="K1083" s="8"/>
    </row>
    <row r="1084" spans="2:11" s="31" customFormat="1" ht="24" customHeight="1" x14ac:dyDescent="0.25">
      <c r="B1084" s="32" t="s">
        <v>1485</v>
      </c>
      <c r="C1084" s="32" t="s">
        <v>1485</v>
      </c>
      <c r="D1084" s="33" t="s">
        <v>1496</v>
      </c>
      <c r="E1084" s="33">
        <v>357707</v>
      </c>
      <c r="F1084" s="34" t="s">
        <v>15</v>
      </c>
      <c r="G1084" s="35">
        <v>100000</v>
      </c>
      <c r="H1084" s="36"/>
      <c r="K1084" s="37"/>
    </row>
    <row r="1085" spans="2:11" s="31" customFormat="1" ht="24" customHeight="1" x14ac:dyDescent="0.25">
      <c r="B1085" s="32" t="s">
        <v>1485</v>
      </c>
      <c r="C1085" s="32" t="s">
        <v>1485</v>
      </c>
      <c r="D1085" s="33" t="s">
        <v>1497</v>
      </c>
      <c r="E1085" s="33">
        <v>875002</v>
      </c>
      <c r="F1085" s="34" t="s">
        <v>15</v>
      </c>
      <c r="G1085" s="35">
        <v>5000</v>
      </c>
      <c r="H1085" s="36"/>
      <c r="K1085" s="37"/>
    </row>
    <row r="1086" spans="2:11" s="22" customFormat="1" ht="29.25" customHeight="1" x14ac:dyDescent="0.25">
      <c r="B1086" s="21" t="s">
        <v>1485</v>
      </c>
      <c r="C1086" s="21" t="s">
        <v>1485</v>
      </c>
      <c r="D1086" s="12" t="s">
        <v>1646</v>
      </c>
      <c r="E1086" s="26">
        <v>266223</v>
      </c>
      <c r="F1086" s="16">
        <v>200000</v>
      </c>
      <c r="G1086" s="17" t="s">
        <v>15</v>
      </c>
      <c r="H1086" s="27"/>
      <c r="K1086" s="8"/>
    </row>
    <row r="1087" spans="2:11" s="31" customFormat="1" ht="18.75" customHeight="1" x14ac:dyDescent="0.25">
      <c r="B1087" s="117" t="s">
        <v>1485</v>
      </c>
      <c r="C1087" s="117" t="s">
        <v>1358</v>
      </c>
      <c r="D1087" s="118" t="s">
        <v>1486</v>
      </c>
      <c r="E1087" s="118">
        <v>540446</v>
      </c>
      <c r="F1087" s="120">
        <v>6600</v>
      </c>
      <c r="G1087" s="119" t="s">
        <v>15</v>
      </c>
      <c r="H1087" s="36"/>
      <c r="K1087" s="37"/>
    </row>
    <row r="1088" spans="2:11" s="31" customFormat="1" ht="24" customHeight="1" x14ac:dyDescent="0.25">
      <c r="B1088" s="32" t="s">
        <v>1485</v>
      </c>
      <c r="C1088" s="32" t="s">
        <v>1487</v>
      </c>
      <c r="D1088" s="33" t="s">
        <v>1498</v>
      </c>
      <c r="E1088" s="33">
        <v>250120</v>
      </c>
      <c r="F1088" s="34" t="s">
        <v>15</v>
      </c>
      <c r="G1088" s="35">
        <v>260000</v>
      </c>
      <c r="H1088" s="36"/>
      <c r="K1088" s="37"/>
    </row>
    <row r="1089" spans="2:11" s="31" customFormat="1" ht="24" customHeight="1" x14ac:dyDescent="0.25">
      <c r="B1089" s="32" t="s">
        <v>1485</v>
      </c>
      <c r="C1089" s="32" t="s">
        <v>1487</v>
      </c>
      <c r="D1089" s="33" t="s">
        <v>1535</v>
      </c>
      <c r="E1089" s="33">
        <v>250027</v>
      </c>
      <c r="F1089" s="34" t="s">
        <v>15</v>
      </c>
      <c r="G1089" s="35">
        <v>10000</v>
      </c>
      <c r="H1089" s="36"/>
      <c r="K1089" s="37"/>
    </row>
    <row r="1090" spans="2:11" s="31" customFormat="1" ht="24" customHeight="1" x14ac:dyDescent="0.25">
      <c r="B1090" s="32" t="s">
        <v>1485</v>
      </c>
      <c r="C1090" s="32" t="s">
        <v>1487</v>
      </c>
      <c r="D1090" s="33" t="s">
        <v>1499</v>
      </c>
      <c r="E1090" s="33">
        <v>250028</v>
      </c>
      <c r="F1090" s="34" t="s">
        <v>15</v>
      </c>
      <c r="G1090" s="35">
        <v>16550</v>
      </c>
      <c r="H1090" s="36"/>
      <c r="K1090" s="37"/>
    </row>
    <row r="1091" spans="2:11" s="22" customFormat="1" ht="21.75" customHeight="1" x14ac:dyDescent="0.25">
      <c r="B1091" s="21" t="s">
        <v>1485</v>
      </c>
      <c r="C1091" s="21" t="s">
        <v>1358</v>
      </c>
      <c r="D1091" s="12" t="s">
        <v>16</v>
      </c>
      <c r="E1091" s="26">
        <v>182701</v>
      </c>
      <c r="F1091" s="16">
        <v>1</v>
      </c>
      <c r="G1091" s="17" t="s">
        <v>15</v>
      </c>
      <c r="H1091" s="27"/>
      <c r="K1091" s="8"/>
    </row>
    <row r="1092" spans="2:11" s="22" customFormat="1" ht="21.75" customHeight="1" x14ac:dyDescent="0.25">
      <c r="B1092" s="21" t="s">
        <v>1485</v>
      </c>
      <c r="C1092" s="21" t="s">
        <v>1485</v>
      </c>
      <c r="D1092" s="12" t="s">
        <v>202</v>
      </c>
      <c r="E1092" s="26">
        <v>180927</v>
      </c>
      <c r="F1092" s="16">
        <v>16</v>
      </c>
      <c r="G1092" s="17" t="s">
        <v>15</v>
      </c>
      <c r="H1092" s="27"/>
      <c r="K1092" s="8"/>
    </row>
    <row r="1093" spans="2:11" s="31" customFormat="1" ht="18.75" customHeight="1" x14ac:dyDescent="0.25">
      <c r="B1093" s="117" t="s">
        <v>1487</v>
      </c>
      <c r="C1093" s="117" t="s">
        <v>1485</v>
      </c>
      <c r="D1093" s="118" t="s">
        <v>1488</v>
      </c>
      <c r="E1093" s="118">
        <v>540443</v>
      </c>
      <c r="F1093" s="120">
        <v>20000</v>
      </c>
      <c r="G1093" s="119" t="s">
        <v>15</v>
      </c>
      <c r="H1093" s="36"/>
      <c r="K1093" s="37"/>
    </row>
    <row r="1094" spans="2:11" s="31" customFormat="1" ht="18.75" customHeight="1" x14ac:dyDescent="0.25">
      <c r="B1094" s="117" t="s">
        <v>1487</v>
      </c>
      <c r="C1094" s="117" t="s">
        <v>1485</v>
      </c>
      <c r="D1094" s="118" t="s">
        <v>1489</v>
      </c>
      <c r="E1094" s="118">
        <v>540444</v>
      </c>
      <c r="F1094" s="120">
        <v>3000</v>
      </c>
      <c r="G1094" s="119" t="s">
        <v>15</v>
      </c>
      <c r="H1094" s="36"/>
      <c r="K1094" s="37"/>
    </row>
    <row r="1095" spans="2:11" s="22" customFormat="1" ht="21.75" customHeight="1" x14ac:dyDescent="0.25">
      <c r="B1095" s="21" t="s">
        <v>1487</v>
      </c>
      <c r="C1095" s="21" t="s">
        <v>1485</v>
      </c>
      <c r="D1095" s="12" t="s">
        <v>1426</v>
      </c>
      <c r="E1095" s="26">
        <v>568717</v>
      </c>
      <c r="F1095" s="16">
        <v>700</v>
      </c>
      <c r="G1095" s="17" t="s">
        <v>15</v>
      </c>
      <c r="H1095" s="27"/>
      <c r="K1095" s="8"/>
    </row>
    <row r="1096" spans="2:11" s="22" customFormat="1" ht="21.75" customHeight="1" x14ac:dyDescent="0.25">
      <c r="B1096" s="21" t="s">
        <v>1487</v>
      </c>
      <c r="C1096" s="21" t="s">
        <v>1485</v>
      </c>
      <c r="D1096" s="12" t="s">
        <v>1506</v>
      </c>
      <c r="E1096" s="26">
        <v>893833</v>
      </c>
      <c r="F1096" s="16">
        <v>2321.21</v>
      </c>
      <c r="G1096" s="17" t="s">
        <v>15</v>
      </c>
      <c r="H1096" s="27"/>
      <c r="K1096" s="8"/>
    </row>
    <row r="1097" spans="2:11" s="31" customFormat="1" ht="24" customHeight="1" x14ac:dyDescent="0.25">
      <c r="B1097" s="32" t="s">
        <v>1487</v>
      </c>
      <c r="C1097" s="32" t="s">
        <v>1487</v>
      </c>
      <c r="D1097" s="33" t="s">
        <v>1534</v>
      </c>
      <c r="E1097" s="33">
        <v>45906</v>
      </c>
      <c r="F1097" s="34" t="s">
        <v>15</v>
      </c>
      <c r="G1097" s="35">
        <v>10000</v>
      </c>
      <c r="H1097" s="36"/>
      <c r="K1097" s="37"/>
    </row>
    <row r="1098" spans="2:11" s="31" customFormat="1" ht="24" customHeight="1" x14ac:dyDescent="0.25">
      <c r="B1098" s="32" t="s">
        <v>1487</v>
      </c>
      <c r="C1098" s="32" t="s">
        <v>1487</v>
      </c>
      <c r="D1098" s="33" t="s">
        <v>1500</v>
      </c>
      <c r="E1098" s="33">
        <v>206225</v>
      </c>
      <c r="F1098" s="34" t="s">
        <v>15</v>
      </c>
      <c r="G1098" s="35">
        <v>30000</v>
      </c>
      <c r="H1098" s="36"/>
      <c r="K1098" s="37"/>
    </row>
    <row r="1099" spans="2:11" s="31" customFormat="1" ht="24" customHeight="1" x14ac:dyDescent="0.25">
      <c r="B1099" s="32" t="s">
        <v>1487</v>
      </c>
      <c r="C1099" s="32" t="s">
        <v>1487</v>
      </c>
      <c r="D1099" s="33" t="s">
        <v>1501</v>
      </c>
      <c r="E1099" s="33">
        <v>880240</v>
      </c>
      <c r="F1099" s="34" t="s">
        <v>15</v>
      </c>
      <c r="G1099" s="35">
        <v>100</v>
      </c>
      <c r="H1099" s="36"/>
      <c r="K1099" s="37"/>
    </row>
    <row r="1100" spans="2:11" s="31" customFormat="1" ht="18.75" customHeight="1" x14ac:dyDescent="0.25">
      <c r="B1100" s="117" t="s">
        <v>1487</v>
      </c>
      <c r="C1100" s="117" t="s">
        <v>1487</v>
      </c>
      <c r="D1100" s="118" t="s">
        <v>1490</v>
      </c>
      <c r="E1100" s="118">
        <v>928618</v>
      </c>
      <c r="F1100" s="120">
        <v>200000</v>
      </c>
      <c r="G1100" s="119" t="s">
        <v>15</v>
      </c>
      <c r="H1100" s="36"/>
      <c r="K1100" s="37"/>
    </row>
    <row r="1101" spans="2:11" s="22" customFormat="1" ht="21.75" customHeight="1" x14ac:dyDescent="0.25">
      <c r="B1101" s="21" t="s">
        <v>1491</v>
      </c>
      <c r="C1101" s="21" t="s">
        <v>1491</v>
      </c>
      <c r="D1101" s="12" t="s">
        <v>16</v>
      </c>
      <c r="E1101" s="26">
        <v>470774</v>
      </c>
      <c r="F1101" s="16">
        <v>4</v>
      </c>
      <c r="G1101" s="17" t="s">
        <v>15</v>
      </c>
      <c r="H1101" s="27"/>
      <c r="K1101" s="8"/>
    </row>
    <row r="1102" spans="2:11" s="22" customFormat="1" ht="21.75" customHeight="1" x14ac:dyDescent="0.25">
      <c r="B1102" s="21" t="s">
        <v>1491</v>
      </c>
      <c r="C1102" s="21" t="s">
        <v>1491</v>
      </c>
      <c r="D1102" s="12" t="s">
        <v>17</v>
      </c>
      <c r="E1102" s="26">
        <v>470774</v>
      </c>
      <c r="F1102" s="16">
        <v>40</v>
      </c>
      <c r="G1102" s="17" t="s">
        <v>15</v>
      </c>
      <c r="H1102" s="27"/>
      <c r="K1102" s="8"/>
    </row>
    <row r="1103" spans="2:11" s="22" customFormat="1" ht="21.75" customHeight="1" x14ac:dyDescent="0.25">
      <c r="B1103" s="21" t="s">
        <v>1492</v>
      </c>
      <c r="C1103" s="21" t="s">
        <v>1491</v>
      </c>
      <c r="D1103" s="12" t="s">
        <v>18</v>
      </c>
      <c r="E1103" s="26">
        <v>181001</v>
      </c>
      <c r="F1103" s="16">
        <v>278.01</v>
      </c>
      <c r="G1103" s="17" t="s">
        <v>15</v>
      </c>
      <c r="H1103" s="27"/>
      <c r="K1103" s="8"/>
    </row>
    <row r="1104" spans="2:11" s="22" customFormat="1" ht="23.25" customHeight="1" x14ac:dyDescent="0.25">
      <c r="B1104" s="14" t="s">
        <v>1492</v>
      </c>
      <c r="C1104" s="14" t="s">
        <v>1487</v>
      </c>
      <c r="D1104" s="15" t="s">
        <v>704</v>
      </c>
      <c r="E1104" s="25">
        <v>880208</v>
      </c>
      <c r="F1104" s="16">
        <v>18321</v>
      </c>
      <c r="G1104" s="17" t="s">
        <v>15</v>
      </c>
      <c r="H1104" s="18"/>
      <c r="J1104" s="30"/>
      <c r="K1104" s="8"/>
    </row>
    <row r="1105" spans="2:11" s="22" customFormat="1" ht="23.25" customHeight="1" x14ac:dyDescent="0.25">
      <c r="B1105" s="14" t="s">
        <v>1492</v>
      </c>
      <c r="C1105" s="14" t="s">
        <v>1487</v>
      </c>
      <c r="D1105" s="15" t="s">
        <v>1507</v>
      </c>
      <c r="E1105" s="25">
        <v>903454</v>
      </c>
      <c r="F1105" s="16">
        <v>559.55999999999995</v>
      </c>
      <c r="G1105" s="17" t="s">
        <v>15</v>
      </c>
      <c r="H1105" s="18"/>
      <c r="K1105" s="8"/>
    </row>
    <row r="1106" spans="2:11" s="22" customFormat="1" ht="23.25" customHeight="1" x14ac:dyDescent="0.25">
      <c r="B1106" s="14" t="s">
        <v>1492</v>
      </c>
      <c r="C1106" s="14" t="s">
        <v>1487</v>
      </c>
      <c r="D1106" s="15" t="s">
        <v>1549</v>
      </c>
      <c r="E1106" s="25">
        <v>540450</v>
      </c>
      <c r="F1106" s="16">
        <v>10000</v>
      </c>
      <c r="G1106" s="17" t="s">
        <v>15</v>
      </c>
      <c r="H1106" s="18"/>
      <c r="K1106" s="8"/>
    </row>
    <row r="1107" spans="2:11" s="22" customFormat="1" ht="23.25" customHeight="1" x14ac:dyDescent="0.25">
      <c r="B1107" s="14" t="s">
        <v>1492</v>
      </c>
      <c r="C1107" s="14" t="s">
        <v>1487</v>
      </c>
      <c r="D1107" s="15" t="s">
        <v>1548</v>
      </c>
      <c r="E1107" s="25">
        <v>540448</v>
      </c>
      <c r="F1107" s="16">
        <v>6600</v>
      </c>
      <c r="G1107" s="17" t="s">
        <v>15</v>
      </c>
      <c r="H1107" s="18"/>
      <c r="K1107" s="8"/>
    </row>
    <row r="1108" spans="2:11" s="22" customFormat="1" ht="23.25" customHeight="1" x14ac:dyDescent="0.25">
      <c r="B1108" s="14" t="s">
        <v>1492</v>
      </c>
      <c r="C1108" s="14" t="s">
        <v>1487</v>
      </c>
      <c r="D1108" s="15" t="s">
        <v>1515</v>
      </c>
      <c r="E1108" s="25">
        <v>540447</v>
      </c>
      <c r="F1108" s="16">
        <v>20000</v>
      </c>
      <c r="G1108" s="17" t="s">
        <v>15</v>
      </c>
      <c r="H1108" s="18"/>
      <c r="K1108" s="8"/>
    </row>
    <row r="1109" spans="2:11" s="22" customFormat="1" ht="23.25" customHeight="1" x14ac:dyDescent="0.25">
      <c r="B1109" s="14" t="s">
        <v>1492</v>
      </c>
      <c r="C1109" s="14" t="s">
        <v>1487</v>
      </c>
      <c r="D1109" s="15" t="s">
        <v>531</v>
      </c>
      <c r="E1109" s="25">
        <v>903320</v>
      </c>
      <c r="F1109" s="16">
        <v>3821.32</v>
      </c>
      <c r="G1109" s="17" t="s">
        <v>15</v>
      </c>
      <c r="H1109" s="18"/>
      <c r="J1109" s="30"/>
      <c r="K1109" s="8"/>
    </row>
    <row r="1110" spans="2:11" s="22" customFormat="1" ht="23.25" customHeight="1" x14ac:dyDescent="0.25">
      <c r="B1110" s="14" t="s">
        <v>1492</v>
      </c>
      <c r="C1110" s="14" t="s">
        <v>1487</v>
      </c>
      <c r="D1110" s="15" t="s">
        <v>1547</v>
      </c>
      <c r="E1110" s="25">
        <v>893812</v>
      </c>
      <c r="F1110" s="16">
        <v>20000</v>
      </c>
      <c r="G1110" s="17" t="s">
        <v>15</v>
      </c>
      <c r="H1110" s="18"/>
      <c r="J1110" s="30"/>
      <c r="K1110" s="8"/>
    </row>
    <row r="1111" spans="2:11" s="22" customFormat="1" ht="23.25" customHeight="1" x14ac:dyDescent="0.25">
      <c r="B1111" s="14" t="s">
        <v>1492</v>
      </c>
      <c r="C1111" s="14" t="s">
        <v>1487</v>
      </c>
      <c r="D1111" s="15" t="s">
        <v>675</v>
      </c>
      <c r="E1111" s="25">
        <v>880210</v>
      </c>
      <c r="F1111" s="16">
        <v>18321</v>
      </c>
      <c r="G1111" s="17" t="s">
        <v>15</v>
      </c>
      <c r="H1111" s="18"/>
      <c r="K1111" s="8"/>
    </row>
    <row r="1112" spans="2:11" s="22" customFormat="1" ht="23.25" customHeight="1" x14ac:dyDescent="0.25">
      <c r="B1112" s="14" t="s">
        <v>1492</v>
      </c>
      <c r="C1112" s="14" t="s">
        <v>1487</v>
      </c>
      <c r="D1112" s="15" t="s">
        <v>914</v>
      </c>
      <c r="E1112" s="25">
        <v>880209</v>
      </c>
      <c r="F1112" s="16">
        <v>18321</v>
      </c>
      <c r="G1112" s="17" t="s">
        <v>15</v>
      </c>
      <c r="H1112" s="18"/>
      <c r="K1112" s="8"/>
    </row>
    <row r="1113" spans="2:11" s="31" customFormat="1" ht="24" customHeight="1" x14ac:dyDescent="0.25">
      <c r="B1113" s="32" t="s">
        <v>1493</v>
      </c>
      <c r="C1113" s="32" t="s">
        <v>1494</v>
      </c>
      <c r="D1113" s="33" t="s">
        <v>1495</v>
      </c>
      <c r="E1113" s="33">
        <v>750020</v>
      </c>
      <c r="F1113" s="34" t="s">
        <v>15</v>
      </c>
      <c r="G1113" s="35">
        <v>5000</v>
      </c>
      <c r="H1113" s="36"/>
      <c r="K1113" s="37"/>
    </row>
    <row r="1114" spans="2:11" s="22" customFormat="1" ht="23.25" customHeight="1" x14ac:dyDescent="0.25">
      <c r="B1114" s="14" t="s">
        <v>1493</v>
      </c>
      <c r="C1114" s="14" t="s">
        <v>1492</v>
      </c>
      <c r="D1114" s="15" t="s">
        <v>1546</v>
      </c>
      <c r="E1114" s="25">
        <v>540449</v>
      </c>
      <c r="F1114" s="16">
        <v>6400</v>
      </c>
      <c r="G1114" s="17" t="s">
        <v>15</v>
      </c>
      <c r="H1114" s="18"/>
      <c r="K1114" s="8"/>
    </row>
    <row r="1115" spans="2:11" s="22" customFormat="1" ht="23.25" customHeight="1" x14ac:dyDescent="0.25">
      <c r="B1115" s="14" t="s">
        <v>1493</v>
      </c>
      <c r="C1115" s="14" t="s">
        <v>1492</v>
      </c>
      <c r="D1115" s="15" t="s">
        <v>1545</v>
      </c>
      <c r="E1115" s="25">
        <v>540451</v>
      </c>
      <c r="F1115" s="16">
        <v>70000</v>
      </c>
      <c r="G1115" s="17" t="s">
        <v>15</v>
      </c>
      <c r="H1115" s="18"/>
      <c r="K1115" s="8"/>
    </row>
    <row r="1116" spans="2:11" s="22" customFormat="1" ht="23.25" customHeight="1" x14ac:dyDescent="0.25">
      <c r="B1116" s="14" t="s">
        <v>1493</v>
      </c>
      <c r="C1116" s="14" t="s">
        <v>1492</v>
      </c>
      <c r="D1116" s="15" t="s">
        <v>1544</v>
      </c>
      <c r="E1116" s="25">
        <v>540453</v>
      </c>
      <c r="F1116" s="16">
        <v>120000</v>
      </c>
      <c r="G1116" s="17" t="s">
        <v>15</v>
      </c>
      <c r="H1116" s="18"/>
      <c r="K1116" s="8"/>
    </row>
    <row r="1117" spans="2:11" s="31" customFormat="1" ht="24" customHeight="1" x14ac:dyDescent="0.25">
      <c r="B1117" s="32" t="s">
        <v>1493</v>
      </c>
      <c r="C1117" s="32" t="s">
        <v>1494</v>
      </c>
      <c r="D1117" s="33" t="s">
        <v>1503</v>
      </c>
      <c r="E1117" s="33">
        <v>750059</v>
      </c>
      <c r="F1117" s="34" t="s">
        <v>15</v>
      </c>
      <c r="G1117" s="35">
        <v>47386</v>
      </c>
      <c r="H1117" s="36"/>
      <c r="K1117" s="37"/>
    </row>
    <row r="1118" spans="2:11" s="31" customFormat="1" ht="24" customHeight="1" x14ac:dyDescent="0.25">
      <c r="B1118" s="32" t="s">
        <v>1493</v>
      </c>
      <c r="C1118" s="32" t="s">
        <v>1494</v>
      </c>
      <c r="D1118" s="33" t="s">
        <v>1502</v>
      </c>
      <c r="E1118" s="33">
        <v>750060</v>
      </c>
      <c r="F1118" s="34" t="s">
        <v>15</v>
      </c>
      <c r="G1118" s="35">
        <v>4900</v>
      </c>
      <c r="H1118" s="36"/>
      <c r="K1118" s="37"/>
    </row>
    <row r="1119" spans="2:11" s="31" customFormat="1" ht="24" customHeight="1" x14ac:dyDescent="0.25">
      <c r="B1119" s="32" t="s">
        <v>1494</v>
      </c>
      <c r="C1119" s="32" t="s">
        <v>1494</v>
      </c>
      <c r="D1119" s="33" t="s">
        <v>1533</v>
      </c>
      <c r="E1119" s="33">
        <v>45907</v>
      </c>
      <c r="F1119" s="34" t="s">
        <v>15</v>
      </c>
      <c r="G1119" s="35">
        <v>10000</v>
      </c>
      <c r="H1119" s="36"/>
      <c r="K1119" s="37"/>
    </row>
    <row r="1120" spans="2:11" s="31" customFormat="1" ht="24" customHeight="1" x14ac:dyDescent="0.25">
      <c r="B1120" s="32" t="s">
        <v>1494</v>
      </c>
      <c r="C1120" s="32" t="s">
        <v>1494</v>
      </c>
      <c r="D1120" s="33" t="s">
        <v>1516</v>
      </c>
      <c r="E1120" s="33">
        <v>56730</v>
      </c>
      <c r="F1120" s="34" t="s">
        <v>15</v>
      </c>
      <c r="G1120" s="35">
        <v>10000</v>
      </c>
      <c r="H1120" s="36"/>
      <c r="K1120" s="37"/>
    </row>
    <row r="1121" spans="2:13" s="22" customFormat="1" ht="23.25" customHeight="1" x14ac:dyDescent="0.25">
      <c r="B1121" s="14" t="s">
        <v>1508</v>
      </c>
      <c r="C1121" s="14" t="s">
        <v>1494</v>
      </c>
      <c r="D1121" s="15" t="s">
        <v>1543</v>
      </c>
      <c r="E1121" s="25">
        <v>540455</v>
      </c>
      <c r="F1121" s="16">
        <v>10000</v>
      </c>
      <c r="G1121" s="17" t="s">
        <v>15</v>
      </c>
      <c r="H1121" s="18"/>
      <c r="J1121" s="30"/>
      <c r="K1121" s="8"/>
    </row>
    <row r="1122" spans="2:13" s="31" customFormat="1" ht="24" customHeight="1" x14ac:dyDescent="0.25">
      <c r="B1122" s="32" t="s">
        <v>1509</v>
      </c>
      <c r="C1122" s="32" t="s">
        <v>1509</v>
      </c>
      <c r="D1122" s="33" t="s">
        <v>1511</v>
      </c>
      <c r="E1122" s="33">
        <v>114680</v>
      </c>
      <c r="F1122" s="34" t="s">
        <v>15</v>
      </c>
      <c r="G1122" s="35">
        <v>18600</v>
      </c>
      <c r="H1122" s="36"/>
      <c r="K1122" s="37"/>
    </row>
    <row r="1123" spans="2:13" s="22" customFormat="1" ht="23.25" customHeight="1" x14ac:dyDescent="0.25">
      <c r="B1123" s="14" t="s">
        <v>1509</v>
      </c>
      <c r="C1123" s="14" t="s">
        <v>1508</v>
      </c>
      <c r="D1123" s="15" t="s">
        <v>1518</v>
      </c>
      <c r="E1123" s="25">
        <v>383097</v>
      </c>
      <c r="F1123" s="16">
        <v>302</v>
      </c>
      <c r="G1123" s="17" t="s">
        <v>15</v>
      </c>
      <c r="H1123" s="18"/>
      <c r="J1123" s="30"/>
      <c r="K1123" s="8"/>
    </row>
    <row r="1124" spans="2:13" s="22" customFormat="1" ht="23.25" customHeight="1" x14ac:dyDescent="0.25">
      <c r="B1124" s="14" t="s">
        <v>1509</v>
      </c>
      <c r="C1124" s="14" t="s">
        <v>1508</v>
      </c>
      <c r="D1124" s="15" t="s">
        <v>1513</v>
      </c>
      <c r="E1124" s="25">
        <v>540454</v>
      </c>
      <c r="F1124" s="16">
        <v>1300</v>
      </c>
      <c r="G1124" s="17" t="s">
        <v>15</v>
      </c>
      <c r="H1124" s="18"/>
      <c r="J1124" s="30"/>
      <c r="K1124" s="8"/>
    </row>
    <row r="1125" spans="2:13" s="22" customFormat="1" ht="23.25" customHeight="1" x14ac:dyDescent="0.25">
      <c r="B1125" s="14" t="s">
        <v>1509</v>
      </c>
      <c r="C1125" s="14" t="s">
        <v>1508</v>
      </c>
      <c r="D1125" s="15" t="s">
        <v>1517</v>
      </c>
      <c r="E1125" s="25">
        <v>540456</v>
      </c>
      <c r="F1125" s="16">
        <v>5000</v>
      </c>
      <c r="G1125" s="17" t="s">
        <v>15</v>
      </c>
      <c r="H1125" s="18"/>
      <c r="J1125" s="30"/>
      <c r="K1125" s="8"/>
    </row>
    <row r="1126" spans="2:13" s="22" customFormat="1" ht="23.25" customHeight="1" x14ac:dyDescent="0.25">
      <c r="B1126" s="14" t="s">
        <v>1509</v>
      </c>
      <c r="C1126" s="14" t="s">
        <v>1508</v>
      </c>
      <c r="D1126" s="15" t="s">
        <v>1542</v>
      </c>
      <c r="E1126" s="25">
        <v>540457</v>
      </c>
      <c r="F1126" s="16">
        <v>100000</v>
      </c>
      <c r="G1126" s="17" t="s">
        <v>15</v>
      </c>
      <c r="H1126" s="18"/>
      <c r="J1126" s="30"/>
      <c r="K1126" s="8"/>
    </row>
    <row r="1127" spans="2:13" s="31" customFormat="1" ht="24" customHeight="1" x14ac:dyDescent="0.25">
      <c r="B1127" s="32" t="s">
        <v>1509</v>
      </c>
      <c r="C1127" s="32" t="s">
        <v>1510</v>
      </c>
      <c r="D1127" s="33" t="s">
        <v>1514</v>
      </c>
      <c r="E1127" s="33">
        <v>450138</v>
      </c>
      <c r="F1127" s="34" t="s">
        <v>15</v>
      </c>
      <c r="G1127" s="35">
        <v>500</v>
      </c>
      <c r="H1127" s="36"/>
      <c r="K1127" s="37"/>
    </row>
    <row r="1128" spans="2:13" s="31" customFormat="1" ht="24" customHeight="1" x14ac:dyDescent="0.25">
      <c r="B1128" s="32" t="s">
        <v>1509</v>
      </c>
      <c r="C1128" s="32" t="s">
        <v>1510</v>
      </c>
      <c r="D1128" s="33" t="s">
        <v>1512</v>
      </c>
      <c r="E1128" s="33">
        <v>450139</v>
      </c>
      <c r="F1128" s="34" t="s">
        <v>15</v>
      </c>
      <c r="G1128" s="35">
        <v>4420</v>
      </c>
      <c r="H1128" s="36"/>
      <c r="K1128" s="37"/>
    </row>
    <row r="1129" spans="2:13" s="22" customFormat="1" ht="23.25" customHeight="1" x14ac:dyDescent="0.25">
      <c r="B1129" s="14" t="s">
        <v>1519</v>
      </c>
      <c r="C1129" s="14" t="s">
        <v>1520</v>
      </c>
      <c r="D1129" s="15" t="s">
        <v>93</v>
      </c>
      <c r="E1129" s="25" t="s">
        <v>1521</v>
      </c>
      <c r="F1129" s="16">
        <v>3</v>
      </c>
      <c r="G1129" s="17" t="s">
        <v>15</v>
      </c>
      <c r="H1129" s="18"/>
      <c r="J1129" s="30"/>
      <c r="K1129" s="8"/>
    </row>
    <row r="1130" spans="2:13" s="22" customFormat="1" ht="23.25" customHeight="1" x14ac:dyDescent="0.25">
      <c r="B1130" s="14" t="s">
        <v>1519</v>
      </c>
      <c r="C1130" s="14" t="s">
        <v>1520</v>
      </c>
      <c r="D1130" s="15" t="s">
        <v>1592</v>
      </c>
      <c r="E1130" s="25" t="s">
        <v>1521</v>
      </c>
      <c r="F1130" s="16">
        <v>18.329999999999998</v>
      </c>
      <c r="G1130" s="17" t="s">
        <v>15</v>
      </c>
      <c r="H1130" s="18"/>
      <c r="J1130" s="127" t="s">
        <v>1620</v>
      </c>
      <c r="K1130" s="128"/>
      <c r="L1130" s="129">
        <f>+F1160+F1162</f>
        <v>65.28</v>
      </c>
      <c r="M1130" s="130">
        <v>43390</v>
      </c>
    </row>
    <row r="1131" spans="2:13" s="22" customFormat="1" ht="23.25" customHeight="1" x14ac:dyDescent="0.25">
      <c r="B1131" s="14" t="s">
        <v>1522</v>
      </c>
      <c r="C1131" s="14" t="s">
        <v>1522</v>
      </c>
      <c r="D1131" s="15" t="s">
        <v>1523</v>
      </c>
      <c r="E1131" s="25">
        <v>528576</v>
      </c>
      <c r="F1131" s="16">
        <v>5</v>
      </c>
      <c r="G1131" s="17" t="s">
        <v>15</v>
      </c>
      <c r="H1131" s="18"/>
      <c r="J1131" s="127" t="s">
        <v>1617</v>
      </c>
      <c r="K1131" s="128"/>
      <c r="L1131" s="129">
        <f>+F1129+F1130+F1135+F1138</f>
        <v>567.90000000000009</v>
      </c>
      <c r="M1131" s="130">
        <v>43380</v>
      </c>
    </row>
    <row r="1132" spans="2:13" s="22" customFormat="1" ht="23.25" customHeight="1" x14ac:dyDescent="0.25">
      <c r="B1132" s="14" t="s">
        <v>1522</v>
      </c>
      <c r="C1132" s="14" t="s">
        <v>1510</v>
      </c>
      <c r="D1132" s="15" t="s">
        <v>1541</v>
      </c>
      <c r="E1132" s="25">
        <v>540460</v>
      </c>
      <c r="F1132" s="16">
        <v>200000</v>
      </c>
      <c r="G1132" s="17" t="s">
        <v>15</v>
      </c>
      <c r="H1132" s="18"/>
      <c r="J1132" s="127" t="s">
        <v>1618</v>
      </c>
      <c r="K1132" s="128"/>
      <c r="L1132" s="129">
        <f>+F1147+F1148+F1158+F1163</f>
        <v>280.12</v>
      </c>
      <c r="M1132" s="130">
        <v>43386</v>
      </c>
    </row>
    <row r="1133" spans="2:13" s="22" customFormat="1" ht="23.25" customHeight="1" x14ac:dyDescent="0.25">
      <c r="B1133" s="14" t="s">
        <v>1522</v>
      </c>
      <c r="C1133" s="14" t="s">
        <v>1510</v>
      </c>
      <c r="D1133" s="15" t="s">
        <v>1679</v>
      </c>
      <c r="E1133" s="25">
        <v>540459</v>
      </c>
      <c r="F1133" s="16">
        <v>7300</v>
      </c>
      <c r="G1133" s="17" t="s">
        <v>15</v>
      </c>
      <c r="H1133" s="18"/>
      <c r="J1133" s="127" t="s">
        <v>1619</v>
      </c>
      <c r="K1133" s="128"/>
      <c r="L1133" s="129">
        <f>+F1151+F1152+F1153+F1154+F1150+F1149+F1166+F1167</f>
        <v>548.91</v>
      </c>
      <c r="M1133" s="130">
        <v>43387</v>
      </c>
    </row>
    <row r="1134" spans="2:13" s="22" customFormat="1" ht="23.25" customHeight="1" x14ac:dyDescent="0.25">
      <c r="B1134" s="14" t="s">
        <v>1522</v>
      </c>
      <c r="C1134" s="14" t="s">
        <v>1522</v>
      </c>
      <c r="D1134" s="15" t="s">
        <v>17</v>
      </c>
      <c r="E1134" s="25">
        <v>528576</v>
      </c>
      <c r="F1134" s="16">
        <v>11</v>
      </c>
      <c r="G1134" s="17" t="s">
        <v>15</v>
      </c>
      <c r="H1134" s="18"/>
      <c r="J1134" s="30"/>
      <c r="K1134" s="8"/>
    </row>
    <row r="1135" spans="2:13" s="22" customFormat="1" ht="23.25" customHeight="1" x14ac:dyDescent="0.25">
      <c r="B1135" s="14" t="s">
        <v>1524</v>
      </c>
      <c r="C1135" s="14" t="s">
        <v>1520</v>
      </c>
      <c r="D1135" s="15" t="s">
        <v>93</v>
      </c>
      <c r="E1135" s="25" t="s">
        <v>1525</v>
      </c>
      <c r="F1135" s="16">
        <v>3</v>
      </c>
      <c r="G1135" s="17" t="s">
        <v>15</v>
      </c>
      <c r="H1135" s="18"/>
      <c r="J1135" s="30"/>
      <c r="K1135" s="8"/>
    </row>
    <row r="1136" spans="2:13" s="31" customFormat="1" ht="24" customHeight="1" x14ac:dyDescent="0.25">
      <c r="B1136" s="32" t="s">
        <v>1524</v>
      </c>
      <c r="C1136" s="32" t="s">
        <v>1524</v>
      </c>
      <c r="D1136" s="33" t="s">
        <v>1532</v>
      </c>
      <c r="E1136" s="33">
        <v>896949</v>
      </c>
      <c r="F1136" s="34" t="s">
        <v>15</v>
      </c>
      <c r="G1136" s="35">
        <v>20000</v>
      </c>
      <c r="H1136" s="36"/>
      <c r="K1136" s="37"/>
    </row>
    <row r="1137" spans="2:11" s="31" customFormat="1" ht="24" customHeight="1" x14ac:dyDescent="0.25">
      <c r="B1137" s="32" t="s">
        <v>1524</v>
      </c>
      <c r="C1137" s="32" t="s">
        <v>1524</v>
      </c>
      <c r="D1137" s="33" t="s">
        <v>448</v>
      </c>
      <c r="E1137" s="33">
        <v>181009</v>
      </c>
      <c r="F1137" s="34" t="s">
        <v>15</v>
      </c>
      <c r="G1137" s="35">
        <v>6441.72</v>
      </c>
      <c r="H1137" s="36"/>
      <c r="K1137" s="37"/>
    </row>
    <row r="1138" spans="2:11" s="22" customFormat="1" ht="23.25" customHeight="1" x14ac:dyDescent="0.25">
      <c r="B1138" s="14" t="s">
        <v>1524</v>
      </c>
      <c r="C1138" s="14" t="s">
        <v>1520</v>
      </c>
      <c r="D1138" s="15" t="s">
        <v>1589</v>
      </c>
      <c r="E1138" s="25" t="s">
        <v>1525</v>
      </c>
      <c r="F1138" s="16">
        <v>543.57000000000005</v>
      </c>
      <c r="G1138" s="17" t="s">
        <v>15</v>
      </c>
      <c r="H1138" s="18"/>
      <c r="J1138" s="30"/>
      <c r="K1138" s="8"/>
    </row>
    <row r="1139" spans="2:11" s="22" customFormat="1" ht="23.25" customHeight="1" x14ac:dyDescent="0.25">
      <c r="B1139" s="14" t="s">
        <v>1526</v>
      </c>
      <c r="C1139" s="14" t="s">
        <v>1524</v>
      </c>
      <c r="D1139" s="15" t="s">
        <v>1654</v>
      </c>
      <c r="E1139" s="25">
        <v>540469</v>
      </c>
      <c r="F1139" s="16">
        <v>160000</v>
      </c>
      <c r="G1139" s="17" t="s">
        <v>15</v>
      </c>
      <c r="H1139" s="18"/>
      <c r="J1139" s="30"/>
      <c r="K1139" s="8"/>
    </row>
    <row r="1140" spans="2:11" s="31" customFormat="1" ht="18.75" customHeight="1" x14ac:dyDescent="0.25">
      <c r="B1140" s="123" t="s">
        <v>1526</v>
      </c>
      <c r="C1140" s="123" t="s">
        <v>1524</v>
      </c>
      <c r="D1140" s="124" t="s">
        <v>1540</v>
      </c>
      <c r="E1140" s="124">
        <v>540470</v>
      </c>
      <c r="F1140" s="126">
        <v>2810</v>
      </c>
      <c r="G1140" s="125" t="s">
        <v>15</v>
      </c>
      <c r="H1140" s="36"/>
      <c r="K1140" s="37"/>
    </row>
    <row r="1141" spans="2:11" s="31" customFormat="1" ht="24" customHeight="1" x14ac:dyDescent="0.25">
      <c r="B1141" s="32" t="s">
        <v>1526</v>
      </c>
      <c r="C1141" s="32" t="s">
        <v>1526</v>
      </c>
      <c r="D1141" s="33" t="s">
        <v>1528</v>
      </c>
      <c r="E1141" s="33">
        <v>32288</v>
      </c>
      <c r="F1141" s="34" t="s">
        <v>15</v>
      </c>
      <c r="G1141" s="35">
        <v>1200000</v>
      </c>
      <c r="H1141" s="36"/>
      <c r="K1141" s="37"/>
    </row>
    <row r="1142" spans="2:11" s="31" customFormat="1" ht="24" customHeight="1" x14ac:dyDescent="0.25">
      <c r="B1142" s="32" t="s">
        <v>1526</v>
      </c>
      <c r="C1142" s="32" t="s">
        <v>1526</v>
      </c>
      <c r="D1142" s="33" t="s">
        <v>1529</v>
      </c>
      <c r="E1142" s="33">
        <v>954249</v>
      </c>
      <c r="F1142" s="34" t="s">
        <v>15</v>
      </c>
      <c r="G1142" s="35">
        <v>140000</v>
      </c>
      <c r="H1142" s="36"/>
      <c r="K1142" s="37"/>
    </row>
    <row r="1143" spans="2:11" s="31" customFormat="1" ht="24" customHeight="1" x14ac:dyDescent="0.25">
      <c r="B1143" s="32" t="s">
        <v>1526</v>
      </c>
      <c r="C1143" s="32" t="s">
        <v>1527</v>
      </c>
      <c r="D1143" s="33" t="s">
        <v>1530</v>
      </c>
      <c r="E1143" s="33">
        <v>850032</v>
      </c>
      <c r="F1143" s="34" t="s">
        <v>15</v>
      </c>
      <c r="G1143" s="35">
        <v>40000</v>
      </c>
      <c r="H1143" s="36"/>
      <c r="K1143" s="37"/>
    </row>
    <row r="1144" spans="2:11" s="22" customFormat="1" ht="23.25" customHeight="1" x14ac:dyDescent="0.25">
      <c r="B1144" s="14" t="s">
        <v>1527</v>
      </c>
      <c r="C1144" s="14" t="s">
        <v>1526</v>
      </c>
      <c r="D1144" s="15" t="s">
        <v>1539</v>
      </c>
      <c r="E1144" s="25">
        <v>540452</v>
      </c>
      <c r="F1144" s="16">
        <v>5000</v>
      </c>
      <c r="G1144" s="17" t="s">
        <v>15</v>
      </c>
      <c r="H1144" s="18"/>
      <c r="J1144" s="30"/>
      <c r="K1144" s="8"/>
    </row>
    <row r="1145" spans="2:11" s="22" customFormat="1" ht="23.25" customHeight="1" x14ac:dyDescent="0.25">
      <c r="B1145" s="14" t="s">
        <v>1527</v>
      </c>
      <c r="C1145" s="14" t="s">
        <v>1526</v>
      </c>
      <c r="D1145" s="15" t="s">
        <v>1538</v>
      </c>
      <c r="E1145" s="25">
        <v>540458</v>
      </c>
      <c r="F1145" s="16">
        <v>1000</v>
      </c>
      <c r="G1145" s="17" t="s">
        <v>15</v>
      </c>
      <c r="H1145" s="18"/>
      <c r="J1145" s="30"/>
      <c r="K1145" s="8"/>
    </row>
    <row r="1146" spans="2:11" s="31" customFormat="1" ht="24" customHeight="1" x14ac:dyDescent="0.25">
      <c r="B1146" s="32" t="s">
        <v>1527</v>
      </c>
      <c r="C1146" s="32" t="s">
        <v>1527</v>
      </c>
      <c r="D1146" s="33" t="s">
        <v>1531</v>
      </c>
      <c r="E1146" s="33">
        <v>437571</v>
      </c>
      <c r="F1146" s="34" t="s">
        <v>15</v>
      </c>
      <c r="G1146" s="35">
        <v>30000</v>
      </c>
      <c r="H1146" s="36"/>
      <c r="K1146" s="37"/>
    </row>
    <row r="1147" spans="2:11" s="22" customFormat="1" ht="23.25" customHeight="1" x14ac:dyDescent="0.25">
      <c r="B1147" s="14" t="s">
        <v>1550</v>
      </c>
      <c r="C1147" s="14" t="s">
        <v>1527</v>
      </c>
      <c r="D1147" s="15" t="s">
        <v>1599</v>
      </c>
      <c r="E1147" s="25" t="s">
        <v>1551</v>
      </c>
      <c r="F1147" s="16">
        <v>231.87</v>
      </c>
      <c r="G1147" s="17" t="s">
        <v>15</v>
      </c>
      <c r="H1147" s="18"/>
      <c r="J1147" s="30"/>
      <c r="K1147" s="8"/>
    </row>
    <row r="1148" spans="2:11" s="22" customFormat="1" ht="23.25" customHeight="1" x14ac:dyDescent="0.25">
      <c r="B1148" s="14" t="s">
        <v>1550</v>
      </c>
      <c r="C1148" s="14" t="s">
        <v>1527</v>
      </c>
      <c r="D1148" s="15" t="s">
        <v>93</v>
      </c>
      <c r="E1148" s="25" t="s">
        <v>1551</v>
      </c>
      <c r="F1148" s="16">
        <v>3</v>
      </c>
      <c r="G1148" s="17" t="s">
        <v>15</v>
      </c>
      <c r="H1148" s="18"/>
      <c r="J1148" s="30"/>
      <c r="K1148" s="8"/>
    </row>
    <row r="1149" spans="2:11" s="22" customFormat="1" ht="23.25" customHeight="1" x14ac:dyDescent="0.25">
      <c r="B1149" s="14" t="s">
        <v>1552</v>
      </c>
      <c r="C1149" s="14" t="s">
        <v>1550</v>
      </c>
      <c r="D1149" s="15" t="s">
        <v>93</v>
      </c>
      <c r="E1149" s="25" t="s">
        <v>1553</v>
      </c>
      <c r="F1149" s="16">
        <v>3</v>
      </c>
      <c r="G1149" s="17" t="s">
        <v>15</v>
      </c>
      <c r="H1149" s="18"/>
      <c r="J1149" s="30"/>
      <c r="K1149" s="8"/>
    </row>
    <row r="1150" spans="2:11" s="22" customFormat="1" ht="23.25" customHeight="1" x14ac:dyDescent="0.25">
      <c r="B1150" s="14" t="s">
        <v>1552</v>
      </c>
      <c r="C1150" s="14" t="s">
        <v>1550</v>
      </c>
      <c r="D1150" s="15" t="s">
        <v>93</v>
      </c>
      <c r="E1150" s="25" t="s">
        <v>1554</v>
      </c>
      <c r="F1150" s="16">
        <v>3</v>
      </c>
      <c r="G1150" s="17" t="s">
        <v>15</v>
      </c>
      <c r="H1150" s="18"/>
      <c r="J1150" s="30"/>
      <c r="K1150" s="8"/>
    </row>
    <row r="1151" spans="2:11" s="22" customFormat="1" ht="23.25" customHeight="1" x14ac:dyDescent="0.25">
      <c r="B1151" s="14" t="s">
        <v>1552</v>
      </c>
      <c r="C1151" s="14" t="s">
        <v>1550</v>
      </c>
      <c r="D1151" s="15" t="s">
        <v>1594</v>
      </c>
      <c r="E1151" s="25" t="s">
        <v>1553</v>
      </c>
      <c r="F1151" s="16">
        <v>124.88</v>
      </c>
      <c r="G1151" s="17" t="s">
        <v>15</v>
      </c>
      <c r="H1151" s="18"/>
      <c r="J1151" s="30"/>
      <c r="K1151" s="8"/>
    </row>
    <row r="1152" spans="2:11" s="22" customFormat="1" ht="23.25" customHeight="1" x14ac:dyDescent="0.25">
      <c r="B1152" s="14" t="s">
        <v>1552</v>
      </c>
      <c r="C1152" s="14" t="s">
        <v>1550</v>
      </c>
      <c r="D1152" s="15" t="s">
        <v>1600</v>
      </c>
      <c r="E1152" s="25" t="s">
        <v>1554</v>
      </c>
      <c r="F1152" s="16">
        <v>156.41999999999999</v>
      </c>
      <c r="G1152" s="17" t="s">
        <v>15</v>
      </c>
      <c r="H1152" s="18"/>
      <c r="J1152" s="30"/>
      <c r="K1152" s="8"/>
    </row>
    <row r="1153" spans="2:11" s="22" customFormat="1" ht="23.25" customHeight="1" x14ac:dyDescent="0.25">
      <c r="B1153" s="14" t="s">
        <v>1552</v>
      </c>
      <c r="C1153" s="14" t="s">
        <v>1550</v>
      </c>
      <c r="D1153" s="15" t="s">
        <v>1598</v>
      </c>
      <c r="E1153" s="25" t="s">
        <v>1555</v>
      </c>
      <c r="F1153" s="16">
        <v>193.34</v>
      </c>
      <c r="G1153" s="17" t="s">
        <v>15</v>
      </c>
      <c r="H1153" s="18"/>
      <c r="J1153" s="30"/>
      <c r="K1153" s="8"/>
    </row>
    <row r="1154" spans="2:11" s="22" customFormat="1" ht="23.25" customHeight="1" x14ac:dyDescent="0.25">
      <c r="B1154" s="14" t="s">
        <v>1552</v>
      </c>
      <c r="C1154" s="14" t="s">
        <v>1550</v>
      </c>
      <c r="D1154" s="15" t="s">
        <v>93</v>
      </c>
      <c r="E1154" s="25" t="s">
        <v>1555</v>
      </c>
      <c r="F1154" s="16">
        <v>3</v>
      </c>
      <c r="G1154" s="17" t="s">
        <v>15</v>
      </c>
      <c r="H1154" s="18"/>
      <c r="J1154" s="30"/>
      <c r="K1154" s="8"/>
    </row>
    <row r="1155" spans="2:11" s="22" customFormat="1" ht="23.25" customHeight="1" x14ac:dyDescent="0.25">
      <c r="B1155" s="14" t="s">
        <v>1556</v>
      </c>
      <c r="C1155" s="14" t="s">
        <v>1556</v>
      </c>
      <c r="D1155" s="15" t="s">
        <v>1557</v>
      </c>
      <c r="E1155" s="25">
        <v>266226</v>
      </c>
      <c r="F1155" s="16">
        <v>190000</v>
      </c>
      <c r="G1155" s="17" t="s">
        <v>15</v>
      </c>
      <c r="H1155" s="18"/>
      <c r="J1155" s="30"/>
      <c r="K1155" s="8"/>
    </row>
    <row r="1156" spans="2:11" s="22" customFormat="1" ht="23.25" customHeight="1" x14ac:dyDescent="0.25">
      <c r="B1156" s="14" t="s">
        <v>1556</v>
      </c>
      <c r="C1156" s="14" t="s">
        <v>1556</v>
      </c>
      <c r="D1156" s="15" t="s">
        <v>17</v>
      </c>
      <c r="E1156" s="25">
        <v>266226</v>
      </c>
      <c r="F1156" s="16">
        <v>16.5</v>
      </c>
      <c r="G1156" s="17" t="s">
        <v>15</v>
      </c>
      <c r="H1156" s="18"/>
      <c r="J1156" s="30"/>
      <c r="K1156" s="8"/>
    </row>
    <row r="1157" spans="2:11" s="31" customFormat="1" ht="24" customHeight="1" x14ac:dyDescent="0.25">
      <c r="B1157" s="32" t="s">
        <v>1556</v>
      </c>
      <c r="C1157" s="32" t="s">
        <v>1556</v>
      </c>
      <c r="D1157" s="33" t="s">
        <v>1606</v>
      </c>
      <c r="E1157" s="33">
        <v>503261</v>
      </c>
      <c r="F1157" s="34" t="s">
        <v>15</v>
      </c>
      <c r="G1157" s="35">
        <v>39375</v>
      </c>
      <c r="H1157" s="36"/>
      <c r="K1157" s="37"/>
    </row>
    <row r="1158" spans="2:11" s="22" customFormat="1" ht="23.25" customHeight="1" x14ac:dyDescent="0.25">
      <c r="B1158" s="14" t="s">
        <v>1601</v>
      </c>
      <c r="C1158" s="14" t="s">
        <v>1550</v>
      </c>
      <c r="D1158" s="15" t="s">
        <v>1607</v>
      </c>
      <c r="E1158" s="25" t="s">
        <v>1602</v>
      </c>
      <c r="F1158" s="16">
        <v>42.25</v>
      </c>
      <c r="G1158" s="17" t="s">
        <v>15</v>
      </c>
      <c r="H1158" s="18"/>
      <c r="J1158" s="30"/>
      <c r="K1158" s="8"/>
    </row>
    <row r="1159" spans="2:11" s="22" customFormat="1" ht="23.25" customHeight="1" x14ac:dyDescent="0.25">
      <c r="B1159" s="14" t="s">
        <v>1601</v>
      </c>
      <c r="C1159" s="14" t="s">
        <v>1558</v>
      </c>
      <c r="D1159" s="15" t="s">
        <v>1621</v>
      </c>
      <c r="E1159" s="25">
        <v>540474</v>
      </c>
      <c r="F1159" s="16">
        <v>3000</v>
      </c>
      <c r="G1159" s="17" t="s">
        <v>15</v>
      </c>
      <c r="H1159" s="18"/>
      <c r="J1159" s="30"/>
      <c r="K1159" s="8"/>
    </row>
    <row r="1160" spans="2:11" s="22" customFormat="1" ht="23.25" customHeight="1" x14ac:dyDescent="0.25">
      <c r="B1160" s="14" t="s">
        <v>1601</v>
      </c>
      <c r="C1160" s="14" t="s">
        <v>1527</v>
      </c>
      <c r="D1160" s="15" t="s">
        <v>1608</v>
      </c>
      <c r="E1160" s="25" t="s">
        <v>1603</v>
      </c>
      <c r="F1160" s="16">
        <v>62.28</v>
      </c>
      <c r="G1160" s="17" t="s">
        <v>15</v>
      </c>
      <c r="H1160" s="18"/>
      <c r="J1160" s="30"/>
      <c r="K1160" s="8"/>
    </row>
    <row r="1161" spans="2:11" s="22" customFormat="1" ht="23.25" customHeight="1" x14ac:dyDescent="0.25">
      <c r="B1161" s="14" t="s">
        <v>1601</v>
      </c>
      <c r="C1161" s="14" t="s">
        <v>1558</v>
      </c>
      <c r="D1161" s="15" t="s">
        <v>1615</v>
      </c>
      <c r="E1161" s="25">
        <v>540472</v>
      </c>
      <c r="F1161" s="16">
        <v>2000</v>
      </c>
      <c r="G1161" s="17" t="s">
        <v>15</v>
      </c>
      <c r="H1161" s="18"/>
      <c r="J1161" s="30"/>
      <c r="K1161" s="8"/>
    </row>
    <row r="1162" spans="2:11" s="22" customFormat="1" ht="23.25" customHeight="1" x14ac:dyDescent="0.25">
      <c r="B1162" s="14" t="s">
        <v>1601</v>
      </c>
      <c r="C1162" s="14" t="s">
        <v>1527</v>
      </c>
      <c r="D1162" s="15" t="s">
        <v>93</v>
      </c>
      <c r="E1162" s="25" t="s">
        <v>1603</v>
      </c>
      <c r="F1162" s="16">
        <v>3</v>
      </c>
      <c r="G1162" s="17" t="s">
        <v>15</v>
      </c>
      <c r="H1162" s="18"/>
      <c r="J1162" s="30"/>
      <c r="K1162" s="8"/>
    </row>
    <row r="1163" spans="2:11" s="22" customFormat="1" ht="23.25" customHeight="1" x14ac:dyDescent="0.25">
      <c r="B1163" s="14" t="s">
        <v>1601</v>
      </c>
      <c r="C1163" s="14" t="s">
        <v>1550</v>
      </c>
      <c r="D1163" s="15" t="s">
        <v>93</v>
      </c>
      <c r="E1163" s="25" t="s">
        <v>1604</v>
      </c>
      <c r="F1163" s="16">
        <v>3</v>
      </c>
      <c r="G1163" s="17" t="s">
        <v>15</v>
      </c>
      <c r="H1163" s="18"/>
      <c r="J1163" s="30"/>
      <c r="K1163" s="8"/>
    </row>
    <row r="1164" spans="2:11" s="22" customFormat="1" ht="23.25" customHeight="1" x14ac:dyDescent="0.25">
      <c r="B1164" s="14" t="s">
        <v>1601</v>
      </c>
      <c r="C1164" s="14" t="s">
        <v>1558</v>
      </c>
      <c r="D1164" s="15" t="s">
        <v>1613</v>
      </c>
      <c r="E1164" s="25">
        <v>540475</v>
      </c>
      <c r="F1164" s="16">
        <v>7500</v>
      </c>
      <c r="G1164" s="17" t="s">
        <v>15</v>
      </c>
      <c r="H1164" s="18"/>
      <c r="J1164" s="30"/>
      <c r="K1164" s="8"/>
    </row>
    <row r="1165" spans="2:11" s="22" customFormat="1" ht="23.25" customHeight="1" x14ac:dyDescent="0.25">
      <c r="B1165" s="14" t="s">
        <v>1601</v>
      </c>
      <c r="C1165" s="14" t="s">
        <v>1558</v>
      </c>
      <c r="D1165" s="15" t="s">
        <v>1610</v>
      </c>
      <c r="E1165" s="25">
        <v>540465</v>
      </c>
      <c r="F1165" s="16">
        <v>100000</v>
      </c>
      <c r="G1165" s="17" t="s">
        <v>15</v>
      </c>
      <c r="H1165" s="18"/>
      <c r="J1165" s="30"/>
      <c r="K1165" s="8"/>
    </row>
    <row r="1166" spans="2:11" s="22" customFormat="1" ht="23.25" customHeight="1" x14ac:dyDescent="0.25">
      <c r="B1166" s="14" t="s">
        <v>1601</v>
      </c>
      <c r="C1166" s="14" t="s">
        <v>1550</v>
      </c>
      <c r="D1166" s="15" t="s">
        <v>1612</v>
      </c>
      <c r="E1166" s="25" t="s">
        <v>1602</v>
      </c>
      <c r="F1166" s="16">
        <v>3</v>
      </c>
      <c r="G1166" s="17" t="s">
        <v>15</v>
      </c>
      <c r="H1166" s="18"/>
      <c r="J1166" s="30"/>
      <c r="K1166" s="8"/>
    </row>
    <row r="1167" spans="2:11" s="22" customFormat="1" ht="23.25" customHeight="1" x14ac:dyDescent="0.25">
      <c r="B1167" s="14" t="s">
        <v>1601</v>
      </c>
      <c r="C1167" s="14" t="s">
        <v>1550</v>
      </c>
      <c r="D1167" s="15" t="s">
        <v>1611</v>
      </c>
      <c r="E1167" s="25" t="s">
        <v>1604</v>
      </c>
      <c r="F1167" s="16">
        <v>62.27</v>
      </c>
      <c r="G1167" s="17" t="s">
        <v>15</v>
      </c>
      <c r="H1167" s="18"/>
      <c r="J1167" s="30"/>
      <c r="K1167" s="8"/>
    </row>
    <row r="1168" spans="2:11" s="22" customFormat="1" ht="23.25" customHeight="1" x14ac:dyDescent="0.25">
      <c r="B1168" s="14" t="s">
        <v>1605</v>
      </c>
      <c r="C1168" s="14" t="s">
        <v>1601</v>
      </c>
      <c r="D1168" s="15" t="s">
        <v>1616</v>
      </c>
      <c r="E1168" s="25">
        <v>540479</v>
      </c>
      <c r="F1168" s="16">
        <v>10000</v>
      </c>
      <c r="G1168" s="17" t="s">
        <v>15</v>
      </c>
      <c r="H1168" s="18"/>
      <c r="J1168" s="30"/>
      <c r="K1168" s="8"/>
    </row>
    <row r="1169" spans="2:11" s="22" customFormat="1" ht="23.25" customHeight="1" x14ac:dyDescent="0.25">
      <c r="B1169" s="14" t="s">
        <v>1605</v>
      </c>
      <c r="C1169" s="14" t="s">
        <v>1601</v>
      </c>
      <c r="D1169" s="15" t="s">
        <v>1669</v>
      </c>
      <c r="E1169" s="25">
        <v>540478</v>
      </c>
      <c r="F1169" s="16">
        <v>13000</v>
      </c>
      <c r="G1169" s="17" t="s">
        <v>15</v>
      </c>
      <c r="H1169" s="18"/>
      <c r="J1169" s="30"/>
      <c r="K1169" s="8"/>
    </row>
    <row r="1170" spans="2:11" s="31" customFormat="1" ht="18.75" customHeight="1" x14ac:dyDescent="0.25">
      <c r="B1170" s="113" t="s">
        <v>1605</v>
      </c>
      <c r="C1170" s="113" t="s">
        <v>1601</v>
      </c>
      <c r="D1170" s="114" t="s">
        <v>1614</v>
      </c>
      <c r="E1170" s="114">
        <v>540476</v>
      </c>
      <c r="F1170" s="116">
        <v>110860</v>
      </c>
      <c r="G1170" s="115" t="s">
        <v>15</v>
      </c>
      <c r="H1170" s="36"/>
      <c r="K1170" s="37"/>
    </row>
    <row r="1171" spans="2:11" s="22" customFormat="1" ht="23.25" customHeight="1" x14ac:dyDescent="0.25">
      <c r="B1171" s="14" t="s">
        <v>1623</v>
      </c>
      <c r="C1171" s="14" t="s">
        <v>1605</v>
      </c>
      <c r="D1171" s="15" t="s">
        <v>1629</v>
      </c>
      <c r="E1171" s="25">
        <v>540477</v>
      </c>
      <c r="F1171" s="16">
        <v>10000</v>
      </c>
      <c r="G1171" s="17" t="s">
        <v>15</v>
      </c>
      <c r="H1171" s="18"/>
      <c r="J1171" s="30"/>
      <c r="K1171" s="8"/>
    </row>
    <row r="1172" spans="2:11" s="22" customFormat="1" ht="23.25" customHeight="1" x14ac:dyDescent="0.25">
      <c r="B1172" s="14" t="s">
        <v>1623</v>
      </c>
      <c r="C1172" s="14" t="s">
        <v>1605</v>
      </c>
      <c r="D1172" s="15" t="s">
        <v>1633</v>
      </c>
      <c r="E1172" s="25">
        <v>540485</v>
      </c>
      <c r="F1172" s="16">
        <v>20000</v>
      </c>
      <c r="G1172" s="17" t="s">
        <v>15</v>
      </c>
      <c r="H1172" s="18"/>
      <c r="J1172" s="30"/>
      <c r="K1172" s="8"/>
    </row>
    <row r="1173" spans="2:11" s="22" customFormat="1" ht="23.25" customHeight="1" x14ac:dyDescent="0.25">
      <c r="B1173" s="14" t="s">
        <v>1623</v>
      </c>
      <c r="C1173" s="14" t="s">
        <v>1605</v>
      </c>
      <c r="D1173" s="15" t="s">
        <v>17</v>
      </c>
      <c r="E1173" s="25">
        <v>181019</v>
      </c>
      <c r="F1173" s="16">
        <v>5</v>
      </c>
      <c r="G1173" s="17" t="s">
        <v>15</v>
      </c>
      <c r="H1173" s="18"/>
      <c r="J1173" s="30"/>
      <c r="K1173" s="8"/>
    </row>
    <row r="1174" spans="2:11" s="22" customFormat="1" ht="23.25" customHeight="1" x14ac:dyDescent="0.25">
      <c r="B1174" s="14" t="s">
        <v>1623</v>
      </c>
      <c r="C1174" s="14" t="s">
        <v>1605</v>
      </c>
      <c r="D1174" s="15" t="s">
        <v>17</v>
      </c>
      <c r="E1174" s="25">
        <v>182921</v>
      </c>
      <c r="F1174" s="16">
        <v>5</v>
      </c>
      <c r="G1174" s="17" t="s">
        <v>15</v>
      </c>
      <c r="H1174" s="18"/>
      <c r="J1174" s="30"/>
      <c r="K1174" s="8"/>
    </row>
    <row r="1175" spans="2:11" s="22" customFormat="1" ht="23.25" customHeight="1" x14ac:dyDescent="0.25">
      <c r="B1175" s="14" t="s">
        <v>1623</v>
      </c>
      <c r="C1175" s="14" t="s">
        <v>1605</v>
      </c>
      <c r="D1175" s="15" t="s">
        <v>16</v>
      </c>
      <c r="E1175" s="25">
        <v>181019</v>
      </c>
      <c r="F1175" s="16">
        <v>0.5</v>
      </c>
      <c r="G1175" s="17" t="s">
        <v>15</v>
      </c>
      <c r="H1175" s="18"/>
      <c r="J1175" s="30"/>
      <c r="K1175" s="8"/>
    </row>
    <row r="1176" spans="2:11" s="22" customFormat="1" ht="23.25" customHeight="1" x14ac:dyDescent="0.25">
      <c r="B1176" s="14" t="s">
        <v>1623</v>
      </c>
      <c r="C1176" s="14" t="s">
        <v>1605</v>
      </c>
      <c r="D1176" s="15" t="s">
        <v>16</v>
      </c>
      <c r="E1176" s="25">
        <v>182921</v>
      </c>
      <c r="F1176" s="16">
        <v>0.5</v>
      </c>
      <c r="G1176" s="17" t="s">
        <v>15</v>
      </c>
      <c r="H1176" s="18"/>
      <c r="J1176" s="30"/>
      <c r="K1176" s="8"/>
    </row>
    <row r="1177" spans="2:11" s="22" customFormat="1" ht="23.25" customHeight="1" x14ac:dyDescent="0.25">
      <c r="B1177" s="14" t="s">
        <v>1623</v>
      </c>
      <c r="C1177" s="14" t="s">
        <v>1623</v>
      </c>
      <c r="D1177" s="15" t="s">
        <v>1634</v>
      </c>
      <c r="E1177" s="25">
        <v>191018</v>
      </c>
      <c r="F1177" s="16">
        <v>3500000</v>
      </c>
      <c r="G1177" s="17" t="s">
        <v>15</v>
      </c>
      <c r="H1177" s="18"/>
      <c r="J1177" s="30"/>
      <c r="K1177" s="8"/>
    </row>
    <row r="1178" spans="2:11" s="31" customFormat="1" ht="24" customHeight="1" x14ac:dyDescent="0.25">
      <c r="B1178" s="32" t="s">
        <v>1623</v>
      </c>
      <c r="C1178" s="32" t="s">
        <v>1624</v>
      </c>
      <c r="D1178" s="33" t="s">
        <v>1630</v>
      </c>
      <c r="E1178" s="33">
        <v>50042</v>
      </c>
      <c r="F1178" s="34" t="s">
        <v>15</v>
      </c>
      <c r="G1178" s="35">
        <v>100000</v>
      </c>
      <c r="H1178" s="36"/>
      <c r="K1178" s="37"/>
    </row>
    <row r="1179" spans="2:11" s="22" customFormat="1" ht="23.25" customHeight="1" x14ac:dyDescent="0.25">
      <c r="B1179" s="14" t="s">
        <v>1623</v>
      </c>
      <c r="C1179" s="14" t="s">
        <v>1605</v>
      </c>
      <c r="D1179" s="15" t="s">
        <v>1635</v>
      </c>
      <c r="E1179" s="25">
        <v>540484</v>
      </c>
      <c r="F1179" s="16">
        <v>100000</v>
      </c>
      <c r="G1179" s="17" t="s">
        <v>15</v>
      </c>
      <c r="H1179" s="18"/>
      <c r="J1179" s="30"/>
      <c r="K1179" s="8"/>
    </row>
    <row r="1180" spans="2:11" s="22" customFormat="1" ht="23.25" customHeight="1" x14ac:dyDescent="0.25">
      <c r="B1180" s="14" t="s">
        <v>1624</v>
      </c>
      <c r="C1180" s="14" t="s">
        <v>1623</v>
      </c>
      <c r="D1180" s="15" t="s">
        <v>1637</v>
      </c>
      <c r="E1180" s="25">
        <v>540471</v>
      </c>
      <c r="F1180" s="16">
        <v>50000</v>
      </c>
      <c r="G1180" s="17" t="s">
        <v>15</v>
      </c>
      <c r="H1180" s="18"/>
      <c r="J1180" s="30"/>
      <c r="K1180" s="8"/>
    </row>
    <row r="1181" spans="2:11" s="22" customFormat="1" ht="23.25" customHeight="1" x14ac:dyDescent="0.25">
      <c r="B1181" s="14" t="s">
        <v>1624</v>
      </c>
      <c r="C1181" s="14" t="s">
        <v>1623</v>
      </c>
      <c r="D1181" s="15" t="s">
        <v>1636</v>
      </c>
      <c r="E1181" s="25">
        <v>540481</v>
      </c>
      <c r="F1181" s="16">
        <v>150000</v>
      </c>
      <c r="G1181" s="17" t="s">
        <v>15</v>
      </c>
      <c r="H1181" s="18"/>
      <c r="J1181" s="30"/>
      <c r="K1181" s="8"/>
    </row>
    <row r="1182" spans="2:11" s="22" customFormat="1" ht="33.75" customHeight="1" x14ac:dyDescent="0.25">
      <c r="B1182" s="14" t="s">
        <v>1624</v>
      </c>
      <c r="C1182" s="14" t="s">
        <v>1623</v>
      </c>
      <c r="D1182" s="15" t="s">
        <v>1638</v>
      </c>
      <c r="E1182" s="25">
        <v>540486</v>
      </c>
      <c r="F1182" s="16">
        <v>54250</v>
      </c>
      <c r="G1182" s="17" t="s">
        <v>15</v>
      </c>
      <c r="H1182" s="18"/>
      <c r="J1182" s="30"/>
      <c r="K1182" s="8"/>
    </row>
    <row r="1183" spans="2:11" s="22" customFormat="1" ht="23.25" customHeight="1" x14ac:dyDescent="0.25">
      <c r="B1183" s="14" t="s">
        <v>1624</v>
      </c>
      <c r="C1183" s="14" t="s">
        <v>1623</v>
      </c>
      <c r="D1183" s="15" t="s">
        <v>1639</v>
      </c>
      <c r="E1183" s="25">
        <v>540487</v>
      </c>
      <c r="F1183" s="16">
        <v>150000</v>
      </c>
      <c r="G1183" s="17" t="s">
        <v>15</v>
      </c>
      <c r="H1183" s="18"/>
      <c r="J1183" s="30"/>
      <c r="K1183" s="8"/>
    </row>
    <row r="1184" spans="2:11" s="31" customFormat="1" ht="24" customHeight="1" x14ac:dyDescent="0.25">
      <c r="B1184" s="32" t="s">
        <v>1624</v>
      </c>
      <c r="C1184" s="32" t="s">
        <v>1624</v>
      </c>
      <c r="D1184" s="33" t="s">
        <v>1631</v>
      </c>
      <c r="E1184" s="33">
        <v>335213</v>
      </c>
      <c r="F1184" s="34" t="s">
        <v>15</v>
      </c>
      <c r="G1184" s="35">
        <v>54100</v>
      </c>
      <c r="H1184" s="36"/>
      <c r="K1184" s="37"/>
    </row>
    <row r="1185" spans="2:11" s="22" customFormat="1" ht="23.25" customHeight="1" x14ac:dyDescent="0.25">
      <c r="B1185" s="14" t="s">
        <v>1625</v>
      </c>
      <c r="C1185" s="14" t="s">
        <v>1624</v>
      </c>
      <c r="D1185" s="15" t="s">
        <v>1640</v>
      </c>
      <c r="E1185" s="25">
        <v>540490</v>
      </c>
      <c r="F1185" s="16">
        <v>3000</v>
      </c>
      <c r="G1185" s="17" t="s">
        <v>15</v>
      </c>
      <c r="H1185" s="18"/>
      <c r="J1185" s="30"/>
      <c r="K1185" s="8"/>
    </row>
    <row r="1186" spans="2:11" s="31" customFormat="1" ht="24" customHeight="1" x14ac:dyDescent="0.25">
      <c r="B1186" s="32" t="s">
        <v>1625</v>
      </c>
      <c r="C1186" s="32" t="s">
        <v>1625</v>
      </c>
      <c r="D1186" s="33" t="s">
        <v>1632</v>
      </c>
      <c r="E1186" s="33">
        <v>444076</v>
      </c>
      <c r="F1186" s="34" t="s">
        <v>15</v>
      </c>
      <c r="G1186" s="35">
        <v>20000</v>
      </c>
      <c r="H1186" s="36"/>
      <c r="K1186" s="37"/>
    </row>
    <row r="1187" spans="2:11" s="22" customFormat="1" ht="23.25" customHeight="1" x14ac:dyDescent="0.25">
      <c r="B1187" s="14" t="s">
        <v>1626</v>
      </c>
      <c r="C1187" s="14" t="s">
        <v>1625</v>
      </c>
      <c r="D1187" s="15" t="s">
        <v>1641</v>
      </c>
      <c r="E1187" s="25">
        <v>540489</v>
      </c>
      <c r="F1187" s="16">
        <v>2163</v>
      </c>
      <c r="G1187" s="17" t="s">
        <v>15</v>
      </c>
      <c r="H1187" s="18"/>
      <c r="J1187" s="30"/>
      <c r="K1187" s="8"/>
    </row>
    <row r="1188" spans="2:11" s="22" customFormat="1" ht="33.75" customHeight="1" x14ac:dyDescent="0.25">
      <c r="B1188" s="14" t="s">
        <v>1626</v>
      </c>
      <c r="C1188" s="14" t="s">
        <v>1625</v>
      </c>
      <c r="D1188" s="15" t="s">
        <v>1642</v>
      </c>
      <c r="E1188" s="25">
        <v>125993</v>
      </c>
      <c r="F1188" s="16">
        <v>1500</v>
      </c>
      <c r="G1188" s="17" t="s">
        <v>15</v>
      </c>
      <c r="H1188" s="18"/>
      <c r="J1188" s="30"/>
      <c r="K1188" s="8"/>
    </row>
    <row r="1189" spans="2:11" s="31" customFormat="1" ht="24" customHeight="1" x14ac:dyDescent="0.25">
      <c r="B1189" s="32" t="s">
        <v>1626</v>
      </c>
      <c r="C1189" s="32" t="s">
        <v>1627</v>
      </c>
      <c r="D1189" s="33" t="s">
        <v>1628</v>
      </c>
      <c r="E1189" s="33">
        <v>550082</v>
      </c>
      <c r="F1189" s="34" t="s">
        <v>15</v>
      </c>
      <c r="G1189" s="35">
        <v>44375</v>
      </c>
      <c r="H1189" s="36"/>
      <c r="K1189" s="37"/>
    </row>
    <row r="1190" spans="2:11" s="22" customFormat="1" ht="23.25" customHeight="1" x14ac:dyDescent="0.25">
      <c r="B1190" s="14" t="s">
        <v>1627</v>
      </c>
      <c r="C1190" s="14" t="s">
        <v>1626</v>
      </c>
      <c r="D1190" s="15" t="s">
        <v>1738</v>
      </c>
      <c r="E1190" s="25">
        <v>540492</v>
      </c>
      <c r="F1190" s="16">
        <v>2000</v>
      </c>
      <c r="G1190" s="17" t="s">
        <v>15</v>
      </c>
      <c r="H1190" s="18"/>
      <c r="J1190" s="30"/>
      <c r="K1190" s="8"/>
    </row>
    <row r="1191" spans="2:11" s="22" customFormat="1" ht="23.25" customHeight="1" x14ac:dyDescent="0.25">
      <c r="B1191" s="14" t="s">
        <v>1627</v>
      </c>
      <c r="C1191" s="14" t="s">
        <v>1626</v>
      </c>
      <c r="D1191" s="15" t="s">
        <v>1739</v>
      </c>
      <c r="E1191" s="25">
        <v>540493</v>
      </c>
      <c r="F1191" s="16">
        <v>1690</v>
      </c>
      <c r="G1191" s="17" t="s">
        <v>15</v>
      </c>
      <c r="H1191" s="18"/>
      <c r="J1191" s="30"/>
      <c r="K1191" s="8"/>
    </row>
    <row r="1192" spans="2:11" s="31" customFormat="1" ht="24" customHeight="1" x14ac:dyDescent="0.25">
      <c r="B1192" s="32" t="s">
        <v>1627</v>
      </c>
      <c r="C1192" s="32" t="s">
        <v>1627</v>
      </c>
      <c r="D1192" s="33" t="s">
        <v>1737</v>
      </c>
      <c r="E1192" s="33">
        <v>776038</v>
      </c>
      <c r="F1192" s="34" t="s">
        <v>15</v>
      </c>
      <c r="G1192" s="35">
        <v>25770.560000000001</v>
      </c>
      <c r="H1192" s="36"/>
      <c r="K1192" s="37"/>
    </row>
    <row r="1193" spans="2:11" s="22" customFormat="1" ht="23.25" customHeight="1" x14ac:dyDescent="0.25">
      <c r="B1193" s="14" t="s">
        <v>1627</v>
      </c>
      <c r="C1193" s="14" t="s">
        <v>1626</v>
      </c>
      <c r="D1193" s="15" t="s">
        <v>1756</v>
      </c>
      <c r="E1193" s="25">
        <v>540491</v>
      </c>
      <c r="F1193" s="16">
        <v>45000</v>
      </c>
      <c r="G1193" s="17" t="s">
        <v>15</v>
      </c>
      <c r="H1193" s="18"/>
      <c r="J1193" s="30"/>
      <c r="K1193" s="8"/>
    </row>
    <row r="1194" spans="2:11" s="22" customFormat="1" ht="23.25" customHeight="1" x14ac:dyDescent="0.25">
      <c r="B1194" s="14" t="s">
        <v>1627</v>
      </c>
      <c r="C1194" s="14" t="s">
        <v>1627</v>
      </c>
      <c r="D1194" s="15" t="s">
        <v>1653</v>
      </c>
      <c r="E1194" s="25">
        <v>266232</v>
      </c>
      <c r="F1194" s="16">
        <v>150000</v>
      </c>
      <c r="G1194" s="17" t="s">
        <v>15</v>
      </c>
      <c r="H1194" s="18"/>
      <c r="J1194" s="30"/>
      <c r="K1194" s="8"/>
    </row>
    <row r="1195" spans="2:11" s="22" customFormat="1" ht="23.25" customHeight="1" x14ac:dyDescent="0.25">
      <c r="B1195" s="14" t="s">
        <v>1647</v>
      </c>
      <c r="C1195" s="14" t="s">
        <v>1627</v>
      </c>
      <c r="D1195" s="15" t="s">
        <v>1740</v>
      </c>
      <c r="E1195" s="25">
        <v>540494</v>
      </c>
      <c r="F1195" s="16">
        <v>10000</v>
      </c>
      <c r="G1195" s="17" t="s">
        <v>15</v>
      </c>
      <c r="H1195" s="18"/>
      <c r="J1195" s="30"/>
      <c r="K1195" s="8"/>
    </row>
    <row r="1196" spans="2:11" s="22" customFormat="1" ht="23.25" customHeight="1" x14ac:dyDescent="0.25">
      <c r="B1196" s="14" t="s">
        <v>1647</v>
      </c>
      <c r="C1196" s="14" t="s">
        <v>1627</v>
      </c>
      <c r="D1196" s="15" t="s">
        <v>1757</v>
      </c>
      <c r="E1196" s="25">
        <v>540496</v>
      </c>
      <c r="F1196" s="16">
        <v>5000</v>
      </c>
      <c r="G1196" s="17" t="s">
        <v>15</v>
      </c>
      <c r="H1196" s="18"/>
      <c r="J1196" s="30"/>
      <c r="K1196" s="8"/>
    </row>
    <row r="1197" spans="2:11" s="31" customFormat="1" ht="24" customHeight="1" x14ac:dyDescent="0.25">
      <c r="B1197" s="32" t="s">
        <v>1647</v>
      </c>
      <c r="C1197" s="32" t="s">
        <v>1647</v>
      </c>
      <c r="D1197" s="33" t="s">
        <v>354</v>
      </c>
      <c r="E1197" s="33">
        <v>261018</v>
      </c>
      <c r="F1197" s="34" t="s">
        <v>15</v>
      </c>
      <c r="G1197" s="35">
        <v>1740000</v>
      </c>
      <c r="H1197" s="36"/>
      <c r="K1197" s="37"/>
    </row>
    <row r="1198" spans="2:11" s="22" customFormat="1" ht="23.25" customHeight="1" x14ac:dyDescent="0.25">
      <c r="B1198" s="14" t="s">
        <v>1647</v>
      </c>
      <c r="C1198" s="14" t="s">
        <v>1627</v>
      </c>
      <c r="D1198" s="15" t="s">
        <v>1725</v>
      </c>
      <c r="E1198" s="25">
        <v>540498</v>
      </c>
      <c r="F1198" s="16">
        <v>30000</v>
      </c>
      <c r="G1198" s="17" t="s">
        <v>15</v>
      </c>
      <c r="H1198" s="18"/>
      <c r="J1198" s="30"/>
      <c r="K1198" s="8"/>
    </row>
    <row r="1199" spans="2:11" s="22" customFormat="1" ht="23.25" customHeight="1" x14ac:dyDescent="0.25">
      <c r="B1199" s="14" t="s">
        <v>1647</v>
      </c>
      <c r="C1199" s="14" t="s">
        <v>1627</v>
      </c>
      <c r="D1199" s="15" t="s">
        <v>1741</v>
      </c>
      <c r="E1199" s="25">
        <v>540497</v>
      </c>
      <c r="F1199" s="16">
        <v>4000</v>
      </c>
      <c r="G1199" s="17" t="s">
        <v>15</v>
      </c>
      <c r="H1199" s="18"/>
      <c r="J1199" s="30"/>
      <c r="K1199" s="8"/>
    </row>
    <row r="1200" spans="2:11" s="22" customFormat="1" ht="19.5" customHeight="1" x14ac:dyDescent="0.25">
      <c r="B1200" s="21" t="s">
        <v>1670</v>
      </c>
      <c r="C1200" s="21" t="s">
        <v>1670</v>
      </c>
      <c r="D1200" s="12" t="s">
        <v>202</v>
      </c>
      <c r="E1200" s="26">
        <v>181027</v>
      </c>
      <c r="F1200" s="16">
        <v>8</v>
      </c>
      <c r="G1200" s="17" t="s">
        <v>15</v>
      </c>
      <c r="H1200" s="27"/>
      <c r="K1200" s="8"/>
    </row>
    <row r="1201" spans="2:11" s="31" customFormat="1" ht="24" customHeight="1" x14ac:dyDescent="0.25">
      <c r="B1201" s="32" t="s">
        <v>1671</v>
      </c>
      <c r="C1201" s="32" t="s">
        <v>1671</v>
      </c>
      <c r="D1201" s="33" t="s">
        <v>1729</v>
      </c>
      <c r="E1201" s="33">
        <v>880240</v>
      </c>
      <c r="F1201" s="34" t="s">
        <v>15</v>
      </c>
      <c r="G1201" s="35">
        <v>100</v>
      </c>
      <c r="H1201" s="36"/>
      <c r="K1201" s="37"/>
    </row>
    <row r="1202" spans="2:11" s="22" customFormat="1" ht="23.25" customHeight="1" x14ac:dyDescent="0.25">
      <c r="B1202" s="14" t="s">
        <v>1671</v>
      </c>
      <c r="C1202" s="14" t="s">
        <v>1647</v>
      </c>
      <c r="D1202" s="15" t="s">
        <v>1726</v>
      </c>
      <c r="E1202" s="25">
        <v>540482</v>
      </c>
      <c r="F1202" s="16">
        <v>900000</v>
      </c>
      <c r="G1202" s="17" t="s">
        <v>15</v>
      </c>
      <c r="H1202" s="18"/>
      <c r="J1202" s="30"/>
      <c r="K1202" s="8"/>
    </row>
    <row r="1203" spans="2:11" s="22" customFormat="1" ht="23.25" customHeight="1" x14ac:dyDescent="0.25">
      <c r="B1203" s="14" t="s">
        <v>1671</v>
      </c>
      <c r="C1203" s="14" t="s">
        <v>1647</v>
      </c>
      <c r="D1203" s="15" t="s">
        <v>1727</v>
      </c>
      <c r="E1203" s="25">
        <v>540483</v>
      </c>
      <c r="F1203" s="16">
        <v>840000</v>
      </c>
      <c r="G1203" s="17" t="s">
        <v>15</v>
      </c>
      <c r="H1203" s="18"/>
      <c r="J1203" s="30"/>
      <c r="K1203" s="8"/>
    </row>
    <row r="1204" spans="2:11" s="22" customFormat="1" ht="23.25" customHeight="1" x14ac:dyDescent="0.25">
      <c r="B1204" s="14" t="s">
        <v>1671</v>
      </c>
      <c r="C1204" s="14" t="s">
        <v>1647</v>
      </c>
      <c r="D1204" s="15" t="s">
        <v>1742</v>
      </c>
      <c r="E1204" s="25">
        <v>540495</v>
      </c>
      <c r="F1204" s="16">
        <v>2000</v>
      </c>
      <c r="G1204" s="17" t="s">
        <v>15</v>
      </c>
      <c r="H1204" s="18"/>
      <c r="J1204" s="30"/>
      <c r="K1204" s="8"/>
    </row>
    <row r="1205" spans="2:11" s="22" customFormat="1" ht="23.25" customHeight="1" x14ac:dyDescent="0.25">
      <c r="B1205" s="14" t="s">
        <v>1671</v>
      </c>
      <c r="C1205" s="14" t="s">
        <v>1647</v>
      </c>
      <c r="D1205" s="15" t="s">
        <v>1426</v>
      </c>
      <c r="E1205" s="25">
        <v>568717</v>
      </c>
      <c r="F1205" s="16">
        <v>700</v>
      </c>
      <c r="G1205" s="17" t="s">
        <v>15</v>
      </c>
      <c r="H1205" s="18"/>
      <c r="J1205" s="30"/>
      <c r="K1205" s="8"/>
    </row>
    <row r="1206" spans="2:11" s="22" customFormat="1" ht="23.25" customHeight="1" x14ac:dyDescent="0.25">
      <c r="B1206" s="14" t="s">
        <v>1671</v>
      </c>
      <c r="C1206" s="14" t="s">
        <v>1647</v>
      </c>
      <c r="D1206" s="15" t="s">
        <v>260</v>
      </c>
      <c r="E1206" s="25">
        <v>903320</v>
      </c>
      <c r="F1206" s="16">
        <v>3821.32</v>
      </c>
      <c r="G1206" s="17" t="s">
        <v>15</v>
      </c>
      <c r="H1206" s="18"/>
      <c r="J1206" s="30"/>
      <c r="K1206" s="8"/>
    </row>
    <row r="1207" spans="2:11" s="22" customFormat="1" ht="23.25" customHeight="1" x14ac:dyDescent="0.25">
      <c r="B1207" s="14" t="s">
        <v>1672</v>
      </c>
      <c r="C1207" s="14" t="s">
        <v>1671</v>
      </c>
      <c r="D1207" s="15" t="s">
        <v>1743</v>
      </c>
      <c r="E1207" s="25">
        <v>784525</v>
      </c>
      <c r="F1207" s="16">
        <v>2321.3200000000002</v>
      </c>
      <c r="G1207" s="17" t="s">
        <v>15</v>
      </c>
      <c r="H1207" s="18"/>
      <c r="J1207" s="30"/>
      <c r="K1207" s="8"/>
    </row>
    <row r="1208" spans="2:11" s="22" customFormat="1" ht="23.25" customHeight="1" x14ac:dyDescent="0.25">
      <c r="B1208" s="14" t="s">
        <v>1672</v>
      </c>
      <c r="C1208" s="14" t="s">
        <v>1671</v>
      </c>
      <c r="D1208" s="15" t="s">
        <v>45</v>
      </c>
      <c r="E1208" s="25">
        <v>893812</v>
      </c>
      <c r="F1208" s="16">
        <v>20000</v>
      </c>
      <c r="G1208" s="17" t="s">
        <v>15</v>
      </c>
      <c r="H1208" s="18"/>
      <c r="J1208" s="30"/>
      <c r="K1208" s="8"/>
    </row>
    <row r="1209" spans="2:11" s="22" customFormat="1" ht="23.25" customHeight="1" x14ac:dyDescent="0.25">
      <c r="B1209" s="14" t="s">
        <v>1672</v>
      </c>
      <c r="C1209" s="14" t="s">
        <v>1671</v>
      </c>
      <c r="D1209" s="15" t="s">
        <v>1744</v>
      </c>
      <c r="E1209" s="25">
        <v>784523</v>
      </c>
      <c r="F1209" s="16">
        <v>521.32000000000005</v>
      </c>
      <c r="G1209" s="17" t="s">
        <v>15</v>
      </c>
      <c r="H1209" s="18"/>
      <c r="J1209" s="30"/>
      <c r="K1209" s="8"/>
    </row>
    <row r="1210" spans="2:11" s="22" customFormat="1" ht="23.25" customHeight="1" x14ac:dyDescent="0.25">
      <c r="B1210" s="14" t="s">
        <v>1672</v>
      </c>
      <c r="C1210" s="14" t="s">
        <v>1671</v>
      </c>
      <c r="D1210" s="15" t="s">
        <v>1745</v>
      </c>
      <c r="E1210" s="25">
        <v>540501</v>
      </c>
      <c r="F1210" s="16">
        <v>2662.5</v>
      </c>
      <c r="G1210" s="17" t="s">
        <v>15</v>
      </c>
      <c r="H1210" s="18"/>
      <c r="J1210" s="30"/>
      <c r="K1210" s="8"/>
    </row>
    <row r="1211" spans="2:11" s="22" customFormat="1" ht="23.25" customHeight="1" x14ac:dyDescent="0.25">
      <c r="B1211" s="14" t="s">
        <v>1672</v>
      </c>
      <c r="C1211" s="14" t="s">
        <v>1671</v>
      </c>
      <c r="D1211" s="15" t="s">
        <v>1746</v>
      </c>
      <c r="E1211" s="25">
        <v>540500</v>
      </c>
      <c r="F1211" s="16">
        <v>15000</v>
      </c>
      <c r="G1211" s="17" t="s">
        <v>15</v>
      </c>
      <c r="H1211" s="18"/>
      <c r="J1211" s="30"/>
      <c r="K1211" s="8"/>
    </row>
    <row r="1212" spans="2:11" s="22" customFormat="1" ht="23.25" customHeight="1" x14ac:dyDescent="0.25">
      <c r="B1212" s="14" t="s">
        <v>1672</v>
      </c>
      <c r="C1212" s="14" t="s">
        <v>1671</v>
      </c>
      <c r="D1212" s="15" t="s">
        <v>1747</v>
      </c>
      <c r="E1212" s="25">
        <v>540499</v>
      </c>
      <c r="F1212" s="16">
        <v>6100</v>
      </c>
      <c r="G1212" s="17" t="s">
        <v>15</v>
      </c>
      <c r="H1212" s="18"/>
      <c r="J1212" s="30"/>
      <c r="K1212" s="8"/>
    </row>
    <row r="1213" spans="2:11" s="22" customFormat="1" ht="23.25" customHeight="1" x14ac:dyDescent="0.25">
      <c r="B1213" s="14" t="s">
        <v>1673</v>
      </c>
      <c r="C1213" s="14" t="s">
        <v>1672</v>
      </c>
      <c r="D1213" s="15" t="s">
        <v>518</v>
      </c>
      <c r="E1213" s="25">
        <v>880210</v>
      </c>
      <c r="F1213" s="16">
        <v>18321</v>
      </c>
      <c r="G1213" s="17" t="s">
        <v>15</v>
      </c>
      <c r="H1213" s="18"/>
      <c r="J1213" s="30"/>
      <c r="K1213" s="8"/>
    </row>
    <row r="1214" spans="2:11" s="31" customFormat="1" ht="18.75" customHeight="1" x14ac:dyDescent="0.25">
      <c r="B1214" s="32" t="s">
        <v>1673</v>
      </c>
      <c r="C1214" s="32" t="s">
        <v>1673</v>
      </c>
      <c r="D1214" s="33" t="s">
        <v>1736</v>
      </c>
      <c r="E1214" s="33">
        <v>776045</v>
      </c>
      <c r="F1214" s="34" t="s">
        <v>15</v>
      </c>
      <c r="G1214" s="35">
        <v>5370.35</v>
      </c>
      <c r="H1214" s="36"/>
      <c r="K1214" s="37"/>
    </row>
    <row r="1215" spans="2:11" s="31" customFormat="1" ht="18.75" customHeight="1" x14ac:dyDescent="0.25">
      <c r="B1215" s="32" t="s">
        <v>1673</v>
      </c>
      <c r="C1215" s="32" t="s">
        <v>1675</v>
      </c>
      <c r="D1215" s="33" t="s">
        <v>1730</v>
      </c>
      <c r="E1215" s="33">
        <v>850008</v>
      </c>
      <c r="F1215" s="34" t="s">
        <v>15</v>
      </c>
      <c r="G1215" s="35">
        <v>5000</v>
      </c>
      <c r="H1215" s="36"/>
      <c r="K1215" s="37"/>
    </row>
    <row r="1216" spans="2:11" s="22" customFormat="1" ht="23.25" customHeight="1" x14ac:dyDescent="0.25">
      <c r="B1216" s="14" t="s">
        <v>1673</v>
      </c>
      <c r="C1216" s="14" t="s">
        <v>1672</v>
      </c>
      <c r="D1216" s="15" t="s">
        <v>1748</v>
      </c>
      <c r="E1216" s="25">
        <v>880208</v>
      </c>
      <c r="F1216" s="16">
        <v>18321</v>
      </c>
      <c r="G1216" s="17" t="s">
        <v>15</v>
      </c>
      <c r="H1216" s="18"/>
      <c r="J1216" s="30"/>
      <c r="K1216" s="8"/>
    </row>
    <row r="1217" spans="2:11" s="22" customFormat="1" ht="23.25" customHeight="1" x14ac:dyDescent="0.25">
      <c r="B1217" s="14" t="s">
        <v>1673</v>
      </c>
      <c r="C1217" s="14" t="s">
        <v>1672</v>
      </c>
      <c r="D1217" s="15" t="s">
        <v>297</v>
      </c>
      <c r="E1217" s="25">
        <v>880209</v>
      </c>
      <c r="F1217" s="16">
        <v>18321</v>
      </c>
      <c r="G1217" s="17" t="s">
        <v>15</v>
      </c>
      <c r="H1217" s="18"/>
      <c r="J1217" s="30"/>
      <c r="K1217" s="8"/>
    </row>
    <row r="1218" spans="2:11" s="22" customFormat="1" ht="19.5" customHeight="1" x14ac:dyDescent="0.25">
      <c r="B1218" s="21" t="s">
        <v>1673</v>
      </c>
      <c r="C1218" s="21" t="s">
        <v>1673</v>
      </c>
      <c r="D1218" s="12" t="s">
        <v>17</v>
      </c>
      <c r="E1218" s="26">
        <v>493741</v>
      </c>
      <c r="F1218" s="16">
        <v>40</v>
      </c>
      <c r="G1218" s="17" t="s">
        <v>15</v>
      </c>
      <c r="H1218" s="27"/>
      <c r="K1218" s="8"/>
    </row>
    <row r="1219" spans="2:11" s="22" customFormat="1" ht="19.5" customHeight="1" x14ac:dyDescent="0.25">
      <c r="B1219" s="21" t="s">
        <v>1673</v>
      </c>
      <c r="C1219" s="21" t="s">
        <v>1673</v>
      </c>
      <c r="D1219" s="12" t="s">
        <v>16</v>
      </c>
      <c r="E1219" s="26">
        <v>493741</v>
      </c>
      <c r="F1219" s="16">
        <v>4</v>
      </c>
      <c r="G1219" s="17" t="s">
        <v>15</v>
      </c>
      <c r="H1219" s="27"/>
      <c r="K1219" s="8"/>
    </row>
    <row r="1220" spans="2:11" s="22" customFormat="1" ht="23.25" customHeight="1" x14ac:dyDescent="0.25">
      <c r="B1220" s="14" t="s">
        <v>1674</v>
      </c>
      <c r="C1220" s="14" t="s">
        <v>1675</v>
      </c>
      <c r="D1220" s="15" t="s">
        <v>1749</v>
      </c>
      <c r="E1220" s="25">
        <v>540502</v>
      </c>
      <c r="F1220" s="16">
        <v>300</v>
      </c>
      <c r="G1220" s="17" t="s">
        <v>15</v>
      </c>
      <c r="H1220" s="18"/>
      <c r="J1220" s="30"/>
      <c r="K1220" s="8"/>
    </row>
    <row r="1221" spans="2:11" s="22" customFormat="1" ht="23.25" customHeight="1" x14ac:dyDescent="0.25">
      <c r="B1221" s="14" t="s">
        <v>1674</v>
      </c>
      <c r="C1221" s="14" t="s">
        <v>1675</v>
      </c>
      <c r="D1221" s="15" t="s">
        <v>1750</v>
      </c>
      <c r="E1221" s="25">
        <v>540503</v>
      </c>
      <c r="F1221" s="16">
        <v>625</v>
      </c>
      <c r="G1221" s="17" t="s">
        <v>15</v>
      </c>
      <c r="H1221" s="18"/>
      <c r="J1221" s="30"/>
      <c r="K1221" s="8"/>
    </row>
    <row r="1222" spans="2:11" s="22" customFormat="1" ht="19.5" customHeight="1" x14ac:dyDescent="0.25">
      <c r="B1222" s="21" t="s">
        <v>1676</v>
      </c>
      <c r="C1222" s="21" t="s">
        <v>1674</v>
      </c>
      <c r="D1222" s="12" t="s">
        <v>1751</v>
      </c>
      <c r="E1222" s="26">
        <v>540504</v>
      </c>
      <c r="F1222" s="16">
        <v>15000</v>
      </c>
      <c r="G1222" s="17" t="s">
        <v>15</v>
      </c>
      <c r="H1222" s="27"/>
      <c r="K1222" s="8"/>
    </row>
    <row r="1223" spans="2:11" s="31" customFormat="1" ht="18.75" customHeight="1" x14ac:dyDescent="0.25">
      <c r="B1223" s="32" t="s">
        <v>1676</v>
      </c>
      <c r="C1223" s="32" t="s">
        <v>1677</v>
      </c>
      <c r="D1223" s="33" t="s">
        <v>1689</v>
      </c>
      <c r="E1223" s="33">
        <v>266238</v>
      </c>
      <c r="F1223" s="34" t="s">
        <v>15</v>
      </c>
      <c r="G1223" s="35">
        <v>74000</v>
      </c>
      <c r="H1223" s="36"/>
      <c r="K1223" s="37"/>
    </row>
    <row r="1224" spans="2:11" s="22" customFormat="1" ht="19.5" customHeight="1" x14ac:dyDescent="0.25">
      <c r="B1224" s="21" t="s">
        <v>1677</v>
      </c>
      <c r="C1224" s="21" t="s">
        <v>1676</v>
      </c>
      <c r="D1224" s="12" t="s">
        <v>1728</v>
      </c>
      <c r="E1224" s="26">
        <v>540461</v>
      </c>
      <c r="F1224" s="16">
        <v>100000</v>
      </c>
      <c r="G1224" s="17" t="s">
        <v>15</v>
      </c>
      <c r="H1224" s="27"/>
      <c r="K1224" s="8"/>
    </row>
    <row r="1225" spans="2:11" s="31" customFormat="1" ht="18.75" customHeight="1" x14ac:dyDescent="0.25">
      <c r="B1225" s="32" t="s">
        <v>1677</v>
      </c>
      <c r="C1225" s="32" t="s">
        <v>1677</v>
      </c>
      <c r="D1225" s="33" t="s">
        <v>354</v>
      </c>
      <c r="E1225" s="33">
        <v>711018</v>
      </c>
      <c r="F1225" s="34" t="s">
        <v>15</v>
      </c>
      <c r="G1225" s="35">
        <v>200000</v>
      </c>
      <c r="H1225" s="36"/>
      <c r="K1225" s="37"/>
    </row>
    <row r="1226" spans="2:11" s="22" customFormat="1" ht="19.5" customHeight="1" x14ac:dyDescent="0.25">
      <c r="B1226" s="21" t="s">
        <v>1680</v>
      </c>
      <c r="C1226" s="21" t="s">
        <v>1677</v>
      </c>
      <c r="D1226" s="12" t="s">
        <v>1752</v>
      </c>
      <c r="E1226" s="26">
        <v>540505</v>
      </c>
      <c r="F1226" s="16">
        <v>20000</v>
      </c>
      <c r="G1226" s="17" t="s">
        <v>15</v>
      </c>
      <c r="H1226" s="27"/>
      <c r="K1226" s="8"/>
    </row>
    <row r="1227" spans="2:11" s="31" customFormat="1" ht="18.75" customHeight="1" x14ac:dyDescent="0.25">
      <c r="B1227" s="32" t="s">
        <v>1680</v>
      </c>
      <c r="C1227" s="32" t="s">
        <v>1680</v>
      </c>
      <c r="D1227" s="33" t="s">
        <v>1731</v>
      </c>
      <c r="E1227" s="33">
        <v>370921</v>
      </c>
      <c r="F1227" s="34" t="s">
        <v>15</v>
      </c>
      <c r="G1227" s="35">
        <v>20000</v>
      </c>
      <c r="H1227" s="36"/>
      <c r="K1227" s="37"/>
    </row>
    <row r="1228" spans="2:11" s="31" customFormat="1" ht="18.75" customHeight="1" x14ac:dyDescent="0.25">
      <c r="B1228" s="32" t="s">
        <v>1681</v>
      </c>
      <c r="C1228" s="32" t="s">
        <v>1681</v>
      </c>
      <c r="D1228" s="33" t="s">
        <v>1732</v>
      </c>
      <c r="E1228" s="33">
        <v>637973</v>
      </c>
      <c r="F1228" s="34" t="s">
        <v>15</v>
      </c>
      <c r="G1228" s="35">
        <v>15000</v>
      </c>
      <c r="H1228" s="36"/>
      <c r="K1228" s="37"/>
    </row>
    <row r="1229" spans="2:11" s="31" customFormat="1" ht="18.75" customHeight="1" x14ac:dyDescent="0.25">
      <c r="B1229" s="32" t="s">
        <v>1681</v>
      </c>
      <c r="C1229" s="32" t="s">
        <v>1681</v>
      </c>
      <c r="D1229" s="33" t="s">
        <v>1733</v>
      </c>
      <c r="E1229" s="33">
        <v>526569</v>
      </c>
      <c r="F1229" s="34" t="s">
        <v>15</v>
      </c>
      <c r="G1229" s="35">
        <v>10000</v>
      </c>
      <c r="H1229" s="36"/>
      <c r="K1229" s="37"/>
    </row>
    <row r="1230" spans="2:11" s="31" customFormat="1" ht="18.75" customHeight="1" x14ac:dyDescent="0.25">
      <c r="B1230" s="32" t="s">
        <v>1681</v>
      </c>
      <c r="C1230" s="32" t="s">
        <v>1681</v>
      </c>
      <c r="D1230" s="33" t="s">
        <v>1734</v>
      </c>
      <c r="E1230" s="33">
        <v>56731</v>
      </c>
      <c r="F1230" s="34" t="s">
        <v>15</v>
      </c>
      <c r="G1230" s="35">
        <v>10000</v>
      </c>
      <c r="H1230" s="36"/>
      <c r="K1230" s="37"/>
    </row>
    <row r="1231" spans="2:11" s="31" customFormat="1" ht="18.75" customHeight="1" x14ac:dyDescent="0.25">
      <c r="B1231" s="32" t="s">
        <v>1681</v>
      </c>
      <c r="C1231" s="32" t="s">
        <v>1681</v>
      </c>
      <c r="D1231" s="33" t="s">
        <v>1735</v>
      </c>
      <c r="E1231" s="33">
        <v>45908</v>
      </c>
      <c r="F1231" s="34" t="s">
        <v>15</v>
      </c>
      <c r="G1231" s="35">
        <v>10000</v>
      </c>
      <c r="H1231" s="36"/>
      <c r="K1231" s="37"/>
    </row>
    <row r="1232" spans="2:11" s="22" customFormat="1" ht="43.5" customHeight="1" x14ac:dyDescent="0.25">
      <c r="B1232" s="21" t="s">
        <v>1681</v>
      </c>
      <c r="C1232" s="21" t="s">
        <v>1680</v>
      </c>
      <c r="D1232" s="12" t="s">
        <v>1755</v>
      </c>
      <c r="E1232" s="26">
        <v>540508</v>
      </c>
      <c r="F1232" s="16">
        <v>71195</v>
      </c>
      <c r="G1232" s="17" t="s">
        <v>15</v>
      </c>
      <c r="H1232" s="27"/>
      <c r="K1232" s="8"/>
    </row>
    <row r="1233" spans="2:11" s="22" customFormat="1" ht="19.5" customHeight="1" x14ac:dyDescent="0.25">
      <c r="B1233" s="21" t="s">
        <v>1682</v>
      </c>
      <c r="C1233" s="21" t="s">
        <v>1681</v>
      </c>
      <c r="D1233" s="12" t="s">
        <v>1753</v>
      </c>
      <c r="E1233" s="26">
        <v>540506</v>
      </c>
      <c r="F1233" s="16">
        <v>5000</v>
      </c>
      <c r="G1233" s="17" t="s">
        <v>15</v>
      </c>
      <c r="H1233" s="27"/>
      <c r="K1233" s="8"/>
    </row>
    <row r="1234" spans="2:11" s="22" customFormat="1" ht="19.5" customHeight="1" x14ac:dyDescent="0.25">
      <c r="B1234" s="21" t="s">
        <v>1682</v>
      </c>
      <c r="C1234" s="21" t="s">
        <v>1682</v>
      </c>
      <c r="D1234" s="12" t="s">
        <v>1754</v>
      </c>
      <c r="E1234" s="26">
        <v>784989</v>
      </c>
      <c r="F1234" s="16">
        <v>3200</v>
      </c>
      <c r="G1234" s="17" t="s">
        <v>15</v>
      </c>
      <c r="H1234" s="27"/>
      <c r="K1234" s="8"/>
    </row>
    <row r="1235" spans="2:11" s="22" customFormat="1" ht="19.5" customHeight="1" x14ac:dyDescent="0.25">
      <c r="B1235" s="21" t="s">
        <v>1682</v>
      </c>
      <c r="C1235" s="21" t="s">
        <v>1681</v>
      </c>
      <c r="D1235" s="12" t="s">
        <v>16</v>
      </c>
      <c r="E1235" s="26">
        <v>183161</v>
      </c>
      <c r="F1235" s="16">
        <v>0.5</v>
      </c>
      <c r="G1235" s="17" t="s">
        <v>15</v>
      </c>
      <c r="H1235" s="27"/>
      <c r="K1235" s="8"/>
    </row>
    <row r="1236" spans="2:11" s="22" customFormat="1" ht="19.5" customHeight="1" x14ac:dyDescent="0.25">
      <c r="B1236" s="21" t="s">
        <v>1682</v>
      </c>
      <c r="C1236" s="21" t="s">
        <v>1681</v>
      </c>
      <c r="D1236" s="12" t="s">
        <v>16</v>
      </c>
      <c r="E1236" s="26">
        <v>181112</v>
      </c>
      <c r="F1236" s="16">
        <v>0.5</v>
      </c>
      <c r="G1236" s="17" t="s">
        <v>15</v>
      </c>
      <c r="H1236" s="27"/>
      <c r="K1236" s="8"/>
    </row>
    <row r="1237" spans="2:11" s="22" customFormat="1" ht="19.5" customHeight="1" x14ac:dyDescent="0.25">
      <c r="B1237" s="21" t="s">
        <v>1682</v>
      </c>
      <c r="C1237" s="21" t="s">
        <v>1681</v>
      </c>
      <c r="D1237" s="12" t="s">
        <v>17</v>
      </c>
      <c r="E1237" s="26">
        <v>183161</v>
      </c>
      <c r="F1237" s="16">
        <v>5</v>
      </c>
      <c r="G1237" s="17" t="s">
        <v>15</v>
      </c>
      <c r="H1237" s="27"/>
      <c r="K1237" s="8"/>
    </row>
    <row r="1238" spans="2:11" s="22" customFormat="1" ht="19.5" customHeight="1" x14ac:dyDescent="0.25">
      <c r="B1238" s="21" t="s">
        <v>1682</v>
      </c>
      <c r="C1238" s="21" t="s">
        <v>1681</v>
      </c>
      <c r="D1238" s="12" t="s">
        <v>17</v>
      </c>
      <c r="E1238" s="26">
        <v>181112</v>
      </c>
      <c r="F1238" s="16">
        <v>5</v>
      </c>
      <c r="G1238" s="17" t="s">
        <v>15</v>
      </c>
      <c r="H1238" s="27"/>
      <c r="J1238" s="30"/>
      <c r="K1238" s="8"/>
    </row>
    <row r="1239" spans="2:11" s="31" customFormat="1" ht="18.75" customHeight="1" x14ac:dyDescent="0.25">
      <c r="B1239" s="32" t="s">
        <v>1682</v>
      </c>
      <c r="C1239" s="32" t="s">
        <v>1682</v>
      </c>
      <c r="D1239" s="33" t="s">
        <v>1532</v>
      </c>
      <c r="E1239" s="33">
        <v>896949</v>
      </c>
      <c r="F1239" s="34" t="s">
        <v>15</v>
      </c>
      <c r="G1239" s="35">
        <v>20000</v>
      </c>
      <c r="H1239" s="36"/>
      <c r="K1239" s="37"/>
    </row>
    <row r="1240" spans="2:11" s="31" customFormat="1" ht="18.75" customHeight="1" x14ac:dyDescent="0.25">
      <c r="B1240" s="32"/>
      <c r="C1240" s="32"/>
      <c r="D1240" s="33"/>
      <c r="E1240" s="33"/>
      <c r="F1240" s="34"/>
      <c r="G1240" s="35"/>
      <c r="H1240" s="36"/>
      <c r="K1240" s="37"/>
    </row>
    <row r="1241" spans="2:11" s="31" customFormat="1" ht="18.75" customHeight="1" x14ac:dyDescent="0.25">
      <c r="B1241" s="32"/>
      <c r="C1241" s="32"/>
      <c r="D1241" s="33"/>
      <c r="E1241" s="33"/>
      <c r="F1241" s="34"/>
      <c r="G1241" s="35"/>
      <c r="H1241" s="36"/>
      <c r="K1241" s="37"/>
    </row>
    <row r="1242" spans="2:11" s="31" customFormat="1" ht="18.75" customHeight="1" x14ac:dyDescent="0.25">
      <c r="B1242" s="32"/>
      <c r="C1242" s="32"/>
      <c r="D1242" s="33"/>
      <c r="E1242" s="33"/>
      <c r="F1242" s="34"/>
      <c r="G1242" s="35"/>
      <c r="H1242" s="36"/>
      <c r="K1242" s="37"/>
    </row>
    <row r="1243" spans="2:11" s="31" customFormat="1" ht="18.75" customHeight="1" x14ac:dyDescent="0.25">
      <c r="B1243" s="32"/>
      <c r="C1243" s="32"/>
      <c r="D1243" s="33"/>
      <c r="E1243" s="33"/>
      <c r="F1243" s="34"/>
      <c r="G1243" s="35"/>
      <c r="H1243" s="36"/>
      <c r="K1243" s="37"/>
    </row>
    <row r="1244" spans="2:11" s="31" customFormat="1" ht="18.75" customHeight="1" x14ac:dyDescent="0.25">
      <c r="B1244" s="32"/>
      <c r="C1244" s="32"/>
      <c r="D1244" s="33"/>
      <c r="E1244" s="33"/>
      <c r="F1244" s="34"/>
      <c r="G1244" s="35"/>
      <c r="H1244" s="36"/>
      <c r="K1244" s="37"/>
    </row>
    <row r="1245" spans="2:11" s="31" customFormat="1" ht="18.75" customHeight="1" x14ac:dyDescent="0.25">
      <c r="B1245" s="32"/>
      <c r="C1245" s="32"/>
      <c r="D1245" s="33"/>
      <c r="E1245" s="33"/>
      <c r="F1245" s="34"/>
      <c r="G1245" s="35"/>
      <c r="H1245" s="36"/>
      <c r="K1245" s="37"/>
    </row>
    <row r="1246" spans="2:11" s="31" customFormat="1" ht="18.75" customHeight="1" x14ac:dyDescent="0.25">
      <c r="B1246" s="32"/>
      <c r="C1246" s="32"/>
      <c r="D1246" s="33"/>
      <c r="E1246" s="33"/>
      <c r="F1246" s="34"/>
      <c r="G1246" s="35"/>
      <c r="H1246" s="36"/>
      <c r="K1246" s="37"/>
    </row>
    <row r="1247" spans="2:11" s="5" customFormat="1" ht="27.75" customHeight="1" x14ac:dyDescent="0.25">
      <c r="B1247" s="143" t="s">
        <v>5</v>
      </c>
      <c r="C1247" s="144"/>
      <c r="D1247" s="144"/>
      <c r="E1247" s="145"/>
      <c r="F1247" s="23">
        <f>SUM(F6:F1246)</f>
        <v>33103683.449999999</v>
      </c>
      <c r="G1247" s="24">
        <f>SUM(G6:G1246)</f>
        <v>33246501.629999999</v>
      </c>
      <c r="H1247" s="2"/>
    </row>
    <row r="1248" spans="2:11" s="22" customFormat="1" ht="23.25" customHeight="1" x14ac:dyDescent="0.25">
      <c r="B1248" s="136"/>
      <c r="C1248" s="137"/>
      <c r="D1248" s="137"/>
      <c r="E1248" s="138"/>
      <c r="F1248" s="146">
        <f>+G1247-F1247+22079.16</f>
        <v>164897.33999999971</v>
      </c>
      <c r="G1248" s="147"/>
      <c r="H1248" s="2"/>
    </row>
    <row r="1249" spans="2:8" ht="22.5" customHeight="1" x14ac:dyDescent="0.25">
      <c r="B1249" s="22"/>
      <c r="C1249" s="22"/>
      <c r="D1249" s="22"/>
      <c r="E1249" s="22"/>
      <c r="F1249" s="22"/>
      <c r="G1249" s="22"/>
    </row>
    <row r="1250" spans="2:8" ht="22.5" customHeight="1" x14ac:dyDescent="0.35">
      <c r="B1250" s="135" t="s">
        <v>282</v>
      </c>
      <c r="C1250" s="135"/>
      <c r="D1250" s="135"/>
      <c r="E1250" s="135"/>
      <c r="F1250" s="135"/>
      <c r="G1250" s="135"/>
      <c r="H1250" s="135"/>
    </row>
    <row r="1251" spans="2:8" ht="22.5" customHeight="1" x14ac:dyDescent="0.25">
      <c r="B1251" s="22"/>
      <c r="C1251" s="22"/>
      <c r="D1251" s="22"/>
      <c r="E1251" s="22"/>
      <c r="F1251" s="22"/>
      <c r="G1251" s="22"/>
    </row>
    <row r="1252" spans="2:8" ht="22.5" customHeight="1" x14ac:dyDescent="0.25">
      <c r="B1252" s="22"/>
      <c r="C1252" s="22"/>
      <c r="D1252" s="22"/>
      <c r="E1252" s="22"/>
      <c r="F1252" s="22"/>
      <c r="G1252" s="22"/>
    </row>
    <row r="1253" spans="2:8" ht="22.5" customHeight="1" x14ac:dyDescent="0.25">
      <c r="B1253" s="28"/>
      <c r="C1253" s="28"/>
      <c r="D1253" s="29"/>
      <c r="E1253" s="29"/>
      <c r="F1253" s="16"/>
      <c r="G1253" s="17"/>
      <c r="H1253" s="27"/>
    </row>
    <row r="1254" spans="2:8" ht="22.5" customHeight="1" x14ac:dyDescent="0.25">
      <c r="B1254" s="28"/>
      <c r="C1254" s="28"/>
      <c r="D1254" s="29"/>
      <c r="E1254" s="29"/>
      <c r="F1254" s="16"/>
      <c r="G1254" s="17"/>
      <c r="H1254" s="27"/>
    </row>
    <row r="1255" spans="2:8" ht="22.5" customHeight="1" x14ac:dyDescent="0.25">
      <c r="B1255" s="107">
        <v>43355</v>
      </c>
      <c r="C1255" s="107">
        <v>43355</v>
      </c>
      <c r="D1255" s="108" t="s">
        <v>1305</v>
      </c>
      <c r="E1255" s="109"/>
      <c r="F1255" s="110">
        <v>181408</v>
      </c>
      <c r="G1255" s="111"/>
      <c r="H1255" s="112"/>
    </row>
    <row r="1256" spans="2:8" ht="22.5" customHeight="1" x14ac:dyDescent="0.25">
      <c r="B1256" s="107">
        <v>43355</v>
      </c>
      <c r="C1256" s="107">
        <v>43355</v>
      </c>
      <c r="D1256" s="108" t="s">
        <v>1287</v>
      </c>
      <c r="E1256" s="109"/>
      <c r="F1256" s="110">
        <v>400000</v>
      </c>
      <c r="G1256" s="111"/>
      <c r="H1256" s="112"/>
    </row>
    <row r="1257" spans="2:8" ht="22.5" customHeight="1" x14ac:dyDescent="0.25"/>
    <row r="1258" spans="2:8" ht="22.5" customHeight="1" x14ac:dyDescent="0.25"/>
    <row r="1259" spans="2:8" ht="22.5" customHeight="1" x14ac:dyDescent="0.25"/>
    <row r="1260" spans="2:8" ht="22.5" customHeight="1" x14ac:dyDescent="0.25"/>
    <row r="1261" spans="2:8" ht="22.5" customHeight="1" x14ac:dyDescent="0.25"/>
    <row r="1262" spans="2:8" ht="22.5" customHeight="1" x14ac:dyDescent="0.25"/>
    <row r="1263" spans="2:8" ht="22.5" customHeight="1" x14ac:dyDescent="0.25"/>
    <row r="1264" spans="2:8" ht="22.5" customHeight="1" x14ac:dyDescent="0.25"/>
    <row r="1265" ht="22.5" customHeight="1" x14ac:dyDescent="0.25"/>
    <row r="1266" ht="22.5" customHeight="1" x14ac:dyDescent="0.25"/>
    <row r="1267" ht="22.5" customHeight="1" x14ac:dyDescent="0.25"/>
    <row r="1268" ht="22.5" customHeight="1" x14ac:dyDescent="0.25"/>
    <row r="1269" ht="22.5" customHeight="1" x14ac:dyDescent="0.25"/>
    <row r="1270" ht="22.5" customHeight="1" x14ac:dyDescent="0.25"/>
    <row r="1271" ht="22.5" customHeight="1" x14ac:dyDescent="0.25"/>
    <row r="1272" ht="22.5" customHeight="1" x14ac:dyDescent="0.25"/>
    <row r="1273" ht="22.5" customHeight="1" x14ac:dyDescent="0.25"/>
    <row r="1274" ht="22.5" customHeight="1" x14ac:dyDescent="0.25"/>
    <row r="1275" ht="27" customHeight="1" x14ac:dyDescent="0.25"/>
    <row r="1276" ht="29.25" customHeight="1" x14ac:dyDescent="0.25"/>
    <row r="1277" ht="24.75" customHeight="1" x14ac:dyDescent="0.25"/>
    <row r="1278" ht="24.75" customHeight="1" x14ac:dyDescent="0.25"/>
    <row r="1279" ht="24.75" customHeight="1" x14ac:dyDescent="0.25"/>
    <row r="1280" ht="24.75" customHeight="1" x14ac:dyDescent="0.25"/>
    <row r="1281" ht="24.75" customHeight="1" x14ac:dyDescent="0.25"/>
    <row r="1282" ht="24.75" customHeight="1" x14ac:dyDescent="0.25"/>
    <row r="1283" ht="24.75" customHeight="1" x14ac:dyDescent="0.25"/>
    <row r="1284" ht="19.5" customHeight="1" x14ac:dyDescent="0.25"/>
    <row r="1285" ht="24.75" customHeight="1" x14ac:dyDescent="0.25"/>
    <row r="1286" ht="29.25" customHeight="1" x14ac:dyDescent="0.25"/>
    <row r="1287" ht="24.75" customHeight="1" x14ac:dyDescent="0.25"/>
    <row r="1288" ht="24.75" customHeight="1" x14ac:dyDescent="0.25"/>
    <row r="1289" ht="35.25" customHeight="1" x14ac:dyDescent="0.25"/>
    <row r="1290" ht="24.75" customHeight="1" x14ac:dyDescent="0.25"/>
    <row r="1291" ht="17.25" customHeight="1" x14ac:dyDescent="0.25"/>
    <row r="1292" ht="17.25" customHeight="1" x14ac:dyDescent="0.25"/>
    <row r="1293" ht="23.25" customHeight="1" x14ac:dyDescent="0.25"/>
    <row r="1294" ht="25.5" customHeight="1" x14ac:dyDescent="0.25"/>
    <row r="1295" ht="24" customHeight="1" x14ac:dyDescent="0.25"/>
    <row r="1296" ht="23.25" customHeight="1" x14ac:dyDescent="0.25"/>
    <row r="1297" ht="17.25" customHeight="1" x14ac:dyDescent="0.25"/>
    <row r="1298" ht="17.25" customHeight="1" x14ac:dyDescent="0.25"/>
    <row r="1299" ht="17.25" customHeight="1" x14ac:dyDescent="0.25"/>
    <row r="1300" ht="27" customHeight="1" x14ac:dyDescent="0.25"/>
    <row r="1301" ht="26.25" customHeight="1" x14ac:dyDescent="0.25"/>
    <row r="1302" ht="27" customHeight="1" x14ac:dyDescent="0.25"/>
    <row r="1303" ht="24" customHeight="1" x14ac:dyDescent="0.25"/>
    <row r="1304" ht="27" customHeight="1" x14ac:dyDescent="0.25"/>
    <row r="1305" ht="25.5" customHeight="1" x14ac:dyDescent="0.25"/>
    <row r="1306" ht="25.5" customHeight="1" x14ac:dyDescent="0.25"/>
    <row r="1307" ht="24" customHeight="1" x14ac:dyDescent="0.25"/>
    <row r="1308" ht="24" customHeight="1" x14ac:dyDescent="0.25"/>
    <row r="1309" ht="35.25" customHeight="1" x14ac:dyDescent="0.25"/>
    <row r="1310" ht="19.5" customHeight="1" x14ac:dyDescent="0.25"/>
    <row r="1311" ht="26.25" customHeight="1" x14ac:dyDescent="0.25"/>
    <row r="1312" ht="28.5" customHeight="1" x14ac:dyDescent="0.25"/>
    <row r="1313" ht="40.5" customHeight="1" x14ac:dyDescent="0.25"/>
    <row r="1314" ht="24" customHeight="1" x14ac:dyDescent="0.25"/>
    <row r="1315" ht="19.5" customHeight="1" x14ac:dyDescent="0.25"/>
    <row r="1316" ht="23.25" customHeight="1" x14ac:dyDescent="0.25"/>
    <row r="1317" ht="19.5" customHeight="1" x14ac:dyDescent="0.25"/>
    <row r="1318" ht="19.5" customHeight="1" x14ac:dyDescent="0.25"/>
    <row r="1319" ht="19.5" customHeight="1" x14ac:dyDescent="0.25"/>
    <row r="1320" ht="19.5" customHeight="1" x14ac:dyDescent="0.25"/>
    <row r="1321" ht="19.5" customHeight="1" x14ac:dyDescent="0.25"/>
    <row r="1322" ht="26.25" customHeight="1" x14ac:dyDescent="0.25"/>
    <row r="1323" ht="25.5" customHeight="1" x14ac:dyDescent="0.25"/>
    <row r="1324" ht="19.5" customHeight="1" x14ac:dyDescent="0.25"/>
    <row r="1325" ht="19.5" customHeight="1" x14ac:dyDescent="0.25"/>
    <row r="1326" ht="19.5" customHeight="1" x14ac:dyDescent="0.25"/>
    <row r="1327" ht="19.5" customHeight="1" x14ac:dyDescent="0.25"/>
    <row r="1328" ht="22.5" customHeight="1" x14ac:dyDescent="0.25"/>
    <row r="1329" ht="19.5" customHeight="1" x14ac:dyDescent="0.25"/>
    <row r="1330" ht="24" customHeight="1" x14ac:dyDescent="0.25"/>
    <row r="1331" ht="24" customHeight="1" x14ac:dyDescent="0.25"/>
    <row r="1332" ht="22.5" customHeight="1" x14ac:dyDescent="0.25"/>
    <row r="1333" ht="24.75" customHeight="1" x14ac:dyDescent="0.25"/>
    <row r="1334" ht="24" customHeight="1" x14ac:dyDescent="0.25"/>
    <row r="1335" ht="19.5" customHeight="1" x14ac:dyDescent="0.25"/>
    <row r="1336" ht="25.5" customHeight="1" x14ac:dyDescent="0.25"/>
    <row r="1337" ht="19.5" customHeight="1" x14ac:dyDescent="0.25"/>
    <row r="1338" ht="27" customHeight="1" x14ac:dyDescent="0.25"/>
    <row r="1339" ht="23.25" customHeight="1" x14ac:dyDescent="0.25"/>
    <row r="1340" ht="26.25" customHeight="1" x14ac:dyDescent="0.25"/>
    <row r="1341" ht="23.25" customHeight="1" x14ac:dyDescent="0.25"/>
    <row r="1342" ht="27.75" customHeight="1" x14ac:dyDescent="0.25"/>
    <row r="1343" ht="25.5" customHeight="1" x14ac:dyDescent="0.25"/>
    <row r="1344" ht="19.5" customHeight="1" x14ac:dyDescent="0.25"/>
    <row r="1345" ht="25.5" customHeight="1" x14ac:dyDescent="0.25"/>
    <row r="1346" ht="19.5" customHeight="1" x14ac:dyDescent="0.25"/>
    <row r="1347" ht="19.5" customHeight="1" x14ac:dyDescent="0.25"/>
    <row r="1348" ht="24.75" customHeight="1" x14ac:dyDescent="0.25"/>
    <row r="1349" ht="19.5" customHeight="1" x14ac:dyDescent="0.25"/>
    <row r="1350" ht="19.5" customHeight="1" x14ac:dyDescent="0.25"/>
    <row r="1351" ht="19.5" customHeight="1" x14ac:dyDescent="0.25"/>
    <row r="1352" ht="19.5" customHeight="1" x14ac:dyDescent="0.25"/>
    <row r="1353" ht="19.5" customHeight="1" x14ac:dyDescent="0.25"/>
    <row r="1354" ht="24.75" customHeight="1" x14ac:dyDescent="0.25"/>
    <row r="1355" ht="25.5" customHeight="1" x14ac:dyDescent="0.25"/>
    <row r="1356" ht="19.5" customHeight="1" x14ac:dyDescent="0.25"/>
    <row r="1357" ht="19.5" customHeight="1" x14ac:dyDescent="0.25"/>
    <row r="1358" ht="24.75" customHeight="1" x14ac:dyDescent="0.25"/>
    <row r="1359" ht="26.25" customHeight="1" x14ac:dyDescent="0.25"/>
    <row r="1360" ht="35.25" customHeight="1" x14ac:dyDescent="0.25"/>
    <row r="1361" ht="33" customHeight="1" x14ac:dyDescent="0.25"/>
    <row r="1362" ht="19.5" customHeight="1" x14ac:dyDescent="0.25"/>
    <row r="1363" ht="25.5" customHeight="1" x14ac:dyDescent="0.25"/>
    <row r="1364" ht="22.5" customHeight="1" x14ac:dyDescent="0.25"/>
    <row r="1365" ht="21.75" customHeight="1" x14ac:dyDescent="0.25"/>
    <row r="1366" ht="19.5" customHeight="1" x14ac:dyDescent="0.25"/>
    <row r="1367" ht="22.5" customHeight="1" x14ac:dyDescent="0.25"/>
    <row r="1368" ht="24" customHeight="1" x14ac:dyDescent="0.25"/>
    <row r="1369" ht="19.5" customHeight="1" x14ac:dyDescent="0.25"/>
    <row r="1370" ht="19.5" customHeight="1" x14ac:dyDescent="0.25"/>
    <row r="1371" ht="24" customHeight="1" x14ac:dyDescent="0.25"/>
    <row r="1372" ht="24" customHeight="1" x14ac:dyDescent="0.25"/>
    <row r="1373" ht="23.25" customHeight="1" x14ac:dyDescent="0.25"/>
    <row r="1374" ht="24" customHeight="1" x14ac:dyDescent="0.25"/>
    <row r="1375" ht="24" customHeight="1" x14ac:dyDescent="0.25"/>
    <row r="1376" ht="19.5" customHeight="1" x14ac:dyDescent="0.25"/>
    <row r="1377" ht="19.5" customHeight="1" x14ac:dyDescent="0.25"/>
    <row r="1378" ht="19.5" customHeight="1" x14ac:dyDescent="0.25"/>
    <row r="1379" ht="19.5" customHeight="1" x14ac:dyDescent="0.25"/>
    <row r="1380" ht="19.5" customHeight="1" x14ac:dyDescent="0.25"/>
    <row r="1381" ht="19.5" customHeight="1" x14ac:dyDescent="0.25"/>
    <row r="1382" ht="36" customHeight="1" x14ac:dyDescent="0.25"/>
    <row r="1383" ht="24.75" customHeight="1" x14ac:dyDescent="0.25"/>
    <row r="1384" ht="24.75" customHeight="1" x14ac:dyDescent="0.25"/>
    <row r="1385" ht="19.5" customHeight="1" x14ac:dyDescent="0.25"/>
    <row r="1386" ht="25.5" customHeight="1" x14ac:dyDescent="0.25"/>
    <row r="1387" ht="19.5" customHeight="1" x14ac:dyDescent="0.25"/>
    <row r="1388" ht="23.25" customHeight="1" x14ac:dyDescent="0.25"/>
    <row r="1389" ht="19.5" customHeight="1" x14ac:dyDescent="0.25"/>
    <row r="1390" ht="19.5" customHeight="1" x14ac:dyDescent="0.25"/>
    <row r="1391" ht="19.5" customHeight="1" x14ac:dyDescent="0.25"/>
    <row r="1392" ht="19.5" customHeight="1" x14ac:dyDescent="0.25"/>
    <row r="1393" ht="27" customHeight="1" x14ac:dyDescent="0.25"/>
    <row r="1394" ht="19.5" customHeight="1" x14ac:dyDescent="0.25"/>
    <row r="1395" ht="19.5" customHeight="1" x14ac:dyDescent="0.25"/>
    <row r="1396" ht="22.5" customHeight="1" x14ac:dyDescent="0.25"/>
    <row r="1397" ht="24" customHeight="1" x14ac:dyDescent="0.25"/>
    <row r="1398" ht="24" customHeight="1" x14ac:dyDescent="0.25"/>
    <row r="1399" ht="27" customHeight="1" x14ac:dyDescent="0.25"/>
    <row r="1400" ht="24" customHeight="1" x14ac:dyDescent="0.25"/>
    <row r="1401" ht="19.5" customHeight="1" x14ac:dyDescent="0.25"/>
    <row r="1402" ht="19.5" customHeight="1" x14ac:dyDescent="0.25"/>
    <row r="1403" ht="19.5" customHeight="1" x14ac:dyDescent="0.25"/>
    <row r="1404" ht="25.5" customHeight="1" x14ac:dyDescent="0.25"/>
    <row r="1405" ht="19.5" customHeight="1" x14ac:dyDescent="0.25"/>
    <row r="1406" ht="22.5" customHeight="1" x14ac:dyDescent="0.25"/>
    <row r="1407" ht="19.5" customHeight="1" x14ac:dyDescent="0.25"/>
    <row r="1408" ht="24.75" customHeight="1" x14ac:dyDescent="0.25"/>
    <row r="1409" ht="19.5" customHeight="1" x14ac:dyDescent="0.25"/>
    <row r="1410" ht="24" customHeight="1" x14ac:dyDescent="0.25"/>
    <row r="1411" ht="24.75" customHeight="1" x14ac:dyDescent="0.25"/>
    <row r="1412" ht="23.25" customHeight="1" x14ac:dyDescent="0.25"/>
    <row r="1413" ht="24" customHeight="1" x14ac:dyDescent="0.25"/>
    <row r="1414" ht="22.5" customHeight="1" x14ac:dyDescent="0.25"/>
    <row r="1415" ht="29.25" customHeight="1" x14ac:dyDescent="0.25"/>
    <row r="1416" ht="27" customHeight="1" x14ac:dyDescent="0.25"/>
    <row r="1417" ht="24" customHeight="1" x14ac:dyDescent="0.25"/>
    <row r="1418" ht="19.5" customHeight="1" x14ac:dyDescent="0.25"/>
    <row r="1419" ht="19.5" customHeight="1" x14ac:dyDescent="0.25"/>
    <row r="1420" ht="19.5" customHeight="1" x14ac:dyDescent="0.25"/>
    <row r="1421" ht="19.5" customHeight="1" x14ac:dyDescent="0.25"/>
    <row r="1422" ht="19.5" customHeight="1" x14ac:dyDescent="0.25"/>
    <row r="1423" ht="19.5" customHeight="1" x14ac:dyDescent="0.25"/>
    <row r="1424" ht="19.5" customHeight="1" x14ac:dyDescent="0.25"/>
    <row r="1425" ht="19.5" customHeight="1" x14ac:dyDescent="0.25"/>
    <row r="1426" ht="23.25" customHeight="1" x14ac:dyDescent="0.25"/>
    <row r="1427" ht="32.25" customHeight="1" x14ac:dyDescent="0.25"/>
    <row r="1428" ht="19.5" customHeight="1" x14ac:dyDescent="0.25"/>
    <row r="1429" ht="19.5" customHeight="1" x14ac:dyDescent="0.25"/>
    <row r="1430" ht="19.5" customHeight="1" x14ac:dyDescent="0.25"/>
    <row r="1431" ht="24.75" customHeight="1" x14ac:dyDescent="0.25"/>
    <row r="1432" ht="19.5" customHeight="1" x14ac:dyDescent="0.25"/>
    <row r="1433" ht="24" customHeight="1" x14ac:dyDescent="0.25"/>
    <row r="1434" ht="24" customHeight="1" x14ac:dyDescent="0.25"/>
    <row r="1435" ht="19.5" customHeight="1" x14ac:dyDescent="0.25"/>
    <row r="1436" ht="24.75" customHeight="1" x14ac:dyDescent="0.25"/>
    <row r="1437" ht="19.5" customHeight="1" x14ac:dyDescent="0.25"/>
    <row r="1438" ht="22.5" customHeight="1" x14ac:dyDescent="0.25"/>
    <row r="1439" ht="25.5" customHeight="1" x14ac:dyDescent="0.25"/>
    <row r="1440" ht="24" customHeight="1" x14ac:dyDescent="0.25"/>
    <row r="1441" ht="27.75" customHeight="1" x14ac:dyDescent="0.25"/>
    <row r="2294" ht="18.75" customHeight="1" x14ac:dyDescent="0.25"/>
  </sheetData>
  <mergeCells count="9">
    <mergeCell ref="I901:O901"/>
    <mergeCell ref="B1250:H1250"/>
    <mergeCell ref="B1248:E1248"/>
    <mergeCell ref="A1:G1"/>
    <mergeCell ref="B3:E3"/>
    <mergeCell ref="F3:H3"/>
    <mergeCell ref="B4:H5"/>
    <mergeCell ref="B1247:E1247"/>
    <mergeCell ref="F1248:G1248"/>
  </mergeCells>
  <pageMargins left="0.2" right="0.2" top="0.75" bottom="0.75" header="0.3" footer="0.3"/>
  <pageSetup paperSize="9" orientation="portrait" r:id="rId1"/>
  <ignoredErrors>
    <ignoredError sqref="E37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121"/>
  <sheetViews>
    <sheetView topLeftCell="A88" zoomScale="130" zoomScaleNormal="130" workbookViewId="0">
      <selection activeCell="A98" sqref="A98:XFD98"/>
    </sheetView>
  </sheetViews>
  <sheetFormatPr baseColWidth="10" defaultRowHeight="15" x14ac:dyDescent="0.25"/>
  <cols>
    <col min="1" max="1" width="0.85546875" style="22" customWidth="1"/>
    <col min="2" max="3" width="10.5703125" style="22" customWidth="1"/>
    <col min="4" max="4" width="51.140625" style="22" customWidth="1"/>
    <col min="5" max="5" width="7.28515625" style="22" customWidth="1"/>
    <col min="6" max="7" width="12.5703125" style="22" customWidth="1"/>
    <col min="8" max="8" width="13.7109375" style="22" customWidth="1"/>
    <col min="9" max="13" width="9.85546875" style="22" customWidth="1"/>
    <col min="14" max="16384" width="11.42578125" style="22"/>
  </cols>
  <sheetData>
    <row r="1" spans="1:11" x14ac:dyDescent="0.25">
      <c r="A1" s="139" t="s">
        <v>11</v>
      </c>
      <c r="B1" s="139"/>
      <c r="C1" s="139"/>
      <c r="D1" s="139"/>
      <c r="E1" s="139"/>
      <c r="F1" s="139"/>
      <c r="G1" s="139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6</v>
      </c>
    </row>
    <row r="3" spans="1:11" x14ac:dyDescent="0.25">
      <c r="B3" s="140" t="s">
        <v>4</v>
      </c>
      <c r="C3" s="140"/>
      <c r="D3" s="140"/>
      <c r="E3" s="140"/>
      <c r="F3" s="141" t="s">
        <v>28</v>
      </c>
      <c r="G3" s="141"/>
      <c r="H3" s="141"/>
    </row>
    <row r="4" spans="1:11" x14ac:dyDescent="0.25">
      <c r="B4" s="142"/>
      <c r="C4" s="142"/>
      <c r="D4" s="142"/>
      <c r="E4" s="142"/>
      <c r="F4" s="142"/>
      <c r="G4" s="142"/>
      <c r="H4" s="142"/>
    </row>
    <row r="5" spans="1:11" x14ac:dyDescent="0.25">
      <c r="B5" s="142"/>
      <c r="C5" s="142"/>
      <c r="D5" s="142"/>
      <c r="E5" s="142"/>
      <c r="F5" s="142"/>
      <c r="G5" s="142"/>
      <c r="H5" s="142"/>
    </row>
    <row r="6" spans="1:11" ht="15.75" customHeight="1" x14ac:dyDescent="0.25">
      <c r="B6" s="21" t="s">
        <v>21</v>
      </c>
      <c r="C6" s="21" t="s">
        <v>20</v>
      </c>
      <c r="D6" s="12" t="s">
        <v>18</v>
      </c>
      <c r="E6" s="26">
        <v>180101</v>
      </c>
      <c r="F6" s="16">
        <v>38.72</v>
      </c>
      <c r="G6" s="17" t="s">
        <v>15</v>
      </c>
      <c r="H6" s="27"/>
      <c r="K6" s="8"/>
    </row>
    <row r="7" spans="1:11" ht="21.75" customHeight="1" x14ac:dyDescent="0.25">
      <c r="B7" s="21" t="s">
        <v>22</v>
      </c>
      <c r="C7" s="21" t="s">
        <v>21</v>
      </c>
      <c r="D7" s="12" t="s">
        <v>37</v>
      </c>
      <c r="E7" s="26">
        <v>314481</v>
      </c>
      <c r="F7" s="16">
        <v>60000</v>
      </c>
      <c r="G7" s="17" t="s">
        <v>15</v>
      </c>
      <c r="H7" s="27"/>
      <c r="K7" s="8"/>
    </row>
    <row r="8" spans="1:11" ht="24" customHeight="1" x14ac:dyDescent="0.25">
      <c r="B8" s="28" t="s">
        <v>22</v>
      </c>
      <c r="C8" s="28" t="s">
        <v>24</v>
      </c>
      <c r="D8" s="29" t="s">
        <v>42</v>
      </c>
      <c r="E8" s="29">
        <v>650092</v>
      </c>
      <c r="F8" s="16" t="s">
        <v>15</v>
      </c>
      <c r="G8" s="17">
        <v>50000</v>
      </c>
      <c r="H8" s="27"/>
      <c r="K8" s="8"/>
    </row>
    <row r="9" spans="1:11" ht="21.75" customHeight="1" x14ac:dyDescent="0.25">
      <c r="B9" s="21" t="s">
        <v>24</v>
      </c>
      <c r="C9" s="21" t="s">
        <v>22</v>
      </c>
      <c r="D9" s="12" t="s">
        <v>44</v>
      </c>
      <c r="E9" s="26">
        <v>314480</v>
      </c>
      <c r="F9" s="16">
        <v>291655.2</v>
      </c>
      <c r="G9" s="17" t="s">
        <v>15</v>
      </c>
      <c r="H9" s="27"/>
      <c r="K9" s="8"/>
    </row>
    <row r="10" spans="1:11" ht="21.75" customHeight="1" x14ac:dyDescent="0.25">
      <c r="B10" s="21" t="s">
        <v>24</v>
      </c>
      <c r="C10" s="21" t="s">
        <v>22</v>
      </c>
      <c r="D10" s="12" t="s">
        <v>43</v>
      </c>
      <c r="E10" s="26">
        <v>314479</v>
      </c>
      <c r="F10" s="16">
        <v>900000</v>
      </c>
      <c r="G10" s="17" t="s">
        <v>15</v>
      </c>
      <c r="H10" s="27"/>
      <c r="K10" s="8"/>
    </row>
    <row r="11" spans="1:11" ht="18.75" customHeight="1" x14ac:dyDescent="0.25">
      <c r="B11" s="28" t="s">
        <v>25</v>
      </c>
      <c r="C11" s="28" t="s">
        <v>25</v>
      </c>
      <c r="D11" s="29" t="s">
        <v>39</v>
      </c>
      <c r="E11" s="29">
        <v>196039</v>
      </c>
      <c r="F11" s="16" t="s">
        <v>15</v>
      </c>
      <c r="G11" s="17">
        <v>50000</v>
      </c>
      <c r="H11" s="27"/>
      <c r="K11" s="8"/>
    </row>
    <row r="12" spans="1:11" s="31" customFormat="1" ht="18.75" customHeight="1" x14ac:dyDescent="0.25">
      <c r="B12" s="32" t="s">
        <v>27</v>
      </c>
      <c r="C12" s="32" t="s">
        <v>71</v>
      </c>
      <c r="D12" s="33" t="s">
        <v>137</v>
      </c>
      <c r="E12" s="33">
        <v>150004</v>
      </c>
      <c r="F12" s="34" t="s">
        <v>15</v>
      </c>
      <c r="G12" s="35">
        <v>10000</v>
      </c>
      <c r="H12" s="36"/>
      <c r="K12" s="37"/>
    </row>
    <row r="13" spans="1:11" ht="15.75" customHeight="1" x14ac:dyDescent="0.25">
      <c r="B13" s="21" t="s">
        <v>201</v>
      </c>
      <c r="C13" s="21" t="s">
        <v>201</v>
      </c>
      <c r="D13" s="12" t="s">
        <v>202</v>
      </c>
      <c r="E13" s="26">
        <v>180127</v>
      </c>
      <c r="F13" s="16">
        <v>3</v>
      </c>
      <c r="G13" s="17" t="s">
        <v>15</v>
      </c>
      <c r="H13" s="27"/>
      <c r="K13" s="8"/>
    </row>
    <row r="14" spans="1:11" ht="15.75" customHeight="1" x14ac:dyDescent="0.25">
      <c r="B14" s="21" t="s">
        <v>100</v>
      </c>
      <c r="C14" s="21" t="s">
        <v>94</v>
      </c>
      <c r="D14" s="12" t="s">
        <v>16</v>
      </c>
      <c r="E14" s="26">
        <v>180129</v>
      </c>
      <c r="F14" s="16">
        <v>0.5</v>
      </c>
      <c r="G14" s="17" t="s">
        <v>15</v>
      </c>
      <c r="H14" s="27"/>
      <c r="K14" s="8"/>
    </row>
    <row r="15" spans="1:11" ht="15.75" customHeight="1" x14ac:dyDescent="0.25">
      <c r="B15" s="21" t="s">
        <v>100</v>
      </c>
      <c r="C15" s="21" t="s">
        <v>94</v>
      </c>
      <c r="D15" s="12" t="s">
        <v>17</v>
      </c>
      <c r="E15" s="26">
        <v>180129</v>
      </c>
      <c r="F15" s="16">
        <v>5</v>
      </c>
      <c r="G15" s="17" t="s">
        <v>15</v>
      </c>
      <c r="H15" s="27"/>
      <c r="K15" s="8"/>
    </row>
    <row r="16" spans="1:11" ht="15.75" customHeight="1" x14ac:dyDescent="0.25">
      <c r="B16" s="21" t="s">
        <v>200</v>
      </c>
      <c r="C16" s="21" t="s">
        <v>200</v>
      </c>
      <c r="D16" s="12" t="s">
        <v>290</v>
      </c>
      <c r="E16" s="26">
        <v>456191</v>
      </c>
      <c r="F16" s="16">
        <v>15.4</v>
      </c>
      <c r="G16" s="17" t="s">
        <v>15</v>
      </c>
      <c r="H16" s="27"/>
      <c r="K16" s="8"/>
    </row>
    <row r="17" spans="2:11" ht="18.75" customHeight="1" x14ac:dyDescent="0.25">
      <c r="B17" s="28" t="s">
        <v>200</v>
      </c>
      <c r="C17" s="28" t="s">
        <v>200</v>
      </c>
      <c r="D17" s="29" t="s">
        <v>292</v>
      </c>
      <c r="E17" s="29">
        <v>394505</v>
      </c>
      <c r="F17" s="16" t="s">
        <v>15</v>
      </c>
      <c r="G17" s="17">
        <v>300000</v>
      </c>
      <c r="H17" s="27"/>
      <c r="K17" s="8"/>
    </row>
    <row r="18" spans="2:11" ht="18.75" customHeight="1" x14ac:dyDescent="0.25">
      <c r="B18" s="28" t="s">
        <v>340</v>
      </c>
      <c r="C18" s="28" t="s">
        <v>341</v>
      </c>
      <c r="D18" s="29" t="s">
        <v>349</v>
      </c>
      <c r="E18" s="29">
        <v>250004</v>
      </c>
      <c r="F18" s="16" t="s">
        <v>15</v>
      </c>
      <c r="G18" s="17">
        <v>10000</v>
      </c>
      <c r="H18" s="27"/>
      <c r="K18" s="8"/>
    </row>
    <row r="19" spans="2:11" ht="15.75" customHeight="1" x14ac:dyDescent="0.25">
      <c r="B19" s="21" t="s">
        <v>340</v>
      </c>
      <c r="C19" s="21" t="s">
        <v>340</v>
      </c>
      <c r="D19" s="12" t="s">
        <v>353</v>
      </c>
      <c r="E19" s="26">
        <v>883590</v>
      </c>
      <c r="F19" s="16">
        <v>300000</v>
      </c>
      <c r="G19" s="17" t="s">
        <v>15</v>
      </c>
      <c r="H19" s="27"/>
      <c r="K19" s="8"/>
    </row>
    <row r="20" spans="2:11" ht="15.75" customHeight="1" x14ac:dyDescent="0.25">
      <c r="B20" s="21" t="s">
        <v>341</v>
      </c>
      <c r="C20" s="21" t="s">
        <v>340</v>
      </c>
      <c r="D20" s="12" t="s">
        <v>16</v>
      </c>
      <c r="E20" s="26">
        <v>180391</v>
      </c>
      <c r="F20" s="16">
        <v>1.5</v>
      </c>
      <c r="G20" s="17" t="s">
        <v>15</v>
      </c>
      <c r="H20" s="27"/>
      <c r="K20" s="8"/>
    </row>
    <row r="21" spans="2:11" ht="15.75" customHeight="1" x14ac:dyDescent="0.25">
      <c r="B21" s="21" t="s">
        <v>341</v>
      </c>
      <c r="C21" s="21" t="s">
        <v>340</v>
      </c>
      <c r="D21" s="12" t="s">
        <v>17</v>
      </c>
      <c r="E21" s="26">
        <v>180391</v>
      </c>
      <c r="F21" s="16">
        <v>15</v>
      </c>
      <c r="G21" s="17" t="s">
        <v>15</v>
      </c>
      <c r="H21" s="27"/>
      <c r="K21" s="8"/>
    </row>
    <row r="22" spans="2:11" ht="18.75" customHeight="1" x14ac:dyDescent="0.25">
      <c r="B22" s="28" t="s">
        <v>342</v>
      </c>
      <c r="C22" s="28" t="s">
        <v>342</v>
      </c>
      <c r="D22" s="29" t="s">
        <v>352</v>
      </c>
      <c r="E22" s="29">
        <v>531290</v>
      </c>
      <c r="F22" s="16" t="s">
        <v>15</v>
      </c>
      <c r="G22" s="17">
        <v>80000</v>
      </c>
      <c r="H22" s="27"/>
      <c r="K22" s="8"/>
    </row>
    <row r="23" spans="2:11" ht="18.75" customHeight="1" x14ac:dyDescent="0.25">
      <c r="B23" s="28" t="s">
        <v>342</v>
      </c>
      <c r="C23" s="28" t="s">
        <v>342</v>
      </c>
      <c r="D23" s="29" t="s">
        <v>350</v>
      </c>
      <c r="E23" s="29">
        <v>531288</v>
      </c>
      <c r="F23" s="16" t="s">
        <v>15</v>
      </c>
      <c r="G23" s="17">
        <v>630000</v>
      </c>
      <c r="H23" s="27"/>
      <c r="K23" s="8"/>
    </row>
    <row r="24" spans="2:11" ht="18.75" customHeight="1" x14ac:dyDescent="0.25">
      <c r="B24" s="28" t="s">
        <v>342</v>
      </c>
      <c r="C24" s="28" t="s">
        <v>342</v>
      </c>
      <c r="D24" s="29" t="s">
        <v>351</v>
      </c>
      <c r="E24" s="29">
        <v>531291</v>
      </c>
      <c r="F24" s="16" t="s">
        <v>15</v>
      </c>
      <c r="G24" s="17">
        <v>20000</v>
      </c>
      <c r="H24" s="27"/>
      <c r="K24" s="8"/>
    </row>
    <row r="25" spans="2:11" ht="15.75" customHeight="1" x14ac:dyDescent="0.25">
      <c r="B25" s="21" t="s">
        <v>343</v>
      </c>
      <c r="C25" s="21" t="s">
        <v>343</v>
      </c>
      <c r="D25" s="12" t="s">
        <v>356</v>
      </c>
      <c r="E25" s="26">
        <v>880243</v>
      </c>
      <c r="F25" s="16">
        <v>790000</v>
      </c>
      <c r="G25" s="17" t="s">
        <v>15</v>
      </c>
      <c r="H25" s="27"/>
      <c r="K25" s="8"/>
    </row>
    <row r="26" spans="2:11" ht="15.75" customHeight="1" x14ac:dyDescent="0.25">
      <c r="B26" s="21" t="s">
        <v>459</v>
      </c>
      <c r="C26" s="21" t="s">
        <v>459</v>
      </c>
      <c r="D26" s="12" t="s">
        <v>202</v>
      </c>
      <c r="E26" s="26">
        <v>180227</v>
      </c>
      <c r="F26" s="16">
        <v>1</v>
      </c>
      <c r="G26" s="17" t="s">
        <v>15</v>
      </c>
      <c r="H26" s="27"/>
      <c r="K26" s="8"/>
    </row>
    <row r="27" spans="2:11" ht="15.75" customHeight="1" x14ac:dyDescent="0.25">
      <c r="B27" s="21" t="s">
        <v>460</v>
      </c>
      <c r="C27" s="21" t="s">
        <v>460</v>
      </c>
      <c r="D27" s="12" t="s">
        <v>290</v>
      </c>
      <c r="E27" s="26">
        <v>461273</v>
      </c>
      <c r="F27" s="16">
        <v>15.4</v>
      </c>
      <c r="G27" s="17" t="s">
        <v>15</v>
      </c>
      <c r="H27" s="27"/>
      <c r="K27" s="8"/>
    </row>
    <row r="28" spans="2:11" s="31" customFormat="1" ht="18.75" customHeight="1" x14ac:dyDescent="0.25">
      <c r="B28" s="32" t="s">
        <v>594</v>
      </c>
      <c r="C28" s="32" t="s">
        <v>595</v>
      </c>
      <c r="D28" s="33" t="s">
        <v>602</v>
      </c>
      <c r="E28" s="33">
        <v>650023</v>
      </c>
      <c r="F28" s="34" t="s">
        <v>15</v>
      </c>
      <c r="G28" s="35">
        <v>10000</v>
      </c>
      <c r="H28" s="36"/>
      <c r="K28" s="37"/>
    </row>
    <row r="29" spans="2:11" ht="15.75" customHeight="1" x14ac:dyDescent="0.25">
      <c r="B29" s="21" t="s">
        <v>655</v>
      </c>
      <c r="C29" s="21" t="s">
        <v>655</v>
      </c>
      <c r="D29" s="12" t="s">
        <v>202</v>
      </c>
      <c r="E29" s="26">
        <v>180327</v>
      </c>
      <c r="F29" s="16">
        <v>1</v>
      </c>
      <c r="G29" s="17" t="s">
        <v>15</v>
      </c>
      <c r="H29" s="27"/>
      <c r="K29" s="8"/>
    </row>
    <row r="30" spans="2:11" s="31" customFormat="1" ht="15.75" customHeight="1" x14ac:dyDescent="0.25">
      <c r="B30" s="46" t="s">
        <v>665</v>
      </c>
      <c r="C30" s="46" t="s">
        <v>665</v>
      </c>
      <c r="D30" s="47" t="s">
        <v>679</v>
      </c>
      <c r="E30" s="48">
        <v>290318</v>
      </c>
      <c r="F30" s="34" t="s">
        <v>15</v>
      </c>
      <c r="G30" s="35">
        <v>500000</v>
      </c>
      <c r="H30" s="36"/>
      <c r="K30" s="37"/>
    </row>
    <row r="31" spans="2:11" s="31" customFormat="1" ht="15.75" customHeight="1" x14ac:dyDescent="0.25">
      <c r="B31" s="46" t="s">
        <v>680</v>
      </c>
      <c r="C31" s="46" t="s">
        <v>680</v>
      </c>
      <c r="D31" s="47" t="s">
        <v>290</v>
      </c>
      <c r="E31" s="48">
        <v>444197</v>
      </c>
      <c r="F31" s="34">
        <v>15.4</v>
      </c>
      <c r="G31" s="35" t="s">
        <v>15</v>
      </c>
      <c r="H31" s="36"/>
      <c r="K31" s="37"/>
    </row>
    <row r="32" spans="2:11" s="31" customFormat="1" ht="15.75" customHeight="1" x14ac:dyDescent="0.25">
      <c r="B32" s="46" t="s">
        <v>702</v>
      </c>
      <c r="C32" s="46" t="s">
        <v>703</v>
      </c>
      <c r="D32" s="47" t="s">
        <v>18</v>
      </c>
      <c r="E32" s="48">
        <v>180401</v>
      </c>
      <c r="F32" s="34">
        <v>23.92</v>
      </c>
      <c r="G32" s="35" t="s">
        <v>15</v>
      </c>
      <c r="H32" s="36"/>
      <c r="K32" s="37"/>
    </row>
    <row r="33" spans="2:11" s="31" customFormat="1" ht="18.75" customHeight="1" x14ac:dyDescent="0.25">
      <c r="B33" s="32" t="s">
        <v>733</v>
      </c>
      <c r="C33" s="32" t="s">
        <v>717</v>
      </c>
      <c r="D33" s="33" t="s">
        <v>807</v>
      </c>
      <c r="E33" s="33">
        <v>950195</v>
      </c>
      <c r="F33" s="34" t="s">
        <v>15</v>
      </c>
      <c r="G33" s="35">
        <v>50000</v>
      </c>
      <c r="H33" s="36"/>
      <c r="K33" s="37"/>
    </row>
    <row r="34" spans="2:11" ht="19.5" customHeight="1" x14ac:dyDescent="0.25">
      <c r="B34" s="21" t="s">
        <v>734</v>
      </c>
      <c r="C34" s="21" t="s">
        <v>732</v>
      </c>
      <c r="D34" s="12" t="s">
        <v>809</v>
      </c>
      <c r="E34" s="26">
        <v>433059</v>
      </c>
      <c r="F34" s="16">
        <v>60000</v>
      </c>
      <c r="G34" s="17" t="s">
        <v>15</v>
      </c>
      <c r="H34" s="27"/>
      <c r="K34" s="8"/>
    </row>
    <row r="35" spans="2:11" s="31" customFormat="1" ht="15.75" customHeight="1" x14ac:dyDescent="0.25">
      <c r="B35" s="46" t="s">
        <v>737</v>
      </c>
      <c r="C35" s="46" t="s">
        <v>737</v>
      </c>
      <c r="D35" s="47" t="s">
        <v>202</v>
      </c>
      <c r="E35" s="48">
        <v>180427</v>
      </c>
      <c r="F35" s="34">
        <v>1</v>
      </c>
      <c r="G35" s="35" t="s">
        <v>15</v>
      </c>
      <c r="H35" s="36"/>
      <c r="K35" s="37"/>
    </row>
    <row r="36" spans="2:11" ht="19.5" customHeight="1" x14ac:dyDescent="0.25">
      <c r="B36" s="21" t="s">
        <v>738</v>
      </c>
      <c r="C36" s="21" t="s">
        <v>737</v>
      </c>
      <c r="D36" s="12" t="s">
        <v>810</v>
      </c>
      <c r="E36" s="26">
        <v>433060</v>
      </c>
      <c r="F36" s="16">
        <v>500000</v>
      </c>
      <c r="G36" s="17" t="s">
        <v>15</v>
      </c>
      <c r="H36" s="27"/>
      <c r="K36" s="8"/>
    </row>
    <row r="37" spans="2:11" s="31" customFormat="1" ht="15.75" customHeight="1" x14ac:dyDescent="0.25">
      <c r="B37" s="46" t="s">
        <v>738</v>
      </c>
      <c r="C37" s="46" t="s">
        <v>738</v>
      </c>
      <c r="D37" s="47" t="s">
        <v>290</v>
      </c>
      <c r="E37" s="48">
        <v>447709</v>
      </c>
      <c r="F37" s="34">
        <v>15.4</v>
      </c>
      <c r="G37" s="35" t="s">
        <v>15</v>
      </c>
      <c r="H37" s="36"/>
      <c r="K37" s="37"/>
    </row>
    <row r="38" spans="2:11" ht="19.5" customHeight="1" x14ac:dyDescent="0.25">
      <c r="B38" s="21" t="s">
        <v>888</v>
      </c>
      <c r="C38" s="21" t="s">
        <v>950</v>
      </c>
      <c r="D38" s="12" t="s">
        <v>16</v>
      </c>
      <c r="E38" s="26">
        <v>181491</v>
      </c>
      <c r="F38" s="16">
        <v>1</v>
      </c>
      <c r="G38" s="17" t="s">
        <v>15</v>
      </c>
      <c r="H38" s="27"/>
      <c r="K38" s="8"/>
    </row>
    <row r="39" spans="2:11" ht="19.5" customHeight="1" x14ac:dyDescent="0.25">
      <c r="B39" s="21" t="s">
        <v>888</v>
      </c>
      <c r="C39" s="21" t="s">
        <v>950</v>
      </c>
      <c r="D39" s="12" t="s">
        <v>17</v>
      </c>
      <c r="E39" s="26">
        <v>181491</v>
      </c>
      <c r="F39" s="16">
        <v>10</v>
      </c>
      <c r="G39" s="17" t="s">
        <v>15</v>
      </c>
      <c r="H39" s="27"/>
      <c r="K39" s="8"/>
    </row>
    <row r="40" spans="2:11" s="31" customFormat="1" ht="22.5" customHeight="1" x14ac:dyDescent="0.25">
      <c r="B40" s="32" t="s">
        <v>892</v>
      </c>
      <c r="C40" s="32" t="s">
        <v>892</v>
      </c>
      <c r="D40" s="33" t="s">
        <v>1222</v>
      </c>
      <c r="E40" s="33">
        <v>881570</v>
      </c>
      <c r="F40" s="34" t="s">
        <v>15</v>
      </c>
      <c r="G40" s="35">
        <v>150000</v>
      </c>
      <c r="H40" s="36"/>
      <c r="K40" s="37"/>
    </row>
    <row r="41" spans="2:11" s="31" customFormat="1" ht="22.5" customHeight="1" x14ac:dyDescent="0.25">
      <c r="B41" s="32" t="s">
        <v>892</v>
      </c>
      <c r="C41" s="32" t="s">
        <v>892</v>
      </c>
      <c r="D41" s="33" t="s">
        <v>1223</v>
      </c>
      <c r="E41" s="33">
        <v>881569</v>
      </c>
      <c r="F41" s="34" t="s">
        <v>15</v>
      </c>
      <c r="G41" s="35">
        <v>150000</v>
      </c>
      <c r="H41" s="36"/>
      <c r="K41" s="37"/>
    </row>
    <row r="42" spans="2:11" s="31" customFormat="1" ht="18.75" customHeight="1" x14ac:dyDescent="0.25">
      <c r="B42" s="32" t="s">
        <v>887</v>
      </c>
      <c r="C42" s="32" t="s">
        <v>890</v>
      </c>
      <c r="D42" s="33" t="s">
        <v>1205</v>
      </c>
      <c r="E42" s="33">
        <v>850055</v>
      </c>
      <c r="F42" s="34" t="s">
        <v>15</v>
      </c>
      <c r="G42" s="35">
        <v>85000</v>
      </c>
      <c r="H42" s="36"/>
      <c r="K42" s="37"/>
    </row>
    <row r="43" spans="2:11" ht="19.5" customHeight="1" x14ac:dyDescent="0.25">
      <c r="B43" s="21" t="s">
        <v>887</v>
      </c>
      <c r="C43" s="21" t="s">
        <v>887</v>
      </c>
      <c r="D43" s="12" t="s">
        <v>290</v>
      </c>
      <c r="E43" s="26">
        <v>453328</v>
      </c>
      <c r="F43" s="16">
        <v>15.4</v>
      </c>
      <c r="G43" s="17" t="s">
        <v>15</v>
      </c>
      <c r="H43" s="27"/>
      <c r="K43" s="8"/>
    </row>
    <row r="44" spans="2:11" ht="19.5" customHeight="1" x14ac:dyDescent="0.25">
      <c r="B44" s="21" t="s">
        <v>894</v>
      </c>
      <c r="C44" s="21" t="s">
        <v>890</v>
      </c>
      <c r="D44" s="12" t="s">
        <v>1285</v>
      </c>
      <c r="E44" s="26">
        <v>433061</v>
      </c>
      <c r="F44" s="16">
        <v>200000</v>
      </c>
      <c r="G44" s="17" t="s">
        <v>15</v>
      </c>
      <c r="H44" s="27"/>
      <c r="K44" s="8"/>
    </row>
    <row r="45" spans="2:11" s="31" customFormat="1" ht="22.5" customHeight="1" x14ac:dyDescent="0.25">
      <c r="B45" s="32" t="s">
        <v>975</v>
      </c>
      <c r="C45" s="32" t="s">
        <v>975</v>
      </c>
      <c r="D45" s="33" t="s">
        <v>1231</v>
      </c>
      <c r="E45" s="33">
        <v>210262</v>
      </c>
      <c r="F45" s="34" t="s">
        <v>15</v>
      </c>
      <c r="G45" s="35">
        <v>100000</v>
      </c>
      <c r="H45" s="36"/>
      <c r="K45" s="37"/>
    </row>
    <row r="46" spans="2:11" s="31" customFormat="1" ht="22.5" customHeight="1" x14ac:dyDescent="0.25">
      <c r="B46" s="32" t="s">
        <v>977</v>
      </c>
      <c r="C46" s="32" t="s">
        <v>977</v>
      </c>
      <c r="D46" s="33" t="s">
        <v>679</v>
      </c>
      <c r="E46" s="33">
        <v>903458</v>
      </c>
      <c r="F46" s="34" t="s">
        <v>15</v>
      </c>
      <c r="G46" s="35">
        <v>200000</v>
      </c>
      <c r="H46" s="36"/>
      <c r="K46" s="37"/>
    </row>
    <row r="47" spans="2:11" ht="19.5" customHeight="1" x14ac:dyDescent="0.25">
      <c r="B47" s="21" t="s">
        <v>976</v>
      </c>
      <c r="C47" s="21" t="s">
        <v>977</v>
      </c>
      <c r="D47" s="12" t="s">
        <v>1471</v>
      </c>
      <c r="E47" s="26">
        <v>433062</v>
      </c>
      <c r="F47" s="16">
        <v>10000</v>
      </c>
      <c r="G47" s="17" t="s">
        <v>15</v>
      </c>
      <c r="H47" s="27"/>
      <c r="K47" s="8"/>
    </row>
    <row r="48" spans="2:11" ht="19.5" customHeight="1" x14ac:dyDescent="0.25">
      <c r="B48" s="21" t="s">
        <v>978</v>
      </c>
      <c r="C48" s="21" t="s">
        <v>976</v>
      </c>
      <c r="D48" s="12" t="s">
        <v>17</v>
      </c>
      <c r="E48" s="26">
        <v>181641</v>
      </c>
      <c r="F48" s="16">
        <v>10</v>
      </c>
      <c r="G48" s="17" t="s">
        <v>15</v>
      </c>
      <c r="H48" s="27"/>
      <c r="K48" s="8"/>
    </row>
    <row r="49" spans="2:11" ht="19.5" customHeight="1" x14ac:dyDescent="0.25">
      <c r="B49" s="21" t="s">
        <v>978</v>
      </c>
      <c r="C49" s="21" t="s">
        <v>976</v>
      </c>
      <c r="D49" s="12" t="s">
        <v>16</v>
      </c>
      <c r="E49" s="26">
        <v>181641</v>
      </c>
      <c r="F49" s="16">
        <v>1</v>
      </c>
      <c r="G49" s="17" t="s">
        <v>15</v>
      </c>
      <c r="H49" s="27"/>
      <c r="K49" s="8"/>
    </row>
    <row r="50" spans="2:11" x14ac:dyDescent="0.25">
      <c r="B50" s="50" t="s">
        <v>978</v>
      </c>
      <c r="C50" s="50" t="s">
        <v>976</v>
      </c>
      <c r="D50" s="43" t="s">
        <v>1472</v>
      </c>
      <c r="E50" s="43">
        <v>433064</v>
      </c>
      <c r="F50" s="38">
        <v>29250</v>
      </c>
      <c r="G50" s="51" t="s">
        <v>15</v>
      </c>
      <c r="H50" s="27"/>
      <c r="K50" s="8"/>
    </row>
    <row r="51" spans="2:11" ht="19.5" customHeight="1" x14ac:dyDescent="0.25">
      <c r="B51" s="21" t="s">
        <v>978</v>
      </c>
      <c r="C51" s="21" t="s">
        <v>976</v>
      </c>
      <c r="D51" s="12" t="s">
        <v>1473</v>
      </c>
      <c r="E51" s="26">
        <v>433065</v>
      </c>
      <c r="F51" s="16">
        <v>35560</v>
      </c>
      <c r="G51" s="17" t="s">
        <v>15</v>
      </c>
      <c r="H51" s="27"/>
      <c r="K51" s="8"/>
    </row>
    <row r="52" spans="2:11" ht="19.5" customHeight="1" x14ac:dyDescent="0.25">
      <c r="B52" s="21" t="s">
        <v>984</v>
      </c>
      <c r="C52" s="21" t="s">
        <v>984</v>
      </c>
      <c r="D52" s="12" t="s">
        <v>1312</v>
      </c>
      <c r="E52" s="26">
        <v>903468</v>
      </c>
      <c r="F52" s="16">
        <v>10000</v>
      </c>
      <c r="G52" s="17" t="s">
        <v>15</v>
      </c>
      <c r="H52" s="27"/>
      <c r="K52" s="8"/>
    </row>
    <row r="53" spans="2:11" ht="19.5" customHeight="1" x14ac:dyDescent="0.25">
      <c r="B53" s="21" t="s">
        <v>984</v>
      </c>
      <c r="C53" s="21" t="s">
        <v>984</v>
      </c>
      <c r="D53" s="12" t="s">
        <v>1313</v>
      </c>
      <c r="E53" s="26">
        <v>903469</v>
      </c>
      <c r="F53" s="16">
        <v>10000</v>
      </c>
      <c r="G53" s="17" t="s">
        <v>15</v>
      </c>
      <c r="H53" s="27"/>
      <c r="K53" s="8"/>
    </row>
    <row r="54" spans="2:11" s="31" customFormat="1" ht="24" customHeight="1" x14ac:dyDescent="0.25">
      <c r="B54" s="32" t="s">
        <v>984</v>
      </c>
      <c r="C54" s="32" t="s">
        <v>984</v>
      </c>
      <c r="D54" s="33" t="s">
        <v>1230</v>
      </c>
      <c r="E54" s="33">
        <v>210267</v>
      </c>
      <c r="F54" s="34" t="s">
        <v>15</v>
      </c>
      <c r="G54" s="35">
        <v>100000</v>
      </c>
      <c r="H54" s="36"/>
      <c r="K54" s="37"/>
    </row>
    <row r="55" spans="2:11" s="31" customFormat="1" ht="22.5" customHeight="1" x14ac:dyDescent="0.25">
      <c r="B55" s="32" t="s">
        <v>984</v>
      </c>
      <c r="C55" s="32" t="s">
        <v>984</v>
      </c>
      <c r="D55" s="33" t="s">
        <v>1075</v>
      </c>
      <c r="E55" s="33">
        <v>881572</v>
      </c>
      <c r="F55" s="34" t="s">
        <v>15</v>
      </c>
      <c r="G55" s="35">
        <v>50000</v>
      </c>
      <c r="H55" s="36"/>
      <c r="K55" s="37"/>
    </row>
    <row r="56" spans="2:11" s="31" customFormat="1" ht="22.5" customHeight="1" x14ac:dyDescent="0.25">
      <c r="B56" s="32" t="s">
        <v>984</v>
      </c>
      <c r="C56" s="32" t="s">
        <v>984</v>
      </c>
      <c r="D56" s="33" t="s">
        <v>1076</v>
      </c>
      <c r="E56" s="33">
        <v>881571</v>
      </c>
      <c r="F56" s="34" t="s">
        <v>15</v>
      </c>
      <c r="G56" s="35">
        <v>150000</v>
      </c>
      <c r="H56" s="36"/>
      <c r="K56" s="37"/>
    </row>
    <row r="57" spans="2:11" ht="19.5" customHeight="1" x14ac:dyDescent="0.25">
      <c r="B57" s="21" t="s">
        <v>984</v>
      </c>
      <c r="C57" s="21" t="s">
        <v>984</v>
      </c>
      <c r="D57" s="12" t="s">
        <v>1314</v>
      </c>
      <c r="E57" s="26">
        <v>903471</v>
      </c>
      <c r="F57" s="16">
        <v>10000</v>
      </c>
      <c r="G57" s="17" t="s">
        <v>15</v>
      </c>
      <c r="H57" s="27"/>
      <c r="K57" s="8"/>
    </row>
    <row r="58" spans="2:11" ht="29.25" customHeight="1" x14ac:dyDescent="0.25">
      <c r="B58" s="21" t="s">
        <v>984</v>
      </c>
      <c r="C58" s="21" t="s">
        <v>978</v>
      </c>
      <c r="D58" s="12" t="s">
        <v>1474</v>
      </c>
      <c r="E58" s="26">
        <v>433063</v>
      </c>
      <c r="F58" s="16">
        <v>39940</v>
      </c>
      <c r="G58" s="17" t="s">
        <v>15</v>
      </c>
      <c r="H58" s="27"/>
      <c r="K58" s="8"/>
    </row>
    <row r="59" spans="2:11" s="31" customFormat="1" ht="22.5" customHeight="1" x14ac:dyDescent="0.25">
      <c r="B59" s="32" t="s">
        <v>985</v>
      </c>
      <c r="C59" s="32" t="s">
        <v>986</v>
      </c>
      <c r="D59" s="33" t="s">
        <v>1225</v>
      </c>
      <c r="E59" s="33">
        <v>850020</v>
      </c>
      <c r="F59" s="34" t="s">
        <v>15</v>
      </c>
      <c r="G59" s="35">
        <v>300000</v>
      </c>
      <c r="H59" s="36"/>
      <c r="K59" s="37"/>
    </row>
    <row r="60" spans="2:11" ht="19.5" customHeight="1" x14ac:dyDescent="0.25">
      <c r="B60" s="21" t="s">
        <v>993</v>
      </c>
      <c r="C60" s="21" t="s">
        <v>992</v>
      </c>
      <c r="D60" s="12" t="s">
        <v>1233</v>
      </c>
      <c r="E60" s="26">
        <v>433066</v>
      </c>
      <c r="F60" s="16">
        <v>90000</v>
      </c>
      <c r="G60" s="17" t="s">
        <v>15</v>
      </c>
      <c r="H60" s="27"/>
      <c r="K60" s="8"/>
    </row>
    <row r="61" spans="2:11" ht="19.5" customHeight="1" x14ac:dyDescent="0.25">
      <c r="B61" s="21" t="s">
        <v>993</v>
      </c>
      <c r="C61" s="21" t="s">
        <v>993</v>
      </c>
      <c r="D61" s="12" t="s">
        <v>202</v>
      </c>
      <c r="E61" s="26">
        <v>180627</v>
      </c>
      <c r="F61" s="16">
        <v>2</v>
      </c>
      <c r="G61" s="17" t="s">
        <v>15</v>
      </c>
      <c r="H61" s="27"/>
      <c r="K61" s="8"/>
    </row>
    <row r="62" spans="2:11" ht="19.5" customHeight="1" x14ac:dyDescent="0.25">
      <c r="B62" s="21" t="s">
        <v>995</v>
      </c>
      <c r="C62" s="21" t="s">
        <v>995</v>
      </c>
      <c r="D62" s="12" t="s">
        <v>290</v>
      </c>
      <c r="E62" s="26">
        <v>434215</v>
      </c>
      <c r="F62" s="16">
        <v>15.4</v>
      </c>
      <c r="G62" s="17" t="s">
        <v>15</v>
      </c>
      <c r="H62" s="27"/>
      <c r="K62" s="8"/>
    </row>
    <row r="63" spans="2:11" ht="19.5" customHeight="1" x14ac:dyDescent="0.25">
      <c r="B63" s="21" t="s">
        <v>995</v>
      </c>
      <c r="C63" s="21" t="s">
        <v>994</v>
      </c>
      <c r="D63" s="12" t="s">
        <v>1476</v>
      </c>
      <c r="E63" s="26">
        <v>433067</v>
      </c>
      <c r="F63" s="16">
        <v>20000</v>
      </c>
      <c r="G63" s="17" t="s">
        <v>15</v>
      </c>
      <c r="H63" s="27"/>
      <c r="K63" s="8"/>
    </row>
    <row r="64" spans="2:11" ht="19.5" customHeight="1" x14ac:dyDescent="0.25">
      <c r="B64" s="21" t="s">
        <v>1025</v>
      </c>
      <c r="C64" s="21" t="s">
        <v>1023</v>
      </c>
      <c r="D64" s="12" t="s">
        <v>1475</v>
      </c>
      <c r="E64" s="26">
        <v>433068</v>
      </c>
      <c r="F64" s="16">
        <v>1000</v>
      </c>
      <c r="G64" s="17" t="s">
        <v>15</v>
      </c>
      <c r="H64" s="27"/>
      <c r="K64" s="8"/>
    </row>
    <row r="65" spans="2:11" ht="19.5" customHeight="1" x14ac:dyDescent="0.25">
      <c r="B65" s="21" t="s">
        <v>1029</v>
      </c>
      <c r="C65" s="21" t="s">
        <v>1028</v>
      </c>
      <c r="D65" s="12" t="s">
        <v>1376</v>
      </c>
      <c r="E65" s="26">
        <v>433069</v>
      </c>
      <c r="F65" s="16">
        <v>5687</v>
      </c>
      <c r="G65" s="17" t="s">
        <v>15</v>
      </c>
      <c r="H65" s="27"/>
      <c r="K65" s="8"/>
    </row>
    <row r="66" spans="2:11" s="31" customFormat="1" ht="18.75" customHeight="1" x14ac:dyDescent="0.25">
      <c r="B66" s="32" t="s">
        <v>1029</v>
      </c>
      <c r="C66" s="32" t="s">
        <v>1029</v>
      </c>
      <c r="D66" s="33" t="s">
        <v>679</v>
      </c>
      <c r="E66" s="33">
        <v>130718</v>
      </c>
      <c r="F66" s="34" t="s">
        <v>15</v>
      </c>
      <c r="G66" s="35">
        <v>900000</v>
      </c>
      <c r="H66" s="36"/>
      <c r="K66" s="37"/>
    </row>
    <row r="67" spans="2:11" s="31" customFormat="1" ht="18.75" customHeight="1" x14ac:dyDescent="0.25">
      <c r="B67" s="32" t="s">
        <v>1030</v>
      </c>
      <c r="C67" s="32" t="s">
        <v>1034</v>
      </c>
      <c r="D67" s="33" t="s">
        <v>1220</v>
      </c>
      <c r="E67" s="33">
        <v>350081</v>
      </c>
      <c r="F67" s="34" t="s">
        <v>15</v>
      </c>
      <c r="G67" s="35">
        <v>50000</v>
      </c>
      <c r="H67" s="36"/>
      <c r="K67" s="37"/>
    </row>
    <row r="68" spans="2:11" ht="19.5" customHeight="1" x14ac:dyDescent="0.25">
      <c r="B68" s="21" t="s">
        <v>1059</v>
      </c>
      <c r="C68" s="21" t="s">
        <v>1059</v>
      </c>
      <c r="D68" s="12" t="s">
        <v>202</v>
      </c>
      <c r="E68" s="26">
        <v>180727</v>
      </c>
      <c r="F68" s="16">
        <v>1</v>
      </c>
      <c r="G68" s="17" t="s">
        <v>15</v>
      </c>
      <c r="H68" s="27"/>
      <c r="K68" s="8"/>
    </row>
    <row r="69" spans="2:11" ht="19.5" customHeight="1" x14ac:dyDescent="0.25">
      <c r="B69" s="21" t="s">
        <v>1059</v>
      </c>
      <c r="C69" s="21" t="s">
        <v>1058</v>
      </c>
      <c r="D69" s="12" t="s">
        <v>1286</v>
      </c>
      <c r="E69" s="26">
        <v>433070</v>
      </c>
      <c r="F69" s="16">
        <v>1700000</v>
      </c>
      <c r="G69" s="17" t="s">
        <v>15</v>
      </c>
      <c r="H69" s="27"/>
      <c r="K69" s="8"/>
    </row>
    <row r="70" spans="2:11" ht="19.5" customHeight="1" x14ac:dyDescent="0.25">
      <c r="B70" s="21" t="s">
        <v>1060</v>
      </c>
      <c r="C70" s="21" t="s">
        <v>1059</v>
      </c>
      <c r="D70" s="12" t="s">
        <v>1226</v>
      </c>
      <c r="E70" s="26">
        <v>433071</v>
      </c>
      <c r="F70" s="16">
        <v>70000</v>
      </c>
      <c r="G70" s="17" t="s">
        <v>15</v>
      </c>
      <c r="H70" s="27"/>
      <c r="K70" s="8"/>
    </row>
    <row r="71" spans="2:11" ht="19.5" customHeight="1" x14ac:dyDescent="0.25">
      <c r="B71" s="21" t="s">
        <v>1060</v>
      </c>
      <c r="C71" s="21" t="s">
        <v>1060</v>
      </c>
      <c r="D71" s="12" t="s">
        <v>290</v>
      </c>
      <c r="E71" s="26">
        <v>441413</v>
      </c>
      <c r="F71" s="16">
        <v>15.4</v>
      </c>
      <c r="G71" s="17" t="s">
        <v>15</v>
      </c>
      <c r="H71" s="27"/>
      <c r="K71" s="8"/>
    </row>
    <row r="72" spans="2:11" ht="19.5" customHeight="1" x14ac:dyDescent="0.25">
      <c r="B72" s="21" t="s">
        <v>1181</v>
      </c>
      <c r="C72" s="21" t="s">
        <v>1181</v>
      </c>
      <c r="D72" s="12" t="s">
        <v>290</v>
      </c>
      <c r="E72" s="26">
        <v>447616</v>
      </c>
      <c r="F72" s="16">
        <v>15.4</v>
      </c>
      <c r="G72" s="17" t="s">
        <v>15</v>
      </c>
      <c r="H72" s="27"/>
      <c r="K72" s="8"/>
    </row>
    <row r="73" spans="2:11" ht="19.5" customHeight="1" x14ac:dyDescent="0.25">
      <c r="B73" s="21" t="s">
        <v>1252</v>
      </c>
      <c r="C73" s="21" t="s">
        <v>1251</v>
      </c>
      <c r="D73" s="12" t="s">
        <v>1477</v>
      </c>
      <c r="E73" s="26">
        <v>433072</v>
      </c>
      <c r="F73" s="16">
        <v>3000</v>
      </c>
      <c r="G73" s="17" t="s">
        <v>15</v>
      </c>
      <c r="H73" s="27"/>
      <c r="K73" s="8"/>
    </row>
    <row r="74" spans="2:11" ht="19.5" customHeight="1" x14ac:dyDescent="0.25">
      <c r="B74" s="21" t="s">
        <v>1291</v>
      </c>
      <c r="C74" s="21" t="s">
        <v>1288</v>
      </c>
      <c r="D74" s="12" t="s">
        <v>1351</v>
      </c>
      <c r="E74" s="26">
        <v>433073</v>
      </c>
      <c r="F74" s="16">
        <v>1750</v>
      </c>
      <c r="G74" s="17" t="s">
        <v>15</v>
      </c>
      <c r="H74" s="27"/>
      <c r="K74" s="8"/>
    </row>
    <row r="75" spans="2:11" s="31" customFormat="1" ht="18.75" customHeight="1" x14ac:dyDescent="0.25">
      <c r="B75" s="32" t="s">
        <v>1307</v>
      </c>
      <c r="C75" s="32" t="s">
        <v>1307</v>
      </c>
      <c r="D75" s="33" t="s">
        <v>1349</v>
      </c>
      <c r="E75" s="33">
        <v>189737</v>
      </c>
      <c r="F75" s="34" t="s">
        <v>15</v>
      </c>
      <c r="G75" s="35">
        <v>400000</v>
      </c>
      <c r="H75" s="36"/>
      <c r="K75" s="37"/>
    </row>
    <row r="76" spans="2:11" s="31" customFormat="1" ht="18.75" customHeight="1" x14ac:dyDescent="0.25">
      <c r="B76" s="32" t="s">
        <v>1307</v>
      </c>
      <c r="C76" s="32" t="s">
        <v>1335</v>
      </c>
      <c r="D76" s="33" t="s">
        <v>1478</v>
      </c>
      <c r="E76" s="33">
        <v>250024</v>
      </c>
      <c r="F76" s="34" t="s">
        <v>15</v>
      </c>
      <c r="G76" s="35">
        <v>90000</v>
      </c>
      <c r="H76" s="36"/>
      <c r="K76" s="37"/>
    </row>
    <row r="77" spans="2:11" s="31" customFormat="1" ht="18.75" customHeight="1" x14ac:dyDescent="0.25">
      <c r="B77" s="32" t="s">
        <v>1307</v>
      </c>
      <c r="C77" s="32" t="s">
        <v>1307</v>
      </c>
      <c r="D77" s="33" t="s">
        <v>120</v>
      </c>
      <c r="E77" s="33">
        <v>642698</v>
      </c>
      <c r="F77" s="34" t="s">
        <v>15</v>
      </c>
      <c r="G77" s="35">
        <v>200000</v>
      </c>
      <c r="H77" s="36"/>
      <c r="K77" s="37"/>
    </row>
    <row r="78" spans="2:11" ht="19.5" customHeight="1" x14ac:dyDescent="0.25">
      <c r="B78" s="21" t="s">
        <v>1335</v>
      </c>
      <c r="C78" s="21" t="s">
        <v>1307</v>
      </c>
      <c r="D78" s="12" t="s">
        <v>1479</v>
      </c>
      <c r="E78" s="26">
        <v>433077</v>
      </c>
      <c r="F78" s="16">
        <v>50000</v>
      </c>
      <c r="G78" s="17" t="s">
        <v>15</v>
      </c>
      <c r="H78" s="27"/>
      <c r="K78" s="8"/>
    </row>
    <row r="79" spans="2:11" ht="19.5" customHeight="1" x14ac:dyDescent="0.25">
      <c r="B79" s="21" t="s">
        <v>1335</v>
      </c>
      <c r="C79" s="21" t="s">
        <v>1307</v>
      </c>
      <c r="D79" s="12" t="s">
        <v>1480</v>
      </c>
      <c r="E79" s="26">
        <v>433075</v>
      </c>
      <c r="F79" s="16">
        <v>35000</v>
      </c>
      <c r="G79" s="17" t="s">
        <v>15</v>
      </c>
      <c r="H79" s="27"/>
      <c r="K79" s="8"/>
    </row>
    <row r="80" spans="2:11" ht="19.5" customHeight="1" x14ac:dyDescent="0.25">
      <c r="B80" s="21" t="s">
        <v>1335</v>
      </c>
      <c r="C80" s="21" t="s">
        <v>1307</v>
      </c>
      <c r="D80" s="12" t="s">
        <v>1354</v>
      </c>
      <c r="E80" s="26">
        <v>433081</v>
      </c>
      <c r="F80" s="16">
        <v>700</v>
      </c>
      <c r="G80" s="17" t="s">
        <v>15</v>
      </c>
      <c r="H80" s="27"/>
      <c r="K80" s="8"/>
    </row>
    <row r="81" spans="2:11" ht="19.5" customHeight="1" x14ac:dyDescent="0.25">
      <c r="B81" s="21" t="s">
        <v>1335</v>
      </c>
      <c r="C81" s="21" t="s">
        <v>1307</v>
      </c>
      <c r="D81" s="12" t="s">
        <v>1353</v>
      </c>
      <c r="E81" s="26">
        <v>433080</v>
      </c>
      <c r="F81" s="16">
        <v>2904</v>
      </c>
      <c r="G81" s="17" t="s">
        <v>15</v>
      </c>
      <c r="H81" s="27"/>
      <c r="K81" s="8"/>
    </row>
    <row r="82" spans="2:11" ht="19.5" customHeight="1" x14ac:dyDescent="0.25">
      <c r="B82" s="21" t="s">
        <v>1335</v>
      </c>
      <c r="C82" s="21" t="s">
        <v>1307</v>
      </c>
      <c r="D82" s="12" t="s">
        <v>1352</v>
      </c>
      <c r="E82" s="26">
        <v>433082</v>
      </c>
      <c r="F82" s="16">
        <v>2000</v>
      </c>
      <c r="G82" s="17" t="s">
        <v>15</v>
      </c>
      <c r="H82" s="27"/>
      <c r="K82" s="8"/>
    </row>
    <row r="83" spans="2:11" x14ac:dyDescent="0.25">
      <c r="B83" s="113" t="s">
        <v>1335</v>
      </c>
      <c r="C83" s="113" t="s">
        <v>1307</v>
      </c>
      <c r="D83" s="114" t="s">
        <v>1481</v>
      </c>
      <c r="E83" s="114">
        <v>433076</v>
      </c>
      <c r="F83" s="116">
        <v>4480</v>
      </c>
      <c r="G83" s="115" t="s">
        <v>15</v>
      </c>
      <c r="H83" s="27"/>
      <c r="K83" s="8"/>
    </row>
    <row r="84" spans="2:11" ht="19.5" customHeight="1" x14ac:dyDescent="0.25">
      <c r="B84" s="21" t="s">
        <v>1335</v>
      </c>
      <c r="C84" s="21" t="s">
        <v>1307</v>
      </c>
      <c r="D84" s="12" t="s">
        <v>1482</v>
      </c>
      <c r="E84" s="26">
        <v>433078</v>
      </c>
      <c r="F84" s="16">
        <v>6000</v>
      </c>
      <c r="G84" s="17" t="s">
        <v>15</v>
      </c>
      <c r="H84" s="27"/>
      <c r="K84" s="8"/>
    </row>
    <row r="85" spans="2:11" ht="41.25" customHeight="1" x14ac:dyDescent="0.25">
      <c r="B85" s="21" t="s">
        <v>1332</v>
      </c>
      <c r="C85" s="21" t="s">
        <v>1335</v>
      </c>
      <c r="D85" s="12" t="s">
        <v>1346</v>
      </c>
      <c r="E85" s="26">
        <v>433083</v>
      </c>
      <c r="F85" s="16">
        <v>399585.99</v>
      </c>
      <c r="G85" s="17" t="s">
        <v>15</v>
      </c>
      <c r="H85" s="27"/>
      <c r="K85" s="8"/>
    </row>
    <row r="86" spans="2:11" ht="19.5" customHeight="1" x14ac:dyDescent="0.25">
      <c r="B86" s="21" t="s">
        <v>1332</v>
      </c>
      <c r="C86" s="21" t="s">
        <v>1335</v>
      </c>
      <c r="D86" s="12" t="s">
        <v>1394</v>
      </c>
      <c r="E86" s="26">
        <v>433079</v>
      </c>
      <c r="F86" s="16">
        <v>109000</v>
      </c>
      <c r="G86" s="17" t="s">
        <v>15</v>
      </c>
      <c r="H86" s="27"/>
      <c r="K86" s="8"/>
    </row>
    <row r="87" spans="2:11" ht="19.5" customHeight="1" x14ac:dyDescent="0.25">
      <c r="B87" s="21" t="s">
        <v>1336</v>
      </c>
      <c r="C87" s="21" t="s">
        <v>1337</v>
      </c>
      <c r="D87" s="12" t="s">
        <v>1483</v>
      </c>
      <c r="E87" s="26">
        <v>433084</v>
      </c>
      <c r="F87" s="16">
        <v>5400</v>
      </c>
      <c r="G87" s="17" t="s">
        <v>15</v>
      </c>
      <c r="H87" s="27"/>
      <c r="K87" s="8"/>
    </row>
    <row r="88" spans="2:11" ht="19.5" customHeight="1" x14ac:dyDescent="0.25">
      <c r="B88" s="21" t="s">
        <v>1338</v>
      </c>
      <c r="C88" s="21" t="s">
        <v>1336</v>
      </c>
      <c r="D88" s="12" t="s">
        <v>1484</v>
      </c>
      <c r="E88" s="26">
        <v>433074</v>
      </c>
      <c r="F88" s="16">
        <v>5000</v>
      </c>
      <c r="G88" s="17" t="s">
        <v>15</v>
      </c>
      <c r="H88" s="27"/>
      <c r="K88" s="8"/>
    </row>
    <row r="89" spans="2:11" ht="19.5" customHeight="1" x14ac:dyDescent="0.25">
      <c r="B89" s="21" t="s">
        <v>1485</v>
      </c>
      <c r="C89" s="21" t="s">
        <v>1485</v>
      </c>
      <c r="D89" s="12" t="s">
        <v>202</v>
      </c>
      <c r="E89" s="26">
        <v>180927</v>
      </c>
      <c r="F89" s="16">
        <v>1</v>
      </c>
      <c r="G89" s="17" t="s">
        <v>15</v>
      </c>
      <c r="H89" s="27"/>
      <c r="K89" s="8"/>
    </row>
    <row r="90" spans="2:11" ht="19.5" customHeight="1" x14ac:dyDescent="0.25">
      <c r="B90" s="21" t="s">
        <v>1487</v>
      </c>
      <c r="C90" s="21" t="s">
        <v>1485</v>
      </c>
      <c r="D90" s="12" t="s">
        <v>1622</v>
      </c>
      <c r="E90" s="26">
        <v>433085</v>
      </c>
      <c r="F90" s="16">
        <v>3272</v>
      </c>
      <c r="G90" s="17" t="s">
        <v>15</v>
      </c>
      <c r="H90" s="27"/>
      <c r="K90" s="8"/>
    </row>
    <row r="91" spans="2:11" ht="19.5" customHeight="1" x14ac:dyDescent="0.25">
      <c r="B91" s="21" t="s">
        <v>1487</v>
      </c>
      <c r="C91" s="21" t="s">
        <v>1487</v>
      </c>
      <c r="D91" s="12" t="s">
        <v>290</v>
      </c>
      <c r="E91" s="26">
        <v>429934</v>
      </c>
      <c r="F91" s="16">
        <v>15.4</v>
      </c>
      <c r="G91" s="17" t="s">
        <v>15</v>
      </c>
      <c r="H91" s="27"/>
      <c r="K91" s="8"/>
    </row>
    <row r="92" spans="2:11" s="31" customFormat="1" ht="18.75" customHeight="1" x14ac:dyDescent="0.25">
      <c r="B92" s="32" t="s">
        <v>1623</v>
      </c>
      <c r="C92" s="32" t="s">
        <v>1623</v>
      </c>
      <c r="D92" s="33" t="s">
        <v>1648</v>
      </c>
      <c r="E92" s="33">
        <v>784544</v>
      </c>
      <c r="F92" s="34" t="s">
        <v>15</v>
      </c>
      <c r="G92" s="35">
        <v>500000</v>
      </c>
      <c r="H92" s="36"/>
      <c r="K92" s="37"/>
    </row>
    <row r="93" spans="2:11" ht="19.5" customHeight="1" x14ac:dyDescent="0.25">
      <c r="B93" s="21" t="s">
        <v>1623</v>
      </c>
      <c r="C93" s="21" t="s">
        <v>1605</v>
      </c>
      <c r="D93" s="12" t="s">
        <v>1649</v>
      </c>
      <c r="E93" s="26">
        <v>433086</v>
      </c>
      <c r="F93" s="16">
        <v>65000</v>
      </c>
      <c r="G93" s="17" t="s">
        <v>15</v>
      </c>
      <c r="H93" s="27"/>
      <c r="K93" s="8"/>
    </row>
    <row r="94" spans="2:11" s="31" customFormat="1" ht="18.75" customHeight="1" x14ac:dyDescent="0.25">
      <c r="B94" s="32" t="s">
        <v>1623</v>
      </c>
      <c r="C94" s="32" t="s">
        <v>1623</v>
      </c>
      <c r="D94" s="33" t="s">
        <v>1651</v>
      </c>
      <c r="E94" s="33">
        <v>191018</v>
      </c>
      <c r="F94" s="34" t="s">
        <v>15</v>
      </c>
      <c r="G94" s="35">
        <v>3500000</v>
      </c>
      <c r="H94" s="36"/>
      <c r="K94" s="37"/>
    </row>
    <row r="95" spans="2:11" s="31" customFormat="1" ht="18.75" customHeight="1" x14ac:dyDescent="0.25">
      <c r="B95" s="32" t="s">
        <v>1647</v>
      </c>
      <c r="C95" s="32" t="s">
        <v>1647</v>
      </c>
      <c r="D95" s="33" t="s">
        <v>1716</v>
      </c>
      <c r="E95" s="33">
        <v>579571</v>
      </c>
      <c r="F95" s="34" t="s">
        <v>15</v>
      </c>
      <c r="G95" s="35">
        <v>53000</v>
      </c>
      <c r="H95" s="36"/>
      <c r="K95" s="37"/>
    </row>
    <row r="96" spans="2:11" ht="19.5" customHeight="1" x14ac:dyDescent="0.25">
      <c r="B96" s="21" t="s">
        <v>1647</v>
      </c>
      <c r="C96" s="21" t="s">
        <v>1647</v>
      </c>
      <c r="D96" s="12" t="s">
        <v>1717</v>
      </c>
      <c r="E96" s="26">
        <v>261018</v>
      </c>
      <c r="F96" s="16">
        <v>1740000</v>
      </c>
      <c r="G96" s="17" t="s">
        <v>15</v>
      </c>
      <c r="H96" s="27"/>
      <c r="K96" s="8"/>
    </row>
    <row r="97" spans="2:11" s="31" customFormat="1" ht="18.75" customHeight="1" x14ac:dyDescent="0.25">
      <c r="B97" s="32" t="s">
        <v>1647</v>
      </c>
      <c r="C97" s="32" t="s">
        <v>1647</v>
      </c>
      <c r="D97" s="33" t="s">
        <v>1685</v>
      </c>
      <c r="E97" s="33">
        <v>189845</v>
      </c>
      <c r="F97" s="34" t="s">
        <v>15</v>
      </c>
      <c r="G97" s="35">
        <v>200000</v>
      </c>
      <c r="H97" s="36"/>
      <c r="K97" s="37"/>
    </row>
    <row r="98" spans="2:11" ht="19.5" customHeight="1" x14ac:dyDescent="0.25">
      <c r="B98" s="21" t="s">
        <v>1647</v>
      </c>
      <c r="C98" s="21" t="s">
        <v>1627</v>
      </c>
      <c r="D98" s="12" t="s">
        <v>1718</v>
      </c>
      <c r="E98" s="26">
        <v>433087</v>
      </c>
      <c r="F98" s="16">
        <v>50000</v>
      </c>
      <c r="G98" s="17" t="s">
        <v>15</v>
      </c>
      <c r="H98" s="27"/>
      <c r="K98" s="8"/>
    </row>
    <row r="99" spans="2:11" ht="19.5" customHeight="1" x14ac:dyDescent="0.25">
      <c r="B99" s="21" t="s">
        <v>1673</v>
      </c>
      <c r="C99" s="21" t="s">
        <v>1672</v>
      </c>
      <c r="D99" s="12" t="s">
        <v>1719</v>
      </c>
      <c r="E99" s="26">
        <v>433088</v>
      </c>
      <c r="F99" s="16">
        <v>200000</v>
      </c>
      <c r="G99" s="17" t="s">
        <v>15</v>
      </c>
      <c r="H99" s="27"/>
      <c r="K99" s="8"/>
    </row>
    <row r="100" spans="2:11" ht="19.5" customHeight="1" x14ac:dyDescent="0.25">
      <c r="B100" s="21" t="s">
        <v>1673</v>
      </c>
      <c r="C100" s="21" t="s">
        <v>1673</v>
      </c>
      <c r="D100" s="12" t="s">
        <v>290</v>
      </c>
      <c r="E100" s="26">
        <v>436565</v>
      </c>
      <c r="F100" s="16">
        <v>15.4</v>
      </c>
      <c r="G100" s="17" t="s">
        <v>15</v>
      </c>
      <c r="H100" s="27"/>
      <c r="K100" s="8"/>
    </row>
    <row r="101" spans="2:11" ht="19.5" customHeight="1" x14ac:dyDescent="0.25">
      <c r="B101" s="21" t="s">
        <v>1676</v>
      </c>
      <c r="C101" s="21" t="s">
        <v>1676</v>
      </c>
      <c r="D101" s="12" t="s">
        <v>1690</v>
      </c>
      <c r="E101" s="26">
        <v>266238</v>
      </c>
      <c r="F101" s="16">
        <v>74000</v>
      </c>
      <c r="G101" s="17" t="s">
        <v>15</v>
      </c>
      <c r="H101" s="27"/>
      <c r="K101" s="8"/>
    </row>
    <row r="102" spans="2:11" ht="19.5" customHeight="1" x14ac:dyDescent="0.25">
      <c r="B102" s="21" t="s">
        <v>1676</v>
      </c>
      <c r="C102" s="21" t="s">
        <v>1676</v>
      </c>
      <c r="D102" s="12" t="s">
        <v>1722</v>
      </c>
      <c r="E102" s="26">
        <v>266239</v>
      </c>
      <c r="F102" s="16">
        <v>435000</v>
      </c>
      <c r="G102" s="17" t="s">
        <v>15</v>
      </c>
      <c r="H102" s="27"/>
      <c r="K102" s="8"/>
    </row>
    <row r="103" spans="2:11" ht="19.5" customHeight="1" x14ac:dyDescent="0.25">
      <c r="B103" s="21" t="s">
        <v>1676</v>
      </c>
      <c r="C103" s="21" t="s">
        <v>1676</v>
      </c>
      <c r="D103" s="12" t="s">
        <v>17</v>
      </c>
      <c r="E103" s="26">
        <v>266238</v>
      </c>
      <c r="F103" s="16">
        <v>16.5</v>
      </c>
      <c r="G103" s="17" t="s">
        <v>15</v>
      </c>
      <c r="H103" s="27"/>
      <c r="K103" s="8"/>
    </row>
    <row r="104" spans="2:11" ht="19.5" customHeight="1" x14ac:dyDescent="0.25">
      <c r="B104" s="21" t="s">
        <v>1676</v>
      </c>
      <c r="C104" s="21" t="s">
        <v>1676</v>
      </c>
      <c r="D104" s="12" t="s">
        <v>17</v>
      </c>
      <c r="E104" s="26">
        <v>266239</v>
      </c>
      <c r="F104" s="16">
        <v>16.5</v>
      </c>
      <c r="G104" s="17" t="s">
        <v>15</v>
      </c>
      <c r="H104" s="27"/>
      <c r="K104" s="8"/>
    </row>
    <row r="105" spans="2:11" ht="19.5" customHeight="1" x14ac:dyDescent="0.25">
      <c r="B105" s="21" t="s">
        <v>1677</v>
      </c>
      <c r="C105" s="21" t="s">
        <v>1677</v>
      </c>
      <c r="D105" s="12" t="s">
        <v>1724</v>
      </c>
      <c r="E105" s="26">
        <v>711018</v>
      </c>
      <c r="F105" s="16">
        <v>200000</v>
      </c>
      <c r="G105" s="17" t="s">
        <v>15</v>
      </c>
      <c r="H105" s="27"/>
      <c r="K105" s="8"/>
    </row>
    <row r="106" spans="2:11" ht="19.5" customHeight="1" x14ac:dyDescent="0.25">
      <c r="B106" s="21" t="s">
        <v>1681</v>
      </c>
      <c r="C106" s="21" t="s">
        <v>1681</v>
      </c>
      <c r="D106" s="12" t="s">
        <v>17</v>
      </c>
      <c r="E106" s="26">
        <v>266241</v>
      </c>
      <c r="F106" s="16">
        <v>16.5</v>
      </c>
      <c r="G106" s="17" t="s">
        <v>15</v>
      </c>
      <c r="H106" s="27"/>
      <c r="K106" s="8"/>
    </row>
    <row r="107" spans="2:11" ht="19.5" customHeight="1" x14ac:dyDescent="0.25">
      <c r="B107" s="21" t="s">
        <v>1681</v>
      </c>
      <c r="C107" s="21" t="s">
        <v>1681</v>
      </c>
      <c r="D107" s="12" t="s">
        <v>1721</v>
      </c>
      <c r="E107" s="26">
        <v>266241</v>
      </c>
      <c r="F107" s="16">
        <v>190000</v>
      </c>
      <c r="G107" s="17" t="s">
        <v>15</v>
      </c>
      <c r="H107" s="27"/>
      <c r="K107" s="8"/>
    </row>
    <row r="108" spans="2:11" ht="19.5" customHeight="1" x14ac:dyDescent="0.25">
      <c r="B108" s="21" t="s">
        <v>1682</v>
      </c>
      <c r="C108" s="21" t="s">
        <v>1681</v>
      </c>
      <c r="D108" s="12" t="s">
        <v>1723</v>
      </c>
      <c r="E108" s="26">
        <v>433093</v>
      </c>
      <c r="F108" s="16">
        <v>100000</v>
      </c>
      <c r="G108" s="17" t="s">
        <v>15</v>
      </c>
      <c r="H108" s="27"/>
      <c r="K108" s="8"/>
    </row>
    <row r="109" spans="2:11" x14ac:dyDescent="0.25">
      <c r="B109" s="21"/>
      <c r="C109" s="21"/>
      <c r="D109" s="12"/>
      <c r="E109" s="13"/>
      <c r="F109" s="16"/>
      <c r="G109" s="17"/>
      <c r="H109" s="27"/>
      <c r="K109" s="8"/>
    </row>
    <row r="110" spans="2:11" x14ac:dyDescent="0.25">
      <c r="B110" s="21"/>
      <c r="C110" s="21"/>
      <c r="D110" s="12"/>
      <c r="E110" s="13"/>
      <c r="F110" s="16"/>
      <c r="G110" s="17"/>
      <c r="H110" s="27"/>
      <c r="K110" s="8"/>
    </row>
    <row r="111" spans="2:11" x14ac:dyDescent="0.25">
      <c r="B111" s="21"/>
      <c r="C111" s="21"/>
      <c r="D111" s="12"/>
      <c r="E111" s="13"/>
      <c r="F111" s="16"/>
      <c r="G111" s="17"/>
      <c r="H111" s="27"/>
      <c r="K111" s="8"/>
    </row>
    <row r="112" spans="2:11" x14ac:dyDescent="0.25">
      <c r="B112" s="21"/>
      <c r="C112" s="21"/>
      <c r="D112" s="12"/>
      <c r="E112" s="13"/>
      <c r="F112" s="16"/>
      <c r="G112" s="17"/>
      <c r="H112" s="27"/>
      <c r="K112" s="8"/>
    </row>
    <row r="113" spans="2:11" x14ac:dyDescent="0.25">
      <c r="B113" s="21"/>
      <c r="C113" s="21"/>
      <c r="D113" s="12"/>
      <c r="E113" s="13"/>
      <c r="F113" s="16"/>
      <c r="G113" s="17"/>
      <c r="H113" s="27"/>
      <c r="K113" s="8"/>
    </row>
    <row r="114" spans="2:11" x14ac:dyDescent="0.25">
      <c r="B114" s="21"/>
      <c r="C114" s="21"/>
      <c r="D114" s="12"/>
      <c r="E114" s="13"/>
      <c r="F114" s="16"/>
      <c r="G114" s="17"/>
      <c r="H114" s="27"/>
      <c r="K114" s="8"/>
    </row>
    <row r="115" spans="2:11" x14ac:dyDescent="0.25">
      <c r="B115" s="21"/>
      <c r="C115" s="21"/>
      <c r="D115" s="12"/>
      <c r="E115" s="13"/>
      <c r="F115" s="16"/>
      <c r="G115" s="17"/>
      <c r="H115" s="27"/>
      <c r="K115" s="8"/>
    </row>
    <row r="116" spans="2:11" x14ac:dyDescent="0.25">
      <c r="B116" s="21"/>
      <c r="C116" s="21"/>
      <c r="D116" s="12"/>
      <c r="E116" s="13"/>
      <c r="F116" s="16"/>
      <c r="G116" s="17"/>
      <c r="H116" s="27"/>
      <c r="K116" s="8"/>
    </row>
    <row r="117" spans="2:11" x14ac:dyDescent="0.25">
      <c r="B117" s="21"/>
      <c r="C117" s="21"/>
      <c r="D117" s="12"/>
      <c r="E117" s="13"/>
      <c r="F117" s="16"/>
      <c r="G117" s="17"/>
      <c r="H117" s="27"/>
      <c r="K117" s="8"/>
    </row>
    <row r="118" spans="2:11" x14ac:dyDescent="0.25">
      <c r="B118" s="21"/>
      <c r="C118" s="21"/>
      <c r="D118" s="12"/>
      <c r="E118" s="13"/>
      <c r="F118" s="16"/>
      <c r="G118" s="17"/>
      <c r="H118" s="27"/>
      <c r="K118" s="8"/>
    </row>
    <row r="119" spans="2:11" x14ac:dyDescent="0.25">
      <c r="B119" s="21"/>
      <c r="C119" s="21"/>
      <c r="D119" s="12"/>
      <c r="E119" s="13"/>
      <c r="F119" s="16"/>
      <c r="G119" s="17"/>
      <c r="H119" s="27"/>
      <c r="K119" s="8"/>
    </row>
    <row r="120" spans="2:11" s="5" customFormat="1" ht="15.75" x14ac:dyDescent="0.25">
      <c r="B120" s="143" t="s">
        <v>5</v>
      </c>
      <c r="C120" s="144"/>
      <c r="D120" s="144"/>
      <c r="E120" s="145"/>
      <c r="F120" s="23">
        <f>SUM(F6:F119)</f>
        <v>8815504.3300000019</v>
      </c>
      <c r="G120" s="24">
        <f>SUM(G6:G119)</f>
        <v>8888000</v>
      </c>
      <c r="H120" s="2"/>
    </row>
    <row r="121" spans="2:11" x14ac:dyDescent="0.25">
      <c r="B121" s="136"/>
      <c r="C121" s="137"/>
      <c r="D121" s="137"/>
      <c r="E121" s="138"/>
      <c r="F121" s="146">
        <f>+G120-F120+1193934.87</f>
        <v>1266430.5399999982</v>
      </c>
      <c r="G121" s="147"/>
      <c r="H121" s="2"/>
    </row>
  </sheetData>
  <mergeCells count="7">
    <mergeCell ref="B121:E121"/>
    <mergeCell ref="F121:G121"/>
    <mergeCell ref="A1:G1"/>
    <mergeCell ref="B3:E3"/>
    <mergeCell ref="F3:H3"/>
    <mergeCell ref="B4:H5"/>
    <mergeCell ref="B120:E120"/>
  </mergeCells>
  <pageMargins left="0.23" right="0.2" top="0.32" bottom="0.31" header="0.2" footer="0.21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K335"/>
  <sheetViews>
    <sheetView tabSelected="1" topLeftCell="A309" zoomScale="130" zoomScaleNormal="130" workbookViewId="0">
      <selection activeCell="D320" sqref="D320"/>
    </sheetView>
  </sheetViews>
  <sheetFormatPr baseColWidth="10" defaultRowHeight="15" x14ac:dyDescent="0.25"/>
  <cols>
    <col min="1" max="1" width="0.85546875" style="22" customWidth="1"/>
    <col min="2" max="3" width="10.5703125" style="22" customWidth="1"/>
    <col min="4" max="4" width="56.7109375" style="22" customWidth="1"/>
    <col min="5" max="5" width="8" style="22" customWidth="1"/>
    <col min="6" max="7" width="12.5703125" style="22" customWidth="1"/>
    <col min="8" max="8" width="14" style="22" customWidth="1"/>
    <col min="9" max="13" width="9.85546875" style="22" customWidth="1"/>
    <col min="14" max="16384" width="11.42578125" style="22"/>
  </cols>
  <sheetData>
    <row r="1" spans="1:11" x14ac:dyDescent="0.25">
      <c r="A1" s="139" t="s">
        <v>13</v>
      </c>
      <c r="B1" s="139"/>
      <c r="C1" s="139"/>
      <c r="D1" s="139"/>
      <c r="E1" s="139"/>
      <c r="F1" s="139"/>
      <c r="G1" s="139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6</v>
      </c>
    </row>
    <row r="3" spans="1:11" x14ac:dyDescent="0.25">
      <c r="B3" s="140" t="s">
        <v>4</v>
      </c>
      <c r="C3" s="140"/>
      <c r="D3" s="140"/>
      <c r="E3" s="140"/>
      <c r="F3" s="150" t="s">
        <v>30</v>
      </c>
      <c r="G3" s="150"/>
      <c r="H3" s="150"/>
    </row>
    <row r="4" spans="1:11" x14ac:dyDescent="0.25">
      <c r="B4" s="142"/>
      <c r="C4" s="142"/>
      <c r="D4" s="142"/>
      <c r="E4" s="142"/>
      <c r="F4" s="142"/>
      <c r="G4" s="142"/>
      <c r="H4" s="142"/>
    </row>
    <row r="5" spans="1:11" x14ac:dyDescent="0.25">
      <c r="B5" s="142"/>
      <c r="C5" s="142"/>
      <c r="D5" s="142"/>
      <c r="E5" s="142"/>
      <c r="F5" s="142"/>
      <c r="G5" s="142"/>
      <c r="H5" s="142"/>
    </row>
    <row r="6" spans="1:11" ht="15.75" customHeight="1" x14ac:dyDescent="0.25">
      <c r="B6" s="21" t="s">
        <v>19</v>
      </c>
      <c r="C6" s="21" t="s">
        <v>20</v>
      </c>
      <c r="D6" s="12" t="s">
        <v>17</v>
      </c>
      <c r="E6" s="26">
        <v>101429</v>
      </c>
      <c r="F6" s="16">
        <v>15</v>
      </c>
      <c r="G6" s="17" t="s">
        <v>15</v>
      </c>
      <c r="H6" s="27"/>
      <c r="K6" s="8"/>
    </row>
    <row r="7" spans="1:11" ht="15.75" customHeight="1" x14ac:dyDescent="0.25">
      <c r="B7" s="21" t="s">
        <v>19</v>
      </c>
      <c r="C7" s="21" t="s">
        <v>20</v>
      </c>
      <c r="D7" s="12" t="s">
        <v>16</v>
      </c>
      <c r="E7" s="26">
        <v>101429</v>
      </c>
      <c r="F7" s="16">
        <v>1.5</v>
      </c>
      <c r="G7" s="17" t="s">
        <v>15</v>
      </c>
      <c r="H7" s="27"/>
      <c r="K7" s="8"/>
    </row>
    <row r="8" spans="1:11" ht="15.75" customHeight="1" x14ac:dyDescent="0.25">
      <c r="B8" s="21" t="s">
        <v>21</v>
      </c>
      <c r="C8" s="21" t="s">
        <v>20</v>
      </c>
      <c r="D8" s="12" t="s">
        <v>18</v>
      </c>
      <c r="E8" s="26">
        <v>180101</v>
      </c>
      <c r="F8" s="16">
        <v>1412.43</v>
      </c>
      <c r="G8" s="17" t="s">
        <v>15</v>
      </c>
      <c r="H8" s="27"/>
      <c r="K8" s="8"/>
    </row>
    <row r="9" spans="1:11" ht="21.75" customHeight="1" x14ac:dyDescent="0.25">
      <c r="B9" s="21" t="s">
        <v>22</v>
      </c>
      <c r="C9" s="21" t="s">
        <v>20</v>
      </c>
      <c r="D9" s="12" t="s">
        <v>33</v>
      </c>
      <c r="E9" s="26">
        <v>424587</v>
      </c>
      <c r="F9" s="16">
        <v>1200</v>
      </c>
      <c r="G9" s="17" t="s">
        <v>15</v>
      </c>
      <c r="H9" s="27"/>
      <c r="K9" s="8"/>
    </row>
    <row r="10" spans="1:11" ht="15.75" customHeight="1" x14ac:dyDescent="0.25">
      <c r="B10" s="21" t="s">
        <v>71</v>
      </c>
      <c r="C10" s="21" t="s">
        <v>20</v>
      </c>
      <c r="D10" s="12" t="s">
        <v>17</v>
      </c>
      <c r="E10" s="26">
        <v>171222</v>
      </c>
      <c r="F10" s="16">
        <v>11</v>
      </c>
      <c r="G10" s="17" t="s">
        <v>15</v>
      </c>
      <c r="H10" s="27"/>
      <c r="K10" s="8"/>
    </row>
    <row r="11" spans="1:11" ht="15.75" customHeight="1" x14ac:dyDescent="0.25">
      <c r="B11" s="21" t="s">
        <v>71</v>
      </c>
      <c r="C11" s="21" t="s">
        <v>20</v>
      </c>
      <c r="D11" s="12" t="s">
        <v>17</v>
      </c>
      <c r="E11" s="26">
        <v>171222</v>
      </c>
      <c r="F11" s="16">
        <v>11</v>
      </c>
      <c r="G11" s="17" t="s">
        <v>15</v>
      </c>
      <c r="H11" s="27"/>
      <c r="K11" s="8"/>
    </row>
    <row r="12" spans="1:11" ht="21.75" customHeight="1" x14ac:dyDescent="0.25">
      <c r="B12" s="21" t="s">
        <v>71</v>
      </c>
      <c r="C12" s="21" t="s">
        <v>20</v>
      </c>
      <c r="D12" s="12" t="s">
        <v>150</v>
      </c>
      <c r="E12" s="26">
        <v>171222</v>
      </c>
      <c r="F12" s="16">
        <v>4839.46</v>
      </c>
      <c r="G12" s="17" t="s">
        <v>15</v>
      </c>
      <c r="H12" s="27"/>
      <c r="K12" s="8"/>
    </row>
    <row r="13" spans="1:11" ht="24" customHeight="1" x14ac:dyDescent="0.25">
      <c r="B13" s="19" t="s">
        <v>71</v>
      </c>
      <c r="C13" s="19" t="s">
        <v>71</v>
      </c>
      <c r="D13" s="20" t="s">
        <v>149</v>
      </c>
      <c r="E13" s="20">
        <v>704325</v>
      </c>
      <c r="F13" s="16" t="s">
        <v>15</v>
      </c>
      <c r="G13" s="17">
        <v>6500</v>
      </c>
      <c r="H13" s="18"/>
      <c r="K13" s="8"/>
    </row>
    <row r="14" spans="1:11" ht="21.75" customHeight="1" x14ac:dyDescent="0.25">
      <c r="B14" s="21" t="s">
        <v>71</v>
      </c>
      <c r="C14" s="21" t="s">
        <v>20</v>
      </c>
      <c r="D14" s="12" t="s">
        <v>150</v>
      </c>
      <c r="E14" s="26">
        <v>171222</v>
      </c>
      <c r="F14" s="16">
        <v>1670</v>
      </c>
      <c r="G14" s="17" t="s">
        <v>15</v>
      </c>
      <c r="H14" s="27"/>
      <c r="K14" s="8"/>
    </row>
    <row r="15" spans="1:11" ht="15.75" customHeight="1" x14ac:dyDescent="0.25">
      <c r="B15" s="21" t="s">
        <v>73</v>
      </c>
      <c r="C15" s="21" t="s">
        <v>71</v>
      </c>
      <c r="D15" s="12" t="s">
        <v>17</v>
      </c>
      <c r="E15" s="26">
        <v>180110</v>
      </c>
      <c r="F15" s="16">
        <v>11</v>
      </c>
      <c r="G15" s="17" t="s">
        <v>15</v>
      </c>
      <c r="H15" s="27"/>
      <c r="K15" s="8"/>
    </row>
    <row r="16" spans="1:11" ht="21.75" customHeight="1" x14ac:dyDescent="0.25">
      <c r="B16" s="21" t="s">
        <v>73</v>
      </c>
      <c r="C16" s="21" t="s">
        <v>71</v>
      </c>
      <c r="D16" s="12" t="s">
        <v>151</v>
      </c>
      <c r="E16" s="26">
        <v>180110</v>
      </c>
      <c r="F16" s="16">
        <v>4424.74</v>
      </c>
      <c r="G16" s="17" t="s">
        <v>15</v>
      </c>
      <c r="H16" s="27"/>
      <c r="K16" s="8"/>
    </row>
    <row r="17" spans="2:11" ht="15.75" customHeight="1" x14ac:dyDescent="0.25">
      <c r="B17" s="21" t="s">
        <v>77</v>
      </c>
      <c r="C17" s="21" t="s">
        <v>73</v>
      </c>
      <c r="D17" s="12" t="s">
        <v>86</v>
      </c>
      <c r="E17" s="26">
        <v>180111</v>
      </c>
      <c r="F17" s="16">
        <v>3506.58</v>
      </c>
      <c r="G17" s="17" t="s">
        <v>15</v>
      </c>
      <c r="H17" s="27"/>
      <c r="K17" s="8"/>
    </row>
    <row r="18" spans="2:11" ht="15.75" customHeight="1" x14ac:dyDescent="0.25">
      <c r="B18" s="21" t="s">
        <v>77</v>
      </c>
      <c r="C18" s="21" t="s">
        <v>73</v>
      </c>
      <c r="D18" s="12" t="s">
        <v>17</v>
      </c>
      <c r="E18" s="26">
        <v>180111</v>
      </c>
      <c r="F18" s="16">
        <v>11</v>
      </c>
      <c r="G18" s="17" t="s">
        <v>15</v>
      </c>
      <c r="H18" s="27"/>
      <c r="K18" s="8"/>
    </row>
    <row r="19" spans="2:11" ht="15.75" customHeight="1" x14ac:dyDescent="0.25">
      <c r="B19" s="19" t="s">
        <v>78</v>
      </c>
      <c r="C19" s="19" t="s">
        <v>80</v>
      </c>
      <c r="D19" s="20" t="s">
        <v>148</v>
      </c>
      <c r="E19" s="20">
        <v>250056</v>
      </c>
      <c r="F19" s="16" t="s">
        <v>15</v>
      </c>
      <c r="G19" s="17">
        <v>30000</v>
      </c>
      <c r="H19" s="18"/>
      <c r="K19" s="8"/>
    </row>
    <row r="20" spans="2:11" ht="19.5" customHeight="1" x14ac:dyDescent="0.25">
      <c r="B20" s="21" t="s">
        <v>82</v>
      </c>
      <c r="C20" s="21" t="s">
        <v>82</v>
      </c>
      <c r="D20" s="12" t="s">
        <v>152</v>
      </c>
      <c r="E20" s="26">
        <v>880233</v>
      </c>
      <c r="F20" s="16">
        <v>30000</v>
      </c>
      <c r="G20" s="17" t="s">
        <v>15</v>
      </c>
      <c r="H20" s="27"/>
      <c r="K20" s="8"/>
    </row>
    <row r="21" spans="2:11" ht="15.75" customHeight="1" x14ac:dyDescent="0.25">
      <c r="B21" s="19" t="s">
        <v>82</v>
      </c>
      <c r="C21" s="19" t="s">
        <v>82</v>
      </c>
      <c r="D21" s="20" t="s">
        <v>147</v>
      </c>
      <c r="E21" s="20">
        <v>80122</v>
      </c>
      <c r="F21" s="16" t="s">
        <v>15</v>
      </c>
      <c r="G21" s="17">
        <v>25000</v>
      </c>
      <c r="H21" s="18"/>
      <c r="K21" s="8"/>
    </row>
    <row r="22" spans="2:11" ht="15.75" customHeight="1" x14ac:dyDescent="0.25">
      <c r="B22" s="21" t="s">
        <v>84</v>
      </c>
      <c r="C22" s="21" t="s">
        <v>83</v>
      </c>
      <c r="D22" s="12" t="s">
        <v>87</v>
      </c>
      <c r="E22" s="26">
        <v>171231</v>
      </c>
      <c r="F22" s="16">
        <v>3750.25</v>
      </c>
      <c r="G22" s="17" t="s">
        <v>15</v>
      </c>
      <c r="H22" s="27"/>
      <c r="K22" s="8"/>
    </row>
    <row r="23" spans="2:11" ht="15.75" customHeight="1" x14ac:dyDescent="0.25">
      <c r="B23" s="21" t="s">
        <v>84</v>
      </c>
      <c r="C23" s="21" t="s">
        <v>84</v>
      </c>
      <c r="D23" s="12" t="s">
        <v>156</v>
      </c>
      <c r="E23" s="26" t="s">
        <v>105</v>
      </c>
      <c r="F23" s="16">
        <v>5.5</v>
      </c>
      <c r="G23" s="17" t="s">
        <v>15</v>
      </c>
      <c r="H23" s="27"/>
      <c r="K23" s="8"/>
    </row>
    <row r="24" spans="2:11" ht="15.75" customHeight="1" x14ac:dyDescent="0.25">
      <c r="B24" s="21" t="s">
        <v>84</v>
      </c>
      <c r="C24" s="21" t="s">
        <v>84</v>
      </c>
      <c r="D24" s="12" t="s">
        <v>161</v>
      </c>
      <c r="E24" s="26" t="s">
        <v>106</v>
      </c>
      <c r="F24" s="16">
        <v>700</v>
      </c>
      <c r="G24" s="17" t="s">
        <v>15</v>
      </c>
      <c r="H24" s="27"/>
      <c r="K24" s="8"/>
    </row>
    <row r="25" spans="2:11" ht="15.75" customHeight="1" x14ac:dyDescent="0.25">
      <c r="B25" s="21" t="s">
        <v>84</v>
      </c>
      <c r="C25" s="21" t="s">
        <v>84</v>
      </c>
      <c r="D25" s="12" t="s">
        <v>157</v>
      </c>
      <c r="E25" s="26" t="s">
        <v>106</v>
      </c>
      <c r="F25" s="16">
        <v>5.5</v>
      </c>
      <c r="G25" s="17" t="s">
        <v>15</v>
      </c>
      <c r="H25" s="27"/>
      <c r="K25" s="8"/>
    </row>
    <row r="26" spans="2:11" ht="15.75" customHeight="1" x14ac:dyDescent="0.25">
      <c r="B26" s="21" t="s">
        <v>84</v>
      </c>
      <c r="C26" s="21" t="s">
        <v>84</v>
      </c>
      <c r="D26" s="12" t="s">
        <v>159</v>
      </c>
      <c r="E26" s="26" t="s">
        <v>107</v>
      </c>
      <c r="F26" s="16">
        <v>5.5</v>
      </c>
      <c r="G26" s="17" t="s">
        <v>15</v>
      </c>
      <c r="H26" s="27"/>
      <c r="K26" s="8"/>
    </row>
    <row r="27" spans="2:11" ht="15.75" customHeight="1" x14ac:dyDescent="0.25">
      <c r="B27" s="21" t="s">
        <v>84</v>
      </c>
      <c r="C27" s="21" t="s">
        <v>84</v>
      </c>
      <c r="D27" s="12" t="s">
        <v>158</v>
      </c>
      <c r="E27" s="26" t="s">
        <v>107</v>
      </c>
      <c r="F27" s="16">
        <v>700</v>
      </c>
      <c r="G27" s="17" t="s">
        <v>15</v>
      </c>
      <c r="H27" s="27"/>
      <c r="K27" s="8"/>
    </row>
    <row r="28" spans="2:11" ht="19.5" customHeight="1" x14ac:dyDescent="0.25">
      <c r="B28" s="21" t="s">
        <v>84</v>
      </c>
      <c r="C28" s="21" t="s">
        <v>84</v>
      </c>
      <c r="D28" s="12" t="s">
        <v>160</v>
      </c>
      <c r="E28" s="26" t="s">
        <v>105</v>
      </c>
      <c r="F28" s="16">
        <v>1500</v>
      </c>
      <c r="G28" s="17" t="s">
        <v>15</v>
      </c>
      <c r="H28" s="27"/>
      <c r="K28" s="8"/>
    </row>
    <row r="29" spans="2:11" ht="15.75" customHeight="1" x14ac:dyDescent="0.25">
      <c r="B29" s="21" t="s">
        <v>94</v>
      </c>
      <c r="C29" s="21" t="s">
        <v>84</v>
      </c>
      <c r="D29" s="12" t="s">
        <v>154</v>
      </c>
      <c r="E29" s="26" t="s">
        <v>104</v>
      </c>
      <c r="F29" s="16">
        <v>576.24</v>
      </c>
      <c r="G29" s="17" t="s">
        <v>15</v>
      </c>
      <c r="H29" s="27"/>
      <c r="K29" s="8"/>
    </row>
    <row r="30" spans="2:11" ht="15.75" customHeight="1" x14ac:dyDescent="0.25">
      <c r="B30" s="21" t="s">
        <v>94</v>
      </c>
      <c r="C30" s="21" t="s">
        <v>85</v>
      </c>
      <c r="D30" s="12" t="s">
        <v>87</v>
      </c>
      <c r="E30" s="26">
        <v>171231</v>
      </c>
      <c r="F30" s="16">
        <v>149</v>
      </c>
      <c r="G30" s="17" t="s">
        <v>15</v>
      </c>
      <c r="H30" s="27"/>
      <c r="K30" s="8"/>
    </row>
    <row r="31" spans="2:11" ht="15.75" customHeight="1" x14ac:dyDescent="0.25">
      <c r="B31" s="21" t="s">
        <v>94</v>
      </c>
      <c r="C31" s="21" t="s">
        <v>84</v>
      </c>
      <c r="D31" s="12" t="s">
        <v>155</v>
      </c>
      <c r="E31" s="26" t="s">
        <v>104</v>
      </c>
      <c r="F31" s="16">
        <v>3</v>
      </c>
      <c r="G31" s="17" t="s">
        <v>15</v>
      </c>
      <c r="H31" s="27"/>
      <c r="K31" s="8"/>
    </row>
    <row r="32" spans="2:11" ht="15.75" customHeight="1" x14ac:dyDescent="0.25">
      <c r="B32" s="21" t="s">
        <v>94</v>
      </c>
      <c r="C32" s="21" t="s">
        <v>85</v>
      </c>
      <c r="D32" s="12" t="s">
        <v>87</v>
      </c>
      <c r="E32" s="26">
        <v>171231</v>
      </c>
      <c r="F32" s="16">
        <v>405.6</v>
      </c>
      <c r="G32" s="17" t="s">
        <v>15</v>
      </c>
      <c r="H32" s="27"/>
      <c r="K32" s="8"/>
    </row>
    <row r="33" spans="2:11" ht="15.75" customHeight="1" x14ac:dyDescent="0.25">
      <c r="B33" s="21" t="s">
        <v>201</v>
      </c>
      <c r="C33" s="21" t="s">
        <v>201</v>
      </c>
      <c r="D33" s="12" t="s">
        <v>202</v>
      </c>
      <c r="E33" s="26">
        <v>180127</v>
      </c>
      <c r="F33" s="16">
        <v>2</v>
      </c>
      <c r="G33" s="17" t="s">
        <v>15</v>
      </c>
      <c r="H33" s="27"/>
      <c r="K33" s="8"/>
    </row>
    <row r="34" spans="2:11" ht="15.75" customHeight="1" x14ac:dyDescent="0.25">
      <c r="B34" s="21" t="s">
        <v>100</v>
      </c>
      <c r="C34" s="21" t="s">
        <v>100</v>
      </c>
      <c r="D34" s="12" t="s">
        <v>153</v>
      </c>
      <c r="E34" s="26">
        <v>417726</v>
      </c>
      <c r="F34" s="16">
        <v>550</v>
      </c>
      <c r="G34" s="17" t="s">
        <v>15</v>
      </c>
      <c r="H34" s="27"/>
      <c r="K34" s="8"/>
    </row>
    <row r="35" spans="2:11" ht="15.75" customHeight="1" x14ac:dyDescent="0.25">
      <c r="B35" s="14" t="s">
        <v>101</v>
      </c>
      <c r="C35" s="14" t="s">
        <v>101</v>
      </c>
      <c r="D35" s="15" t="s">
        <v>17</v>
      </c>
      <c r="E35" s="25">
        <v>70997</v>
      </c>
      <c r="F35" s="16">
        <v>16.5</v>
      </c>
      <c r="G35" s="17" t="s">
        <v>15</v>
      </c>
      <c r="H35" s="18"/>
      <c r="K35" s="8"/>
    </row>
    <row r="36" spans="2:11" ht="15.75" customHeight="1" x14ac:dyDescent="0.25">
      <c r="B36" s="14" t="s">
        <v>101</v>
      </c>
      <c r="C36" s="14" t="s">
        <v>94</v>
      </c>
      <c r="D36" s="15" t="s">
        <v>208</v>
      </c>
      <c r="E36" s="25">
        <v>893829</v>
      </c>
      <c r="F36" s="16">
        <v>1678.68</v>
      </c>
      <c r="G36" s="17" t="s">
        <v>15</v>
      </c>
      <c r="H36" s="18"/>
      <c r="K36" s="8"/>
    </row>
    <row r="37" spans="2:11" ht="15.75" customHeight="1" x14ac:dyDescent="0.25">
      <c r="B37" s="14" t="s">
        <v>101</v>
      </c>
      <c r="C37" s="14" t="s">
        <v>94</v>
      </c>
      <c r="D37" s="15" t="s">
        <v>209</v>
      </c>
      <c r="E37" s="25">
        <v>893824</v>
      </c>
      <c r="F37" s="16">
        <v>1678.68</v>
      </c>
      <c r="G37" s="17" t="s">
        <v>15</v>
      </c>
      <c r="H37" s="18"/>
      <c r="K37" s="8"/>
    </row>
    <row r="38" spans="2:11" ht="15.75" customHeight="1" x14ac:dyDescent="0.25">
      <c r="B38" s="14" t="s">
        <v>101</v>
      </c>
      <c r="C38" s="14" t="s">
        <v>94</v>
      </c>
      <c r="D38" s="15" t="s">
        <v>210</v>
      </c>
      <c r="E38" s="25">
        <v>893825</v>
      </c>
      <c r="F38" s="16">
        <v>1678.68</v>
      </c>
      <c r="G38" s="17" t="s">
        <v>15</v>
      </c>
      <c r="H38" s="18"/>
      <c r="K38" s="8"/>
    </row>
    <row r="39" spans="2:11" ht="15.75" customHeight="1" x14ac:dyDescent="0.25">
      <c r="B39" s="14" t="s">
        <v>101</v>
      </c>
      <c r="C39" s="14" t="s">
        <v>94</v>
      </c>
      <c r="D39" s="15" t="s">
        <v>211</v>
      </c>
      <c r="E39" s="25">
        <v>893826</v>
      </c>
      <c r="F39" s="16">
        <v>1678.68</v>
      </c>
      <c r="G39" s="17" t="s">
        <v>15</v>
      </c>
      <c r="H39" s="18"/>
      <c r="K39" s="8"/>
    </row>
    <row r="40" spans="2:11" ht="15.75" customHeight="1" x14ac:dyDescent="0.25">
      <c r="B40" s="14" t="s">
        <v>101</v>
      </c>
      <c r="C40" s="14" t="s">
        <v>94</v>
      </c>
      <c r="D40" s="15" t="s">
        <v>212</v>
      </c>
      <c r="E40" s="25">
        <v>893827</v>
      </c>
      <c r="F40" s="16">
        <v>1678.68</v>
      </c>
      <c r="G40" s="17" t="s">
        <v>15</v>
      </c>
      <c r="H40" s="18"/>
      <c r="K40" s="8"/>
    </row>
    <row r="41" spans="2:11" ht="15.75" customHeight="1" x14ac:dyDescent="0.25">
      <c r="B41" s="19" t="s">
        <v>101</v>
      </c>
      <c r="C41" s="19" t="s">
        <v>200</v>
      </c>
      <c r="D41" s="20" t="s">
        <v>207</v>
      </c>
      <c r="E41" s="20">
        <v>950092</v>
      </c>
      <c r="F41" s="16" t="s">
        <v>15</v>
      </c>
      <c r="G41" s="17">
        <v>90000</v>
      </c>
      <c r="H41" s="18"/>
      <c r="K41" s="8"/>
    </row>
    <row r="42" spans="2:11" ht="15.75" customHeight="1" x14ac:dyDescent="0.25">
      <c r="B42" s="14" t="s">
        <v>101</v>
      </c>
      <c r="C42" s="14" t="s">
        <v>94</v>
      </c>
      <c r="D42" s="15" t="s">
        <v>213</v>
      </c>
      <c r="E42" s="25">
        <v>893823</v>
      </c>
      <c r="F42" s="16">
        <v>1678.68</v>
      </c>
      <c r="G42" s="17" t="s">
        <v>15</v>
      </c>
      <c r="H42" s="18"/>
      <c r="K42" s="8"/>
    </row>
    <row r="43" spans="2:11" ht="15.75" customHeight="1" x14ac:dyDescent="0.25">
      <c r="B43" s="14" t="s">
        <v>101</v>
      </c>
      <c r="C43" s="14" t="s">
        <v>94</v>
      </c>
      <c r="D43" s="15" t="s">
        <v>214</v>
      </c>
      <c r="E43" s="25">
        <v>893828</v>
      </c>
      <c r="F43" s="16">
        <v>1678.68</v>
      </c>
      <c r="G43" s="17" t="s">
        <v>15</v>
      </c>
      <c r="H43" s="18"/>
      <c r="K43" s="8"/>
    </row>
    <row r="44" spans="2:11" ht="19.5" customHeight="1" x14ac:dyDescent="0.25">
      <c r="B44" s="21" t="s">
        <v>101</v>
      </c>
      <c r="C44" s="21" t="s">
        <v>100</v>
      </c>
      <c r="D44" s="12" t="s">
        <v>215</v>
      </c>
      <c r="E44" s="26">
        <v>424587</v>
      </c>
      <c r="F44" s="16">
        <v>1200</v>
      </c>
      <c r="G44" s="17" t="s">
        <v>15</v>
      </c>
      <c r="H44" s="27"/>
      <c r="K44" s="8"/>
    </row>
    <row r="45" spans="2:11" ht="15.75" customHeight="1" x14ac:dyDescent="0.25">
      <c r="B45" s="21" t="s">
        <v>101</v>
      </c>
      <c r="C45" s="21" t="s">
        <v>101</v>
      </c>
      <c r="D45" s="12" t="s">
        <v>216</v>
      </c>
      <c r="E45" s="26">
        <v>70997</v>
      </c>
      <c r="F45" s="16">
        <v>71742</v>
      </c>
      <c r="G45" s="17" t="s">
        <v>15</v>
      </c>
      <c r="H45" s="27"/>
      <c r="K45" s="8"/>
    </row>
    <row r="46" spans="2:11" ht="19.5" customHeight="1" x14ac:dyDescent="0.25">
      <c r="B46" s="21" t="s">
        <v>200</v>
      </c>
      <c r="C46" s="21" t="s">
        <v>101</v>
      </c>
      <c r="D46" s="12" t="s">
        <v>291</v>
      </c>
      <c r="E46" s="26">
        <v>180124</v>
      </c>
      <c r="F46" s="16">
        <v>4839.46</v>
      </c>
      <c r="G46" s="17" t="s">
        <v>15</v>
      </c>
      <c r="H46" s="27"/>
      <c r="K46" s="8"/>
    </row>
    <row r="47" spans="2:11" ht="15.75" customHeight="1" x14ac:dyDescent="0.25">
      <c r="B47" s="21" t="s">
        <v>200</v>
      </c>
      <c r="C47" s="21" t="s">
        <v>101</v>
      </c>
      <c r="D47" s="12" t="s">
        <v>17</v>
      </c>
      <c r="E47" s="26">
        <v>180124</v>
      </c>
      <c r="F47" s="16">
        <v>11</v>
      </c>
      <c r="G47" s="17" t="s">
        <v>15</v>
      </c>
      <c r="H47" s="27"/>
      <c r="K47" s="8"/>
    </row>
    <row r="48" spans="2:11" ht="15.75" customHeight="1" x14ac:dyDescent="0.25">
      <c r="B48" s="21" t="s">
        <v>200</v>
      </c>
      <c r="C48" s="21" t="s">
        <v>200</v>
      </c>
      <c r="D48" s="12" t="s">
        <v>17</v>
      </c>
      <c r="E48" s="26">
        <v>122105</v>
      </c>
      <c r="F48" s="16">
        <v>15</v>
      </c>
      <c r="G48" s="17" t="s">
        <v>15</v>
      </c>
      <c r="H48" s="27"/>
      <c r="K48" s="8"/>
    </row>
    <row r="49" spans="2:11" ht="15.75" customHeight="1" x14ac:dyDescent="0.25">
      <c r="B49" s="21" t="s">
        <v>200</v>
      </c>
      <c r="C49" s="21" t="s">
        <v>200</v>
      </c>
      <c r="D49" s="12" t="s">
        <v>16</v>
      </c>
      <c r="E49" s="26">
        <v>122105</v>
      </c>
      <c r="F49" s="16">
        <v>1.5</v>
      </c>
      <c r="G49" s="17" t="s">
        <v>15</v>
      </c>
      <c r="H49" s="27"/>
      <c r="K49" s="8"/>
    </row>
    <row r="50" spans="2:11" ht="19.5" customHeight="1" x14ac:dyDescent="0.25">
      <c r="B50" s="21" t="s">
        <v>342</v>
      </c>
      <c r="C50" s="21" t="s">
        <v>341</v>
      </c>
      <c r="D50" s="12" t="s">
        <v>348</v>
      </c>
      <c r="E50" s="26">
        <v>309486</v>
      </c>
      <c r="F50" s="16">
        <v>2000</v>
      </c>
      <c r="G50" s="17" t="s">
        <v>15</v>
      </c>
      <c r="H50" s="27"/>
      <c r="K50" s="8"/>
    </row>
    <row r="51" spans="2:11" ht="15.75" customHeight="1" x14ac:dyDescent="0.25">
      <c r="B51" s="21" t="s">
        <v>363</v>
      </c>
      <c r="C51" s="21" t="s">
        <v>342</v>
      </c>
      <c r="D51" s="12" t="s">
        <v>17</v>
      </c>
      <c r="E51" s="26">
        <v>180210</v>
      </c>
      <c r="F51" s="16">
        <v>11</v>
      </c>
      <c r="G51" s="17" t="s">
        <v>15</v>
      </c>
      <c r="H51" s="27"/>
      <c r="K51" s="8"/>
    </row>
    <row r="52" spans="2:11" ht="19.5" customHeight="1" x14ac:dyDescent="0.25">
      <c r="B52" s="21" t="s">
        <v>363</v>
      </c>
      <c r="C52" s="21" t="s">
        <v>343</v>
      </c>
      <c r="D52" s="12" t="s">
        <v>376</v>
      </c>
      <c r="E52" s="26">
        <v>309488</v>
      </c>
      <c r="F52" s="16">
        <v>5418.96</v>
      </c>
      <c r="G52" s="17" t="s">
        <v>15</v>
      </c>
      <c r="H52" s="27"/>
      <c r="K52" s="8"/>
    </row>
    <row r="53" spans="2:11" ht="19.5" customHeight="1" x14ac:dyDescent="0.25">
      <c r="B53" s="21" t="s">
        <v>363</v>
      </c>
      <c r="C53" s="21" t="s">
        <v>342</v>
      </c>
      <c r="D53" s="12" t="s">
        <v>377</v>
      </c>
      <c r="E53" s="26">
        <v>180210</v>
      </c>
      <c r="F53" s="16">
        <v>4424.74</v>
      </c>
      <c r="G53" s="17" t="s">
        <v>15</v>
      </c>
      <c r="H53" s="27"/>
      <c r="K53" s="8"/>
    </row>
    <row r="54" spans="2:11" ht="15.75" customHeight="1" x14ac:dyDescent="0.25">
      <c r="B54" s="19" t="s">
        <v>363</v>
      </c>
      <c r="C54" s="19" t="s">
        <v>364</v>
      </c>
      <c r="D54" s="20" t="s">
        <v>323</v>
      </c>
      <c r="E54" s="20">
        <v>650035</v>
      </c>
      <c r="F54" s="16" t="s">
        <v>15</v>
      </c>
      <c r="G54" s="17">
        <v>50000</v>
      </c>
      <c r="H54" s="18"/>
      <c r="K54" s="8"/>
    </row>
    <row r="55" spans="2:11" ht="19.5" customHeight="1" x14ac:dyDescent="0.25">
      <c r="B55" s="21" t="s">
        <v>363</v>
      </c>
      <c r="C55" s="21" t="s">
        <v>363</v>
      </c>
      <c r="D55" s="12" t="s">
        <v>152</v>
      </c>
      <c r="E55" s="26">
        <v>880245</v>
      </c>
      <c r="F55" s="16">
        <v>20000</v>
      </c>
      <c r="G55" s="17" t="s">
        <v>15</v>
      </c>
      <c r="H55" s="27"/>
      <c r="K55" s="8"/>
    </row>
    <row r="56" spans="2:11" ht="15.75" customHeight="1" x14ac:dyDescent="0.25">
      <c r="B56" s="21" t="s">
        <v>363</v>
      </c>
      <c r="C56" s="21" t="s">
        <v>343</v>
      </c>
      <c r="D56" s="12" t="s">
        <v>17</v>
      </c>
      <c r="E56" s="26">
        <v>180211</v>
      </c>
      <c r="F56" s="16">
        <v>11</v>
      </c>
      <c r="G56" s="17" t="s">
        <v>15</v>
      </c>
      <c r="H56" s="27"/>
      <c r="K56" s="8"/>
    </row>
    <row r="57" spans="2:11" ht="19.5" customHeight="1" x14ac:dyDescent="0.25">
      <c r="B57" s="21" t="s">
        <v>363</v>
      </c>
      <c r="C57" s="21" t="s">
        <v>343</v>
      </c>
      <c r="D57" s="12" t="s">
        <v>86</v>
      </c>
      <c r="E57" s="26">
        <v>180211</v>
      </c>
      <c r="F57" s="16">
        <v>3506.58</v>
      </c>
      <c r="G57" s="17" t="s">
        <v>15</v>
      </c>
      <c r="H57" s="27"/>
      <c r="K57" s="8"/>
    </row>
    <row r="58" spans="2:11" ht="24" customHeight="1" x14ac:dyDescent="0.25">
      <c r="B58" s="21" t="s">
        <v>364</v>
      </c>
      <c r="C58" s="21" t="s">
        <v>363</v>
      </c>
      <c r="D58" s="12" t="s">
        <v>378</v>
      </c>
      <c r="E58" s="26">
        <v>309487</v>
      </c>
      <c r="F58" s="16">
        <v>1500</v>
      </c>
      <c r="G58" s="17" t="s">
        <v>15</v>
      </c>
      <c r="H58" s="27"/>
      <c r="K58" s="8"/>
    </row>
    <row r="59" spans="2:11" ht="19.5" customHeight="1" x14ac:dyDescent="0.25">
      <c r="B59" s="21" t="s">
        <v>366</v>
      </c>
      <c r="C59" s="21" t="s">
        <v>365</v>
      </c>
      <c r="D59" s="12" t="s">
        <v>379</v>
      </c>
      <c r="E59" s="26">
        <v>309490</v>
      </c>
      <c r="F59" s="16">
        <v>2200</v>
      </c>
      <c r="G59" s="17" t="s">
        <v>15</v>
      </c>
      <c r="H59" s="27"/>
      <c r="K59" s="8"/>
    </row>
    <row r="60" spans="2:11" ht="19.5" customHeight="1" x14ac:dyDescent="0.25">
      <c r="B60" s="21" t="s">
        <v>411</v>
      </c>
      <c r="C60" s="21" t="s">
        <v>366</v>
      </c>
      <c r="D60" s="12" t="s">
        <v>415</v>
      </c>
      <c r="E60" s="26">
        <v>309489</v>
      </c>
      <c r="F60" s="16">
        <v>40000</v>
      </c>
      <c r="G60" s="17" t="s">
        <v>15</v>
      </c>
      <c r="H60" s="27"/>
      <c r="K60" s="8"/>
    </row>
    <row r="61" spans="2:11" ht="15.75" customHeight="1" x14ac:dyDescent="0.25">
      <c r="B61" s="19" t="s">
        <v>411</v>
      </c>
      <c r="C61" s="19" t="s">
        <v>412</v>
      </c>
      <c r="D61" s="20" t="s">
        <v>414</v>
      </c>
      <c r="E61" s="20">
        <v>50043</v>
      </c>
      <c r="F61" s="16" t="s">
        <v>15</v>
      </c>
      <c r="G61" s="17">
        <v>30000</v>
      </c>
      <c r="H61" s="18"/>
      <c r="K61" s="8"/>
    </row>
    <row r="62" spans="2:11" ht="19.5" customHeight="1" x14ac:dyDescent="0.25">
      <c r="B62" s="21" t="s">
        <v>426</v>
      </c>
      <c r="C62" s="21" t="s">
        <v>424</v>
      </c>
      <c r="D62" s="12" t="s">
        <v>430</v>
      </c>
      <c r="E62" s="26">
        <v>309491</v>
      </c>
      <c r="F62" s="16">
        <v>4193</v>
      </c>
      <c r="G62" s="17" t="s">
        <v>15</v>
      </c>
      <c r="H62" s="27"/>
      <c r="K62" s="8"/>
    </row>
    <row r="63" spans="2:11" ht="19.5" customHeight="1" x14ac:dyDescent="0.25">
      <c r="B63" s="21" t="s">
        <v>427</v>
      </c>
      <c r="C63" s="21" t="s">
        <v>426</v>
      </c>
      <c r="D63" s="12" t="s">
        <v>87</v>
      </c>
      <c r="E63" s="26">
        <v>180131</v>
      </c>
      <c r="F63" s="16">
        <v>4097.26</v>
      </c>
      <c r="G63" s="17" t="s">
        <v>15</v>
      </c>
      <c r="H63" s="27"/>
      <c r="K63" s="8"/>
    </row>
    <row r="64" spans="2:11" ht="24" customHeight="1" x14ac:dyDescent="0.25">
      <c r="B64" s="19" t="s">
        <v>427</v>
      </c>
      <c r="C64" s="19" t="s">
        <v>431</v>
      </c>
      <c r="D64" s="20" t="s">
        <v>432</v>
      </c>
      <c r="E64" s="20">
        <v>650038</v>
      </c>
      <c r="F64" s="16" t="s">
        <v>15</v>
      </c>
      <c r="G64" s="17">
        <v>1300000</v>
      </c>
      <c r="H64" s="18"/>
      <c r="K64" s="8"/>
    </row>
    <row r="65" spans="2:11" ht="19.5" customHeight="1" x14ac:dyDescent="0.25">
      <c r="B65" s="21" t="s">
        <v>431</v>
      </c>
      <c r="C65" s="21" t="s">
        <v>427</v>
      </c>
      <c r="D65" s="12" t="s">
        <v>87</v>
      </c>
      <c r="E65" s="26">
        <v>180131</v>
      </c>
      <c r="F65" s="16">
        <v>149</v>
      </c>
      <c r="G65" s="17" t="s">
        <v>15</v>
      </c>
      <c r="H65" s="27"/>
      <c r="K65" s="8"/>
    </row>
    <row r="66" spans="2:11" ht="19.5" customHeight="1" x14ac:dyDescent="0.25">
      <c r="B66" s="21" t="s">
        <v>431</v>
      </c>
      <c r="C66" s="21" t="s">
        <v>427</v>
      </c>
      <c r="D66" s="12" t="s">
        <v>499</v>
      </c>
      <c r="E66" s="26">
        <v>309494</v>
      </c>
      <c r="F66" s="16">
        <v>586250</v>
      </c>
      <c r="G66" s="17" t="s">
        <v>15</v>
      </c>
      <c r="H66" s="27"/>
      <c r="K66" s="8"/>
    </row>
    <row r="67" spans="2:11" ht="19.5" customHeight="1" x14ac:dyDescent="0.25">
      <c r="B67" s="21" t="s">
        <v>431</v>
      </c>
      <c r="C67" s="21" t="s">
        <v>427</v>
      </c>
      <c r="D67" s="12" t="s">
        <v>500</v>
      </c>
      <c r="E67" s="26">
        <v>309493</v>
      </c>
      <c r="F67" s="16">
        <v>586250</v>
      </c>
      <c r="G67" s="17" t="s">
        <v>15</v>
      </c>
      <c r="H67" s="27"/>
      <c r="K67" s="8"/>
    </row>
    <row r="68" spans="2:11" ht="19.5" customHeight="1" x14ac:dyDescent="0.25">
      <c r="B68" s="21" t="s">
        <v>431</v>
      </c>
      <c r="C68" s="21" t="s">
        <v>427</v>
      </c>
      <c r="D68" s="12" t="s">
        <v>87</v>
      </c>
      <c r="E68" s="26">
        <v>180131</v>
      </c>
      <c r="F68" s="16">
        <v>405.6</v>
      </c>
      <c r="G68" s="17" t="s">
        <v>15</v>
      </c>
      <c r="H68" s="27"/>
      <c r="K68" s="8"/>
    </row>
    <row r="69" spans="2:11" ht="19.5" customHeight="1" x14ac:dyDescent="0.25">
      <c r="B69" s="21" t="s">
        <v>459</v>
      </c>
      <c r="C69" s="21" t="s">
        <v>459</v>
      </c>
      <c r="D69" s="12" t="s">
        <v>202</v>
      </c>
      <c r="E69" s="26">
        <v>180227</v>
      </c>
      <c r="F69" s="16">
        <v>4</v>
      </c>
      <c r="G69" s="17" t="s">
        <v>15</v>
      </c>
      <c r="H69" s="27"/>
      <c r="K69" s="8"/>
    </row>
    <row r="70" spans="2:11" ht="15.75" customHeight="1" x14ac:dyDescent="0.25">
      <c r="B70" s="19" t="s">
        <v>459</v>
      </c>
      <c r="C70" s="19" t="s">
        <v>460</v>
      </c>
      <c r="D70" s="20" t="s">
        <v>205</v>
      </c>
      <c r="E70" s="20">
        <v>250062</v>
      </c>
      <c r="F70" s="16" t="s">
        <v>15</v>
      </c>
      <c r="G70" s="17">
        <v>20000</v>
      </c>
      <c r="H70" s="18"/>
      <c r="K70" s="8"/>
    </row>
    <row r="71" spans="2:11" ht="19.5" customHeight="1" x14ac:dyDescent="0.25">
      <c r="B71" s="21" t="s">
        <v>459</v>
      </c>
      <c r="C71" s="21" t="s">
        <v>431</v>
      </c>
      <c r="D71" s="12" t="s">
        <v>501</v>
      </c>
      <c r="E71" s="26">
        <v>120479</v>
      </c>
      <c r="F71" s="16">
        <v>84000</v>
      </c>
      <c r="G71" s="17" t="s">
        <v>15</v>
      </c>
      <c r="H71" s="27"/>
      <c r="K71" s="8"/>
    </row>
    <row r="72" spans="2:11" ht="19.5" customHeight="1" x14ac:dyDescent="0.25">
      <c r="B72" s="21" t="s">
        <v>460</v>
      </c>
      <c r="C72" s="21" t="s">
        <v>460</v>
      </c>
      <c r="D72" s="12" t="s">
        <v>16</v>
      </c>
      <c r="E72" s="26">
        <v>144337</v>
      </c>
      <c r="F72" s="16">
        <v>1.5</v>
      </c>
      <c r="G72" s="17" t="s">
        <v>15</v>
      </c>
      <c r="H72" s="27"/>
      <c r="K72" s="8"/>
    </row>
    <row r="73" spans="2:11" ht="19.5" customHeight="1" x14ac:dyDescent="0.25">
      <c r="B73" s="21" t="s">
        <v>460</v>
      </c>
      <c r="C73" s="21" t="s">
        <v>460</v>
      </c>
      <c r="D73" s="12" t="s">
        <v>17</v>
      </c>
      <c r="E73" s="26">
        <v>144337</v>
      </c>
      <c r="F73" s="16">
        <v>15</v>
      </c>
      <c r="G73" s="17" t="s">
        <v>15</v>
      </c>
      <c r="H73" s="27"/>
      <c r="K73" s="8"/>
    </row>
    <row r="74" spans="2:11" ht="19.5" customHeight="1" x14ac:dyDescent="0.25">
      <c r="B74" s="21" t="s">
        <v>460</v>
      </c>
      <c r="C74" s="21" t="s">
        <v>459</v>
      </c>
      <c r="D74" s="12" t="s">
        <v>502</v>
      </c>
      <c r="E74" s="26">
        <v>893828</v>
      </c>
      <c r="F74" s="16">
        <v>1678.68</v>
      </c>
      <c r="G74" s="17" t="s">
        <v>15</v>
      </c>
      <c r="H74" s="27"/>
      <c r="K74" s="8"/>
    </row>
    <row r="75" spans="2:11" ht="19.5" customHeight="1" x14ac:dyDescent="0.25">
      <c r="B75" s="21" t="s">
        <v>460</v>
      </c>
      <c r="C75" s="21" t="s">
        <v>459</v>
      </c>
      <c r="D75" s="12" t="s">
        <v>503</v>
      </c>
      <c r="E75" s="26">
        <v>893829</v>
      </c>
      <c r="F75" s="16">
        <v>1678.68</v>
      </c>
      <c r="G75" s="17" t="s">
        <v>15</v>
      </c>
      <c r="H75" s="27"/>
      <c r="K75" s="8"/>
    </row>
    <row r="76" spans="2:11" ht="19.5" customHeight="1" x14ac:dyDescent="0.25">
      <c r="B76" s="21" t="s">
        <v>460</v>
      </c>
      <c r="C76" s="21" t="s">
        <v>431</v>
      </c>
      <c r="D76" s="12" t="s">
        <v>513</v>
      </c>
      <c r="E76" s="26" t="s">
        <v>489</v>
      </c>
      <c r="F76" s="16">
        <v>3</v>
      </c>
      <c r="G76" s="17" t="s">
        <v>15</v>
      </c>
      <c r="H76" s="27"/>
      <c r="K76" s="8"/>
    </row>
    <row r="77" spans="2:11" ht="19.5" customHeight="1" x14ac:dyDescent="0.25">
      <c r="B77" s="21" t="s">
        <v>460</v>
      </c>
      <c r="C77" s="21" t="s">
        <v>431</v>
      </c>
      <c r="D77" s="12" t="s">
        <v>512</v>
      </c>
      <c r="E77" s="26" t="s">
        <v>489</v>
      </c>
      <c r="F77" s="16">
        <v>9.6300000000000008</v>
      </c>
      <c r="G77" s="17" t="s">
        <v>15</v>
      </c>
      <c r="H77" s="27"/>
      <c r="K77" s="8"/>
    </row>
    <row r="78" spans="2:11" ht="19.5" customHeight="1" x14ac:dyDescent="0.25">
      <c r="B78" s="21" t="s">
        <v>460</v>
      </c>
      <c r="C78" s="21" t="s">
        <v>459</v>
      </c>
      <c r="D78" s="12" t="s">
        <v>291</v>
      </c>
      <c r="E78" s="26">
        <v>180223</v>
      </c>
      <c r="F78" s="16">
        <v>2180</v>
      </c>
      <c r="G78" s="17" t="s">
        <v>15</v>
      </c>
      <c r="H78" s="27"/>
      <c r="K78" s="8"/>
    </row>
    <row r="79" spans="2:11" ht="19.5" customHeight="1" x14ac:dyDescent="0.25">
      <c r="B79" s="21" t="s">
        <v>460</v>
      </c>
      <c r="C79" s="21" t="s">
        <v>459</v>
      </c>
      <c r="D79" s="12" t="s">
        <v>17</v>
      </c>
      <c r="E79" s="26">
        <v>180223</v>
      </c>
      <c r="F79" s="16">
        <v>11</v>
      </c>
      <c r="G79" s="17" t="s">
        <v>15</v>
      </c>
      <c r="H79" s="27"/>
      <c r="K79" s="8"/>
    </row>
    <row r="80" spans="2:11" ht="19.5" customHeight="1" x14ac:dyDescent="0.25">
      <c r="B80" s="21" t="s">
        <v>460</v>
      </c>
      <c r="C80" s="21" t="s">
        <v>459</v>
      </c>
      <c r="D80" s="12" t="s">
        <v>504</v>
      </c>
      <c r="E80" s="26">
        <v>893823</v>
      </c>
      <c r="F80" s="16">
        <v>1678.68</v>
      </c>
      <c r="G80" s="17" t="s">
        <v>15</v>
      </c>
      <c r="H80" s="27"/>
      <c r="K80" s="8"/>
    </row>
    <row r="81" spans="2:11" ht="19.5" customHeight="1" x14ac:dyDescent="0.25">
      <c r="B81" s="21" t="s">
        <v>460</v>
      </c>
      <c r="C81" s="21" t="s">
        <v>459</v>
      </c>
      <c r="D81" s="12" t="s">
        <v>505</v>
      </c>
      <c r="E81" s="26">
        <v>893824</v>
      </c>
      <c r="F81" s="16">
        <v>1678.68</v>
      </c>
      <c r="G81" s="17" t="s">
        <v>15</v>
      </c>
      <c r="H81" s="27"/>
      <c r="K81" s="8"/>
    </row>
    <row r="82" spans="2:11" ht="19.5" customHeight="1" x14ac:dyDescent="0.25">
      <c r="B82" s="21" t="s">
        <v>460</v>
      </c>
      <c r="C82" s="21" t="s">
        <v>459</v>
      </c>
      <c r="D82" s="12" t="s">
        <v>506</v>
      </c>
      <c r="E82" s="26">
        <v>893825</v>
      </c>
      <c r="F82" s="16">
        <v>1678.68</v>
      </c>
      <c r="G82" s="17" t="s">
        <v>15</v>
      </c>
      <c r="H82" s="27"/>
      <c r="K82" s="8"/>
    </row>
    <row r="83" spans="2:11" ht="19.5" customHeight="1" x14ac:dyDescent="0.25">
      <c r="B83" s="21" t="s">
        <v>460</v>
      </c>
      <c r="C83" s="21" t="s">
        <v>459</v>
      </c>
      <c r="D83" s="12" t="s">
        <v>507</v>
      </c>
      <c r="E83" s="26">
        <v>893826</v>
      </c>
      <c r="F83" s="16">
        <v>1678.68</v>
      </c>
      <c r="G83" s="17" t="s">
        <v>15</v>
      </c>
      <c r="H83" s="27"/>
      <c r="K83" s="8"/>
    </row>
    <row r="84" spans="2:11" ht="19.5" customHeight="1" x14ac:dyDescent="0.25">
      <c r="B84" s="21" t="s">
        <v>460</v>
      </c>
      <c r="C84" s="21" t="s">
        <v>459</v>
      </c>
      <c r="D84" s="12" t="s">
        <v>508</v>
      </c>
      <c r="E84" s="26">
        <v>893827</v>
      </c>
      <c r="F84" s="16">
        <v>1678.68</v>
      </c>
      <c r="G84" s="17" t="s">
        <v>15</v>
      </c>
      <c r="H84" s="27"/>
      <c r="K84" s="8"/>
    </row>
    <row r="85" spans="2:11" ht="19.5" customHeight="1" x14ac:dyDescent="0.25">
      <c r="B85" s="21" t="s">
        <v>467</v>
      </c>
      <c r="C85" s="21" t="s">
        <v>460</v>
      </c>
      <c r="D85" s="12" t="s">
        <v>509</v>
      </c>
      <c r="E85" s="26">
        <v>120480</v>
      </c>
      <c r="F85" s="16">
        <v>12000</v>
      </c>
      <c r="G85" s="17" t="s">
        <v>15</v>
      </c>
      <c r="H85" s="27"/>
      <c r="K85" s="8"/>
    </row>
    <row r="86" spans="2:11" ht="19.5" customHeight="1" x14ac:dyDescent="0.25">
      <c r="B86" s="21" t="s">
        <v>467</v>
      </c>
      <c r="C86" s="21" t="s">
        <v>467</v>
      </c>
      <c r="D86" s="12" t="s">
        <v>510</v>
      </c>
      <c r="E86" s="26">
        <v>417726</v>
      </c>
      <c r="F86" s="16">
        <v>550</v>
      </c>
      <c r="G86" s="17" t="s">
        <v>15</v>
      </c>
      <c r="H86" s="27"/>
      <c r="K86" s="8"/>
    </row>
    <row r="87" spans="2:11" ht="19.5" customHeight="1" x14ac:dyDescent="0.25">
      <c r="B87" s="21" t="s">
        <v>467</v>
      </c>
      <c r="C87" s="21" t="s">
        <v>460</v>
      </c>
      <c r="D87" s="12" t="s">
        <v>511</v>
      </c>
      <c r="E87" s="26">
        <v>424587</v>
      </c>
      <c r="F87" s="16">
        <v>1200</v>
      </c>
      <c r="G87" s="17" t="s">
        <v>15</v>
      </c>
      <c r="H87" s="27"/>
      <c r="K87" s="8"/>
    </row>
    <row r="88" spans="2:11" ht="19.5" customHeight="1" x14ac:dyDescent="0.25">
      <c r="B88" s="21" t="s">
        <v>540</v>
      </c>
      <c r="C88" s="21" t="s">
        <v>539</v>
      </c>
      <c r="D88" s="12" t="s">
        <v>592</v>
      </c>
      <c r="E88" s="26">
        <v>120484</v>
      </c>
      <c r="F88" s="16">
        <v>28593.7</v>
      </c>
      <c r="G88" s="17" t="s">
        <v>15</v>
      </c>
      <c r="H88" s="27"/>
      <c r="K88" s="8"/>
    </row>
    <row r="89" spans="2:11" ht="19.5" customHeight="1" x14ac:dyDescent="0.25">
      <c r="B89" s="21" t="s">
        <v>540</v>
      </c>
      <c r="C89" s="21" t="s">
        <v>539</v>
      </c>
      <c r="D89" s="12" t="s">
        <v>591</v>
      </c>
      <c r="E89" s="26">
        <v>120483</v>
      </c>
      <c r="F89" s="16">
        <v>48504</v>
      </c>
      <c r="G89" s="17" t="s">
        <v>15</v>
      </c>
      <c r="H89" s="27"/>
      <c r="K89" s="8"/>
    </row>
    <row r="90" spans="2:11" ht="21" customHeight="1" x14ac:dyDescent="0.25">
      <c r="B90" s="19" t="s">
        <v>540</v>
      </c>
      <c r="C90" s="19" t="s">
        <v>588</v>
      </c>
      <c r="D90" s="20" t="s">
        <v>207</v>
      </c>
      <c r="E90" s="20">
        <v>50026</v>
      </c>
      <c r="F90" s="16" t="s">
        <v>15</v>
      </c>
      <c r="G90" s="17">
        <v>50000</v>
      </c>
      <c r="H90" s="18"/>
      <c r="K90" s="8"/>
    </row>
    <row r="91" spans="2:11" ht="21" customHeight="1" x14ac:dyDescent="0.25">
      <c r="B91" s="19" t="s">
        <v>594</v>
      </c>
      <c r="C91" s="19" t="s">
        <v>595</v>
      </c>
      <c r="D91" s="20" t="s">
        <v>600</v>
      </c>
      <c r="E91" s="20">
        <v>650035</v>
      </c>
      <c r="F91" s="16" t="s">
        <v>15</v>
      </c>
      <c r="G91" s="17">
        <v>40000</v>
      </c>
      <c r="H91" s="18"/>
      <c r="K91" s="8"/>
    </row>
    <row r="92" spans="2:11" s="31" customFormat="1" ht="19.5" customHeight="1" x14ac:dyDescent="0.25">
      <c r="B92" s="46" t="s">
        <v>594</v>
      </c>
      <c r="C92" s="46" t="s">
        <v>594</v>
      </c>
      <c r="D92" s="47" t="s">
        <v>598</v>
      </c>
      <c r="E92" s="48">
        <v>130318</v>
      </c>
      <c r="F92" s="34">
        <v>30000</v>
      </c>
      <c r="G92" s="35" t="s">
        <v>15</v>
      </c>
      <c r="H92" s="36"/>
      <c r="K92" s="37"/>
    </row>
    <row r="93" spans="2:11" ht="19.5" customHeight="1" x14ac:dyDescent="0.25">
      <c r="B93" s="21" t="s">
        <v>594</v>
      </c>
      <c r="C93" s="21" t="s">
        <v>540</v>
      </c>
      <c r="D93" s="12" t="s">
        <v>601</v>
      </c>
      <c r="E93" s="26">
        <v>180310</v>
      </c>
      <c r="F93" s="16">
        <v>4424.74</v>
      </c>
      <c r="G93" s="17" t="s">
        <v>15</v>
      </c>
      <c r="H93" s="27"/>
      <c r="K93" s="8"/>
    </row>
    <row r="94" spans="2:11" ht="24" customHeight="1" x14ac:dyDescent="0.25">
      <c r="B94" s="19" t="s">
        <v>594</v>
      </c>
      <c r="C94" s="19" t="s">
        <v>595</v>
      </c>
      <c r="D94" s="20" t="s">
        <v>599</v>
      </c>
      <c r="E94" s="20">
        <v>266179</v>
      </c>
      <c r="F94" s="16" t="s">
        <v>15</v>
      </c>
      <c r="G94" s="17">
        <v>235000</v>
      </c>
      <c r="H94" s="18"/>
      <c r="K94" s="8"/>
    </row>
    <row r="95" spans="2:11" ht="19.5" customHeight="1" x14ac:dyDescent="0.25">
      <c r="B95" s="21" t="s">
        <v>594</v>
      </c>
      <c r="C95" s="21" t="s">
        <v>588</v>
      </c>
      <c r="D95" s="12" t="s">
        <v>86</v>
      </c>
      <c r="E95" s="26">
        <v>180311</v>
      </c>
      <c r="F95" s="16">
        <v>3506.58</v>
      </c>
      <c r="G95" s="17" t="s">
        <v>15</v>
      </c>
      <c r="H95" s="27"/>
      <c r="K95" s="8"/>
    </row>
    <row r="96" spans="2:11" ht="19.5" customHeight="1" x14ac:dyDescent="0.25">
      <c r="B96" s="21" t="s">
        <v>594</v>
      </c>
      <c r="C96" s="21" t="s">
        <v>540</v>
      </c>
      <c r="D96" s="12" t="s">
        <v>17</v>
      </c>
      <c r="E96" s="26">
        <v>180310</v>
      </c>
      <c r="F96" s="16">
        <v>11</v>
      </c>
      <c r="G96" s="17" t="s">
        <v>15</v>
      </c>
      <c r="H96" s="27"/>
      <c r="K96" s="8"/>
    </row>
    <row r="97" spans="2:11" ht="19.5" customHeight="1" x14ac:dyDescent="0.25">
      <c r="B97" s="21" t="s">
        <v>594</v>
      </c>
      <c r="C97" s="21" t="s">
        <v>588</v>
      </c>
      <c r="D97" s="12" t="s">
        <v>17</v>
      </c>
      <c r="E97" s="26">
        <v>180311</v>
      </c>
      <c r="F97" s="16">
        <v>11</v>
      </c>
      <c r="G97" s="17" t="s">
        <v>15</v>
      </c>
      <c r="H97" s="27"/>
      <c r="K97" s="8"/>
    </row>
    <row r="98" spans="2:11" ht="24" customHeight="1" x14ac:dyDescent="0.25">
      <c r="B98" s="19" t="s">
        <v>612</v>
      </c>
      <c r="C98" s="19" t="s">
        <v>613</v>
      </c>
      <c r="D98" s="20" t="s">
        <v>636</v>
      </c>
      <c r="E98" s="20">
        <v>266181</v>
      </c>
      <c r="F98" s="16" t="s">
        <v>15</v>
      </c>
      <c r="G98" s="17">
        <v>45000</v>
      </c>
      <c r="H98" s="18"/>
      <c r="K98" s="8"/>
    </row>
    <row r="99" spans="2:11" s="31" customFormat="1" ht="19.5" customHeight="1" x14ac:dyDescent="0.25">
      <c r="B99" s="46" t="s">
        <v>612</v>
      </c>
      <c r="C99" s="46" t="s">
        <v>595</v>
      </c>
      <c r="D99" s="47" t="s">
        <v>625</v>
      </c>
      <c r="E99" s="48">
        <v>120485</v>
      </c>
      <c r="F99" s="34">
        <v>230000</v>
      </c>
      <c r="G99" s="35" t="s">
        <v>15</v>
      </c>
      <c r="H99" s="36"/>
      <c r="K99" s="37"/>
    </row>
    <row r="100" spans="2:11" ht="24" customHeight="1" x14ac:dyDescent="0.25">
      <c r="B100" s="19" t="s">
        <v>619</v>
      </c>
      <c r="C100" s="19" t="s">
        <v>621</v>
      </c>
      <c r="D100" s="20" t="s">
        <v>637</v>
      </c>
      <c r="E100" s="20">
        <v>266187</v>
      </c>
      <c r="F100" s="16" t="s">
        <v>15</v>
      </c>
      <c r="G100" s="17">
        <v>290000</v>
      </c>
      <c r="H100" s="18"/>
      <c r="K100" s="8"/>
    </row>
    <row r="101" spans="2:11" s="31" customFormat="1" ht="19.5" customHeight="1" x14ac:dyDescent="0.25">
      <c r="B101" s="46" t="s">
        <v>621</v>
      </c>
      <c r="C101" s="46" t="s">
        <v>621</v>
      </c>
      <c r="D101" s="47" t="s">
        <v>17</v>
      </c>
      <c r="E101" s="48">
        <v>266191</v>
      </c>
      <c r="F101" s="34">
        <v>16.5</v>
      </c>
      <c r="G101" s="35" t="s">
        <v>15</v>
      </c>
      <c r="H101" s="36"/>
      <c r="K101" s="37"/>
    </row>
    <row r="102" spans="2:11" s="31" customFormat="1" ht="19.5" customHeight="1" x14ac:dyDescent="0.25">
      <c r="B102" s="46" t="s">
        <v>621</v>
      </c>
      <c r="C102" s="46" t="s">
        <v>621</v>
      </c>
      <c r="D102" s="47" t="s">
        <v>17</v>
      </c>
      <c r="E102" s="48">
        <v>266190</v>
      </c>
      <c r="F102" s="34">
        <v>16.5</v>
      </c>
      <c r="G102" s="35" t="s">
        <v>15</v>
      </c>
      <c r="H102" s="36"/>
      <c r="K102" s="37"/>
    </row>
    <row r="103" spans="2:11" s="31" customFormat="1" ht="19.5" customHeight="1" x14ac:dyDescent="0.25">
      <c r="B103" s="46" t="s">
        <v>621</v>
      </c>
      <c r="C103" s="46" t="s">
        <v>621</v>
      </c>
      <c r="D103" s="47" t="s">
        <v>683</v>
      </c>
      <c r="E103" s="48">
        <v>266191</v>
      </c>
      <c r="F103" s="34">
        <v>32770</v>
      </c>
      <c r="G103" s="35" t="s">
        <v>15</v>
      </c>
      <c r="H103" s="36"/>
      <c r="K103" s="37"/>
    </row>
    <row r="104" spans="2:11" s="31" customFormat="1" ht="19.5" customHeight="1" x14ac:dyDescent="0.25">
      <c r="B104" s="46" t="s">
        <v>621</v>
      </c>
      <c r="C104" s="46" t="s">
        <v>621</v>
      </c>
      <c r="D104" s="47" t="s">
        <v>684</v>
      </c>
      <c r="E104" s="48">
        <v>266190</v>
      </c>
      <c r="F104" s="34">
        <v>157228</v>
      </c>
      <c r="G104" s="35" t="s">
        <v>15</v>
      </c>
      <c r="H104" s="36"/>
      <c r="K104" s="37"/>
    </row>
    <row r="105" spans="2:11" s="31" customFormat="1" ht="19.5" customHeight="1" x14ac:dyDescent="0.25">
      <c r="B105" s="46" t="s">
        <v>621</v>
      </c>
      <c r="C105" s="46" t="s">
        <v>619</v>
      </c>
      <c r="D105" s="47" t="s">
        <v>87</v>
      </c>
      <c r="E105" s="48">
        <v>180228</v>
      </c>
      <c r="F105" s="34">
        <v>405.6</v>
      </c>
      <c r="G105" s="35" t="s">
        <v>15</v>
      </c>
      <c r="H105" s="36"/>
      <c r="K105" s="37"/>
    </row>
    <row r="106" spans="2:11" s="31" customFormat="1" ht="19.5" customHeight="1" x14ac:dyDescent="0.25">
      <c r="B106" s="46" t="s">
        <v>621</v>
      </c>
      <c r="C106" s="46" t="s">
        <v>619</v>
      </c>
      <c r="D106" s="47" t="s">
        <v>87</v>
      </c>
      <c r="E106" s="48">
        <v>180228</v>
      </c>
      <c r="F106" s="34">
        <v>149</v>
      </c>
      <c r="G106" s="35" t="s">
        <v>15</v>
      </c>
      <c r="H106" s="36"/>
      <c r="K106" s="37"/>
    </row>
    <row r="107" spans="2:11" s="31" customFormat="1" ht="19.5" customHeight="1" x14ac:dyDescent="0.25">
      <c r="B107" s="46" t="s">
        <v>621</v>
      </c>
      <c r="C107" s="46" t="s">
        <v>619</v>
      </c>
      <c r="D107" s="47" t="s">
        <v>685</v>
      </c>
      <c r="E107" s="48">
        <v>120486</v>
      </c>
      <c r="F107" s="34">
        <v>3000</v>
      </c>
      <c r="G107" s="35" t="s">
        <v>15</v>
      </c>
      <c r="H107" s="36"/>
      <c r="K107" s="37"/>
    </row>
    <row r="108" spans="2:11" s="31" customFormat="1" ht="19.5" customHeight="1" x14ac:dyDescent="0.25">
      <c r="B108" s="46" t="s">
        <v>655</v>
      </c>
      <c r="C108" s="46" t="s">
        <v>655</v>
      </c>
      <c r="D108" s="47" t="s">
        <v>202</v>
      </c>
      <c r="E108" s="48">
        <v>180327</v>
      </c>
      <c r="F108" s="34">
        <v>3</v>
      </c>
      <c r="G108" s="35" t="s">
        <v>15</v>
      </c>
      <c r="H108" s="36"/>
      <c r="K108" s="37"/>
    </row>
    <row r="109" spans="2:11" s="31" customFormat="1" ht="19.5" customHeight="1" x14ac:dyDescent="0.25">
      <c r="B109" s="46" t="s">
        <v>655</v>
      </c>
      <c r="C109" s="46" t="s">
        <v>621</v>
      </c>
      <c r="D109" s="47" t="s">
        <v>686</v>
      </c>
      <c r="E109" s="48">
        <v>120488</v>
      </c>
      <c r="F109" s="34">
        <v>21259.200000000001</v>
      </c>
      <c r="G109" s="35" t="s">
        <v>15</v>
      </c>
      <c r="H109" s="36"/>
      <c r="K109" s="37"/>
    </row>
    <row r="110" spans="2:11" s="31" customFormat="1" ht="19.5" customHeight="1" x14ac:dyDescent="0.25">
      <c r="B110" s="46" t="s">
        <v>664</v>
      </c>
      <c r="C110" s="46" t="s">
        <v>655</v>
      </c>
      <c r="D110" s="47" t="s">
        <v>87</v>
      </c>
      <c r="E110" s="48">
        <v>180228</v>
      </c>
      <c r="F110" s="34">
        <v>2740.31</v>
      </c>
      <c r="G110" s="35" t="s">
        <v>15</v>
      </c>
      <c r="H110" s="36"/>
      <c r="K110" s="37"/>
    </row>
    <row r="111" spans="2:11" s="31" customFormat="1" ht="19.5" customHeight="1" x14ac:dyDescent="0.25">
      <c r="B111" s="46" t="s">
        <v>664</v>
      </c>
      <c r="C111" s="46" t="s">
        <v>655</v>
      </c>
      <c r="D111" s="47" t="s">
        <v>508</v>
      </c>
      <c r="E111" s="48">
        <v>893827</v>
      </c>
      <c r="F111" s="34">
        <v>1678.68</v>
      </c>
      <c r="G111" s="35" t="s">
        <v>15</v>
      </c>
      <c r="H111" s="36"/>
      <c r="K111" s="37"/>
    </row>
    <row r="112" spans="2:11" s="31" customFormat="1" ht="19.5" customHeight="1" x14ac:dyDescent="0.25">
      <c r="B112" s="46" t="s">
        <v>664</v>
      </c>
      <c r="C112" s="46" t="s">
        <v>655</v>
      </c>
      <c r="D112" s="47" t="s">
        <v>674</v>
      </c>
      <c r="E112" s="48">
        <v>893829</v>
      </c>
      <c r="F112" s="34">
        <v>1678.68</v>
      </c>
      <c r="G112" s="35" t="s">
        <v>15</v>
      </c>
      <c r="H112" s="36"/>
      <c r="K112" s="37"/>
    </row>
    <row r="113" spans="2:11" s="31" customFormat="1" ht="19.5" customHeight="1" x14ac:dyDescent="0.25">
      <c r="B113" s="46" t="s">
        <v>664</v>
      </c>
      <c r="C113" s="46" t="s">
        <v>655</v>
      </c>
      <c r="D113" s="47" t="s">
        <v>675</v>
      </c>
      <c r="E113" s="48">
        <v>893828</v>
      </c>
      <c r="F113" s="34">
        <v>1678.68</v>
      </c>
      <c r="G113" s="35" t="s">
        <v>15</v>
      </c>
      <c r="H113" s="36"/>
      <c r="K113" s="37"/>
    </row>
    <row r="114" spans="2:11" s="31" customFormat="1" ht="19.5" customHeight="1" x14ac:dyDescent="0.25">
      <c r="B114" s="46" t="s">
        <v>664</v>
      </c>
      <c r="C114" s="46" t="s">
        <v>655</v>
      </c>
      <c r="D114" s="47" t="s">
        <v>532</v>
      </c>
      <c r="E114" s="48">
        <v>893826</v>
      </c>
      <c r="F114" s="34">
        <v>1678.68</v>
      </c>
      <c r="G114" s="35" t="s">
        <v>15</v>
      </c>
      <c r="H114" s="36"/>
      <c r="K114" s="37"/>
    </row>
    <row r="115" spans="2:11" s="31" customFormat="1" ht="19.5" customHeight="1" x14ac:dyDescent="0.25">
      <c r="B115" s="46" t="s">
        <v>664</v>
      </c>
      <c r="C115" s="46" t="s">
        <v>655</v>
      </c>
      <c r="D115" s="47" t="s">
        <v>676</v>
      </c>
      <c r="E115" s="48">
        <v>893825</v>
      </c>
      <c r="F115" s="34">
        <v>1678.68</v>
      </c>
      <c r="G115" s="35" t="s">
        <v>15</v>
      </c>
      <c r="H115" s="36"/>
      <c r="K115" s="37"/>
    </row>
    <row r="116" spans="2:11" s="31" customFormat="1" ht="19.5" customHeight="1" x14ac:dyDescent="0.25">
      <c r="B116" s="46" t="s">
        <v>664</v>
      </c>
      <c r="C116" s="46" t="s">
        <v>655</v>
      </c>
      <c r="D116" s="47" t="s">
        <v>260</v>
      </c>
      <c r="E116" s="48">
        <v>893824</v>
      </c>
      <c r="F116" s="34">
        <v>1678.68</v>
      </c>
      <c r="G116" s="35" t="s">
        <v>15</v>
      </c>
      <c r="H116" s="36"/>
      <c r="K116" s="37"/>
    </row>
    <row r="117" spans="2:11" s="31" customFormat="1" ht="19.5" customHeight="1" x14ac:dyDescent="0.25">
      <c r="B117" s="46" t="s">
        <v>664</v>
      </c>
      <c r="C117" s="46" t="s">
        <v>655</v>
      </c>
      <c r="D117" s="47" t="s">
        <v>677</v>
      </c>
      <c r="E117" s="48">
        <v>893823</v>
      </c>
      <c r="F117" s="34">
        <v>1678.68</v>
      </c>
      <c r="G117" s="35" t="s">
        <v>15</v>
      </c>
      <c r="H117" s="36"/>
      <c r="K117" s="37"/>
    </row>
    <row r="118" spans="2:11" s="31" customFormat="1" ht="19.5" customHeight="1" x14ac:dyDescent="0.25">
      <c r="B118" s="46" t="s">
        <v>665</v>
      </c>
      <c r="C118" s="46" t="s">
        <v>665</v>
      </c>
      <c r="D118" s="47" t="s">
        <v>678</v>
      </c>
      <c r="E118" s="48">
        <v>417726</v>
      </c>
      <c r="F118" s="34">
        <v>550</v>
      </c>
      <c r="G118" s="35" t="s">
        <v>15</v>
      </c>
      <c r="H118" s="36"/>
      <c r="K118" s="37"/>
    </row>
    <row r="119" spans="2:11" s="31" customFormat="1" ht="19.5" customHeight="1" x14ac:dyDescent="0.25">
      <c r="B119" s="46" t="s">
        <v>680</v>
      </c>
      <c r="C119" s="46" t="s">
        <v>665</v>
      </c>
      <c r="D119" s="47" t="s">
        <v>688</v>
      </c>
      <c r="E119" s="48">
        <v>424587</v>
      </c>
      <c r="F119" s="34">
        <v>1200</v>
      </c>
      <c r="G119" s="35" t="s">
        <v>15</v>
      </c>
      <c r="H119" s="36"/>
      <c r="K119" s="37"/>
    </row>
    <row r="120" spans="2:11" s="31" customFormat="1" ht="19.5" customHeight="1" x14ac:dyDescent="0.25">
      <c r="B120" s="46" t="s">
        <v>703</v>
      </c>
      <c r="C120" s="46" t="s">
        <v>703</v>
      </c>
      <c r="D120" s="47" t="s">
        <v>17</v>
      </c>
      <c r="E120" s="48">
        <v>166306</v>
      </c>
      <c r="F120" s="34">
        <v>15</v>
      </c>
      <c r="G120" s="35" t="s">
        <v>15</v>
      </c>
      <c r="H120" s="36"/>
      <c r="K120" s="37"/>
    </row>
    <row r="121" spans="2:11" s="31" customFormat="1" ht="19.5" customHeight="1" x14ac:dyDescent="0.25">
      <c r="B121" s="46" t="s">
        <v>703</v>
      </c>
      <c r="C121" s="46" t="s">
        <v>703</v>
      </c>
      <c r="D121" s="47" t="s">
        <v>16</v>
      </c>
      <c r="E121" s="48">
        <v>166306</v>
      </c>
      <c r="F121" s="34">
        <v>1.5</v>
      </c>
      <c r="G121" s="35" t="s">
        <v>15</v>
      </c>
      <c r="H121" s="36"/>
      <c r="K121" s="37"/>
    </row>
    <row r="122" spans="2:11" s="31" customFormat="1" ht="19.5" customHeight="1" x14ac:dyDescent="0.25">
      <c r="B122" s="46" t="s">
        <v>702</v>
      </c>
      <c r="C122" s="46" t="s">
        <v>703</v>
      </c>
      <c r="D122" s="47" t="s">
        <v>18</v>
      </c>
      <c r="E122" s="48">
        <v>180401</v>
      </c>
      <c r="F122" s="34">
        <v>1700.21</v>
      </c>
      <c r="G122" s="35" t="s">
        <v>15</v>
      </c>
      <c r="H122" s="36"/>
      <c r="K122" s="37"/>
    </row>
    <row r="123" spans="2:11" s="31" customFormat="1" ht="19.5" customHeight="1" x14ac:dyDescent="0.25">
      <c r="B123" s="46" t="s">
        <v>710</v>
      </c>
      <c r="C123" s="46" t="s">
        <v>707</v>
      </c>
      <c r="D123" s="47" t="s">
        <v>813</v>
      </c>
      <c r="E123" s="48">
        <v>120489</v>
      </c>
      <c r="F123" s="34">
        <v>97000</v>
      </c>
      <c r="G123" s="35" t="s">
        <v>15</v>
      </c>
      <c r="H123" s="36"/>
      <c r="K123" s="37"/>
    </row>
    <row r="124" spans="2:11" ht="25.5" customHeight="1" x14ac:dyDescent="0.25">
      <c r="B124" s="19" t="s">
        <v>711</v>
      </c>
      <c r="C124" s="19" t="s">
        <v>713</v>
      </c>
      <c r="D124" s="20" t="s">
        <v>781</v>
      </c>
      <c r="E124" s="20">
        <v>266192</v>
      </c>
      <c r="F124" s="16" t="s">
        <v>15</v>
      </c>
      <c r="G124" s="17">
        <v>235000</v>
      </c>
      <c r="H124" s="18"/>
      <c r="K124" s="8"/>
    </row>
    <row r="125" spans="2:11" s="31" customFormat="1" ht="19.5" customHeight="1" x14ac:dyDescent="0.25">
      <c r="B125" s="46" t="s">
        <v>733</v>
      </c>
      <c r="C125" s="46" t="s">
        <v>715</v>
      </c>
      <c r="D125" s="47" t="s">
        <v>17</v>
      </c>
      <c r="E125" s="48">
        <v>180410</v>
      </c>
      <c r="F125" s="34">
        <v>11</v>
      </c>
      <c r="G125" s="35" t="s">
        <v>15</v>
      </c>
      <c r="H125" s="36"/>
      <c r="K125" s="37"/>
    </row>
    <row r="126" spans="2:11" s="31" customFormat="1" ht="19.5" customHeight="1" x14ac:dyDescent="0.25">
      <c r="B126" s="46" t="s">
        <v>733</v>
      </c>
      <c r="C126" s="46" t="s">
        <v>715</v>
      </c>
      <c r="D126" s="47" t="s">
        <v>377</v>
      </c>
      <c r="E126" s="48">
        <v>180410</v>
      </c>
      <c r="F126" s="34">
        <v>4424.74</v>
      </c>
      <c r="G126" s="35" t="s">
        <v>15</v>
      </c>
      <c r="H126" s="36"/>
      <c r="K126" s="37"/>
    </row>
    <row r="127" spans="2:11" s="31" customFormat="1" ht="19.5" customHeight="1" x14ac:dyDescent="0.25">
      <c r="B127" s="46" t="s">
        <v>716</v>
      </c>
      <c r="C127" s="46" t="s">
        <v>717</v>
      </c>
      <c r="D127" s="47" t="s">
        <v>17</v>
      </c>
      <c r="E127" s="48">
        <v>180411</v>
      </c>
      <c r="F127" s="34">
        <v>11</v>
      </c>
      <c r="G127" s="35" t="s">
        <v>15</v>
      </c>
      <c r="H127" s="36"/>
      <c r="K127" s="37"/>
    </row>
    <row r="128" spans="2:11" s="31" customFormat="1" ht="19.5" customHeight="1" x14ac:dyDescent="0.25">
      <c r="B128" s="46" t="s">
        <v>716</v>
      </c>
      <c r="C128" s="46" t="s">
        <v>717</v>
      </c>
      <c r="D128" s="47" t="s">
        <v>86</v>
      </c>
      <c r="E128" s="48">
        <v>180411</v>
      </c>
      <c r="F128" s="34">
        <v>3506.58</v>
      </c>
      <c r="G128" s="35" t="s">
        <v>15</v>
      </c>
      <c r="H128" s="36"/>
      <c r="K128" s="37"/>
    </row>
    <row r="129" spans="2:11" s="31" customFormat="1" ht="22.5" customHeight="1" x14ac:dyDescent="0.25">
      <c r="B129" s="46" t="s">
        <v>734</v>
      </c>
      <c r="C129" s="46" t="s">
        <v>732</v>
      </c>
      <c r="D129" s="47" t="s">
        <v>814</v>
      </c>
      <c r="E129" s="48">
        <v>120491</v>
      </c>
      <c r="F129" s="34">
        <v>240000</v>
      </c>
      <c r="G129" s="35" t="s">
        <v>15</v>
      </c>
      <c r="H129" s="36"/>
      <c r="K129" s="37"/>
    </row>
    <row r="130" spans="2:11" s="31" customFormat="1" ht="22.5" customHeight="1" x14ac:dyDescent="0.25">
      <c r="B130" s="46" t="s">
        <v>728</v>
      </c>
      <c r="C130" s="46" t="s">
        <v>734</v>
      </c>
      <c r="D130" s="47" t="s">
        <v>782</v>
      </c>
      <c r="E130" s="48">
        <v>120490</v>
      </c>
      <c r="F130" s="34">
        <v>2000</v>
      </c>
      <c r="G130" s="35" t="s">
        <v>15</v>
      </c>
      <c r="H130" s="36"/>
      <c r="K130" s="37"/>
    </row>
    <row r="131" spans="2:11" s="31" customFormat="1" ht="19.5" customHeight="1" x14ac:dyDescent="0.25">
      <c r="B131" s="46" t="s">
        <v>735</v>
      </c>
      <c r="C131" s="46" t="s">
        <v>728</v>
      </c>
      <c r="D131" s="47" t="s">
        <v>87</v>
      </c>
      <c r="E131" s="48">
        <v>180331</v>
      </c>
      <c r="F131" s="34">
        <v>2613.4299999999998</v>
      </c>
      <c r="G131" s="35" t="s">
        <v>15</v>
      </c>
      <c r="H131" s="36"/>
      <c r="K131" s="37"/>
    </row>
    <row r="132" spans="2:11" ht="20.25" customHeight="1" x14ac:dyDescent="0.25">
      <c r="B132" s="19" t="s">
        <v>736</v>
      </c>
      <c r="C132" s="19" t="s">
        <v>737</v>
      </c>
      <c r="D132" s="20" t="s">
        <v>753</v>
      </c>
      <c r="E132" s="20">
        <v>350045</v>
      </c>
      <c r="F132" s="16" t="s">
        <v>15</v>
      </c>
      <c r="G132" s="17">
        <v>10000</v>
      </c>
      <c r="H132" s="18"/>
      <c r="K132" s="8"/>
    </row>
    <row r="133" spans="2:11" s="31" customFormat="1" ht="19.5" customHeight="1" x14ac:dyDescent="0.25">
      <c r="B133" s="46" t="s">
        <v>736</v>
      </c>
      <c r="C133" s="46" t="s">
        <v>735</v>
      </c>
      <c r="D133" s="47" t="s">
        <v>87</v>
      </c>
      <c r="E133" s="48">
        <v>180331</v>
      </c>
      <c r="F133" s="34">
        <v>149</v>
      </c>
      <c r="G133" s="35" t="s">
        <v>15</v>
      </c>
      <c r="H133" s="36"/>
      <c r="K133" s="37"/>
    </row>
    <row r="134" spans="2:11" s="31" customFormat="1" ht="19.5" customHeight="1" x14ac:dyDescent="0.25">
      <c r="B134" s="46" t="s">
        <v>736</v>
      </c>
      <c r="C134" s="46" t="s">
        <v>735</v>
      </c>
      <c r="D134" s="47" t="s">
        <v>87</v>
      </c>
      <c r="E134" s="48">
        <v>180331</v>
      </c>
      <c r="F134" s="34">
        <v>405.6</v>
      </c>
      <c r="G134" s="35" t="s">
        <v>15</v>
      </c>
      <c r="H134" s="36"/>
      <c r="K134" s="37"/>
    </row>
    <row r="135" spans="2:11" s="31" customFormat="1" ht="19.5" customHeight="1" x14ac:dyDescent="0.25">
      <c r="B135" s="46" t="s">
        <v>737</v>
      </c>
      <c r="C135" s="46" t="s">
        <v>737</v>
      </c>
      <c r="D135" s="47" t="s">
        <v>202</v>
      </c>
      <c r="E135" s="48">
        <v>180427</v>
      </c>
      <c r="F135" s="34">
        <v>1</v>
      </c>
      <c r="G135" s="35" t="s">
        <v>15</v>
      </c>
      <c r="H135" s="36"/>
      <c r="K135" s="37"/>
    </row>
    <row r="136" spans="2:11" ht="21" customHeight="1" x14ac:dyDescent="0.25">
      <c r="B136" s="19" t="s">
        <v>737</v>
      </c>
      <c r="C136" s="19" t="s">
        <v>738</v>
      </c>
      <c r="D136" s="20" t="s">
        <v>754</v>
      </c>
      <c r="E136" s="20">
        <v>266197</v>
      </c>
      <c r="F136" s="16" t="s">
        <v>15</v>
      </c>
      <c r="G136" s="17">
        <v>720000</v>
      </c>
      <c r="H136" s="18"/>
      <c r="K136" s="8"/>
    </row>
    <row r="137" spans="2:11" s="31" customFormat="1" ht="19.5" customHeight="1" x14ac:dyDescent="0.25">
      <c r="B137" s="46" t="s">
        <v>738</v>
      </c>
      <c r="C137" s="46" t="s">
        <v>737</v>
      </c>
      <c r="D137" s="47" t="s">
        <v>260</v>
      </c>
      <c r="E137" s="48">
        <v>893825</v>
      </c>
      <c r="F137" s="34">
        <v>1678.68</v>
      </c>
      <c r="G137" s="35" t="s">
        <v>15</v>
      </c>
      <c r="H137" s="36"/>
      <c r="K137" s="37"/>
    </row>
    <row r="138" spans="2:11" s="31" customFormat="1" ht="19.5" customHeight="1" x14ac:dyDescent="0.25">
      <c r="B138" s="46" t="s">
        <v>738</v>
      </c>
      <c r="C138" s="46" t="s">
        <v>737</v>
      </c>
      <c r="D138" s="47" t="s">
        <v>827</v>
      </c>
      <c r="E138" s="48">
        <v>893824</v>
      </c>
      <c r="F138" s="34">
        <v>1678.68</v>
      </c>
      <c r="G138" s="35" t="s">
        <v>15</v>
      </c>
      <c r="H138" s="36"/>
      <c r="K138" s="37"/>
    </row>
    <row r="139" spans="2:11" s="31" customFormat="1" ht="19.5" customHeight="1" x14ac:dyDescent="0.25">
      <c r="B139" s="46" t="s">
        <v>738</v>
      </c>
      <c r="C139" s="46" t="s">
        <v>737</v>
      </c>
      <c r="D139" s="47" t="s">
        <v>296</v>
      </c>
      <c r="E139" s="48">
        <v>893823</v>
      </c>
      <c r="F139" s="34">
        <v>1678.68</v>
      </c>
      <c r="G139" s="35" t="s">
        <v>15</v>
      </c>
      <c r="H139" s="36"/>
      <c r="K139" s="37"/>
    </row>
    <row r="140" spans="2:11" s="31" customFormat="1" ht="19.5" customHeight="1" x14ac:dyDescent="0.25">
      <c r="B140" s="46" t="s">
        <v>738</v>
      </c>
      <c r="C140" s="46" t="s">
        <v>737</v>
      </c>
      <c r="D140" s="47" t="s">
        <v>297</v>
      </c>
      <c r="E140" s="48">
        <v>893828</v>
      </c>
      <c r="F140" s="34">
        <v>1678.68</v>
      </c>
      <c r="G140" s="35" t="s">
        <v>15</v>
      </c>
      <c r="H140" s="36"/>
      <c r="K140" s="37"/>
    </row>
    <row r="141" spans="2:11" s="31" customFormat="1" ht="19.5" customHeight="1" x14ac:dyDescent="0.25">
      <c r="B141" s="46" t="s">
        <v>738</v>
      </c>
      <c r="C141" s="46" t="s">
        <v>737</v>
      </c>
      <c r="D141" s="47" t="s">
        <v>828</v>
      </c>
      <c r="E141" s="48">
        <v>893827</v>
      </c>
      <c r="F141" s="34">
        <v>1678.68</v>
      </c>
      <c r="G141" s="35" t="s">
        <v>15</v>
      </c>
      <c r="H141" s="36"/>
      <c r="K141" s="37"/>
    </row>
    <row r="142" spans="2:11" s="31" customFormat="1" ht="19.5" customHeight="1" x14ac:dyDescent="0.25">
      <c r="B142" s="46" t="s">
        <v>738</v>
      </c>
      <c r="C142" s="46" t="s">
        <v>738</v>
      </c>
      <c r="D142" s="47" t="s">
        <v>829</v>
      </c>
      <c r="E142" s="48">
        <v>417726</v>
      </c>
      <c r="F142" s="34">
        <v>550</v>
      </c>
      <c r="G142" s="35" t="s">
        <v>15</v>
      </c>
      <c r="H142" s="36"/>
      <c r="K142" s="37"/>
    </row>
    <row r="143" spans="2:11" s="31" customFormat="1" ht="19.5" customHeight="1" x14ac:dyDescent="0.25">
      <c r="B143" s="46" t="s">
        <v>738</v>
      </c>
      <c r="C143" s="46" t="s">
        <v>737</v>
      </c>
      <c r="D143" s="47" t="s">
        <v>798</v>
      </c>
      <c r="E143" s="48">
        <v>424587</v>
      </c>
      <c r="F143" s="34">
        <v>1200</v>
      </c>
      <c r="G143" s="35" t="s">
        <v>15</v>
      </c>
      <c r="H143" s="36"/>
      <c r="K143" s="37"/>
    </row>
    <row r="144" spans="2:11" s="31" customFormat="1" ht="19.5" customHeight="1" x14ac:dyDescent="0.25">
      <c r="B144" s="46" t="s">
        <v>738</v>
      </c>
      <c r="C144" s="46" t="s">
        <v>737</v>
      </c>
      <c r="D144" s="47" t="s">
        <v>532</v>
      </c>
      <c r="E144" s="48">
        <v>893826</v>
      </c>
      <c r="F144" s="34">
        <v>1678.68</v>
      </c>
      <c r="G144" s="35" t="s">
        <v>15</v>
      </c>
      <c r="H144" s="36"/>
      <c r="K144" s="37"/>
    </row>
    <row r="145" spans="2:11" s="31" customFormat="1" ht="19.5" customHeight="1" x14ac:dyDescent="0.25">
      <c r="B145" s="46" t="s">
        <v>738</v>
      </c>
      <c r="C145" s="46" t="s">
        <v>738</v>
      </c>
      <c r="D145" s="47" t="s">
        <v>16</v>
      </c>
      <c r="E145" s="48">
        <v>185373</v>
      </c>
      <c r="F145" s="34">
        <v>1.5</v>
      </c>
      <c r="G145" s="35" t="s">
        <v>15</v>
      </c>
      <c r="H145" s="36"/>
      <c r="K145" s="37"/>
    </row>
    <row r="146" spans="2:11" s="31" customFormat="1" ht="19.5" customHeight="1" x14ac:dyDescent="0.25">
      <c r="B146" s="46" t="s">
        <v>738</v>
      </c>
      <c r="C146" s="46" t="s">
        <v>738</v>
      </c>
      <c r="D146" s="47" t="s">
        <v>17</v>
      </c>
      <c r="E146" s="48">
        <v>185373</v>
      </c>
      <c r="F146" s="34">
        <v>15</v>
      </c>
      <c r="G146" s="35" t="s">
        <v>15</v>
      </c>
      <c r="H146" s="36"/>
      <c r="K146" s="37"/>
    </row>
    <row r="147" spans="2:11" s="31" customFormat="1" ht="22.5" customHeight="1" x14ac:dyDescent="0.25">
      <c r="B147" s="46" t="s">
        <v>791</v>
      </c>
      <c r="C147" s="46" t="s">
        <v>763</v>
      </c>
      <c r="D147" s="47" t="s">
        <v>815</v>
      </c>
      <c r="E147" s="48">
        <v>120492</v>
      </c>
      <c r="F147" s="34">
        <v>700000</v>
      </c>
      <c r="G147" s="35" t="s">
        <v>15</v>
      </c>
      <c r="H147" s="36"/>
      <c r="K147" s="37"/>
    </row>
    <row r="148" spans="2:11" s="31" customFormat="1" ht="19.5" customHeight="1" x14ac:dyDescent="0.25">
      <c r="B148" s="46" t="s">
        <v>791</v>
      </c>
      <c r="C148" s="46" t="s">
        <v>791</v>
      </c>
      <c r="D148" s="47" t="s">
        <v>830</v>
      </c>
      <c r="E148" s="48">
        <v>903319</v>
      </c>
      <c r="F148" s="34">
        <v>2238.2399999999998</v>
      </c>
      <c r="G148" s="35" t="s">
        <v>15</v>
      </c>
      <c r="H148" s="36"/>
      <c r="K148" s="37"/>
    </row>
    <row r="149" spans="2:11" s="31" customFormat="1" ht="19.5" customHeight="1" x14ac:dyDescent="0.25">
      <c r="B149" s="46" t="s">
        <v>793</v>
      </c>
      <c r="C149" s="46" t="s">
        <v>799</v>
      </c>
      <c r="D149" s="47" t="s">
        <v>377</v>
      </c>
      <c r="E149" s="48">
        <v>180510</v>
      </c>
      <c r="F149" s="34">
        <v>4424.74</v>
      </c>
      <c r="G149" s="35" t="s">
        <v>15</v>
      </c>
      <c r="H149" s="36"/>
      <c r="K149" s="37"/>
    </row>
    <row r="150" spans="2:11" s="31" customFormat="1" ht="19.5" customHeight="1" x14ac:dyDescent="0.25">
      <c r="B150" s="46" t="s">
        <v>793</v>
      </c>
      <c r="C150" s="46" t="s">
        <v>799</v>
      </c>
      <c r="D150" s="47" t="s">
        <v>17</v>
      </c>
      <c r="E150" s="48">
        <v>180510</v>
      </c>
      <c r="F150" s="34">
        <v>11</v>
      </c>
      <c r="G150" s="35" t="s">
        <v>15</v>
      </c>
      <c r="H150" s="36"/>
      <c r="K150" s="37"/>
    </row>
    <row r="151" spans="2:11" s="31" customFormat="1" ht="19.5" customHeight="1" x14ac:dyDescent="0.25">
      <c r="B151" s="46" t="s">
        <v>794</v>
      </c>
      <c r="C151" s="46" t="s">
        <v>793</v>
      </c>
      <c r="D151" s="47" t="s">
        <v>17</v>
      </c>
      <c r="E151" s="48">
        <v>180511</v>
      </c>
      <c r="F151" s="34">
        <v>11</v>
      </c>
      <c r="G151" s="35" t="s">
        <v>15</v>
      </c>
      <c r="H151" s="36"/>
      <c r="K151" s="37"/>
    </row>
    <row r="152" spans="2:11" s="31" customFormat="1" ht="19.5" customHeight="1" x14ac:dyDescent="0.25">
      <c r="B152" s="46" t="s">
        <v>794</v>
      </c>
      <c r="C152" s="46" t="s">
        <v>793</v>
      </c>
      <c r="D152" s="47" t="s">
        <v>86</v>
      </c>
      <c r="E152" s="48">
        <v>180511</v>
      </c>
      <c r="F152" s="34">
        <v>3005.64</v>
      </c>
      <c r="G152" s="35" t="s">
        <v>15</v>
      </c>
      <c r="H152" s="36"/>
      <c r="K152" s="37"/>
    </row>
    <row r="153" spans="2:11" ht="25.5" customHeight="1" x14ac:dyDescent="0.25">
      <c r="B153" s="19" t="s">
        <v>800</v>
      </c>
      <c r="C153" s="19" t="s">
        <v>800</v>
      </c>
      <c r="D153" s="20" t="s">
        <v>812</v>
      </c>
      <c r="E153" s="20">
        <v>470128</v>
      </c>
      <c r="F153" s="16" t="s">
        <v>15</v>
      </c>
      <c r="G153" s="17">
        <v>36657</v>
      </c>
      <c r="H153" s="18"/>
      <c r="K153" s="8"/>
    </row>
    <row r="154" spans="2:11" ht="25.5" customHeight="1" x14ac:dyDescent="0.25">
      <c r="B154" s="19" t="s">
        <v>816</v>
      </c>
      <c r="C154" s="19" t="s">
        <v>816</v>
      </c>
      <c r="D154" s="20" t="s">
        <v>1668</v>
      </c>
      <c r="E154" s="20">
        <v>424144</v>
      </c>
      <c r="F154" s="16" t="s">
        <v>15</v>
      </c>
      <c r="G154" s="17">
        <v>86355</v>
      </c>
      <c r="H154" s="18"/>
      <c r="K154" s="8"/>
    </row>
    <row r="155" spans="2:11" s="31" customFormat="1" ht="19.5" customHeight="1" x14ac:dyDescent="0.25">
      <c r="B155" s="46" t="s">
        <v>819</v>
      </c>
      <c r="C155" s="46" t="s">
        <v>818</v>
      </c>
      <c r="D155" s="47" t="s">
        <v>1698</v>
      </c>
      <c r="E155" s="48">
        <v>120493</v>
      </c>
      <c r="F155" s="34">
        <v>100000</v>
      </c>
      <c r="G155" s="35" t="s">
        <v>15</v>
      </c>
      <c r="H155" s="36"/>
      <c r="K155" s="37"/>
    </row>
    <row r="156" spans="2:11" s="31" customFormat="1" ht="19.5" customHeight="1" x14ac:dyDescent="0.25">
      <c r="B156" s="46" t="s">
        <v>885</v>
      </c>
      <c r="C156" s="46" t="s">
        <v>884</v>
      </c>
      <c r="D156" s="47" t="s">
        <v>87</v>
      </c>
      <c r="E156" s="48">
        <v>180430</v>
      </c>
      <c r="F156" s="34">
        <v>405.6</v>
      </c>
      <c r="G156" s="35" t="s">
        <v>15</v>
      </c>
      <c r="H156" s="36"/>
      <c r="K156" s="37"/>
    </row>
    <row r="157" spans="2:11" s="31" customFormat="1" ht="19.5" customHeight="1" x14ac:dyDescent="0.25">
      <c r="B157" s="46" t="s">
        <v>885</v>
      </c>
      <c r="C157" s="46" t="s">
        <v>884</v>
      </c>
      <c r="D157" s="47" t="s">
        <v>87</v>
      </c>
      <c r="E157" s="48">
        <v>180430</v>
      </c>
      <c r="F157" s="34">
        <v>149</v>
      </c>
      <c r="G157" s="35" t="s">
        <v>15</v>
      </c>
      <c r="H157" s="36"/>
      <c r="K157" s="37"/>
    </row>
    <row r="158" spans="2:11" s="31" customFormat="1" ht="19.5" customHeight="1" x14ac:dyDescent="0.25">
      <c r="B158" s="46" t="s">
        <v>950</v>
      </c>
      <c r="C158" s="46" t="s">
        <v>885</v>
      </c>
      <c r="D158" s="47" t="s">
        <v>761</v>
      </c>
      <c r="E158" s="48">
        <v>893823</v>
      </c>
      <c r="F158" s="34">
        <v>1678.68</v>
      </c>
      <c r="G158" s="35" t="s">
        <v>15</v>
      </c>
      <c r="H158" s="36"/>
      <c r="K158" s="37"/>
    </row>
    <row r="159" spans="2:11" s="31" customFormat="1" ht="19.5" customHeight="1" x14ac:dyDescent="0.25">
      <c r="B159" s="46" t="s">
        <v>950</v>
      </c>
      <c r="C159" s="46" t="s">
        <v>885</v>
      </c>
      <c r="D159" s="47" t="s">
        <v>761</v>
      </c>
      <c r="E159" s="48">
        <v>893828</v>
      </c>
      <c r="F159" s="34">
        <v>1678.68</v>
      </c>
      <c r="G159" s="35" t="s">
        <v>15</v>
      </c>
      <c r="H159" s="36"/>
      <c r="K159" s="37"/>
    </row>
    <row r="160" spans="2:11" s="31" customFormat="1" ht="19.5" customHeight="1" x14ac:dyDescent="0.25">
      <c r="B160" s="46" t="s">
        <v>950</v>
      </c>
      <c r="C160" s="46" t="s">
        <v>885</v>
      </c>
      <c r="D160" s="47" t="s">
        <v>761</v>
      </c>
      <c r="E160" s="48">
        <v>893827</v>
      </c>
      <c r="F160" s="34">
        <v>1678.68</v>
      </c>
      <c r="G160" s="35" t="s">
        <v>15</v>
      </c>
      <c r="H160" s="36"/>
      <c r="J160" s="132"/>
      <c r="K160" s="37"/>
    </row>
    <row r="161" spans="2:11" s="31" customFormat="1" ht="19.5" customHeight="1" x14ac:dyDescent="0.25">
      <c r="B161" s="46" t="s">
        <v>950</v>
      </c>
      <c r="C161" s="46" t="s">
        <v>885</v>
      </c>
      <c r="D161" s="47" t="s">
        <v>758</v>
      </c>
      <c r="E161" s="48">
        <v>893826</v>
      </c>
      <c r="F161" s="34">
        <v>1678.68</v>
      </c>
      <c r="G161" s="35" t="s">
        <v>15</v>
      </c>
      <c r="H161" s="36"/>
      <c r="J161" s="132"/>
      <c r="K161" s="37"/>
    </row>
    <row r="162" spans="2:11" s="31" customFormat="1" ht="19.5" customHeight="1" x14ac:dyDescent="0.25">
      <c r="B162" s="46" t="s">
        <v>950</v>
      </c>
      <c r="C162" s="46" t="s">
        <v>885</v>
      </c>
      <c r="D162" s="47" t="s">
        <v>757</v>
      </c>
      <c r="E162" s="48">
        <v>893825</v>
      </c>
      <c r="F162" s="34">
        <v>1678.68</v>
      </c>
      <c r="G162" s="35" t="s">
        <v>15</v>
      </c>
      <c r="H162" s="36"/>
      <c r="K162" s="37"/>
    </row>
    <row r="163" spans="2:11" s="31" customFormat="1" ht="19.5" customHeight="1" x14ac:dyDescent="0.25">
      <c r="B163" s="46" t="s">
        <v>950</v>
      </c>
      <c r="C163" s="46" t="s">
        <v>885</v>
      </c>
      <c r="D163" s="47" t="s">
        <v>757</v>
      </c>
      <c r="E163" s="48">
        <v>893824</v>
      </c>
      <c r="F163" s="34">
        <v>1678.68</v>
      </c>
      <c r="G163" s="35" t="s">
        <v>15</v>
      </c>
      <c r="H163" s="36"/>
      <c r="K163" s="37"/>
    </row>
    <row r="164" spans="2:11" s="31" customFormat="1" ht="19.5" customHeight="1" x14ac:dyDescent="0.25">
      <c r="B164" s="46" t="s">
        <v>888</v>
      </c>
      <c r="C164" s="46" t="s">
        <v>888</v>
      </c>
      <c r="D164" s="47" t="s">
        <v>1699</v>
      </c>
      <c r="E164" s="48">
        <v>417726</v>
      </c>
      <c r="F164" s="34">
        <v>550</v>
      </c>
      <c r="G164" s="35" t="s">
        <v>15</v>
      </c>
      <c r="H164" s="36"/>
      <c r="K164" s="37"/>
    </row>
    <row r="165" spans="2:11" s="31" customFormat="1" ht="19.5" customHeight="1" x14ac:dyDescent="0.25">
      <c r="B165" s="46" t="s">
        <v>888</v>
      </c>
      <c r="C165" s="46" t="s">
        <v>950</v>
      </c>
      <c r="D165" s="47" t="s">
        <v>87</v>
      </c>
      <c r="E165" s="48">
        <v>180430</v>
      </c>
      <c r="F165" s="34">
        <v>2638.43</v>
      </c>
      <c r="G165" s="35" t="s">
        <v>15</v>
      </c>
      <c r="H165" s="36"/>
      <c r="K165" s="37"/>
    </row>
    <row r="166" spans="2:11" s="31" customFormat="1" ht="19.5" customHeight="1" x14ac:dyDescent="0.25">
      <c r="B166" s="46" t="s">
        <v>892</v>
      </c>
      <c r="C166" s="46" t="s">
        <v>888</v>
      </c>
      <c r="D166" s="47" t="s">
        <v>967</v>
      </c>
      <c r="E166" s="48">
        <v>903318</v>
      </c>
      <c r="F166" s="34">
        <v>2238.2399999999998</v>
      </c>
      <c r="G166" s="35" t="s">
        <v>15</v>
      </c>
      <c r="H166" s="36"/>
      <c r="K166" s="37"/>
    </row>
    <row r="167" spans="2:11" s="31" customFormat="1" ht="19.5" customHeight="1" x14ac:dyDescent="0.25">
      <c r="B167" s="46" t="s">
        <v>892</v>
      </c>
      <c r="C167" s="46" t="s">
        <v>888</v>
      </c>
      <c r="D167" s="47" t="s">
        <v>798</v>
      </c>
      <c r="E167" s="48">
        <v>424587</v>
      </c>
      <c r="F167" s="34">
        <v>1200</v>
      </c>
      <c r="G167" s="35" t="s">
        <v>15</v>
      </c>
      <c r="H167" s="36"/>
      <c r="K167" s="37"/>
    </row>
    <row r="168" spans="2:11" s="31" customFormat="1" ht="19.5" customHeight="1" x14ac:dyDescent="0.25">
      <c r="B168" s="46" t="s">
        <v>887</v>
      </c>
      <c r="C168" s="46" t="s">
        <v>892</v>
      </c>
      <c r="D168" s="47" t="s">
        <v>17</v>
      </c>
      <c r="E168" s="48">
        <v>180531</v>
      </c>
      <c r="F168" s="34">
        <v>5</v>
      </c>
      <c r="G168" s="35" t="s">
        <v>15</v>
      </c>
      <c r="H168" s="36"/>
      <c r="K168" s="37"/>
    </row>
    <row r="169" spans="2:11" s="31" customFormat="1" ht="19.5" customHeight="1" x14ac:dyDescent="0.25">
      <c r="B169" s="46" t="s">
        <v>887</v>
      </c>
      <c r="C169" s="46" t="s">
        <v>892</v>
      </c>
      <c r="D169" s="47" t="s">
        <v>16</v>
      </c>
      <c r="E169" s="48">
        <v>180531</v>
      </c>
      <c r="F169" s="34">
        <v>0.5</v>
      </c>
      <c r="G169" s="35" t="s">
        <v>15</v>
      </c>
      <c r="H169" s="36"/>
      <c r="K169" s="37"/>
    </row>
    <row r="170" spans="2:11" s="31" customFormat="1" ht="19.5" customHeight="1" x14ac:dyDescent="0.25">
      <c r="B170" s="46" t="s">
        <v>887</v>
      </c>
      <c r="C170" s="46" t="s">
        <v>887</v>
      </c>
      <c r="D170" s="47" t="s">
        <v>17</v>
      </c>
      <c r="E170" s="48">
        <v>202868</v>
      </c>
      <c r="F170" s="34">
        <v>15</v>
      </c>
      <c r="G170" s="35" t="s">
        <v>15</v>
      </c>
      <c r="H170" s="36"/>
      <c r="K170" s="37"/>
    </row>
    <row r="171" spans="2:11" s="31" customFormat="1" ht="19.5" customHeight="1" x14ac:dyDescent="0.25">
      <c r="B171" s="46" t="s">
        <v>887</v>
      </c>
      <c r="C171" s="46" t="s">
        <v>887</v>
      </c>
      <c r="D171" s="47" t="s">
        <v>16</v>
      </c>
      <c r="E171" s="48">
        <v>202868</v>
      </c>
      <c r="F171" s="34">
        <v>1.5</v>
      </c>
      <c r="G171" s="35" t="s">
        <v>15</v>
      </c>
      <c r="H171" s="36"/>
      <c r="K171" s="37"/>
    </row>
    <row r="172" spans="2:11" ht="25.5" customHeight="1" x14ac:dyDescent="0.25">
      <c r="B172" s="19" t="s">
        <v>894</v>
      </c>
      <c r="C172" s="19" t="s">
        <v>894</v>
      </c>
      <c r="D172" s="20" t="s">
        <v>982</v>
      </c>
      <c r="E172" s="20">
        <v>717462</v>
      </c>
      <c r="F172" s="16" t="s">
        <v>15</v>
      </c>
      <c r="G172" s="17">
        <v>745.34</v>
      </c>
      <c r="H172" s="18"/>
      <c r="K172" s="8"/>
    </row>
    <row r="173" spans="2:11" s="31" customFormat="1" ht="19.5" customHeight="1" x14ac:dyDescent="0.25">
      <c r="B173" s="46" t="s">
        <v>977</v>
      </c>
      <c r="C173" s="46" t="s">
        <v>975</v>
      </c>
      <c r="D173" s="47" t="s">
        <v>17</v>
      </c>
      <c r="E173" s="48">
        <v>180611</v>
      </c>
      <c r="F173" s="34">
        <v>11</v>
      </c>
      <c r="G173" s="35" t="s">
        <v>15</v>
      </c>
      <c r="H173" s="36"/>
      <c r="K173" s="37"/>
    </row>
    <row r="174" spans="2:11" s="31" customFormat="1" ht="19.5" customHeight="1" x14ac:dyDescent="0.25">
      <c r="B174" s="46" t="s">
        <v>977</v>
      </c>
      <c r="C174" s="46" t="s">
        <v>975</v>
      </c>
      <c r="D174" s="47" t="s">
        <v>17</v>
      </c>
      <c r="E174" s="48">
        <v>180610</v>
      </c>
      <c r="F174" s="34">
        <v>11</v>
      </c>
      <c r="G174" s="35" t="s">
        <v>15</v>
      </c>
      <c r="H174" s="36"/>
      <c r="K174" s="37"/>
    </row>
    <row r="175" spans="2:11" s="31" customFormat="1" ht="19.5" customHeight="1" x14ac:dyDescent="0.25">
      <c r="B175" s="46" t="s">
        <v>977</v>
      </c>
      <c r="C175" s="46" t="s">
        <v>975</v>
      </c>
      <c r="D175" s="47" t="s">
        <v>86</v>
      </c>
      <c r="E175" s="48">
        <v>180611</v>
      </c>
      <c r="F175" s="34">
        <v>3005.64</v>
      </c>
      <c r="G175" s="35" t="s">
        <v>15</v>
      </c>
      <c r="H175" s="36"/>
      <c r="K175" s="37"/>
    </row>
    <row r="176" spans="2:11" s="31" customFormat="1" ht="19.5" customHeight="1" x14ac:dyDescent="0.25">
      <c r="B176" s="46" t="s">
        <v>977</v>
      </c>
      <c r="C176" s="46" t="s">
        <v>975</v>
      </c>
      <c r="D176" s="47" t="s">
        <v>981</v>
      </c>
      <c r="E176" s="48">
        <v>180610</v>
      </c>
      <c r="F176" s="34">
        <v>4424.74</v>
      </c>
      <c r="G176" s="35" t="s">
        <v>15</v>
      </c>
      <c r="H176" s="36"/>
      <c r="K176" s="37"/>
    </row>
    <row r="177" spans="2:11" s="31" customFormat="1" ht="19.5" customHeight="1" x14ac:dyDescent="0.25">
      <c r="B177" s="46" t="s">
        <v>992</v>
      </c>
      <c r="C177" s="46" t="s">
        <v>1086</v>
      </c>
      <c r="D177" s="47" t="s">
        <v>87</v>
      </c>
      <c r="E177" s="48">
        <v>180531</v>
      </c>
      <c r="F177" s="34">
        <v>405.6</v>
      </c>
      <c r="G177" s="35" t="s">
        <v>15</v>
      </c>
      <c r="H177" s="36"/>
      <c r="K177" s="37"/>
    </row>
    <row r="178" spans="2:11" s="31" customFormat="1" ht="19.5" customHeight="1" x14ac:dyDescent="0.25">
      <c r="B178" s="46" t="s">
        <v>992</v>
      </c>
      <c r="C178" s="46" t="s">
        <v>1086</v>
      </c>
      <c r="D178" s="47" t="s">
        <v>87</v>
      </c>
      <c r="E178" s="48">
        <v>180531</v>
      </c>
      <c r="F178" s="34">
        <v>149</v>
      </c>
      <c r="G178" s="35" t="s">
        <v>15</v>
      </c>
      <c r="H178" s="36"/>
      <c r="K178" s="37"/>
    </row>
    <row r="179" spans="2:11" ht="19.5" customHeight="1" x14ac:dyDescent="0.25">
      <c r="B179" s="21" t="s">
        <v>994</v>
      </c>
      <c r="C179" s="21" t="s">
        <v>993</v>
      </c>
      <c r="D179" s="12" t="s">
        <v>1372</v>
      </c>
      <c r="E179" s="26">
        <v>120494</v>
      </c>
      <c r="F179" s="16">
        <v>10000</v>
      </c>
      <c r="G179" s="17" t="s">
        <v>15</v>
      </c>
      <c r="H179" s="27"/>
      <c r="J179" s="30"/>
      <c r="K179" s="8"/>
    </row>
    <row r="180" spans="2:11" s="31" customFormat="1" ht="19.5" customHeight="1" x14ac:dyDescent="0.25">
      <c r="B180" s="46" t="s">
        <v>994</v>
      </c>
      <c r="C180" s="46" t="s">
        <v>992</v>
      </c>
      <c r="D180" s="47" t="s">
        <v>87</v>
      </c>
      <c r="E180" s="48">
        <v>180531</v>
      </c>
      <c r="F180" s="34">
        <v>3333.47</v>
      </c>
      <c r="G180" s="35" t="s">
        <v>15</v>
      </c>
      <c r="H180" s="36"/>
      <c r="K180" s="37"/>
    </row>
    <row r="181" spans="2:11" s="31" customFormat="1" ht="19.5" customHeight="1" x14ac:dyDescent="0.25">
      <c r="B181" s="46" t="s">
        <v>995</v>
      </c>
      <c r="C181" s="46" t="s">
        <v>994</v>
      </c>
      <c r="D181" s="47" t="s">
        <v>967</v>
      </c>
      <c r="E181" s="48">
        <v>903453</v>
      </c>
      <c r="F181" s="34">
        <v>1678.68</v>
      </c>
      <c r="G181" s="35" t="s">
        <v>15</v>
      </c>
      <c r="H181" s="36"/>
      <c r="K181" s="37"/>
    </row>
    <row r="182" spans="2:11" s="31" customFormat="1" ht="19.5" customHeight="1" x14ac:dyDescent="0.25">
      <c r="B182" s="46" t="s">
        <v>995</v>
      </c>
      <c r="C182" s="46" t="s">
        <v>995</v>
      </c>
      <c r="D182" s="47" t="s">
        <v>1699</v>
      </c>
      <c r="E182" s="48">
        <v>417726</v>
      </c>
      <c r="F182" s="34">
        <v>550</v>
      </c>
      <c r="G182" s="35" t="s">
        <v>15</v>
      </c>
      <c r="H182" s="36"/>
      <c r="K182" s="37"/>
    </row>
    <row r="183" spans="2:11" s="31" customFormat="1" ht="22.5" customHeight="1" x14ac:dyDescent="0.25">
      <c r="B183" s="32" t="s">
        <v>995</v>
      </c>
      <c r="C183" s="32" t="s">
        <v>1017</v>
      </c>
      <c r="D183" s="33" t="s">
        <v>118</v>
      </c>
      <c r="E183" s="33">
        <v>50035</v>
      </c>
      <c r="F183" s="34" t="s">
        <v>15</v>
      </c>
      <c r="G183" s="35">
        <v>17500</v>
      </c>
      <c r="H183" s="36"/>
      <c r="K183" s="37"/>
    </row>
    <row r="184" spans="2:11" s="31" customFormat="1" ht="19.5" customHeight="1" x14ac:dyDescent="0.25">
      <c r="B184" s="46" t="s">
        <v>1016</v>
      </c>
      <c r="C184" s="46" t="s">
        <v>1016</v>
      </c>
      <c r="D184" s="47" t="s">
        <v>17</v>
      </c>
      <c r="E184" s="48">
        <v>219023</v>
      </c>
      <c r="F184" s="34">
        <v>15</v>
      </c>
      <c r="G184" s="35" t="s">
        <v>15</v>
      </c>
      <c r="H184" s="36"/>
      <c r="K184" s="37"/>
    </row>
    <row r="185" spans="2:11" s="31" customFormat="1" ht="19.5" customHeight="1" x14ac:dyDescent="0.25">
      <c r="B185" s="46" t="s">
        <v>1016</v>
      </c>
      <c r="C185" s="46" t="s">
        <v>1016</v>
      </c>
      <c r="D185" s="47" t="s">
        <v>16</v>
      </c>
      <c r="E185" s="48">
        <v>219023</v>
      </c>
      <c r="F185" s="34">
        <v>1.5</v>
      </c>
      <c r="G185" s="35" t="s">
        <v>15</v>
      </c>
      <c r="H185" s="36"/>
      <c r="K185" s="37"/>
    </row>
    <row r="186" spans="2:11" s="31" customFormat="1" ht="19.5" customHeight="1" x14ac:dyDescent="0.25">
      <c r="B186" s="46" t="s">
        <v>1017</v>
      </c>
      <c r="C186" s="46" t="s">
        <v>993</v>
      </c>
      <c r="D186" s="47" t="s">
        <v>967</v>
      </c>
      <c r="E186" s="48">
        <v>893827</v>
      </c>
      <c r="F186" s="34">
        <v>1678.68</v>
      </c>
      <c r="G186" s="35" t="s">
        <v>15</v>
      </c>
      <c r="H186" s="36"/>
      <c r="K186" s="37"/>
    </row>
    <row r="187" spans="2:11" s="31" customFormat="1" ht="19.5" customHeight="1" x14ac:dyDescent="0.25">
      <c r="B187" s="46" t="s">
        <v>1017</v>
      </c>
      <c r="C187" s="46" t="s">
        <v>993</v>
      </c>
      <c r="D187" s="47" t="s">
        <v>967</v>
      </c>
      <c r="E187" s="48">
        <v>893826</v>
      </c>
      <c r="F187" s="34">
        <v>1678.68</v>
      </c>
      <c r="G187" s="35" t="s">
        <v>15</v>
      </c>
      <c r="H187" s="36"/>
      <c r="K187" s="37"/>
    </row>
    <row r="188" spans="2:11" s="31" customFormat="1" ht="19.5" customHeight="1" x14ac:dyDescent="0.25">
      <c r="B188" s="46" t="s">
        <v>1017</v>
      </c>
      <c r="C188" s="46" t="s">
        <v>993</v>
      </c>
      <c r="D188" s="47" t="s">
        <v>967</v>
      </c>
      <c r="E188" s="48">
        <v>893825</v>
      </c>
      <c r="F188" s="34">
        <v>1678.68</v>
      </c>
      <c r="G188" s="35" t="s">
        <v>15</v>
      </c>
      <c r="H188" s="36"/>
      <c r="K188" s="37"/>
    </row>
    <row r="189" spans="2:11" s="31" customFormat="1" ht="19.5" customHeight="1" x14ac:dyDescent="0.25">
      <c r="B189" s="46" t="s">
        <v>1017</v>
      </c>
      <c r="C189" s="46" t="s">
        <v>993</v>
      </c>
      <c r="D189" s="47" t="s">
        <v>967</v>
      </c>
      <c r="E189" s="48">
        <v>893824</v>
      </c>
      <c r="F189" s="34">
        <v>1678.68</v>
      </c>
      <c r="G189" s="35" t="s">
        <v>15</v>
      </c>
      <c r="H189" s="36"/>
      <c r="K189" s="37"/>
    </row>
    <row r="190" spans="2:11" s="31" customFormat="1" ht="19.5" customHeight="1" x14ac:dyDescent="0.25">
      <c r="B190" s="46" t="s">
        <v>1017</v>
      </c>
      <c r="C190" s="46" t="s">
        <v>993</v>
      </c>
      <c r="D190" s="47" t="s">
        <v>967</v>
      </c>
      <c r="E190" s="48">
        <v>893823</v>
      </c>
      <c r="F190" s="34">
        <v>1678.68</v>
      </c>
      <c r="G190" s="35" t="s">
        <v>15</v>
      </c>
      <c r="H190" s="36"/>
      <c r="K190" s="37"/>
    </row>
    <row r="191" spans="2:11" s="31" customFormat="1" ht="19.5" customHeight="1" x14ac:dyDescent="0.25">
      <c r="B191" s="46" t="s">
        <v>1017</v>
      </c>
      <c r="C191" s="46" t="s">
        <v>995</v>
      </c>
      <c r="D191" s="47" t="s">
        <v>798</v>
      </c>
      <c r="E191" s="48">
        <v>424587</v>
      </c>
      <c r="F191" s="34">
        <v>1200</v>
      </c>
      <c r="G191" s="35" t="s">
        <v>15</v>
      </c>
      <c r="H191" s="36"/>
      <c r="K191" s="37"/>
    </row>
    <row r="192" spans="2:11" s="31" customFormat="1" ht="19.5" customHeight="1" x14ac:dyDescent="0.25">
      <c r="B192" s="46" t="s">
        <v>1017</v>
      </c>
      <c r="C192" s="46" t="s">
        <v>1016</v>
      </c>
      <c r="D192" s="47" t="s">
        <v>18</v>
      </c>
      <c r="E192" s="48">
        <v>180701</v>
      </c>
      <c r="F192" s="34">
        <v>51.77</v>
      </c>
      <c r="G192" s="35" t="s">
        <v>15</v>
      </c>
      <c r="H192" s="36"/>
      <c r="K192" s="37"/>
    </row>
    <row r="193" spans="2:11" s="31" customFormat="1" ht="19.5" customHeight="1" x14ac:dyDescent="0.25">
      <c r="B193" s="46" t="s">
        <v>1017</v>
      </c>
      <c r="C193" s="46" t="s">
        <v>993</v>
      </c>
      <c r="D193" s="47" t="s">
        <v>967</v>
      </c>
      <c r="E193" s="48">
        <v>893828</v>
      </c>
      <c r="F193" s="34">
        <v>1678.68</v>
      </c>
      <c r="G193" s="35" t="s">
        <v>15</v>
      </c>
      <c r="H193" s="36"/>
      <c r="K193" s="37"/>
    </row>
    <row r="194" spans="2:11" s="31" customFormat="1" ht="24" customHeight="1" x14ac:dyDescent="0.25">
      <c r="B194" s="46" t="s">
        <v>1021</v>
      </c>
      <c r="C194" s="46" t="s">
        <v>1019</v>
      </c>
      <c r="D194" s="47" t="s">
        <v>1703</v>
      </c>
      <c r="E194" s="48">
        <v>120495</v>
      </c>
      <c r="F194" s="34">
        <v>10000</v>
      </c>
      <c r="G194" s="35" t="s">
        <v>15</v>
      </c>
      <c r="H194" s="36"/>
      <c r="K194" s="37"/>
    </row>
    <row r="195" spans="2:11" s="31" customFormat="1" ht="22.5" customHeight="1" x14ac:dyDescent="0.25">
      <c r="B195" s="32" t="s">
        <v>1021</v>
      </c>
      <c r="C195" s="32" t="s">
        <v>1022</v>
      </c>
      <c r="D195" s="33" t="s">
        <v>138</v>
      </c>
      <c r="E195" s="56">
        <v>550040</v>
      </c>
      <c r="F195" s="34" t="s">
        <v>15</v>
      </c>
      <c r="G195" s="17">
        <v>20000</v>
      </c>
      <c r="H195" s="36"/>
      <c r="K195" s="37"/>
    </row>
    <row r="196" spans="2:11" s="31" customFormat="1" ht="19.5" customHeight="1" x14ac:dyDescent="0.25">
      <c r="B196" s="46" t="s">
        <v>1026</v>
      </c>
      <c r="C196" s="46" t="s">
        <v>1025</v>
      </c>
      <c r="D196" s="47" t="s">
        <v>17</v>
      </c>
      <c r="E196" s="48">
        <v>180710</v>
      </c>
      <c r="F196" s="34">
        <v>11</v>
      </c>
      <c r="G196" s="35" t="s">
        <v>15</v>
      </c>
      <c r="H196" s="36"/>
      <c r="K196" s="37"/>
    </row>
    <row r="197" spans="2:11" s="31" customFormat="1" ht="19.5" customHeight="1" x14ac:dyDescent="0.25">
      <c r="B197" s="46" t="s">
        <v>1026</v>
      </c>
      <c r="C197" s="46" t="s">
        <v>1025</v>
      </c>
      <c r="D197" s="47" t="s">
        <v>981</v>
      </c>
      <c r="E197" s="48">
        <v>180710</v>
      </c>
      <c r="F197" s="34">
        <v>4424.74</v>
      </c>
      <c r="G197" s="35" t="s">
        <v>15</v>
      </c>
      <c r="H197" s="36"/>
      <c r="K197" s="37"/>
    </row>
    <row r="198" spans="2:11" s="31" customFormat="1" ht="19.5" customHeight="1" x14ac:dyDescent="0.25">
      <c r="B198" s="46" t="s">
        <v>1028</v>
      </c>
      <c r="C198" s="46" t="s">
        <v>1024</v>
      </c>
      <c r="D198" s="47" t="s">
        <v>86</v>
      </c>
      <c r="E198" s="48">
        <v>180711</v>
      </c>
      <c r="F198" s="34">
        <v>3506.58</v>
      </c>
      <c r="G198" s="35" t="s">
        <v>15</v>
      </c>
      <c r="H198" s="36"/>
      <c r="K198" s="37"/>
    </row>
    <row r="199" spans="2:11" s="31" customFormat="1" ht="19.5" customHeight="1" x14ac:dyDescent="0.25">
      <c r="B199" s="46" t="s">
        <v>1028</v>
      </c>
      <c r="C199" s="46" t="s">
        <v>1024</v>
      </c>
      <c r="D199" s="47" t="s">
        <v>17</v>
      </c>
      <c r="E199" s="48">
        <v>180711</v>
      </c>
      <c r="F199" s="34">
        <v>11</v>
      </c>
      <c r="G199" s="35" t="s">
        <v>15</v>
      </c>
      <c r="H199" s="36"/>
      <c r="K199" s="37"/>
    </row>
    <row r="200" spans="2:11" s="31" customFormat="1" ht="19.5" customHeight="1" x14ac:dyDescent="0.25">
      <c r="B200" s="46" t="s">
        <v>1030</v>
      </c>
      <c r="C200" s="46" t="s">
        <v>1030</v>
      </c>
      <c r="D200" s="47" t="s">
        <v>17</v>
      </c>
      <c r="E200" s="48">
        <v>266274</v>
      </c>
      <c r="F200" s="34">
        <v>16.5</v>
      </c>
      <c r="G200" s="35" t="s">
        <v>15</v>
      </c>
      <c r="H200" s="36"/>
      <c r="K200" s="37"/>
    </row>
    <row r="201" spans="2:11" s="31" customFormat="1" ht="19.5" customHeight="1" x14ac:dyDescent="0.25">
      <c r="B201" s="46" t="s">
        <v>1030</v>
      </c>
      <c r="C201" s="46" t="s">
        <v>1030</v>
      </c>
      <c r="D201" s="47" t="s">
        <v>17</v>
      </c>
      <c r="E201" s="48">
        <v>266275</v>
      </c>
      <c r="F201" s="34">
        <v>16.5</v>
      </c>
      <c r="G201" s="35" t="s">
        <v>15</v>
      </c>
      <c r="H201" s="36"/>
      <c r="K201" s="37"/>
    </row>
    <row r="202" spans="2:11" s="31" customFormat="1" ht="19.5" customHeight="1" x14ac:dyDescent="0.25">
      <c r="B202" s="46" t="s">
        <v>1030</v>
      </c>
      <c r="C202" s="46" t="s">
        <v>1030</v>
      </c>
      <c r="D202" s="47" t="s">
        <v>1087</v>
      </c>
      <c r="E202" s="48">
        <v>266275</v>
      </c>
      <c r="F202" s="34">
        <v>3796</v>
      </c>
      <c r="G202" s="35" t="s">
        <v>15</v>
      </c>
      <c r="H202" s="36"/>
      <c r="K202" s="37"/>
    </row>
    <row r="203" spans="2:11" s="31" customFormat="1" ht="19.5" customHeight="1" x14ac:dyDescent="0.25">
      <c r="B203" s="46" t="s">
        <v>1030</v>
      </c>
      <c r="C203" s="46" t="s">
        <v>1030</v>
      </c>
      <c r="D203" s="47" t="s">
        <v>1088</v>
      </c>
      <c r="E203" s="48">
        <v>266274</v>
      </c>
      <c r="F203" s="34">
        <v>7988.4</v>
      </c>
      <c r="G203" s="35" t="s">
        <v>15</v>
      </c>
      <c r="H203" s="36"/>
      <c r="K203" s="37"/>
    </row>
    <row r="204" spans="2:11" ht="20.25" customHeight="1" x14ac:dyDescent="0.25">
      <c r="B204" s="19" t="s">
        <v>1039</v>
      </c>
      <c r="C204" s="19" t="s">
        <v>1040</v>
      </c>
      <c r="D204" s="20" t="s">
        <v>138</v>
      </c>
      <c r="E204" s="20">
        <v>950046</v>
      </c>
      <c r="F204" s="16" t="s">
        <v>15</v>
      </c>
      <c r="G204" s="17">
        <v>30000</v>
      </c>
      <c r="H204" s="18"/>
      <c r="K204" s="8"/>
    </row>
    <row r="205" spans="2:11" ht="20.25" customHeight="1" x14ac:dyDescent="0.25">
      <c r="B205" s="19" t="s">
        <v>1055</v>
      </c>
      <c r="C205" s="19" t="s">
        <v>1055</v>
      </c>
      <c r="D205" s="20" t="s">
        <v>1196</v>
      </c>
      <c r="E205" s="20">
        <v>511789</v>
      </c>
      <c r="F205" s="16" t="s">
        <v>15</v>
      </c>
      <c r="G205" s="17">
        <v>300000</v>
      </c>
      <c r="H205" s="18"/>
      <c r="K205" s="8"/>
    </row>
    <row r="206" spans="2:11" s="31" customFormat="1" ht="19.5" customHeight="1" x14ac:dyDescent="0.25">
      <c r="B206" s="46" t="s">
        <v>1056</v>
      </c>
      <c r="C206" s="46" t="s">
        <v>1055</v>
      </c>
      <c r="D206" s="47" t="s">
        <v>87</v>
      </c>
      <c r="E206" s="48">
        <v>180630</v>
      </c>
      <c r="F206" s="34">
        <v>405.6</v>
      </c>
      <c r="G206" s="35" t="s">
        <v>15</v>
      </c>
      <c r="H206" s="36"/>
      <c r="K206" s="37"/>
    </row>
    <row r="207" spans="2:11" s="31" customFormat="1" ht="19.5" customHeight="1" x14ac:dyDescent="0.25">
      <c r="B207" s="46" t="s">
        <v>1056</v>
      </c>
      <c r="C207" s="46" t="s">
        <v>1055</v>
      </c>
      <c r="D207" s="47" t="s">
        <v>87</v>
      </c>
      <c r="E207" s="48">
        <v>180630</v>
      </c>
      <c r="F207" s="34">
        <v>2883.43</v>
      </c>
      <c r="G207" s="35" t="s">
        <v>15</v>
      </c>
      <c r="H207" s="36"/>
      <c r="K207" s="37"/>
    </row>
    <row r="208" spans="2:11" s="31" customFormat="1" ht="19.5" customHeight="1" x14ac:dyDescent="0.25">
      <c r="B208" s="46" t="s">
        <v>1056</v>
      </c>
      <c r="C208" s="46" t="s">
        <v>1055</v>
      </c>
      <c r="D208" s="47" t="s">
        <v>87</v>
      </c>
      <c r="E208" s="48">
        <v>180630</v>
      </c>
      <c r="F208" s="34">
        <v>149</v>
      </c>
      <c r="G208" s="35" t="s">
        <v>15</v>
      </c>
      <c r="H208" s="36"/>
      <c r="K208" s="37"/>
    </row>
    <row r="209" spans="2:11" s="31" customFormat="1" ht="19.5" customHeight="1" x14ac:dyDescent="0.25">
      <c r="B209" s="46" t="s">
        <v>1059</v>
      </c>
      <c r="C209" s="46" t="s">
        <v>1059</v>
      </c>
      <c r="D209" s="47" t="s">
        <v>202</v>
      </c>
      <c r="E209" s="48">
        <v>180727</v>
      </c>
      <c r="F209" s="34">
        <v>3</v>
      </c>
      <c r="G209" s="35" t="s">
        <v>15</v>
      </c>
      <c r="H209" s="36"/>
      <c r="K209" s="37"/>
    </row>
    <row r="210" spans="2:11" s="31" customFormat="1" ht="19.5" customHeight="1" x14ac:dyDescent="0.25">
      <c r="B210" s="46" t="s">
        <v>1060</v>
      </c>
      <c r="C210" s="46" t="s">
        <v>1060</v>
      </c>
      <c r="D210" s="47" t="s">
        <v>17</v>
      </c>
      <c r="E210" s="48">
        <v>236489</v>
      </c>
      <c r="F210" s="34">
        <v>15</v>
      </c>
      <c r="G210" s="35" t="s">
        <v>15</v>
      </c>
      <c r="H210" s="36"/>
      <c r="K210" s="37"/>
    </row>
    <row r="211" spans="2:11" s="31" customFormat="1" ht="19.5" customHeight="1" x14ac:dyDescent="0.25">
      <c r="B211" s="46" t="s">
        <v>1060</v>
      </c>
      <c r="C211" s="46" t="s">
        <v>1060</v>
      </c>
      <c r="D211" s="47" t="s">
        <v>16</v>
      </c>
      <c r="E211" s="48">
        <v>236489</v>
      </c>
      <c r="F211" s="34">
        <v>1.5</v>
      </c>
      <c r="G211" s="35" t="s">
        <v>15</v>
      </c>
      <c r="H211" s="36"/>
      <c r="K211" s="37"/>
    </row>
    <row r="212" spans="2:11" s="31" customFormat="1" ht="19.5" customHeight="1" x14ac:dyDescent="0.25">
      <c r="B212" s="46" t="s">
        <v>1060</v>
      </c>
      <c r="C212" s="46" t="s">
        <v>1062</v>
      </c>
      <c r="D212" s="47" t="s">
        <v>761</v>
      </c>
      <c r="E212" s="48">
        <v>893828</v>
      </c>
      <c r="F212" s="34">
        <v>1678.68</v>
      </c>
      <c r="G212" s="35" t="s">
        <v>15</v>
      </c>
      <c r="H212" s="36"/>
      <c r="K212" s="37"/>
    </row>
    <row r="213" spans="2:11" s="31" customFormat="1" ht="19.5" customHeight="1" x14ac:dyDescent="0.25">
      <c r="B213" s="46" t="s">
        <v>1060</v>
      </c>
      <c r="C213" s="46" t="s">
        <v>1062</v>
      </c>
      <c r="D213" s="47" t="s">
        <v>757</v>
      </c>
      <c r="E213" s="48">
        <v>893824</v>
      </c>
      <c r="F213" s="34">
        <v>1678.68</v>
      </c>
      <c r="G213" s="35" t="s">
        <v>15</v>
      </c>
      <c r="H213" s="36"/>
      <c r="K213" s="37"/>
    </row>
    <row r="214" spans="2:11" s="31" customFormat="1" ht="19.5" customHeight="1" x14ac:dyDescent="0.25">
      <c r="B214" s="46" t="s">
        <v>1060</v>
      </c>
      <c r="C214" s="46" t="s">
        <v>1062</v>
      </c>
      <c r="D214" s="47" t="s">
        <v>758</v>
      </c>
      <c r="E214" s="48">
        <v>893826</v>
      </c>
      <c r="F214" s="34">
        <v>1678.68</v>
      </c>
      <c r="G214" s="35" t="s">
        <v>15</v>
      </c>
      <c r="H214" s="36"/>
      <c r="K214" s="37"/>
    </row>
    <row r="215" spans="2:11" s="31" customFormat="1" ht="19.5" customHeight="1" x14ac:dyDescent="0.25">
      <c r="B215" s="46" t="s">
        <v>1060</v>
      </c>
      <c r="C215" s="46" t="s">
        <v>1062</v>
      </c>
      <c r="D215" s="47" t="s">
        <v>761</v>
      </c>
      <c r="E215" s="48">
        <v>893827</v>
      </c>
      <c r="F215" s="34">
        <v>1678.68</v>
      </c>
      <c r="G215" s="35" t="s">
        <v>15</v>
      </c>
      <c r="H215" s="36"/>
      <c r="K215" s="37"/>
    </row>
    <row r="216" spans="2:11" s="31" customFormat="1" ht="19.5" customHeight="1" x14ac:dyDescent="0.25">
      <c r="B216" s="46" t="s">
        <v>1060</v>
      </c>
      <c r="C216" s="46" t="s">
        <v>1062</v>
      </c>
      <c r="D216" s="47" t="s">
        <v>761</v>
      </c>
      <c r="E216" s="48">
        <v>893823</v>
      </c>
      <c r="F216" s="34">
        <v>1678.68</v>
      </c>
      <c r="G216" s="35" t="s">
        <v>15</v>
      </c>
      <c r="H216" s="36"/>
      <c r="K216" s="37"/>
    </row>
    <row r="217" spans="2:11" s="31" customFormat="1" ht="19.5" customHeight="1" x14ac:dyDescent="0.25">
      <c r="B217" s="46" t="s">
        <v>1060</v>
      </c>
      <c r="C217" s="46" t="s">
        <v>1060</v>
      </c>
      <c r="D217" s="47" t="s">
        <v>1699</v>
      </c>
      <c r="E217" s="48">
        <v>417726</v>
      </c>
      <c r="F217" s="34">
        <v>550</v>
      </c>
      <c r="G217" s="35" t="s">
        <v>15</v>
      </c>
      <c r="H217" s="36"/>
      <c r="K217" s="37"/>
    </row>
    <row r="218" spans="2:11" s="31" customFormat="1" ht="19.5" customHeight="1" x14ac:dyDescent="0.25">
      <c r="B218" s="46" t="s">
        <v>1060</v>
      </c>
      <c r="C218" s="46" t="s">
        <v>1062</v>
      </c>
      <c r="D218" s="47" t="s">
        <v>967</v>
      </c>
      <c r="E218" s="48">
        <v>903453</v>
      </c>
      <c r="F218" s="34">
        <v>1678.68</v>
      </c>
      <c r="G218" s="35" t="s">
        <v>15</v>
      </c>
      <c r="H218" s="36"/>
      <c r="K218" s="37"/>
    </row>
    <row r="219" spans="2:11" s="31" customFormat="1" ht="19.5" customHeight="1" x14ac:dyDescent="0.25">
      <c r="B219" s="46" t="s">
        <v>1060</v>
      </c>
      <c r="C219" s="46" t="s">
        <v>1062</v>
      </c>
      <c r="D219" s="47" t="s">
        <v>798</v>
      </c>
      <c r="E219" s="48">
        <v>424587</v>
      </c>
      <c r="F219" s="34">
        <v>1200</v>
      </c>
      <c r="G219" s="35" t="s">
        <v>15</v>
      </c>
      <c r="H219" s="36"/>
      <c r="K219" s="37"/>
    </row>
    <row r="220" spans="2:11" s="31" customFormat="1" ht="19.5" customHeight="1" x14ac:dyDescent="0.25">
      <c r="B220" s="46" t="s">
        <v>1060</v>
      </c>
      <c r="C220" s="46" t="s">
        <v>1062</v>
      </c>
      <c r="D220" s="47" t="s">
        <v>757</v>
      </c>
      <c r="E220" s="48">
        <v>893825</v>
      </c>
      <c r="F220" s="34">
        <v>1678.68</v>
      </c>
      <c r="G220" s="35" t="s">
        <v>15</v>
      </c>
      <c r="H220" s="36"/>
      <c r="K220" s="37"/>
    </row>
    <row r="221" spans="2:11" s="31" customFormat="1" ht="19.5" customHeight="1" x14ac:dyDescent="0.25">
      <c r="B221" s="46" t="s">
        <v>1061</v>
      </c>
      <c r="C221" s="46" t="s">
        <v>1060</v>
      </c>
      <c r="D221" s="47" t="s">
        <v>1704</v>
      </c>
      <c r="E221" s="48">
        <v>120496</v>
      </c>
      <c r="F221" s="34">
        <v>290000</v>
      </c>
      <c r="G221" s="35" t="s">
        <v>15</v>
      </c>
      <c r="H221" s="36"/>
      <c r="K221" s="37"/>
    </row>
    <row r="222" spans="2:11" s="31" customFormat="1" ht="19.5" customHeight="1" x14ac:dyDescent="0.25">
      <c r="B222" s="46" t="s">
        <v>1108</v>
      </c>
      <c r="C222" s="46" t="s">
        <v>1106</v>
      </c>
      <c r="D222" s="47" t="s">
        <v>981</v>
      </c>
      <c r="E222" s="48">
        <v>180810</v>
      </c>
      <c r="F222" s="34">
        <v>4424.74</v>
      </c>
      <c r="G222" s="35" t="s">
        <v>15</v>
      </c>
      <c r="H222" s="36"/>
      <c r="K222" s="37"/>
    </row>
    <row r="223" spans="2:11" s="31" customFormat="1" ht="19.5" customHeight="1" x14ac:dyDescent="0.25">
      <c r="B223" s="46" t="s">
        <v>1139</v>
      </c>
      <c r="C223" s="46" t="s">
        <v>1108</v>
      </c>
      <c r="D223" s="47" t="s">
        <v>86</v>
      </c>
      <c r="E223" s="48">
        <v>180811</v>
      </c>
      <c r="F223" s="34">
        <v>3506.58</v>
      </c>
      <c r="G223" s="35" t="s">
        <v>15</v>
      </c>
      <c r="H223" s="36"/>
      <c r="K223" s="37"/>
    </row>
    <row r="224" spans="2:11" s="31" customFormat="1" ht="19.5" customHeight="1" x14ac:dyDescent="0.25">
      <c r="B224" s="46" t="s">
        <v>1179</v>
      </c>
      <c r="C224" s="46" t="s">
        <v>1177</v>
      </c>
      <c r="D224" s="47" t="s">
        <v>967</v>
      </c>
      <c r="E224" s="48">
        <v>893823</v>
      </c>
      <c r="F224" s="34">
        <v>1678.68</v>
      </c>
      <c r="G224" s="35" t="s">
        <v>15</v>
      </c>
      <c r="H224" s="36"/>
      <c r="K224" s="37"/>
    </row>
    <row r="225" spans="2:11" s="31" customFormat="1" ht="19.5" customHeight="1" x14ac:dyDescent="0.25">
      <c r="B225" s="46" t="s">
        <v>1179</v>
      </c>
      <c r="C225" s="46" t="s">
        <v>1177</v>
      </c>
      <c r="D225" s="47" t="s">
        <v>87</v>
      </c>
      <c r="E225" s="48">
        <v>180731</v>
      </c>
      <c r="F225" s="34">
        <v>2893.4</v>
      </c>
      <c r="G225" s="35" t="s">
        <v>15</v>
      </c>
      <c r="H225" s="36"/>
      <c r="K225" s="37"/>
    </row>
    <row r="226" spans="2:11" s="31" customFormat="1" ht="19.5" customHeight="1" x14ac:dyDescent="0.25">
      <c r="B226" s="46" t="s">
        <v>1179</v>
      </c>
      <c r="C226" s="46" t="s">
        <v>1177</v>
      </c>
      <c r="D226" s="47" t="s">
        <v>967</v>
      </c>
      <c r="E226" s="48">
        <v>893828</v>
      </c>
      <c r="F226" s="34">
        <v>1678.68</v>
      </c>
      <c r="G226" s="35" t="s">
        <v>15</v>
      </c>
      <c r="H226" s="36"/>
      <c r="K226" s="37"/>
    </row>
    <row r="227" spans="2:11" s="31" customFormat="1" ht="19.5" customHeight="1" x14ac:dyDescent="0.25">
      <c r="B227" s="46" t="s">
        <v>1179</v>
      </c>
      <c r="C227" s="46" t="s">
        <v>1177</v>
      </c>
      <c r="D227" s="47" t="s">
        <v>967</v>
      </c>
      <c r="E227" s="48">
        <v>893827</v>
      </c>
      <c r="F227" s="34">
        <v>1678.68</v>
      </c>
      <c r="G227" s="35" t="s">
        <v>15</v>
      </c>
      <c r="H227" s="36"/>
      <c r="K227" s="37"/>
    </row>
    <row r="228" spans="2:11" s="31" customFormat="1" ht="19.5" customHeight="1" x14ac:dyDescent="0.25">
      <c r="B228" s="46" t="s">
        <v>1179</v>
      </c>
      <c r="C228" s="46" t="s">
        <v>1177</v>
      </c>
      <c r="D228" s="47" t="s">
        <v>967</v>
      </c>
      <c r="E228" s="48">
        <v>893826</v>
      </c>
      <c r="F228" s="34">
        <v>1678.68</v>
      </c>
      <c r="G228" s="35" t="s">
        <v>15</v>
      </c>
      <c r="H228" s="36"/>
      <c r="K228" s="37"/>
    </row>
    <row r="229" spans="2:11" s="31" customFormat="1" ht="19.5" customHeight="1" x14ac:dyDescent="0.25">
      <c r="B229" s="46" t="s">
        <v>1179</v>
      </c>
      <c r="C229" s="46" t="s">
        <v>1177</v>
      </c>
      <c r="D229" s="47" t="s">
        <v>967</v>
      </c>
      <c r="E229" s="48">
        <v>893825</v>
      </c>
      <c r="F229" s="34">
        <v>1678.68</v>
      </c>
      <c r="G229" s="35" t="s">
        <v>15</v>
      </c>
      <c r="H229" s="36"/>
      <c r="K229" s="37"/>
    </row>
    <row r="230" spans="2:11" s="31" customFormat="1" ht="19.5" customHeight="1" x14ac:dyDescent="0.25">
      <c r="B230" s="46" t="s">
        <v>1179</v>
      </c>
      <c r="C230" s="46" t="s">
        <v>1177</v>
      </c>
      <c r="D230" s="47" t="s">
        <v>967</v>
      </c>
      <c r="E230" s="48">
        <v>893824</v>
      </c>
      <c r="F230" s="34">
        <v>1678.68</v>
      </c>
      <c r="G230" s="35" t="s">
        <v>15</v>
      </c>
      <c r="H230" s="36"/>
      <c r="K230" s="37"/>
    </row>
    <row r="231" spans="2:11" s="31" customFormat="1" ht="19.5" customHeight="1" x14ac:dyDescent="0.25">
      <c r="B231" s="46" t="s">
        <v>1179</v>
      </c>
      <c r="C231" s="46" t="s">
        <v>1179</v>
      </c>
      <c r="D231" s="47" t="s">
        <v>1699</v>
      </c>
      <c r="E231" s="48">
        <v>417726</v>
      </c>
      <c r="F231" s="34">
        <v>550</v>
      </c>
      <c r="G231" s="35" t="s">
        <v>15</v>
      </c>
      <c r="H231" s="36"/>
      <c r="K231" s="37"/>
    </row>
    <row r="232" spans="2:11" s="31" customFormat="1" ht="19.5" customHeight="1" x14ac:dyDescent="0.25">
      <c r="B232" s="46" t="s">
        <v>1180</v>
      </c>
      <c r="C232" s="46" t="s">
        <v>1178</v>
      </c>
      <c r="D232" s="47" t="s">
        <v>87</v>
      </c>
      <c r="E232" s="48">
        <v>180731</v>
      </c>
      <c r="F232" s="34">
        <v>149</v>
      </c>
      <c r="G232" s="35" t="s">
        <v>15</v>
      </c>
      <c r="H232" s="36"/>
      <c r="K232" s="37"/>
    </row>
    <row r="233" spans="2:11" s="31" customFormat="1" ht="19.5" customHeight="1" x14ac:dyDescent="0.25">
      <c r="B233" s="46" t="s">
        <v>1180</v>
      </c>
      <c r="C233" s="46" t="s">
        <v>1178</v>
      </c>
      <c r="D233" s="47" t="s">
        <v>967</v>
      </c>
      <c r="E233" s="48">
        <v>903453</v>
      </c>
      <c r="F233" s="34">
        <v>1678.68</v>
      </c>
      <c r="G233" s="35" t="s">
        <v>15</v>
      </c>
      <c r="H233" s="36"/>
      <c r="K233" s="37"/>
    </row>
    <row r="234" spans="2:11" s="31" customFormat="1" ht="19.5" customHeight="1" x14ac:dyDescent="0.25">
      <c r="B234" s="46" t="s">
        <v>1180</v>
      </c>
      <c r="C234" s="46" t="s">
        <v>1178</v>
      </c>
      <c r="D234" s="47" t="s">
        <v>87</v>
      </c>
      <c r="E234" s="48">
        <v>180731</v>
      </c>
      <c r="F234" s="34">
        <v>405.6</v>
      </c>
      <c r="G234" s="35" t="s">
        <v>15</v>
      </c>
      <c r="H234" s="36"/>
      <c r="I234" s="132"/>
      <c r="K234" s="37"/>
    </row>
    <row r="235" spans="2:11" s="31" customFormat="1" ht="19.5" customHeight="1" x14ac:dyDescent="0.25">
      <c r="B235" s="46" t="s">
        <v>1181</v>
      </c>
      <c r="C235" s="46" t="s">
        <v>1179</v>
      </c>
      <c r="D235" s="47" t="s">
        <v>967</v>
      </c>
      <c r="E235" s="48">
        <v>424587</v>
      </c>
      <c r="F235" s="34">
        <v>1200</v>
      </c>
      <c r="G235" s="35" t="s">
        <v>15</v>
      </c>
      <c r="H235" s="36"/>
      <c r="K235" s="37"/>
    </row>
    <row r="236" spans="2:11" s="31" customFormat="1" ht="19.5" customHeight="1" x14ac:dyDescent="0.25">
      <c r="B236" s="46" t="s">
        <v>1181</v>
      </c>
      <c r="C236" s="46" t="s">
        <v>1181</v>
      </c>
      <c r="D236" s="47" t="s">
        <v>17</v>
      </c>
      <c r="E236" s="48">
        <v>250696</v>
      </c>
      <c r="F236" s="34">
        <v>49</v>
      </c>
      <c r="G236" s="35" t="s">
        <v>15</v>
      </c>
      <c r="H236" s="36"/>
      <c r="K236" s="37"/>
    </row>
    <row r="237" spans="2:11" s="31" customFormat="1" ht="19.5" customHeight="1" x14ac:dyDescent="0.25">
      <c r="B237" s="46" t="s">
        <v>1181</v>
      </c>
      <c r="C237" s="46" t="s">
        <v>1181</v>
      </c>
      <c r="D237" s="47" t="s">
        <v>16</v>
      </c>
      <c r="E237" s="48">
        <v>250696</v>
      </c>
      <c r="F237" s="34">
        <v>4.9000000000000004</v>
      </c>
      <c r="G237" s="35" t="s">
        <v>15</v>
      </c>
      <c r="H237" s="36"/>
      <c r="K237" s="37"/>
    </row>
    <row r="238" spans="2:11" s="31" customFormat="1" ht="19.5" customHeight="1" x14ac:dyDescent="0.25">
      <c r="B238" s="46" t="s">
        <v>1253</v>
      </c>
      <c r="C238" s="46" t="s">
        <v>1252</v>
      </c>
      <c r="D238" s="47" t="s">
        <v>16</v>
      </c>
      <c r="E238" s="48">
        <v>182482</v>
      </c>
      <c r="F238" s="34">
        <v>1</v>
      </c>
      <c r="G238" s="35" t="s">
        <v>15</v>
      </c>
      <c r="H238" s="36"/>
      <c r="K238" s="37"/>
    </row>
    <row r="239" spans="2:11" s="31" customFormat="1" ht="19.5" customHeight="1" x14ac:dyDescent="0.25">
      <c r="B239" s="46" t="s">
        <v>1253</v>
      </c>
      <c r="C239" s="46" t="s">
        <v>1252</v>
      </c>
      <c r="D239" s="47" t="s">
        <v>17</v>
      </c>
      <c r="E239" s="48">
        <v>182482</v>
      </c>
      <c r="F239" s="34">
        <v>10</v>
      </c>
      <c r="G239" s="35" t="s">
        <v>15</v>
      </c>
      <c r="H239" s="36"/>
      <c r="K239" s="37"/>
    </row>
    <row r="240" spans="2:11" ht="19.5" customHeight="1" x14ac:dyDescent="0.25">
      <c r="B240" s="19" t="s">
        <v>1291</v>
      </c>
      <c r="C240" s="19" t="s">
        <v>1292</v>
      </c>
      <c r="D240" s="20" t="s">
        <v>118</v>
      </c>
      <c r="E240" s="44">
        <v>750034</v>
      </c>
      <c r="F240" s="16" t="s">
        <v>15</v>
      </c>
      <c r="G240" s="17">
        <v>150000</v>
      </c>
      <c r="H240" s="18"/>
      <c r="K240" s="8"/>
    </row>
    <row r="241" spans="2:11" s="31" customFormat="1" ht="19.5" customHeight="1" x14ac:dyDescent="0.25">
      <c r="B241" s="46" t="s">
        <v>1291</v>
      </c>
      <c r="C241" s="46" t="s">
        <v>1253</v>
      </c>
      <c r="D241" s="47" t="s">
        <v>981</v>
      </c>
      <c r="E241" s="48">
        <v>180910</v>
      </c>
      <c r="F241" s="34">
        <v>4424.74</v>
      </c>
      <c r="G241" s="35" t="s">
        <v>15</v>
      </c>
      <c r="H241" s="36"/>
      <c r="K241" s="37"/>
    </row>
    <row r="242" spans="2:11" s="31" customFormat="1" ht="19.5" customHeight="1" x14ac:dyDescent="0.25">
      <c r="B242" s="46" t="s">
        <v>1291</v>
      </c>
      <c r="C242" s="46" t="s">
        <v>1288</v>
      </c>
      <c r="D242" s="47" t="s">
        <v>86</v>
      </c>
      <c r="E242" s="48">
        <v>180911</v>
      </c>
      <c r="F242" s="34">
        <v>3506.58</v>
      </c>
      <c r="G242" s="35" t="s">
        <v>15</v>
      </c>
      <c r="H242" s="36"/>
      <c r="K242" s="37"/>
    </row>
    <row r="243" spans="2:11" s="31" customFormat="1" ht="19.5" customHeight="1" x14ac:dyDescent="0.25">
      <c r="B243" s="46" t="s">
        <v>1291</v>
      </c>
      <c r="C243" s="46" t="s">
        <v>1288</v>
      </c>
      <c r="D243" s="47" t="s">
        <v>1705</v>
      </c>
      <c r="E243" s="48">
        <v>120497</v>
      </c>
      <c r="F243" s="34">
        <v>93850</v>
      </c>
      <c r="G243" s="35" t="s">
        <v>15</v>
      </c>
      <c r="H243" s="36"/>
      <c r="K243" s="37"/>
    </row>
    <row r="244" spans="2:11" s="31" customFormat="1" ht="19.5" customHeight="1" x14ac:dyDescent="0.25">
      <c r="B244" s="46" t="s">
        <v>1292</v>
      </c>
      <c r="C244" s="46" t="s">
        <v>1291</v>
      </c>
      <c r="D244" s="47" t="s">
        <v>17</v>
      </c>
      <c r="E244" s="48">
        <v>182532</v>
      </c>
      <c r="F244" s="34">
        <v>10</v>
      </c>
      <c r="G244" s="35" t="s">
        <v>15</v>
      </c>
      <c r="H244" s="36"/>
      <c r="K244" s="37"/>
    </row>
    <row r="245" spans="2:11" s="31" customFormat="1" ht="19.5" customHeight="1" x14ac:dyDescent="0.25">
      <c r="B245" s="46" t="s">
        <v>1292</v>
      </c>
      <c r="C245" s="46" t="s">
        <v>1291</v>
      </c>
      <c r="D245" s="47" t="s">
        <v>16</v>
      </c>
      <c r="E245" s="48">
        <v>182532</v>
      </c>
      <c r="F245" s="34">
        <v>1</v>
      </c>
      <c r="G245" s="35" t="s">
        <v>15</v>
      </c>
      <c r="H245" s="36"/>
      <c r="K245" s="37"/>
    </row>
    <row r="246" spans="2:11" ht="25.5" customHeight="1" x14ac:dyDescent="0.25">
      <c r="B246" s="19" t="s">
        <v>1307</v>
      </c>
      <c r="C246" s="19" t="s">
        <v>1307</v>
      </c>
      <c r="D246" s="20" t="s">
        <v>1609</v>
      </c>
      <c r="E246" s="44">
        <v>425781</v>
      </c>
      <c r="F246" s="16" t="s">
        <v>15</v>
      </c>
      <c r="G246" s="17">
        <v>250000</v>
      </c>
      <c r="H246" s="18"/>
      <c r="K246" s="8"/>
    </row>
    <row r="247" spans="2:11" s="31" customFormat="1" ht="19.5" customHeight="1" x14ac:dyDescent="0.25">
      <c r="B247" s="46" t="s">
        <v>1335</v>
      </c>
      <c r="C247" s="46" t="s">
        <v>1335</v>
      </c>
      <c r="D247" s="47" t="s">
        <v>1350</v>
      </c>
      <c r="E247" s="48">
        <v>181926</v>
      </c>
      <c r="F247" s="34">
        <v>100000</v>
      </c>
      <c r="G247" s="35" t="s">
        <v>15</v>
      </c>
      <c r="H247" s="36"/>
      <c r="K247" s="37"/>
    </row>
    <row r="248" spans="2:11" s="31" customFormat="1" ht="19.5" customHeight="1" x14ac:dyDescent="0.25">
      <c r="B248" s="46" t="s">
        <v>1336</v>
      </c>
      <c r="C248" s="46" t="s">
        <v>1336</v>
      </c>
      <c r="D248" s="47" t="s">
        <v>1350</v>
      </c>
      <c r="E248" s="48">
        <v>181942</v>
      </c>
      <c r="F248" s="34">
        <v>150000</v>
      </c>
      <c r="G248" s="35" t="s">
        <v>15</v>
      </c>
      <c r="H248" s="36"/>
      <c r="K248" s="37"/>
    </row>
    <row r="249" spans="2:11" s="31" customFormat="1" ht="19.5" customHeight="1" x14ac:dyDescent="0.25">
      <c r="B249" s="46" t="s">
        <v>1358</v>
      </c>
      <c r="C249" s="46" t="s">
        <v>1338</v>
      </c>
      <c r="D249" s="47" t="s">
        <v>87</v>
      </c>
      <c r="E249" s="48">
        <v>180831</v>
      </c>
      <c r="F249" s="34">
        <v>405.6</v>
      </c>
      <c r="G249" s="35" t="s">
        <v>15</v>
      </c>
      <c r="H249" s="36"/>
      <c r="K249" s="37"/>
    </row>
    <row r="250" spans="2:11" s="31" customFormat="1" ht="19.5" customHeight="1" x14ac:dyDescent="0.25">
      <c r="B250" s="46" t="s">
        <v>1358</v>
      </c>
      <c r="C250" s="46" t="s">
        <v>1338</v>
      </c>
      <c r="D250" s="47" t="s">
        <v>87</v>
      </c>
      <c r="E250" s="48">
        <v>180831</v>
      </c>
      <c r="F250" s="34">
        <v>149</v>
      </c>
      <c r="G250" s="35" t="s">
        <v>15</v>
      </c>
      <c r="H250" s="36"/>
      <c r="K250" s="37"/>
    </row>
    <row r="251" spans="2:11" s="31" customFormat="1" ht="19.5" customHeight="1" x14ac:dyDescent="0.25">
      <c r="B251" s="46" t="s">
        <v>1485</v>
      </c>
      <c r="C251" s="46" t="s">
        <v>1485</v>
      </c>
      <c r="D251" s="47" t="s">
        <v>17</v>
      </c>
      <c r="E251" s="48">
        <v>266219</v>
      </c>
      <c r="F251" s="34">
        <v>16.5</v>
      </c>
      <c r="G251" s="35" t="s">
        <v>15</v>
      </c>
      <c r="H251" s="36"/>
      <c r="K251" s="37"/>
    </row>
    <row r="252" spans="2:11" s="31" customFormat="1" ht="19.5" customHeight="1" x14ac:dyDescent="0.25">
      <c r="B252" s="46" t="s">
        <v>1485</v>
      </c>
      <c r="C252" s="46" t="s">
        <v>1485</v>
      </c>
      <c r="D252" s="47" t="s">
        <v>17</v>
      </c>
      <c r="E252" s="48">
        <v>266220</v>
      </c>
      <c r="F252" s="34">
        <v>16.5</v>
      </c>
      <c r="G252" s="35" t="s">
        <v>15</v>
      </c>
      <c r="H252" s="36"/>
      <c r="K252" s="37"/>
    </row>
    <row r="253" spans="2:11" s="31" customFormat="1" ht="19.5" customHeight="1" x14ac:dyDescent="0.25">
      <c r="B253" s="46" t="s">
        <v>1485</v>
      </c>
      <c r="C253" s="46" t="s">
        <v>1485</v>
      </c>
      <c r="D253" s="47" t="s">
        <v>17</v>
      </c>
      <c r="E253" s="48">
        <v>266221</v>
      </c>
      <c r="F253" s="34">
        <v>16.5</v>
      </c>
      <c r="G253" s="35" t="s">
        <v>15</v>
      </c>
      <c r="H253" s="36"/>
      <c r="K253" s="37"/>
    </row>
    <row r="254" spans="2:11" s="31" customFormat="1" ht="19.5" customHeight="1" x14ac:dyDescent="0.25">
      <c r="B254" s="46" t="s">
        <v>1485</v>
      </c>
      <c r="C254" s="46" t="s">
        <v>1485</v>
      </c>
      <c r="D254" s="47" t="s">
        <v>17</v>
      </c>
      <c r="E254" s="48">
        <v>266222</v>
      </c>
      <c r="F254" s="34">
        <v>16.5</v>
      </c>
      <c r="G254" s="35" t="s">
        <v>15</v>
      </c>
      <c r="H254" s="36"/>
      <c r="K254" s="37"/>
    </row>
    <row r="255" spans="2:11" s="31" customFormat="1" ht="19.5" customHeight="1" x14ac:dyDescent="0.25">
      <c r="B255" s="46" t="s">
        <v>1485</v>
      </c>
      <c r="C255" s="46" t="s">
        <v>1485</v>
      </c>
      <c r="D255" s="47" t="s">
        <v>1715</v>
      </c>
      <c r="E255" s="48">
        <v>266220</v>
      </c>
      <c r="F255" s="34">
        <v>1893.6</v>
      </c>
      <c r="G255" s="35" t="s">
        <v>15</v>
      </c>
      <c r="H255" s="36"/>
      <c r="K255" s="37"/>
    </row>
    <row r="256" spans="2:11" ht="19.5" customHeight="1" x14ac:dyDescent="0.25">
      <c r="B256" s="21" t="s">
        <v>1485</v>
      </c>
      <c r="C256" s="21" t="s">
        <v>1485</v>
      </c>
      <c r="D256" s="12" t="s">
        <v>1562</v>
      </c>
      <c r="E256" s="26">
        <v>266221</v>
      </c>
      <c r="F256" s="16">
        <v>11437.2</v>
      </c>
      <c r="G256" s="17" t="s">
        <v>15</v>
      </c>
      <c r="H256" s="27"/>
      <c r="K256" s="8"/>
    </row>
    <row r="257" spans="2:11" s="31" customFormat="1" ht="19.5" customHeight="1" x14ac:dyDescent="0.25">
      <c r="B257" s="46" t="s">
        <v>1485</v>
      </c>
      <c r="C257" s="46" t="s">
        <v>1358</v>
      </c>
      <c r="D257" s="47" t="s">
        <v>87</v>
      </c>
      <c r="E257" s="48">
        <v>180831</v>
      </c>
      <c r="F257" s="34">
        <v>2728.4</v>
      </c>
      <c r="G257" s="35" t="s">
        <v>15</v>
      </c>
      <c r="H257" s="36"/>
      <c r="J257" s="132"/>
      <c r="K257" s="37"/>
    </row>
    <row r="258" spans="2:11" s="31" customFormat="1" ht="19.5" customHeight="1" x14ac:dyDescent="0.25">
      <c r="B258" s="46" t="s">
        <v>1485</v>
      </c>
      <c r="C258" s="46" t="s">
        <v>1485</v>
      </c>
      <c r="D258" s="47" t="s">
        <v>1713</v>
      </c>
      <c r="E258" s="48">
        <v>266222</v>
      </c>
      <c r="F258" s="34">
        <v>4858</v>
      </c>
      <c r="G258" s="35" t="s">
        <v>15</v>
      </c>
      <c r="H258" s="36"/>
      <c r="K258" s="37"/>
    </row>
    <row r="259" spans="2:11" s="31" customFormat="1" ht="19.5" customHeight="1" x14ac:dyDescent="0.25">
      <c r="B259" s="46" t="s">
        <v>1485</v>
      </c>
      <c r="C259" s="46" t="s">
        <v>1485</v>
      </c>
      <c r="D259" s="47" t="s">
        <v>1714</v>
      </c>
      <c r="E259" s="48">
        <v>266219</v>
      </c>
      <c r="F259" s="34">
        <v>1010</v>
      </c>
      <c r="G259" s="35" t="s">
        <v>15</v>
      </c>
      <c r="H259" s="36"/>
      <c r="K259" s="37"/>
    </row>
    <row r="260" spans="2:11" s="31" customFormat="1" ht="19.5" customHeight="1" x14ac:dyDescent="0.25">
      <c r="B260" s="46" t="s">
        <v>1485</v>
      </c>
      <c r="C260" s="46" t="s">
        <v>1485</v>
      </c>
      <c r="D260" s="47" t="s">
        <v>202</v>
      </c>
      <c r="E260" s="48">
        <v>180927</v>
      </c>
      <c r="F260" s="34">
        <v>1</v>
      </c>
      <c r="G260" s="35" t="s">
        <v>15</v>
      </c>
      <c r="H260" s="36"/>
      <c r="K260" s="37"/>
    </row>
    <row r="261" spans="2:11" s="31" customFormat="1" ht="19.5" customHeight="1" x14ac:dyDescent="0.25">
      <c r="B261" s="46" t="s">
        <v>1487</v>
      </c>
      <c r="C261" s="46" t="s">
        <v>1485</v>
      </c>
      <c r="D261" s="47" t="s">
        <v>761</v>
      </c>
      <c r="E261" s="48">
        <v>893823</v>
      </c>
      <c r="F261" s="34">
        <v>1678.68</v>
      </c>
      <c r="G261" s="35" t="s">
        <v>15</v>
      </c>
      <c r="H261" s="36"/>
      <c r="K261" s="37"/>
    </row>
    <row r="262" spans="2:11" s="31" customFormat="1" ht="19.5" customHeight="1" x14ac:dyDescent="0.25">
      <c r="B262" s="46" t="s">
        <v>1487</v>
      </c>
      <c r="C262" s="46" t="s">
        <v>1485</v>
      </c>
      <c r="D262" s="47" t="s">
        <v>757</v>
      </c>
      <c r="E262" s="48">
        <v>893824</v>
      </c>
      <c r="F262" s="34">
        <v>1678.68</v>
      </c>
      <c r="G262" s="35" t="s">
        <v>15</v>
      </c>
      <c r="H262" s="36"/>
      <c r="K262" s="37"/>
    </row>
    <row r="263" spans="2:11" s="31" customFormat="1" ht="19.5" customHeight="1" x14ac:dyDescent="0.25">
      <c r="B263" s="46" t="s">
        <v>1487</v>
      </c>
      <c r="C263" s="46" t="s">
        <v>1485</v>
      </c>
      <c r="D263" s="47" t="s">
        <v>757</v>
      </c>
      <c r="E263" s="48">
        <v>893825</v>
      </c>
      <c r="F263" s="34">
        <v>1678.68</v>
      </c>
      <c r="G263" s="35" t="s">
        <v>15</v>
      </c>
      <c r="H263" s="36"/>
      <c r="K263" s="37"/>
    </row>
    <row r="264" spans="2:11" s="31" customFormat="1" ht="19.5" customHeight="1" x14ac:dyDescent="0.25">
      <c r="B264" s="46" t="s">
        <v>1487</v>
      </c>
      <c r="C264" s="46" t="s">
        <v>1485</v>
      </c>
      <c r="D264" s="47" t="s">
        <v>758</v>
      </c>
      <c r="E264" s="48">
        <v>893826</v>
      </c>
      <c r="F264" s="34">
        <v>1678.68</v>
      </c>
      <c r="G264" s="35" t="s">
        <v>15</v>
      </c>
      <c r="H264" s="36"/>
      <c r="K264" s="37"/>
    </row>
    <row r="265" spans="2:11" s="31" customFormat="1" ht="19.5" customHeight="1" x14ac:dyDescent="0.25">
      <c r="B265" s="46" t="s">
        <v>1487</v>
      </c>
      <c r="C265" s="46" t="s">
        <v>1485</v>
      </c>
      <c r="D265" s="47" t="s">
        <v>761</v>
      </c>
      <c r="E265" s="48">
        <v>893827</v>
      </c>
      <c r="F265" s="34">
        <v>1678.68</v>
      </c>
      <c r="G265" s="35" t="s">
        <v>15</v>
      </c>
      <c r="H265" s="36"/>
      <c r="K265" s="37"/>
    </row>
    <row r="266" spans="2:11" s="31" customFormat="1" ht="19.5" customHeight="1" x14ac:dyDescent="0.25">
      <c r="B266" s="46" t="s">
        <v>1487</v>
      </c>
      <c r="C266" s="46" t="s">
        <v>1485</v>
      </c>
      <c r="D266" s="47" t="s">
        <v>761</v>
      </c>
      <c r="E266" s="48">
        <v>893828</v>
      </c>
      <c r="F266" s="34">
        <v>1678.68</v>
      </c>
      <c r="G266" s="35" t="s">
        <v>15</v>
      </c>
      <c r="H266" s="36"/>
      <c r="K266" s="37"/>
    </row>
    <row r="267" spans="2:11" s="31" customFormat="1" ht="19.5" customHeight="1" x14ac:dyDescent="0.25">
      <c r="B267" s="46" t="s">
        <v>1487</v>
      </c>
      <c r="C267" s="46" t="s">
        <v>1487</v>
      </c>
      <c r="D267" s="47" t="s">
        <v>1560</v>
      </c>
      <c r="E267" s="48">
        <v>266224</v>
      </c>
      <c r="F267" s="34">
        <v>9172.7999999999993</v>
      </c>
      <c r="G267" s="35" t="s">
        <v>15</v>
      </c>
      <c r="H267" s="36"/>
      <c r="K267" s="37"/>
    </row>
    <row r="268" spans="2:11" s="31" customFormat="1" ht="19.5" customHeight="1" x14ac:dyDescent="0.25">
      <c r="B268" s="46" t="s">
        <v>1487</v>
      </c>
      <c r="C268" s="46" t="s">
        <v>1487</v>
      </c>
      <c r="D268" s="47" t="s">
        <v>17</v>
      </c>
      <c r="E268" s="48">
        <v>266224</v>
      </c>
      <c r="F268" s="34">
        <v>16.5</v>
      </c>
      <c r="G268" s="35" t="s">
        <v>15</v>
      </c>
      <c r="H268" s="36"/>
      <c r="K268" s="37"/>
    </row>
    <row r="269" spans="2:11" s="31" customFormat="1" ht="18.75" customHeight="1" x14ac:dyDescent="0.25">
      <c r="B269" s="32" t="s">
        <v>1487</v>
      </c>
      <c r="C269" s="32" t="s">
        <v>1492</v>
      </c>
      <c r="D269" s="33" t="s">
        <v>1561</v>
      </c>
      <c r="E269" s="33">
        <v>266221</v>
      </c>
      <c r="F269" s="34" t="s">
        <v>15</v>
      </c>
      <c r="G269" s="35">
        <v>11437.2</v>
      </c>
      <c r="H269" s="36"/>
      <c r="K269" s="37"/>
    </row>
    <row r="270" spans="2:11" s="31" customFormat="1" ht="19.5" customHeight="1" x14ac:dyDescent="0.25">
      <c r="B270" s="46" t="s">
        <v>1491</v>
      </c>
      <c r="C270" s="46" t="s">
        <v>1491</v>
      </c>
      <c r="D270" s="47" t="s">
        <v>17</v>
      </c>
      <c r="E270" s="48">
        <v>269169</v>
      </c>
      <c r="F270" s="34">
        <v>49</v>
      </c>
      <c r="G270" s="35" t="s">
        <v>15</v>
      </c>
      <c r="H270" s="36"/>
      <c r="K270" s="37"/>
    </row>
    <row r="271" spans="2:11" s="31" customFormat="1" ht="19.5" customHeight="1" x14ac:dyDescent="0.25">
      <c r="B271" s="46" t="s">
        <v>1491</v>
      </c>
      <c r="C271" s="46" t="s">
        <v>1491</v>
      </c>
      <c r="D271" s="47" t="s">
        <v>16</v>
      </c>
      <c r="E271" s="48">
        <v>269169</v>
      </c>
      <c r="F271" s="34">
        <v>4.9000000000000004</v>
      </c>
      <c r="G271" s="35" t="s">
        <v>15</v>
      </c>
      <c r="H271" s="36"/>
      <c r="K271" s="37"/>
    </row>
    <row r="272" spans="2:11" s="31" customFormat="1" ht="19.5" customHeight="1" x14ac:dyDescent="0.25">
      <c r="B272" s="46" t="s">
        <v>1492</v>
      </c>
      <c r="C272" s="46" t="s">
        <v>1492</v>
      </c>
      <c r="D272" s="47" t="s">
        <v>1699</v>
      </c>
      <c r="E272" s="48">
        <v>417726</v>
      </c>
      <c r="F272" s="34">
        <v>550</v>
      </c>
      <c r="G272" s="35" t="s">
        <v>15</v>
      </c>
      <c r="H272" s="36"/>
      <c r="K272" s="37"/>
    </row>
    <row r="273" spans="2:11" s="31" customFormat="1" ht="19.5" customHeight="1" x14ac:dyDescent="0.25">
      <c r="B273" s="46" t="s">
        <v>1492</v>
      </c>
      <c r="C273" s="46" t="s">
        <v>1487</v>
      </c>
      <c r="D273" s="47" t="s">
        <v>1706</v>
      </c>
      <c r="E273" s="48">
        <v>120498</v>
      </c>
      <c r="F273" s="34">
        <v>10000</v>
      </c>
      <c r="G273" s="35" t="s">
        <v>15</v>
      </c>
      <c r="H273" s="36"/>
      <c r="K273" s="37"/>
    </row>
    <row r="274" spans="2:11" s="31" customFormat="1" ht="19.5" customHeight="1" x14ac:dyDescent="0.25">
      <c r="B274" s="46" t="s">
        <v>1492</v>
      </c>
      <c r="C274" s="46" t="s">
        <v>1491</v>
      </c>
      <c r="D274" s="47" t="s">
        <v>18</v>
      </c>
      <c r="E274" s="48">
        <v>181001</v>
      </c>
      <c r="F274" s="34">
        <v>372.17</v>
      </c>
      <c r="G274" s="35" t="s">
        <v>15</v>
      </c>
      <c r="H274" s="36"/>
      <c r="K274" s="37"/>
    </row>
    <row r="275" spans="2:11" s="31" customFormat="1" ht="18.75" customHeight="1" x14ac:dyDescent="0.25">
      <c r="B275" s="32" t="s">
        <v>1493</v>
      </c>
      <c r="C275" s="32" t="s">
        <v>1494</v>
      </c>
      <c r="D275" s="33" t="s">
        <v>416</v>
      </c>
      <c r="E275" s="33">
        <v>750061</v>
      </c>
      <c r="F275" s="34" t="s">
        <v>15</v>
      </c>
      <c r="G275" s="35">
        <v>50000</v>
      </c>
      <c r="H275" s="36"/>
      <c r="K275" s="37"/>
    </row>
    <row r="276" spans="2:11" s="31" customFormat="1" ht="21" customHeight="1" x14ac:dyDescent="0.25">
      <c r="B276" s="46" t="s">
        <v>1494</v>
      </c>
      <c r="C276" s="46" t="s">
        <v>1493</v>
      </c>
      <c r="D276" s="47" t="s">
        <v>1505</v>
      </c>
      <c r="E276" s="48">
        <v>120499</v>
      </c>
      <c r="F276" s="34">
        <v>15467</v>
      </c>
      <c r="G276" s="35" t="s">
        <v>15</v>
      </c>
      <c r="H276" s="36"/>
      <c r="K276" s="37"/>
    </row>
    <row r="277" spans="2:11" s="31" customFormat="1" ht="19.5" customHeight="1" x14ac:dyDescent="0.25">
      <c r="B277" s="46" t="s">
        <v>1494</v>
      </c>
      <c r="C277" s="46" t="s">
        <v>1487</v>
      </c>
      <c r="D277" s="47" t="s">
        <v>967</v>
      </c>
      <c r="E277" s="48">
        <v>424587</v>
      </c>
      <c r="F277" s="34">
        <v>1200</v>
      </c>
      <c r="G277" s="35" t="s">
        <v>15</v>
      </c>
      <c r="H277" s="36"/>
      <c r="K277" s="37"/>
    </row>
    <row r="278" spans="2:11" s="31" customFormat="1" ht="19.5" customHeight="1" x14ac:dyDescent="0.25">
      <c r="B278" s="46" t="s">
        <v>1494</v>
      </c>
      <c r="C278" s="46" t="s">
        <v>1487</v>
      </c>
      <c r="D278" s="47" t="s">
        <v>967</v>
      </c>
      <c r="E278" s="48">
        <v>903453</v>
      </c>
      <c r="F278" s="34">
        <v>1678.68</v>
      </c>
      <c r="G278" s="35" t="s">
        <v>15</v>
      </c>
      <c r="H278" s="36"/>
      <c r="K278" s="37"/>
    </row>
    <row r="279" spans="2:11" s="31" customFormat="1" ht="19.5" customHeight="1" x14ac:dyDescent="0.25">
      <c r="B279" s="46" t="s">
        <v>1509</v>
      </c>
      <c r="C279" s="46" t="s">
        <v>1509</v>
      </c>
      <c r="D279" s="47" t="s">
        <v>1350</v>
      </c>
      <c r="E279" s="48">
        <v>820486</v>
      </c>
      <c r="F279" s="34">
        <v>90000</v>
      </c>
      <c r="G279" s="35" t="s">
        <v>15</v>
      </c>
      <c r="H279" s="36"/>
      <c r="K279" s="37"/>
    </row>
    <row r="280" spans="2:11" s="31" customFormat="1" ht="18.75" customHeight="1" x14ac:dyDescent="0.25">
      <c r="B280" s="32" t="s">
        <v>1509</v>
      </c>
      <c r="C280" s="32" t="s">
        <v>1510</v>
      </c>
      <c r="D280" s="33" t="s">
        <v>141</v>
      </c>
      <c r="E280" s="33">
        <v>450141</v>
      </c>
      <c r="F280" s="34" t="s">
        <v>15</v>
      </c>
      <c r="G280" s="35">
        <v>100000</v>
      </c>
      <c r="H280" s="36"/>
      <c r="K280" s="37"/>
    </row>
    <row r="281" spans="2:11" ht="19.5" customHeight="1" x14ac:dyDescent="0.25">
      <c r="B281" s="21" t="s">
        <v>1522</v>
      </c>
      <c r="C281" s="21" t="s">
        <v>1510</v>
      </c>
      <c r="D281" s="12" t="s">
        <v>1655</v>
      </c>
      <c r="E281" s="26">
        <v>120500</v>
      </c>
      <c r="F281" s="16">
        <v>50000</v>
      </c>
      <c r="G281" s="17" t="s">
        <v>15</v>
      </c>
      <c r="H281" s="27"/>
      <c r="K281" s="8"/>
    </row>
    <row r="282" spans="2:11" s="31" customFormat="1" ht="18.75" customHeight="1" x14ac:dyDescent="0.25">
      <c r="B282" s="32" t="s">
        <v>1522</v>
      </c>
      <c r="C282" s="32" t="s">
        <v>1524</v>
      </c>
      <c r="D282" s="33" t="s">
        <v>682</v>
      </c>
      <c r="E282" s="33">
        <v>50059</v>
      </c>
      <c r="F282" s="34" t="s">
        <v>15</v>
      </c>
      <c r="G282" s="35">
        <v>50000</v>
      </c>
      <c r="H282" s="36"/>
      <c r="K282" s="37"/>
    </row>
    <row r="283" spans="2:11" ht="19.5" customHeight="1" x14ac:dyDescent="0.25">
      <c r="B283" s="21" t="s">
        <v>1524</v>
      </c>
      <c r="C283" s="21" t="s">
        <v>1522</v>
      </c>
      <c r="D283" s="12" t="s">
        <v>981</v>
      </c>
      <c r="E283" s="26">
        <v>181010</v>
      </c>
      <c r="F283" s="16">
        <v>4550.62</v>
      </c>
      <c r="G283" s="17" t="s">
        <v>15</v>
      </c>
      <c r="H283" s="27"/>
      <c r="K283" s="8"/>
    </row>
    <row r="284" spans="2:11" s="31" customFormat="1" ht="19.5" customHeight="1" x14ac:dyDescent="0.25">
      <c r="B284" s="46" t="s">
        <v>1526</v>
      </c>
      <c r="C284" s="46" t="s">
        <v>1524</v>
      </c>
      <c r="D284" s="47" t="s">
        <v>86</v>
      </c>
      <c r="E284" s="48">
        <v>181011</v>
      </c>
      <c r="F284" s="34">
        <v>3506.58</v>
      </c>
      <c r="G284" s="35" t="s">
        <v>15</v>
      </c>
      <c r="H284" s="36"/>
      <c r="K284" s="37"/>
    </row>
    <row r="285" spans="2:11" ht="19.5" customHeight="1" x14ac:dyDescent="0.25">
      <c r="B285" s="21" t="s">
        <v>1556</v>
      </c>
      <c r="C285" s="21" t="s">
        <v>1527</v>
      </c>
      <c r="D285" s="12" t="s">
        <v>1707</v>
      </c>
      <c r="E285" s="26">
        <v>120502</v>
      </c>
      <c r="F285" s="16">
        <v>133915</v>
      </c>
      <c r="G285" s="17" t="s">
        <v>15</v>
      </c>
      <c r="H285" s="27"/>
      <c r="K285" s="8"/>
    </row>
    <row r="286" spans="2:11" s="31" customFormat="1" ht="18.75" customHeight="1" x14ac:dyDescent="0.25">
      <c r="B286" s="32" t="s">
        <v>1556</v>
      </c>
      <c r="C286" s="32" t="s">
        <v>1558</v>
      </c>
      <c r="D286" s="33" t="s">
        <v>1559</v>
      </c>
      <c r="E286" s="33">
        <v>266226</v>
      </c>
      <c r="F286" s="34" t="s">
        <v>15</v>
      </c>
      <c r="G286" s="35">
        <v>190000</v>
      </c>
      <c r="H286" s="36"/>
      <c r="K286" s="37"/>
    </row>
    <row r="287" spans="2:11" ht="19.5" customHeight="1" x14ac:dyDescent="0.25">
      <c r="B287" s="21" t="s">
        <v>1558</v>
      </c>
      <c r="C287" s="21" t="s">
        <v>1558</v>
      </c>
      <c r="D287" s="12" t="s">
        <v>1700</v>
      </c>
      <c r="E287" s="26">
        <v>784522</v>
      </c>
      <c r="F287" s="16">
        <v>50000</v>
      </c>
      <c r="G287" s="17" t="s">
        <v>15</v>
      </c>
      <c r="H287" s="27"/>
      <c r="K287" s="8"/>
    </row>
    <row r="288" spans="2:11" ht="19.5" customHeight="1" x14ac:dyDescent="0.25">
      <c r="B288" s="21" t="s">
        <v>1623</v>
      </c>
      <c r="C288" s="21" t="s">
        <v>1605</v>
      </c>
      <c r="D288" s="12" t="s">
        <v>1708</v>
      </c>
      <c r="E288" s="26">
        <v>120501</v>
      </c>
      <c r="F288" s="16">
        <v>1200</v>
      </c>
      <c r="G288" s="17" t="s">
        <v>15</v>
      </c>
      <c r="H288" s="27"/>
      <c r="K288" s="8"/>
    </row>
    <row r="289" spans="2:11" ht="19.5" customHeight="1" x14ac:dyDescent="0.25">
      <c r="B289" s="21" t="s">
        <v>1626</v>
      </c>
      <c r="C289" s="21" t="s">
        <v>1625</v>
      </c>
      <c r="D289" s="12" t="s">
        <v>87</v>
      </c>
      <c r="E289" s="26">
        <v>180930</v>
      </c>
      <c r="F289" s="16">
        <v>3065.34</v>
      </c>
      <c r="G289" s="17" t="s">
        <v>15</v>
      </c>
      <c r="H289" s="27"/>
      <c r="K289" s="8"/>
    </row>
    <row r="290" spans="2:11" ht="19.5" customHeight="1" x14ac:dyDescent="0.25">
      <c r="B290" s="21" t="s">
        <v>1627</v>
      </c>
      <c r="C290" s="21" t="s">
        <v>1626</v>
      </c>
      <c r="D290" s="12" t="s">
        <v>87</v>
      </c>
      <c r="E290" s="26">
        <v>180930</v>
      </c>
      <c r="F290" s="16">
        <v>405.6</v>
      </c>
      <c r="G290" s="17" t="s">
        <v>15</v>
      </c>
      <c r="H290" s="27"/>
      <c r="K290" s="8"/>
    </row>
    <row r="291" spans="2:11" ht="19.5" customHeight="1" x14ac:dyDescent="0.25">
      <c r="B291" s="21" t="s">
        <v>1627</v>
      </c>
      <c r="C291" s="21" t="s">
        <v>1626</v>
      </c>
      <c r="D291" s="12" t="s">
        <v>87</v>
      </c>
      <c r="E291" s="26">
        <v>180930</v>
      </c>
      <c r="F291" s="16">
        <v>149</v>
      </c>
      <c r="G291" s="17" t="s">
        <v>15</v>
      </c>
      <c r="H291" s="27"/>
      <c r="K291" s="8"/>
    </row>
    <row r="292" spans="2:11" ht="19.5" customHeight="1" x14ac:dyDescent="0.25">
      <c r="B292" s="21" t="s">
        <v>1647</v>
      </c>
      <c r="C292" s="21" t="s">
        <v>1627</v>
      </c>
      <c r="D292" s="12" t="s">
        <v>1709</v>
      </c>
      <c r="E292" s="26">
        <v>120505</v>
      </c>
      <c r="F292" s="16">
        <v>1417.68</v>
      </c>
      <c r="G292" s="17" t="s">
        <v>15</v>
      </c>
      <c r="H292" s="27"/>
      <c r="K292" s="8"/>
    </row>
    <row r="293" spans="2:11" ht="19.5" customHeight="1" x14ac:dyDescent="0.25">
      <c r="B293" s="21" t="s">
        <v>1647</v>
      </c>
      <c r="C293" s="21" t="s">
        <v>1627</v>
      </c>
      <c r="D293" s="12" t="s">
        <v>1710</v>
      </c>
      <c r="E293" s="26">
        <v>120503</v>
      </c>
      <c r="F293" s="16">
        <v>3190.37</v>
      </c>
      <c r="G293" s="17" t="s">
        <v>15</v>
      </c>
      <c r="H293" s="27"/>
      <c r="K293" s="8"/>
    </row>
    <row r="294" spans="2:11" s="31" customFormat="1" ht="19.5" customHeight="1" x14ac:dyDescent="0.25">
      <c r="B294" s="46" t="s">
        <v>1670</v>
      </c>
      <c r="C294" s="46" t="s">
        <v>1670</v>
      </c>
      <c r="D294" s="47" t="s">
        <v>202</v>
      </c>
      <c r="E294" s="48">
        <v>181027</v>
      </c>
      <c r="F294" s="34">
        <v>3</v>
      </c>
      <c r="G294" s="35" t="s">
        <v>15</v>
      </c>
      <c r="H294" s="36"/>
      <c r="K294" s="37"/>
    </row>
    <row r="295" spans="2:11" ht="19.5" customHeight="1" x14ac:dyDescent="0.25">
      <c r="B295" s="21" t="s">
        <v>1671</v>
      </c>
      <c r="C295" s="21" t="s">
        <v>1647</v>
      </c>
      <c r="D295" s="12" t="s">
        <v>1711</v>
      </c>
      <c r="E295" s="26">
        <v>120504</v>
      </c>
      <c r="F295" s="16">
        <v>2400</v>
      </c>
      <c r="G295" s="17" t="s">
        <v>15</v>
      </c>
      <c r="H295" s="27"/>
      <c r="K295" s="8"/>
    </row>
    <row r="296" spans="2:11" s="31" customFormat="1" ht="19.5" customHeight="1" x14ac:dyDescent="0.25">
      <c r="B296" s="46" t="s">
        <v>1671</v>
      </c>
      <c r="C296" s="46" t="s">
        <v>1647</v>
      </c>
      <c r="D296" s="47" t="s">
        <v>761</v>
      </c>
      <c r="E296" s="48">
        <v>893823</v>
      </c>
      <c r="F296" s="34">
        <v>1678.68</v>
      </c>
      <c r="G296" s="35" t="s">
        <v>15</v>
      </c>
      <c r="H296" s="36"/>
      <c r="K296" s="37"/>
    </row>
    <row r="297" spans="2:11" s="31" customFormat="1" ht="19.5" customHeight="1" x14ac:dyDescent="0.25">
      <c r="B297" s="46" t="s">
        <v>1671</v>
      </c>
      <c r="C297" s="46" t="s">
        <v>1647</v>
      </c>
      <c r="D297" s="47" t="s">
        <v>757</v>
      </c>
      <c r="E297" s="48">
        <v>893824</v>
      </c>
      <c r="F297" s="34">
        <v>1678.68</v>
      </c>
      <c r="G297" s="35" t="s">
        <v>15</v>
      </c>
      <c r="H297" s="36"/>
      <c r="K297" s="37"/>
    </row>
    <row r="298" spans="2:11" s="31" customFormat="1" ht="19.5" customHeight="1" x14ac:dyDescent="0.25">
      <c r="B298" s="46" t="s">
        <v>1671</v>
      </c>
      <c r="C298" s="46" t="s">
        <v>1647</v>
      </c>
      <c r="D298" s="47" t="s">
        <v>757</v>
      </c>
      <c r="E298" s="48">
        <v>893825</v>
      </c>
      <c r="F298" s="34">
        <v>1678.68</v>
      </c>
      <c r="G298" s="35" t="s">
        <v>15</v>
      </c>
      <c r="H298" s="36"/>
      <c r="K298" s="37"/>
    </row>
    <row r="299" spans="2:11" s="31" customFormat="1" ht="19.5" customHeight="1" x14ac:dyDescent="0.25">
      <c r="B299" s="46" t="s">
        <v>1671</v>
      </c>
      <c r="C299" s="46" t="s">
        <v>1647</v>
      </c>
      <c r="D299" s="47" t="s">
        <v>761</v>
      </c>
      <c r="E299" s="48">
        <v>893827</v>
      </c>
      <c r="F299" s="34">
        <v>1678.68</v>
      </c>
      <c r="G299" s="35" t="s">
        <v>15</v>
      </c>
      <c r="H299" s="36"/>
      <c r="K299" s="37"/>
    </row>
    <row r="300" spans="2:11" s="31" customFormat="1" ht="19.5" customHeight="1" x14ac:dyDescent="0.25">
      <c r="B300" s="46" t="s">
        <v>1671</v>
      </c>
      <c r="C300" s="46" t="s">
        <v>1647</v>
      </c>
      <c r="D300" s="47" t="s">
        <v>761</v>
      </c>
      <c r="E300" s="48">
        <v>893828</v>
      </c>
      <c r="F300" s="34">
        <v>1678.68</v>
      </c>
      <c r="G300" s="35" t="s">
        <v>15</v>
      </c>
      <c r="H300" s="36"/>
      <c r="K300" s="37"/>
    </row>
    <row r="301" spans="2:11" s="31" customFormat="1" ht="19.5" customHeight="1" x14ac:dyDescent="0.25">
      <c r="B301" s="46" t="s">
        <v>1671</v>
      </c>
      <c r="C301" s="46" t="s">
        <v>1671</v>
      </c>
      <c r="D301" s="47" t="s">
        <v>1699</v>
      </c>
      <c r="E301" s="48">
        <v>417726</v>
      </c>
      <c r="F301" s="34">
        <v>550</v>
      </c>
      <c r="G301" s="35" t="s">
        <v>15</v>
      </c>
      <c r="H301" s="36"/>
      <c r="K301" s="37"/>
    </row>
    <row r="302" spans="2:11" s="31" customFormat="1" ht="19.5" customHeight="1" x14ac:dyDescent="0.25">
      <c r="B302" s="46" t="s">
        <v>1672</v>
      </c>
      <c r="C302" s="46" t="s">
        <v>1671</v>
      </c>
      <c r="D302" s="47" t="s">
        <v>798</v>
      </c>
      <c r="E302" s="48">
        <v>424587</v>
      </c>
      <c r="F302" s="34">
        <v>1200</v>
      </c>
      <c r="G302" s="35" t="s">
        <v>15</v>
      </c>
      <c r="H302" s="36"/>
      <c r="K302" s="37"/>
    </row>
    <row r="303" spans="2:11" s="31" customFormat="1" ht="19.5" customHeight="1" x14ac:dyDescent="0.25">
      <c r="B303" s="46" t="s">
        <v>1672</v>
      </c>
      <c r="C303" s="46" t="s">
        <v>1671</v>
      </c>
      <c r="D303" s="47" t="s">
        <v>967</v>
      </c>
      <c r="E303" s="48">
        <v>784524</v>
      </c>
      <c r="F303" s="34">
        <v>1678.68</v>
      </c>
      <c r="G303" s="35" t="s">
        <v>15</v>
      </c>
      <c r="H303" s="36"/>
      <c r="K303" s="37"/>
    </row>
    <row r="304" spans="2:11" s="31" customFormat="1" ht="19.5" customHeight="1" x14ac:dyDescent="0.25">
      <c r="B304" s="46" t="s">
        <v>1673</v>
      </c>
      <c r="C304" s="46" t="s">
        <v>1673</v>
      </c>
      <c r="D304" s="47" t="s">
        <v>16</v>
      </c>
      <c r="E304" s="48">
        <v>291914</v>
      </c>
      <c r="F304" s="34">
        <v>4.9000000000000004</v>
      </c>
      <c r="G304" s="35" t="s">
        <v>15</v>
      </c>
      <c r="H304" s="36"/>
      <c r="K304" s="37"/>
    </row>
    <row r="305" spans="2:11" s="31" customFormat="1" ht="19.5" customHeight="1" x14ac:dyDescent="0.25">
      <c r="B305" s="46" t="s">
        <v>1673</v>
      </c>
      <c r="C305" s="46" t="s">
        <v>1673</v>
      </c>
      <c r="D305" s="47" t="s">
        <v>17</v>
      </c>
      <c r="E305" s="48">
        <v>291914</v>
      </c>
      <c r="F305" s="34">
        <v>49</v>
      </c>
      <c r="G305" s="35" t="s">
        <v>15</v>
      </c>
      <c r="H305" s="36"/>
      <c r="K305" s="37"/>
    </row>
    <row r="306" spans="2:11" s="31" customFormat="1" ht="19.5" customHeight="1" x14ac:dyDescent="0.25">
      <c r="B306" s="46" t="s">
        <v>1674</v>
      </c>
      <c r="C306" s="46" t="s">
        <v>1675</v>
      </c>
      <c r="D306" s="47" t="s">
        <v>1712</v>
      </c>
      <c r="E306" s="48">
        <v>120506</v>
      </c>
      <c r="F306" s="34">
        <v>3190.37</v>
      </c>
      <c r="G306" s="35" t="s">
        <v>15</v>
      </c>
      <c r="H306" s="36"/>
      <c r="K306" s="37"/>
    </row>
    <row r="307" spans="2:11" ht="19.5" customHeight="1" x14ac:dyDescent="0.25">
      <c r="B307" s="21" t="s">
        <v>1676</v>
      </c>
      <c r="C307" s="21" t="s">
        <v>1676</v>
      </c>
      <c r="D307" s="12" t="s">
        <v>1702</v>
      </c>
      <c r="E307" s="26">
        <v>784979</v>
      </c>
      <c r="F307" s="16">
        <v>150000</v>
      </c>
      <c r="G307" s="17" t="s">
        <v>15</v>
      </c>
      <c r="H307" s="27"/>
      <c r="K307" s="8"/>
    </row>
    <row r="308" spans="2:11" s="31" customFormat="1" ht="18.75" customHeight="1" x14ac:dyDescent="0.25">
      <c r="B308" s="32" t="s">
        <v>1676</v>
      </c>
      <c r="C308" s="32" t="s">
        <v>1677</v>
      </c>
      <c r="D308" s="33" t="s">
        <v>1678</v>
      </c>
      <c r="E308" s="33">
        <v>266239</v>
      </c>
      <c r="F308" s="34" t="s">
        <v>15</v>
      </c>
      <c r="G308" s="35">
        <v>435000</v>
      </c>
      <c r="H308" s="36"/>
      <c r="K308" s="37"/>
    </row>
    <row r="309" spans="2:11" ht="19.5" customHeight="1" x14ac:dyDescent="0.25">
      <c r="B309" s="21" t="s">
        <v>1677</v>
      </c>
      <c r="C309" s="21" t="s">
        <v>1677</v>
      </c>
      <c r="D309" s="12" t="s">
        <v>1701</v>
      </c>
      <c r="E309" s="26">
        <v>107729</v>
      </c>
      <c r="F309" s="16">
        <v>150000</v>
      </c>
      <c r="G309" s="17" t="s">
        <v>15</v>
      </c>
      <c r="H309" s="27"/>
      <c r="K309" s="8"/>
    </row>
    <row r="310" spans="2:11" s="31" customFormat="1" ht="22.5" customHeight="1" x14ac:dyDescent="0.25">
      <c r="B310" s="32" t="s">
        <v>1681</v>
      </c>
      <c r="C310" s="32" t="s">
        <v>1682</v>
      </c>
      <c r="D310" s="33" t="s">
        <v>1720</v>
      </c>
      <c r="E310" s="33">
        <v>266241</v>
      </c>
      <c r="F310" s="34" t="s">
        <v>15</v>
      </c>
      <c r="G310" s="35">
        <v>190000</v>
      </c>
      <c r="H310" s="36"/>
      <c r="K310" s="37"/>
    </row>
    <row r="311" spans="2:11" ht="19.5" customHeight="1" x14ac:dyDescent="0.25">
      <c r="B311" s="21" t="s">
        <v>1681</v>
      </c>
      <c r="C311" s="21" t="s">
        <v>1681</v>
      </c>
      <c r="D311" s="12" t="s">
        <v>1350</v>
      </c>
      <c r="E311" s="26">
        <v>784985</v>
      </c>
      <c r="F311" s="16">
        <v>260000</v>
      </c>
      <c r="G311" s="17" t="s">
        <v>15</v>
      </c>
      <c r="H311" s="27"/>
      <c r="K311" s="8"/>
    </row>
    <row r="312" spans="2:11" s="31" customFormat="1" ht="19.5" customHeight="1" x14ac:dyDescent="0.25">
      <c r="B312" s="46" t="s">
        <v>1682</v>
      </c>
      <c r="C312" s="46" t="s">
        <v>1681</v>
      </c>
      <c r="D312" s="47" t="s">
        <v>86</v>
      </c>
      <c r="E312" s="48">
        <v>181111</v>
      </c>
      <c r="F312" s="34">
        <v>4007.52</v>
      </c>
      <c r="G312" s="35" t="s">
        <v>15</v>
      </c>
      <c r="H312" s="36"/>
      <c r="K312" s="37"/>
    </row>
    <row r="313" spans="2:11" s="31" customFormat="1" ht="19.5" customHeight="1" x14ac:dyDescent="0.25">
      <c r="B313" s="160" t="s">
        <v>1758</v>
      </c>
      <c r="C313" s="160" t="s">
        <v>1682</v>
      </c>
      <c r="D313" s="161" t="s">
        <v>1759</v>
      </c>
      <c r="E313" s="161">
        <v>120507</v>
      </c>
      <c r="F313" s="163">
        <v>21600</v>
      </c>
      <c r="G313" s="162" t="s">
        <v>15</v>
      </c>
      <c r="H313" s="36"/>
      <c r="K313" s="37"/>
    </row>
    <row r="314" spans="2:11" s="31" customFormat="1" ht="19.5" customHeight="1" x14ac:dyDescent="0.25">
      <c r="B314" s="160" t="s">
        <v>1760</v>
      </c>
      <c r="C314" s="160" t="s">
        <v>1760</v>
      </c>
      <c r="D314" s="161" t="s">
        <v>1761</v>
      </c>
      <c r="E314" s="161">
        <v>784995</v>
      </c>
      <c r="F314" s="163">
        <v>160000</v>
      </c>
      <c r="G314" s="162" t="s">
        <v>15</v>
      </c>
      <c r="H314" s="36"/>
      <c r="K314" s="37"/>
    </row>
    <row r="315" spans="2:11" s="31" customFormat="1" ht="22.5" customHeight="1" x14ac:dyDescent="0.25">
      <c r="B315" s="32" t="s">
        <v>1760</v>
      </c>
      <c r="C315" s="32" t="s">
        <v>1762</v>
      </c>
      <c r="D315" s="33" t="s">
        <v>1767</v>
      </c>
      <c r="E315" s="33">
        <v>266244</v>
      </c>
      <c r="F315" s="34" t="s">
        <v>15</v>
      </c>
      <c r="G315" s="35">
        <v>145000</v>
      </c>
      <c r="H315" s="36"/>
      <c r="K315" s="37"/>
    </row>
    <row r="316" spans="2:11" s="31" customFormat="1" ht="22.5" customHeight="1" x14ac:dyDescent="0.25">
      <c r="B316" s="32" t="s">
        <v>1763</v>
      </c>
      <c r="C316" s="32" t="s">
        <v>1764</v>
      </c>
      <c r="D316" s="33" t="s">
        <v>1768</v>
      </c>
      <c r="E316" s="33">
        <v>21078</v>
      </c>
      <c r="F316" s="34" t="s">
        <v>15</v>
      </c>
      <c r="G316" s="35">
        <v>100000</v>
      </c>
      <c r="H316" s="36"/>
      <c r="K316" s="37"/>
    </row>
    <row r="317" spans="2:11" s="31" customFormat="1" ht="19.5" customHeight="1" x14ac:dyDescent="0.25">
      <c r="B317" s="46"/>
      <c r="C317" s="46"/>
      <c r="D317" s="47"/>
      <c r="E317" s="48"/>
      <c r="F317" s="34"/>
      <c r="G317" s="35"/>
      <c r="H317" s="36"/>
      <c r="K317" s="37"/>
    </row>
    <row r="318" spans="2:11" s="31" customFormat="1" ht="19.5" customHeight="1" x14ac:dyDescent="0.25">
      <c r="B318" s="46"/>
      <c r="C318" s="46"/>
      <c r="D318" s="47"/>
      <c r="E318" s="48"/>
      <c r="F318" s="34"/>
      <c r="G318" s="35"/>
      <c r="H318" s="36"/>
      <c r="K318" s="37"/>
    </row>
    <row r="319" spans="2:11" s="31" customFormat="1" ht="19.5" customHeight="1" x14ac:dyDescent="0.25">
      <c r="B319" s="46"/>
      <c r="C319" s="46"/>
      <c r="D319" s="47"/>
      <c r="E319" s="48"/>
      <c r="F319" s="34"/>
      <c r="G319" s="35"/>
      <c r="H319" s="36"/>
      <c r="K319" s="37"/>
    </row>
    <row r="320" spans="2:11" s="31" customFormat="1" ht="19.5" customHeight="1" x14ac:dyDescent="0.25">
      <c r="B320" s="46"/>
      <c r="C320" s="46"/>
      <c r="D320" s="47"/>
      <c r="E320" s="48"/>
      <c r="F320" s="34"/>
      <c r="G320" s="35"/>
      <c r="H320" s="36"/>
      <c r="K320" s="37"/>
    </row>
    <row r="321" spans="2:11" s="31" customFormat="1" ht="19.5" customHeight="1" x14ac:dyDescent="0.25">
      <c r="B321" s="46"/>
      <c r="C321" s="46"/>
      <c r="D321" s="47"/>
      <c r="E321" s="48"/>
      <c r="F321" s="34"/>
      <c r="G321" s="35"/>
      <c r="H321" s="36"/>
      <c r="K321" s="37"/>
    </row>
    <row r="322" spans="2:11" s="31" customFormat="1" ht="19.5" customHeight="1" x14ac:dyDescent="0.25">
      <c r="B322" s="46"/>
      <c r="C322" s="46"/>
      <c r="D322" s="47"/>
      <c r="E322" s="48"/>
      <c r="F322" s="34"/>
      <c r="G322" s="35"/>
      <c r="H322" s="36"/>
      <c r="K322" s="37"/>
    </row>
    <row r="323" spans="2:11" s="31" customFormat="1" ht="19.5" customHeight="1" x14ac:dyDescent="0.25">
      <c r="B323" s="46"/>
      <c r="C323" s="46"/>
      <c r="D323" s="47"/>
      <c r="E323" s="48"/>
      <c r="F323" s="34"/>
      <c r="G323" s="35"/>
      <c r="H323" s="36"/>
      <c r="K323" s="37"/>
    </row>
    <row r="324" spans="2:11" s="31" customFormat="1" ht="19.5" customHeight="1" x14ac:dyDescent="0.25">
      <c r="B324" s="46"/>
      <c r="C324" s="46"/>
      <c r="D324" s="47"/>
      <c r="E324" s="48"/>
      <c r="F324" s="34"/>
      <c r="G324" s="35"/>
      <c r="H324" s="36"/>
      <c r="K324" s="37"/>
    </row>
    <row r="325" spans="2:11" s="31" customFormat="1" ht="19.5" customHeight="1" x14ac:dyDescent="0.25">
      <c r="B325" s="46"/>
      <c r="C325" s="46"/>
      <c r="D325" s="47"/>
      <c r="E325" s="48"/>
      <c r="F325" s="34"/>
      <c r="G325" s="35"/>
      <c r="H325" s="36"/>
      <c r="K325" s="37"/>
    </row>
    <row r="326" spans="2:11" s="31" customFormat="1" ht="19.5" customHeight="1" x14ac:dyDescent="0.25">
      <c r="B326" s="46"/>
      <c r="C326" s="46"/>
      <c r="D326" s="47"/>
      <c r="E326" s="48"/>
      <c r="F326" s="34"/>
      <c r="G326" s="35"/>
      <c r="H326" s="36"/>
      <c r="K326" s="37"/>
    </row>
    <row r="327" spans="2:11" s="31" customFormat="1" ht="19.5" customHeight="1" x14ac:dyDescent="0.25">
      <c r="B327" s="46"/>
      <c r="C327" s="46"/>
      <c r="D327" s="47"/>
      <c r="E327" s="48"/>
      <c r="F327" s="34"/>
      <c r="G327" s="35"/>
      <c r="H327" s="36"/>
      <c r="K327" s="37"/>
    </row>
    <row r="328" spans="2:11" s="31" customFormat="1" ht="19.5" customHeight="1" x14ac:dyDescent="0.25">
      <c r="B328" s="46"/>
      <c r="C328" s="46"/>
      <c r="D328" s="47"/>
      <c r="E328" s="48"/>
      <c r="F328" s="34"/>
      <c r="G328" s="35"/>
      <c r="H328" s="36"/>
      <c r="K328" s="37"/>
    </row>
    <row r="329" spans="2:11" s="5" customFormat="1" ht="15.75" x14ac:dyDescent="0.25">
      <c r="B329" s="143" t="s">
        <v>5</v>
      </c>
      <c r="C329" s="144"/>
      <c r="D329" s="144"/>
      <c r="E329" s="145"/>
      <c r="F329" s="23">
        <f>SUM(F6:F328)</f>
        <v>5207952.8300000066</v>
      </c>
      <c r="G329" s="24">
        <f>SUM(G6:G328)</f>
        <v>5339194.54</v>
      </c>
      <c r="H329" s="2"/>
    </row>
    <row r="330" spans="2:11" x14ac:dyDescent="0.25">
      <c r="B330" s="136"/>
      <c r="C330" s="137"/>
      <c r="D330" s="137"/>
      <c r="E330" s="138"/>
      <c r="F330" s="148">
        <f>+G329-(F329+4990.44)</f>
        <v>126251.26999999303</v>
      </c>
      <c r="G330" s="149"/>
      <c r="H330" s="2"/>
    </row>
    <row r="335" spans="2:11" x14ac:dyDescent="0.25">
      <c r="G335" s="122"/>
    </row>
  </sheetData>
  <mergeCells count="7">
    <mergeCell ref="B330:E330"/>
    <mergeCell ref="F330:G330"/>
    <mergeCell ref="A1:G1"/>
    <mergeCell ref="B3:E3"/>
    <mergeCell ref="F3:H3"/>
    <mergeCell ref="B4:H5"/>
    <mergeCell ref="B329:E3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K192"/>
  <sheetViews>
    <sheetView topLeftCell="A97" zoomScale="115" zoomScaleNormal="115" workbookViewId="0">
      <selection activeCell="K107" sqref="K107"/>
    </sheetView>
  </sheetViews>
  <sheetFormatPr baseColWidth="10" defaultRowHeight="15" x14ac:dyDescent="0.25"/>
  <cols>
    <col min="1" max="1" width="0.85546875" style="22" customWidth="1"/>
    <col min="2" max="3" width="10.5703125" style="22" customWidth="1"/>
    <col min="4" max="4" width="49.7109375" style="22" customWidth="1"/>
    <col min="5" max="5" width="7.28515625" style="22" customWidth="1"/>
    <col min="6" max="7" width="12.5703125" style="22" customWidth="1"/>
    <col min="8" max="8" width="14" style="22" customWidth="1"/>
    <col min="9" max="13" width="9.85546875" style="22" customWidth="1"/>
    <col min="14" max="16384" width="11.42578125" style="22"/>
  </cols>
  <sheetData>
    <row r="1" spans="1:11" x14ac:dyDescent="0.25">
      <c r="A1" s="139" t="s">
        <v>10</v>
      </c>
      <c r="B1" s="139"/>
      <c r="C1" s="139"/>
      <c r="D1" s="139"/>
      <c r="E1" s="139"/>
      <c r="F1" s="139"/>
      <c r="G1" s="139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6</v>
      </c>
    </row>
    <row r="3" spans="1:11" x14ac:dyDescent="0.25">
      <c r="B3" s="140" t="s">
        <v>4</v>
      </c>
      <c r="C3" s="140"/>
      <c r="D3" s="140"/>
      <c r="E3" s="140"/>
      <c r="F3" s="141" t="s">
        <v>29</v>
      </c>
      <c r="G3" s="141"/>
      <c r="H3" s="141"/>
    </row>
    <row r="4" spans="1:11" x14ac:dyDescent="0.25">
      <c r="B4" s="142"/>
      <c r="C4" s="142"/>
      <c r="D4" s="142"/>
      <c r="E4" s="142"/>
      <c r="F4" s="142"/>
      <c r="G4" s="142"/>
      <c r="H4" s="142"/>
    </row>
    <row r="5" spans="1:11" x14ac:dyDescent="0.25">
      <c r="B5" s="142"/>
      <c r="C5" s="142"/>
      <c r="D5" s="142"/>
      <c r="E5" s="142"/>
      <c r="F5" s="142"/>
      <c r="G5" s="142"/>
      <c r="H5" s="142"/>
    </row>
    <row r="6" spans="1:11" ht="15.75" customHeight="1" x14ac:dyDescent="0.25">
      <c r="B6" s="14" t="s">
        <v>19</v>
      </c>
      <c r="C6" s="14" t="s">
        <v>20</v>
      </c>
      <c r="D6" s="15" t="s">
        <v>17</v>
      </c>
      <c r="E6" s="25">
        <v>124458</v>
      </c>
      <c r="F6" s="16">
        <v>15</v>
      </c>
      <c r="G6" s="17" t="s">
        <v>15</v>
      </c>
      <c r="H6" s="18"/>
      <c r="K6" s="8"/>
    </row>
    <row r="7" spans="1:11" ht="15.75" customHeight="1" x14ac:dyDescent="0.25">
      <c r="B7" s="14" t="s">
        <v>19</v>
      </c>
      <c r="C7" s="14" t="s">
        <v>20</v>
      </c>
      <c r="D7" s="15" t="s">
        <v>16</v>
      </c>
      <c r="E7" s="25">
        <v>124458</v>
      </c>
      <c r="F7" s="16">
        <v>1.5</v>
      </c>
      <c r="G7" s="17" t="s">
        <v>15</v>
      </c>
      <c r="H7" s="18"/>
      <c r="K7" s="8"/>
    </row>
    <row r="8" spans="1:11" ht="15.75" customHeight="1" x14ac:dyDescent="0.25">
      <c r="B8" s="14" t="s">
        <v>21</v>
      </c>
      <c r="C8" s="14" t="s">
        <v>20</v>
      </c>
      <c r="D8" s="15" t="s">
        <v>18</v>
      </c>
      <c r="E8" s="25">
        <v>180101</v>
      </c>
      <c r="F8" s="16">
        <v>1061.72</v>
      </c>
      <c r="G8" s="17" t="s">
        <v>15</v>
      </c>
      <c r="H8" s="18"/>
      <c r="K8" s="8"/>
    </row>
    <row r="9" spans="1:11" ht="15.75" customHeight="1" x14ac:dyDescent="0.25">
      <c r="B9" s="19" t="s">
        <v>22</v>
      </c>
      <c r="C9" s="19" t="s">
        <v>24</v>
      </c>
      <c r="D9" s="20" t="s">
        <v>34</v>
      </c>
      <c r="E9" s="20">
        <v>650073</v>
      </c>
      <c r="F9" s="16" t="s">
        <v>15</v>
      </c>
      <c r="G9" s="17">
        <v>60000</v>
      </c>
      <c r="H9" s="18"/>
      <c r="K9" s="8"/>
    </row>
    <row r="10" spans="1:11" ht="15.75" customHeight="1" x14ac:dyDescent="0.25">
      <c r="B10" s="19" t="s">
        <v>24</v>
      </c>
      <c r="C10" s="19" t="s">
        <v>25</v>
      </c>
      <c r="D10" s="20" t="s">
        <v>35</v>
      </c>
      <c r="E10" s="20">
        <v>550061</v>
      </c>
      <c r="F10" s="16" t="s">
        <v>15</v>
      </c>
      <c r="G10" s="17">
        <v>130000</v>
      </c>
      <c r="H10" s="18"/>
      <c r="K10" s="8"/>
    </row>
    <row r="11" spans="1:11" ht="15.75" customHeight="1" x14ac:dyDescent="0.25">
      <c r="B11" s="14" t="s">
        <v>24</v>
      </c>
      <c r="C11" s="14" t="s">
        <v>24</v>
      </c>
      <c r="D11" s="15" t="s">
        <v>36</v>
      </c>
      <c r="E11" s="25">
        <v>880227</v>
      </c>
      <c r="F11" s="16">
        <v>120000</v>
      </c>
      <c r="G11" s="17" t="s">
        <v>15</v>
      </c>
      <c r="H11" s="18"/>
      <c r="K11" s="8"/>
    </row>
    <row r="12" spans="1:11" ht="15.75" customHeight="1" x14ac:dyDescent="0.25">
      <c r="B12" s="14" t="s">
        <v>24</v>
      </c>
      <c r="C12" s="14" t="s">
        <v>24</v>
      </c>
      <c r="D12" s="15" t="s">
        <v>36</v>
      </c>
      <c r="E12" s="25">
        <v>880225</v>
      </c>
      <c r="F12" s="16">
        <v>50000</v>
      </c>
      <c r="G12" s="17" t="s">
        <v>15</v>
      </c>
      <c r="H12" s="18"/>
      <c r="K12" s="8"/>
    </row>
    <row r="13" spans="1:11" ht="15.75" customHeight="1" x14ac:dyDescent="0.25">
      <c r="B13" s="14" t="s">
        <v>25</v>
      </c>
      <c r="C13" s="14" t="s">
        <v>25</v>
      </c>
      <c r="D13" s="15" t="s">
        <v>36</v>
      </c>
      <c r="E13" s="25">
        <v>880228</v>
      </c>
      <c r="F13" s="16">
        <v>25000</v>
      </c>
      <c r="G13" s="17" t="s">
        <v>15</v>
      </c>
      <c r="H13" s="18"/>
      <c r="K13" s="8"/>
    </row>
    <row r="14" spans="1:11" ht="15.75" customHeight="1" x14ac:dyDescent="0.25">
      <c r="B14" s="14" t="s">
        <v>27</v>
      </c>
      <c r="C14" s="14" t="s">
        <v>27</v>
      </c>
      <c r="D14" s="15" t="s">
        <v>36</v>
      </c>
      <c r="E14" s="25">
        <v>880229</v>
      </c>
      <c r="F14" s="16">
        <v>60000</v>
      </c>
      <c r="G14" s="17" t="s">
        <v>15</v>
      </c>
      <c r="H14" s="18"/>
      <c r="K14" s="8"/>
    </row>
    <row r="15" spans="1:11" ht="15.75" customHeight="1" x14ac:dyDescent="0.25">
      <c r="B15" s="19" t="s">
        <v>27</v>
      </c>
      <c r="C15" s="19" t="s">
        <v>71</v>
      </c>
      <c r="D15" s="20" t="s">
        <v>138</v>
      </c>
      <c r="E15" s="20">
        <v>150064</v>
      </c>
      <c r="F15" s="16" t="s">
        <v>15</v>
      </c>
      <c r="G15" s="17">
        <v>100000</v>
      </c>
      <c r="H15" s="18"/>
      <c r="K15" s="8"/>
    </row>
    <row r="16" spans="1:11" ht="15.75" customHeight="1" x14ac:dyDescent="0.25">
      <c r="B16" s="19" t="s">
        <v>72</v>
      </c>
      <c r="C16" s="19" t="s">
        <v>73</v>
      </c>
      <c r="D16" s="20" t="s">
        <v>138</v>
      </c>
      <c r="E16" s="20">
        <v>950038</v>
      </c>
      <c r="F16" s="16" t="s">
        <v>15</v>
      </c>
      <c r="G16" s="17">
        <v>40000</v>
      </c>
      <c r="H16" s="18"/>
      <c r="K16" s="8"/>
    </row>
    <row r="17" spans="2:11" ht="15.75" customHeight="1" x14ac:dyDescent="0.25">
      <c r="B17" s="14" t="s">
        <v>72</v>
      </c>
      <c r="C17" s="14" t="s">
        <v>72</v>
      </c>
      <c r="D17" s="15" t="s">
        <v>36</v>
      </c>
      <c r="E17" s="25">
        <v>880230</v>
      </c>
      <c r="F17" s="16">
        <v>40000</v>
      </c>
      <c r="G17" s="17" t="s">
        <v>15</v>
      </c>
      <c r="H17" s="18"/>
      <c r="K17" s="8"/>
    </row>
    <row r="18" spans="2:11" ht="15.75" customHeight="1" x14ac:dyDescent="0.25">
      <c r="B18" s="14" t="s">
        <v>108</v>
      </c>
      <c r="C18" s="14" t="s">
        <v>109</v>
      </c>
      <c r="D18" s="15" t="s">
        <v>143</v>
      </c>
      <c r="E18" s="25" t="s">
        <v>110</v>
      </c>
      <c r="F18" s="16">
        <v>3</v>
      </c>
      <c r="G18" s="17" t="s">
        <v>15</v>
      </c>
      <c r="H18" s="18"/>
      <c r="K18" s="8"/>
    </row>
    <row r="19" spans="2:11" ht="15.75" customHeight="1" x14ac:dyDescent="0.25">
      <c r="B19" s="14" t="s">
        <v>108</v>
      </c>
      <c r="C19" s="14" t="s">
        <v>109</v>
      </c>
      <c r="D19" s="15" t="s">
        <v>144</v>
      </c>
      <c r="E19" s="25" t="s">
        <v>110</v>
      </c>
      <c r="F19" s="16">
        <v>75.099999999999994</v>
      </c>
      <c r="G19" s="17" t="s">
        <v>15</v>
      </c>
      <c r="H19" s="18"/>
      <c r="K19" s="8"/>
    </row>
    <row r="20" spans="2:11" ht="15.75" customHeight="1" x14ac:dyDescent="0.25">
      <c r="B20" s="14" t="s">
        <v>74</v>
      </c>
      <c r="C20" s="14" t="s">
        <v>74</v>
      </c>
      <c r="D20" s="15" t="s">
        <v>36</v>
      </c>
      <c r="E20" s="25">
        <v>880231</v>
      </c>
      <c r="F20" s="16">
        <v>41000</v>
      </c>
      <c r="G20" s="17" t="s">
        <v>15</v>
      </c>
      <c r="H20" s="18"/>
      <c r="K20" s="8"/>
    </row>
    <row r="21" spans="2:11" ht="15.75" customHeight="1" x14ac:dyDescent="0.25">
      <c r="B21" s="14" t="s">
        <v>74</v>
      </c>
      <c r="C21" s="14" t="s">
        <v>109</v>
      </c>
      <c r="D21" s="15" t="s">
        <v>145</v>
      </c>
      <c r="E21" s="25" t="s">
        <v>111</v>
      </c>
      <c r="F21" s="16">
        <v>318.77999999999997</v>
      </c>
      <c r="G21" s="17" t="s">
        <v>15</v>
      </c>
      <c r="H21" s="18"/>
      <c r="K21" s="8"/>
    </row>
    <row r="22" spans="2:11" ht="15.75" customHeight="1" x14ac:dyDescent="0.25">
      <c r="B22" s="14" t="s">
        <v>74</v>
      </c>
      <c r="C22" s="14" t="s">
        <v>109</v>
      </c>
      <c r="D22" s="15" t="s">
        <v>146</v>
      </c>
      <c r="E22" s="25" t="s">
        <v>111</v>
      </c>
      <c r="F22" s="16">
        <v>3</v>
      </c>
      <c r="G22" s="17" t="s">
        <v>15</v>
      </c>
      <c r="H22" s="18"/>
      <c r="K22" s="8"/>
    </row>
    <row r="23" spans="2:11" ht="15.75" customHeight="1" x14ac:dyDescent="0.25">
      <c r="B23" s="14" t="s">
        <v>77</v>
      </c>
      <c r="C23" s="14" t="s">
        <v>73</v>
      </c>
      <c r="D23" s="15" t="s">
        <v>86</v>
      </c>
      <c r="E23" s="25">
        <v>180111</v>
      </c>
      <c r="F23" s="16">
        <v>4772.8500000000004</v>
      </c>
      <c r="G23" s="17" t="s">
        <v>15</v>
      </c>
      <c r="H23" s="18"/>
      <c r="K23" s="8"/>
    </row>
    <row r="24" spans="2:11" ht="15.75" customHeight="1" x14ac:dyDescent="0.25">
      <c r="B24" s="14" t="s">
        <v>77</v>
      </c>
      <c r="C24" s="14" t="s">
        <v>73</v>
      </c>
      <c r="D24" s="15" t="s">
        <v>17</v>
      </c>
      <c r="E24" s="25">
        <v>180111</v>
      </c>
      <c r="F24" s="16">
        <v>11</v>
      </c>
      <c r="G24" s="17" t="s">
        <v>15</v>
      </c>
      <c r="H24" s="18"/>
      <c r="K24" s="8"/>
    </row>
    <row r="25" spans="2:11" ht="15.75" customHeight="1" x14ac:dyDescent="0.25">
      <c r="B25" s="19" t="s">
        <v>78</v>
      </c>
      <c r="C25" s="19" t="s">
        <v>80</v>
      </c>
      <c r="D25" s="20" t="s">
        <v>118</v>
      </c>
      <c r="E25" s="20">
        <v>250055</v>
      </c>
      <c r="F25" s="16" t="s">
        <v>15</v>
      </c>
      <c r="G25" s="17">
        <v>140000</v>
      </c>
      <c r="H25" s="18"/>
      <c r="K25" s="8"/>
    </row>
    <row r="26" spans="2:11" ht="15.75" customHeight="1" x14ac:dyDescent="0.25">
      <c r="B26" s="14" t="s">
        <v>78</v>
      </c>
      <c r="C26" s="14" t="s">
        <v>78</v>
      </c>
      <c r="D26" s="15" t="s">
        <v>139</v>
      </c>
      <c r="E26" s="25">
        <v>880151</v>
      </c>
      <c r="F26" s="16">
        <v>120000</v>
      </c>
      <c r="G26" s="17" t="s">
        <v>15</v>
      </c>
      <c r="H26" s="18"/>
      <c r="K26" s="8"/>
    </row>
    <row r="27" spans="2:11" ht="15.75" customHeight="1" x14ac:dyDescent="0.25">
      <c r="B27" s="14" t="s">
        <v>80</v>
      </c>
      <c r="C27" s="14" t="s">
        <v>80</v>
      </c>
      <c r="D27" s="15" t="s">
        <v>139</v>
      </c>
      <c r="E27" s="25">
        <v>880231</v>
      </c>
      <c r="F27" s="16">
        <v>90000</v>
      </c>
      <c r="G27" s="17" t="s">
        <v>15</v>
      </c>
      <c r="H27" s="18"/>
      <c r="K27" s="8"/>
    </row>
    <row r="28" spans="2:11" ht="15.75" customHeight="1" x14ac:dyDescent="0.25">
      <c r="B28" s="19" t="s">
        <v>80</v>
      </c>
      <c r="C28" s="19" t="s">
        <v>81</v>
      </c>
      <c r="D28" s="20" t="s">
        <v>118</v>
      </c>
      <c r="E28" s="20">
        <v>150054</v>
      </c>
      <c r="F28" s="16" t="s">
        <v>15</v>
      </c>
      <c r="G28" s="17">
        <v>100000</v>
      </c>
      <c r="H28" s="18"/>
      <c r="K28" s="8"/>
    </row>
    <row r="29" spans="2:11" ht="15.75" customHeight="1" x14ac:dyDescent="0.25">
      <c r="B29" s="19" t="s">
        <v>82</v>
      </c>
      <c r="C29" s="19" t="s">
        <v>83</v>
      </c>
      <c r="D29" s="20" t="s">
        <v>140</v>
      </c>
      <c r="E29" s="20">
        <v>750049</v>
      </c>
      <c r="F29" s="16" t="s">
        <v>15</v>
      </c>
      <c r="G29" s="17">
        <v>25000</v>
      </c>
      <c r="H29" s="18"/>
      <c r="K29" s="8"/>
    </row>
    <row r="30" spans="2:11" ht="15.75" customHeight="1" x14ac:dyDescent="0.25">
      <c r="B30" s="14" t="s">
        <v>82</v>
      </c>
      <c r="C30" s="14" t="s">
        <v>82</v>
      </c>
      <c r="D30" s="15" t="s">
        <v>36</v>
      </c>
      <c r="E30" s="25">
        <v>880234</v>
      </c>
      <c r="F30" s="16">
        <v>40000</v>
      </c>
      <c r="G30" s="17" t="s">
        <v>15</v>
      </c>
      <c r="H30" s="18"/>
      <c r="K30" s="8"/>
    </row>
    <row r="31" spans="2:11" ht="15.75" customHeight="1" x14ac:dyDescent="0.25">
      <c r="B31" s="14" t="s">
        <v>85</v>
      </c>
      <c r="C31" s="14" t="s">
        <v>85</v>
      </c>
      <c r="D31" s="15" t="s">
        <v>36</v>
      </c>
      <c r="E31" s="25">
        <v>880235</v>
      </c>
      <c r="F31" s="16">
        <v>10000</v>
      </c>
      <c r="G31" s="17" t="s">
        <v>15</v>
      </c>
      <c r="H31" s="18"/>
      <c r="K31" s="8"/>
    </row>
    <row r="32" spans="2:11" ht="15.75" customHeight="1" x14ac:dyDescent="0.25">
      <c r="B32" s="19" t="s">
        <v>85</v>
      </c>
      <c r="C32" s="19" t="s">
        <v>94</v>
      </c>
      <c r="D32" s="20" t="s">
        <v>121</v>
      </c>
      <c r="E32" s="20">
        <v>450067</v>
      </c>
      <c r="F32" s="16" t="s">
        <v>15</v>
      </c>
      <c r="G32" s="17">
        <v>60000</v>
      </c>
      <c r="H32" s="18"/>
      <c r="K32" s="8"/>
    </row>
    <row r="33" spans="2:11" ht="15.75" customHeight="1" x14ac:dyDescent="0.25">
      <c r="B33" s="14" t="s">
        <v>201</v>
      </c>
      <c r="C33" s="14" t="s">
        <v>201</v>
      </c>
      <c r="D33" s="15" t="s">
        <v>202</v>
      </c>
      <c r="E33" s="25">
        <v>180127</v>
      </c>
      <c r="F33" s="16">
        <v>9</v>
      </c>
      <c r="G33" s="17" t="s">
        <v>15</v>
      </c>
      <c r="H33" s="18"/>
      <c r="K33" s="8"/>
    </row>
    <row r="34" spans="2:11" ht="15.75" customHeight="1" x14ac:dyDescent="0.25">
      <c r="B34" s="14" t="s">
        <v>100</v>
      </c>
      <c r="C34" s="14" t="s">
        <v>100</v>
      </c>
      <c r="D34" s="15" t="s">
        <v>139</v>
      </c>
      <c r="E34" s="25">
        <v>880237</v>
      </c>
      <c r="F34" s="16">
        <v>100000</v>
      </c>
      <c r="G34" s="17" t="s">
        <v>15</v>
      </c>
      <c r="H34" s="18"/>
      <c r="K34" s="8"/>
    </row>
    <row r="35" spans="2:11" ht="24.75" customHeight="1" x14ac:dyDescent="0.25">
      <c r="B35" s="14" t="s">
        <v>100</v>
      </c>
      <c r="C35" s="14" t="s">
        <v>94</v>
      </c>
      <c r="D35" s="15" t="s">
        <v>142</v>
      </c>
      <c r="E35" s="25">
        <v>880216</v>
      </c>
      <c r="F35" s="16">
        <v>5018.93</v>
      </c>
      <c r="G35" s="17" t="s">
        <v>15</v>
      </c>
      <c r="H35" s="18"/>
      <c r="K35" s="8"/>
    </row>
    <row r="36" spans="2:11" ht="15.75" customHeight="1" x14ac:dyDescent="0.25">
      <c r="B36" s="19" t="s">
        <v>100</v>
      </c>
      <c r="C36" s="19" t="s">
        <v>101</v>
      </c>
      <c r="D36" s="20" t="s">
        <v>141</v>
      </c>
      <c r="E36" s="20">
        <v>50048</v>
      </c>
      <c r="F36" s="16" t="s">
        <v>15</v>
      </c>
      <c r="G36" s="17">
        <v>60000</v>
      </c>
      <c r="H36" s="18"/>
      <c r="K36" s="8"/>
    </row>
    <row r="37" spans="2:11" ht="15.75" customHeight="1" x14ac:dyDescent="0.25">
      <c r="B37" s="19" t="s">
        <v>101</v>
      </c>
      <c r="C37" s="19" t="s">
        <v>200</v>
      </c>
      <c r="D37" s="20" t="s">
        <v>205</v>
      </c>
      <c r="E37" s="20">
        <v>950091</v>
      </c>
      <c r="F37" s="16" t="s">
        <v>15</v>
      </c>
      <c r="G37" s="17">
        <v>30000</v>
      </c>
      <c r="H37" s="18"/>
      <c r="K37" s="8"/>
    </row>
    <row r="38" spans="2:11" ht="25.5" customHeight="1" x14ac:dyDescent="0.25">
      <c r="B38" s="14" t="s">
        <v>101</v>
      </c>
      <c r="C38" s="14" t="s">
        <v>101</v>
      </c>
      <c r="D38" s="15" t="s">
        <v>206</v>
      </c>
      <c r="E38" s="25">
        <v>529319</v>
      </c>
      <c r="F38" s="16">
        <v>20000</v>
      </c>
      <c r="G38" s="17" t="s">
        <v>15</v>
      </c>
      <c r="H38" s="18"/>
      <c r="K38" s="8"/>
    </row>
    <row r="39" spans="2:11" ht="24.75" customHeight="1" x14ac:dyDescent="0.25">
      <c r="B39" s="14" t="s">
        <v>200</v>
      </c>
      <c r="C39" s="14" t="s">
        <v>200</v>
      </c>
      <c r="D39" s="15" t="s">
        <v>16</v>
      </c>
      <c r="E39" s="25">
        <v>145116</v>
      </c>
      <c r="F39" s="16">
        <v>1.5</v>
      </c>
      <c r="G39" s="17" t="s">
        <v>15</v>
      </c>
      <c r="H39" s="18"/>
      <c r="K39" s="8"/>
    </row>
    <row r="40" spans="2:11" ht="15.75" customHeight="1" x14ac:dyDescent="0.25">
      <c r="B40" s="19" t="s">
        <v>200</v>
      </c>
      <c r="C40" s="19" t="s">
        <v>283</v>
      </c>
      <c r="D40" s="20" t="s">
        <v>325</v>
      </c>
      <c r="E40" s="20">
        <v>850052</v>
      </c>
      <c r="F40" s="16" t="s">
        <v>15</v>
      </c>
      <c r="G40" s="17">
        <v>120000</v>
      </c>
      <c r="H40" s="18"/>
      <c r="K40" s="8"/>
    </row>
    <row r="41" spans="2:11" ht="21.75" customHeight="1" x14ac:dyDescent="0.25">
      <c r="B41" s="14" t="s">
        <v>200</v>
      </c>
      <c r="C41" s="14" t="s">
        <v>200</v>
      </c>
      <c r="D41" s="15" t="s">
        <v>139</v>
      </c>
      <c r="E41" s="25">
        <v>883552</v>
      </c>
      <c r="F41" s="16">
        <v>110000</v>
      </c>
      <c r="G41" s="17" t="s">
        <v>15</v>
      </c>
      <c r="H41" s="18"/>
      <c r="K41" s="8"/>
    </row>
    <row r="42" spans="2:11" ht="18" customHeight="1" x14ac:dyDescent="0.25">
      <c r="B42" s="14" t="s">
        <v>200</v>
      </c>
      <c r="C42" s="14" t="s">
        <v>200</v>
      </c>
      <c r="D42" s="15" t="s">
        <v>17</v>
      </c>
      <c r="E42" s="25">
        <v>145116</v>
      </c>
      <c r="F42" s="16">
        <v>15</v>
      </c>
      <c r="G42" s="17" t="s">
        <v>15</v>
      </c>
      <c r="H42" s="18"/>
      <c r="K42" s="8"/>
    </row>
    <row r="43" spans="2:11" ht="15.75" customHeight="1" x14ac:dyDescent="0.25">
      <c r="B43" s="19" t="s">
        <v>283</v>
      </c>
      <c r="C43" s="19" t="s">
        <v>284</v>
      </c>
      <c r="D43" s="20" t="s">
        <v>322</v>
      </c>
      <c r="E43" s="20">
        <v>850059</v>
      </c>
      <c r="F43" s="16" t="s">
        <v>15</v>
      </c>
      <c r="G43" s="17">
        <v>100000</v>
      </c>
      <c r="H43" s="18"/>
      <c r="K43" s="8"/>
    </row>
    <row r="44" spans="2:11" ht="20.25" customHeight="1" x14ac:dyDescent="0.25">
      <c r="B44" s="14" t="s">
        <v>283</v>
      </c>
      <c r="C44" s="14" t="s">
        <v>283</v>
      </c>
      <c r="D44" s="15" t="s">
        <v>326</v>
      </c>
      <c r="E44" s="25">
        <v>880241</v>
      </c>
      <c r="F44" s="16">
        <v>120000</v>
      </c>
      <c r="G44" s="17" t="s">
        <v>15</v>
      </c>
      <c r="H44" s="18"/>
      <c r="K44" s="8"/>
    </row>
    <row r="45" spans="2:11" ht="15.75" customHeight="1" x14ac:dyDescent="0.25">
      <c r="B45" s="19" t="s">
        <v>289</v>
      </c>
      <c r="C45" s="19" t="s">
        <v>317</v>
      </c>
      <c r="D45" s="20" t="s">
        <v>323</v>
      </c>
      <c r="E45" s="20">
        <v>450078</v>
      </c>
      <c r="F45" s="16" t="s">
        <v>15</v>
      </c>
      <c r="G45" s="17">
        <v>100000</v>
      </c>
      <c r="H45" s="18"/>
      <c r="K45" s="8"/>
    </row>
    <row r="46" spans="2:11" ht="17.25" customHeight="1" x14ac:dyDescent="0.25">
      <c r="B46" s="14" t="s">
        <v>289</v>
      </c>
      <c r="C46" s="14" t="s">
        <v>289</v>
      </c>
      <c r="D46" s="15" t="s">
        <v>327</v>
      </c>
      <c r="E46" s="25">
        <v>880242</v>
      </c>
      <c r="F46" s="16">
        <v>110000</v>
      </c>
      <c r="G46" s="17" t="s">
        <v>15</v>
      </c>
      <c r="H46" s="18"/>
      <c r="K46" s="8"/>
    </row>
    <row r="47" spans="2:11" ht="17.25" customHeight="1" x14ac:dyDescent="0.25">
      <c r="B47" s="14" t="s">
        <v>363</v>
      </c>
      <c r="C47" s="14" t="s">
        <v>343</v>
      </c>
      <c r="D47" s="15" t="s">
        <v>86</v>
      </c>
      <c r="E47" s="25">
        <v>180211</v>
      </c>
      <c r="F47" s="16">
        <v>5273.79</v>
      </c>
      <c r="G47" s="17" t="s">
        <v>15</v>
      </c>
      <c r="H47" s="18"/>
      <c r="K47" s="8"/>
    </row>
    <row r="48" spans="2:11" ht="17.25" customHeight="1" x14ac:dyDescent="0.25">
      <c r="B48" s="14" t="s">
        <v>363</v>
      </c>
      <c r="C48" s="14" t="s">
        <v>343</v>
      </c>
      <c r="D48" s="15" t="s">
        <v>17</v>
      </c>
      <c r="E48" s="25">
        <v>180211</v>
      </c>
      <c r="F48" s="16">
        <v>11</v>
      </c>
      <c r="G48" s="17" t="s">
        <v>15</v>
      </c>
      <c r="H48" s="18"/>
      <c r="K48" s="8"/>
    </row>
    <row r="49" spans="2:11" ht="24" customHeight="1" x14ac:dyDescent="0.25">
      <c r="B49" s="14" t="s">
        <v>364</v>
      </c>
      <c r="C49" s="14" t="s">
        <v>364</v>
      </c>
      <c r="D49" s="15" t="s">
        <v>375</v>
      </c>
      <c r="E49" s="25">
        <v>529323</v>
      </c>
      <c r="F49" s="16">
        <v>10000</v>
      </c>
      <c r="G49" s="17" t="s">
        <v>15</v>
      </c>
      <c r="H49" s="18"/>
      <c r="K49" s="8"/>
    </row>
    <row r="50" spans="2:11" ht="16.5" customHeight="1" x14ac:dyDescent="0.25">
      <c r="B50" s="19" t="s">
        <v>411</v>
      </c>
      <c r="C50" s="19" t="s">
        <v>412</v>
      </c>
      <c r="D50" s="20" t="s">
        <v>416</v>
      </c>
      <c r="E50" s="20">
        <v>50044</v>
      </c>
      <c r="F50" s="16" t="s">
        <v>15</v>
      </c>
      <c r="G50" s="17">
        <v>70000</v>
      </c>
      <c r="H50" s="18"/>
      <c r="K50" s="8"/>
    </row>
    <row r="51" spans="2:11" ht="17.25" customHeight="1" x14ac:dyDescent="0.25">
      <c r="B51" s="14" t="s">
        <v>411</v>
      </c>
      <c r="C51" s="14" t="s">
        <v>411</v>
      </c>
      <c r="D51" s="15" t="s">
        <v>417</v>
      </c>
      <c r="E51" s="25">
        <v>880247</v>
      </c>
      <c r="F51" s="16">
        <v>60000</v>
      </c>
      <c r="G51" s="17" t="s">
        <v>15</v>
      </c>
      <c r="H51" s="18"/>
      <c r="K51" s="8"/>
    </row>
    <row r="52" spans="2:11" ht="24" customHeight="1" x14ac:dyDescent="0.25">
      <c r="B52" s="14" t="s">
        <v>459</v>
      </c>
      <c r="C52" s="14" t="s">
        <v>459</v>
      </c>
      <c r="D52" s="15" t="s">
        <v>202</v>
      </c>
      <c r="E52" s="25">
        <v>180227</v>
      </c>
      <c r="F52" s="16">
        <v>6</v>
      </c>
      <c r="G52" s="17" t="s">
        <v>15</v>
      </c>
      <c r="H52" s="18"/>
      <c r="K52" s="8"/>
    </row>
    <row r="53" spans="2:11" ht="17.25" customHeight="1" x14ac:dyDescent="0.25">
      <c r="B53" s="14" t="s">
        <v>459</v>
      </c>
      <c r="C53" s="14" t="s">
        <v>459</v>
      </c>
      <c r="D53" s="15" t="s">
        <v>36</v>
      </c>
      <c r="E53" s="25">
        <v>270218</v>
      </c>
      <c r="F53" s="16">
        <v>70000</v>
      </c>
      <c r="G53" s="17" t="s">
        <v>15</v>
      </c>
      <c r="H53" s="18"/>
      <c r="K53" s="8"/>
    </row>
    <row r="54" spans="2:11" ht="16.5" customHeight="1" x14ac:dyDescent="0.25">
      <c r="B54" s="19" t="s">
        <v>459</v>
      </c>
      <c r="C54" s="19" t="s">
        <v>460</v>
      </c>
      <c r="D54" s="20" t="s">
        <v>495</v>
      </c>
      <c r="E54" s="20">
        <v>250060</v>
      </c>
      <c r="F54" s="16" t="s">
        <v>15</v>
      </c>
      <c r="G54" s="17">
        <v>80000</v>
      </c>
      <c r="H54" s="18"/>
      <c r="K54" s="8"/>
    </row>
    <row r="55" spans="2:11" ht="16.5" customHeight="1" x14ac:dyDescent="0.25">
      <c r="B55" s="19" t="s">
        <v>460</v>
      </c>
      <c r="C55" s="19" t="s">
        <v>467</v>
      </c>
      <c r="D55" s="20" t="s">
        <v>205</v>
      </c>
      <c r="E55" s="20">
        <v>150075</v>
      </c>
      <c r="F55" s="16" t="s">
        <v>15</v>
      </c>
      <c r="G55" s="17">
        <v>60000</v>
      </c>
      <c r="H55" s="18"/>
      <c r="K55" s="8"/>
    </row>
    <row r="56" spans="2:11" ht="24" customHeight="1" x14ac:dyDescent="0.25">
      <c r="B56" s="14" t="s">
        <v>460</v>
      </c>
      <c r="C56" s="14" t="s">
        <v>460</v>
      </c>
      <c r="D56" s="15" t="s">
        <v>496</v>
      </c>
      <c r="E56" s="25">
        <v>529321</v>
      </c>
      <c r="F56" s="16">
        <v>30000</v>
      </c>
      <c r="G56" s="17" t="s">
        <v>15</v>
      </c>
      <c r="H56" s="18"/>
      <c r="K56" s="8"/>
    </row>
    <row r="57" spans="2:11" ht="17.25" customHeight="1" x14ac:dyDescent="0.25">
      <c r="B57" s="14" t="s">
        <v>460</v>
      </c>
      <c r="C57" s="14" t="s">
        <v>459</v>
      </c>
      <c r="D57" s="15" t="s">
        <v>497</v>
      </c>
      <c r="E57" s="25">
        <v>880216</v>
      </c>
      <c r="F57" s="16">
        <v>5018.93</v>
      </c>
      <c r="G57" s="17" t="s">
        <v>15</v>
      </c>
      <c r="H57" s="18"/>
      <c r="K57" s="8"/>
    </row>
    <row r="58" spans="2:11" ht="24" customHeight="1" x14ac:dyDescent="0.25">
      <c r="B58" s="14" t="s">
        <v>460</v>
      </c>
      <c r="C58" s="14" t="s">
        <v>460</v>
      </c>
      <c r="D58" s="15" t="s">
        <v>498</v>
      </c>
      <c r="E58" s="25">
        <v>529320</v>
      </c>
      <c r="F58" s="16">
        <v>23000</v>
      </c>
      <c r="G58" s="17" t="s">
        <v>15</v>
      </c>
      <c r="H58" s="18"/>
      <c r="K58" s="8"/>
    </row>
    <row r="59" spans="2:11" ht="17.25" customHeight="1" x14ac:dyDescent="0.25">
      <c r="B59" s="14" t="s">
        <v>460</v>
      </c>
      <c r="C59" s="14" t="s">
        <v>460</v>
      </c>
      <c r="D59" s="15" t="s">
        <v>17</v>
      </c>
      <c r="E59" s="25">
        <v>167349</v>
      </c>
      <c r="F59" s="16">
        <v>15</v>
      </c>
      <c r="G59" s="17" t="s">
        <v>15</v>
      </c>
      <c r="H59" s="18"/>
      <c r="K59" s="8"/>
    </row>
    <row r="60" spans="2:11" ht="17.25" customHeight="1" x14ac:dyDescent="0.25">
      <c r="B60" s="14" t="s">
        <v>460</v>
      </c>
      <c r="C60" s="14" t="s">
        <v>460</v>
      </c>
      <c r="D60" s="15" t="s">
        <v>16</v>
      </c>
      <c r="E60" s="25">
        <v>167349</v>
      </c>
      <c r="F60" s="16">
        <v>1.5</v>
      </c>
      <c r="G60" s="17" t="s">
        <v>15</v>
      </c>
      <c r="H60" s="18"/>
      <c r="K60" s="8"/>
    </row>
    <row r="61" spans="2:11" ht="17.25" customHeight="1" x14ac:dyDescent="0.25">
      <c r="B61" s="14" t="s">
        <v>533</v>
      </c>
      <c r="C61" s="14" t="s">
        <v>468</v>
      </c>
      <c r="D61" s="15" t="s">
        <v>563</v>
      </c>
      <c r="E61" s="25" t="s">
        <v>541</v>
      </c>
      <c r="F61" s="16">
        <v>442.83</v>
      </c>
      <c r="G61" s="17" t="s">
        <v>15</v>
      </c>
      <c r="H61" s="18"/>
      <c r="K61" s="8"/>
    </row>
    <row r="62" spans="2:11" ht="17.25" customHeight="1" x14ac:dyDescent="0.25">
      <c r="B62" s="14" t="s">
        <v>533</v>
      </c>
      <c r="C62" s="14" t="s">
        <v>468</v>
      </c>
      <c r="D62" s="15" t="s">
        <v>564</v>
      </c>
      <c r="E62" s="25" t="s">
        <v>541</v>
      </c>
      <c r="F62" s="16">
        <v>3</v>
      </c>
      <c r="G62" s="17" t="s">
        <v>15</v>
      </c>
      <c r="H62" s="18"/>
      <c r="K62" s="8"/>
    </row>
    <row r="63" spans="2:11" ht="17.25" customHeight="1" x14ac:dyDescent="0.25">
      <c r="B63" s="14" t="s">
        <v>533</v>
      </c>
      <c r="C63" s="14" t="s">
        <v>468</v>
      </c>
      <c r="D63" s="15" t="s">
        <v>561</v>
      </c>
      <c r="E63" s="25" t="s">
        <v>542</v>
      </c>
      <c r="F63" s="16">
        <v>75.099999999999994</v>
      </c>
      <c r="G63" s="17" t="s">
        <v>15</v>
      </c>
      <c r="H63" s="18"/>
      <c r="K63" s="8"/>
    </row>
    <row r="64" spans="2:11" ht="17.25" customHeight="1" x14ac:dyDescent="0.25">
      <c r="B64" s="14" t="s">
        <v>533</v>
      </c>
      <c r="C64" s="14" t="s">
        <v>468</v>
      </c>
      <c r="D64" s="15" t="s">
        <v>562</v>
      </c>
      <c r="E64" s="25" t="s">
        <v>542</v>
      </c>
      <c r="F64" s="16">
        <v>3</v>
      </c>
      <c r="G64" s="17" t="s">
        <v>15</v>
      </c>
      <c r="H64" s="18"/>
      <c r="K64" s="8"/>
    </row>
    <row r="65" spans="2:11" ht="17.25" customHeight="1" x14ac:dyDescent="0.25">
      <c r="B65" s="14" t="s">
        <v>543</v>
      </c>
      <c r="C65" s="14" t="s">
        <v>468</v>
      </c>
      <c r="D65" s="15" t="s">
        <v>559</v>
      </c>
      <c r="E65" s="25" t="s">
        <v>544</v>
      </c>
      <c r="F65" s="16">
        <v>331.48</v>
      </c>
      <c r="G65" s="17" t="s">
        <v>15</v>
      </c>
      <c r="H65" s="18"/>
      <c r="K65" s="8"/>
    </row>
    <row r="66" spans="2:11" ht="17.25" customHeight="1" x14ac:dyDescent="0.25">
      <c r="B66" s="14" t="s">
        <v>543</v>
      </c>
      <c r="C66" s="14" t="s">
        <v>468</v>
      </c>
      <c r="D66" s="15" t="s">
        <v>560</v>
      </c>
      <c r="E66" s="25" t="s">
        <v>544</v>
      </c>
      <c r="F66" s="16">
        <v>3</v>
      </c>
      <c r="G66" s="17" t="s">
        <v>15</v>
      </c>
      <c r="H66" s="18"/>
      <c r="K66" s="8"/>
    </row>
    <row r="67" spans="2:11" ht="24" customHeight="1" x14ac:dyDescent="0.25">
      <c r="B67" s="14" t="s">
        <v>536</v>
      </c>
      <c r="C67" s="14" t="s">
        <v>536</v>
      </c>
      <c r="D67" s="15" t="s">
        <v>566</v>
      </c>
      <c r="E67" s="25">
        <v>529322</v>
      </c>
      <c r="F67" s="16">
        <v>10000</v>
      </c>
      <c r="G67" s="17" t="s">
        <v>15</v>
      </c>
      <c r="H67" s="18"/>
      <c r="K67" s="8"/>
    </row>
    <row r="68" spans="2:11" ht="24" customHeight="1" x14ac:dyDescent="0.25">
      <c r="B68" s="14" t="s">
        <v>537</v>
      </c>
      <c r="C68" s="14" t="s">
        <v>537</v>
      </c>
      <c r="D68" s="15" t="s">
        <v>565</v>
      </c>
      <c r="E68" s="25">
        <v>307203</v>
      </c>
      <c r="F68" s="16">
        <v>2000</v>
      </c>
      <c r="G68" s="17" t="s">
        <v>15</v>
      </c>
      <c r="H68" s="18"/>
      <c r="K68" s="8"/>
    </row>
    <row r="69" spans="2:11" ht="17.25" customHeight="1" x14ac:dyDescent="0.25">
      <c r="B69" s="14" t="s">
        <v>537</v>
      </c>
      <c r="C69" s="14" t="s">
        <v>537</v>
      </c>
      <c r="D69" s="15" t="s">
        <v>16</v>
      </c>
      <c r="E69" s="25">
        <v>819692</v>
      </c>
      <c r="F69" s="16">
        <v>2</v>
      </c>
      <c r="G69" s="17" t="s">
        <v>15</v>
      </c>
      <c r="H69" s="18"/>
      <c r="K69" s="8"/>
    </row>
    <row r="70" spans="2:11" ht="17.25" customHeight="1" x14ac:dyDescent="0.25">
      <c r="B70" s="14" t="s">
        <v>537</v>
      </c>
      <c r="C70" s="14" t="s">
        <v>537</v>
      </c>
      <c r="D70" s="15" t="s">
        <v>17</v>
      </c>
      <c r="E70" s="25">
        <v>819692</v>
      </c>
      <c r="F70" s="16">
        <v>20</v>
      </c>
      <c r="G70" s="17" t="s">
        <v>15</v>
      </c>
      <c r="H70" s="18"/>
      <c r="K70" s="8"/>
    </row>
    <row r="71" spans="2:11" ht="17.25" customHeight="1" x14ac:dyDescent="0.25">
      <c r="B71" s="14" t="s">
        <v>595</v>
      </c>
      <c r="C71" s="14" t="s">
        <v>588</v>
      </c>
      <c r="D71" s="15" t="s">
        <v>86</v>
      </c>
      <c r="E71" s="25">
        <v>180311</v>
      </c>
      <c r="F71" s="16">
        <v>3729.22</v>
      </c>
      <c r="G71" s="17" t="s">
        <v>15</v>
      </c>
      <c r="H71" s="18"/>
      <c r="K71" s="8"/>
    </row>
    <row r="72" spans="2:11" ht="17.25" customHeight="1" x14ac:dyDescent="0.25">
      <c r="B72" s="14" t="s">
        <v>595</v>
      </c>
      <c r="C72" s="14" t="s">
        <v>588</v>
      </c>
      <c r="D72" s="15" t="s">
        <v>17</v>
      </c>
      <c r="E72" s="25">
        <v>180311</v>
      </c>
      <c r="F72" s="16">
        <v>11</v>
      </c>
      <c r="G72" s="17" t="s">
        <v>15</v>
      </c>
      <c r="H72" s="18"/>
      <c r="K72" s="8"/>
    </row>
    <row r="73" spans="2:11" ht="16.5" customHeight="1" x14ac:dyDescent="0.25">
      <c r="B73" s="19" t="s">
        <v>612</v>
      </c>
      <c r="C73" s="19" t="s">
        <v>613</v>
      </c>
      <c r="D73" s="20" t="s">
        <v>628</v>
      </c>
      <c r="E73" s="20">
        <v>450031</v>
      </c>
      <c r="F73" s="16" t="s">
        <v>15</v>
      </c>
      <c r="G73" s="17">
        <v>20000</v>
      </c>
      <c r="H73" s="18"/>
      <c r="K73" s="8"/>
    </row>
    <row r="74" spans="2:11" ht="17.25" customHeight="1" x14ac:dyDescent="0.25">
      <c r="B74" s="14" t="s">
        <v>612</v>
      </c>
      <c r="C74" s="14" t="s">
        <v>595</v>
      </c>
      <c r="D74" s="15" t="s">
        <v>638</v>
      </c>
      <c r="E74" s="25">
        <v>180315</v>
      </c>
      <c r="F74" s="16">
        <v>25058</v>
      </c>
      <c r="G74" s="17" t="s">
        <v>15</v>
      </c>
      <c r="H74" s="18"/>
      <c r="K74" s="8"/>
    </row>
    <row r="75" spans="2:11" ht="17.25" customHeight="1" x14ac:dyDescent="0.25">
      <c r="B75" s="14" t="s">
        <v>612</v>
      </c>
      <c r="C75" s="14" t="s">
        <v>595</v>
      </c>
      <c r="D75" s="15" t="s">
        <v>639</v>
      </c>
      <c r="E75" s="25">
        <v>180315</v>
      </c>
      <c r="F75" s="16">
        <v>8686</v>
      </c>
      <c r="G75" s="17" t="s">
        <v>15</v>
      </c>
      <c r="H75" s="18"/>
      <c r="K75" s="8"/>
    </row>
    <row r="76" spans="2:11" ht="16.5" customHeight="1" x14ac:dyDescent="0.25">
      <c r="B76" s="19" t="s">
        <v>613</v>
      </c>
      <c r="C76" s="19" t="s">
        <v>614</v>
      </c>
      <c r="D76" s="20" t="s">
        <v>207</v>
      </c>
      <c r="E76" s="20">
        <v>350032</v>
      </c>
      <c r="F76" s="16" t="s">
        <v>15</v>
      </c>
      <c r="G76" s="17">
        <v>80000</v>
      </c>
      <c r="H76" s="18"/>
      <c r="K76" s="8"/>
    </row>
    <row r="77" spans="2:11" ht="24" customHeight="1" x14ac:dyDescent="0.25">
      <c r="B77" s="14" t="s">
        <v>613</v>
      </c>
      <c r="C77" s="14" t="s">
        <v>613</v>
      </c>
      <c r="D77" s="15" t="s">
        <v>779</v>
      </c>
      <c r="E77" s="25">
        <v>529325</v>
      </c>
      <c r="F77" s="16">
        <v>52395.6</v>
      </c>
      <c r="G77" s="17" t="s">
        <v>15</v>
      </c>
      <c r="H77" s="18"/>
      <c r="K77" s="8"/>
    </row>
    <row r="78" spans="2:11" ht="17.25" customHeight="1" x14ac:dyDescent="0.25">
      <c r="B78" s="14" t="s">
        <v>655</v>
      </c>
      <c r="C78" s="14" t="s">
        <v>655</v>
      </c>
      <c r="D78" s="15" t="s">
        <v>202</v>
      </c>
      <c r="E78" s="25">
        <v>180327</v>
      </c>
      <c r="F78" s="16">
        <v>4</v>
      </c>
      <c r="G78" s="17" t="s">
        <v>15</v>
      </c>
      <c r="H78" s="18"/>
      <c r="K78" s="8"/>
    </row>
    <row r="79" spans="2:11" ht="17.25" customHeight="1" x14ac:dyDescent="0.25">
      <c r="B79" s="14" t="s">
        <v>703</v>
      </c>
      <c r="C79" s="14" t="s">
        <v>703</v>
      </c>
      <c r="D79" s="15" t="s">
        <v>17</v>
      </c>
      <c r="E79" s="25">
        <v>189308</v>
      </c>
      <c r="F79" s="16">
        <v>15</v>
      </c>
      <c r="G79" s="17" t="s">
        <v>15</v>
      </c>
      <c r="H79" s="18"/>
      <c r="K79" s="8"/>
    </row>
    <row r="80" spans="2:11" ht="17.25" customHeight="1" x14ac:dyDescent="0.25">
      <c r="B80" s="14" t="s">
        <v>703</v>
      </c>
      <c r="C80" s="14" t="s">
        <v>703</v>
      </c>
      <c r="D80" s="15" t="s">
        <v>16</v>
      </c>
      <c r="E80" s="25">
        <v>189308</v>
      </c>
      <c r="F80" s="16">
        <v>1.5</v>
      </c>
      <c r="G80" s="17" t="s">
        <v>15</v>
      </c>
      <c r="H80" s="18"/>
      <c r="K80" s="8"/>
    </row>
    <row r="81" spans="2:11" ht="16.5" customHeight="1" x14ac:dyDescent="0.25">
      <c r="B81" s="19" t="s">
        <v>702</v>
      </c>
      <c r="C81" s="19" t="s">
        <v>707</v>
      </c>
      <c r="D81" s="20" t="s">
        <v>416</v>
      </c>
      <c r="E81" s="20">
        <v>750078</v>
      </c>
      <c r="F81" s="16" t="s">
        <v>15</v>
      </c>
      <c r="G81" s="17">
        <v>50000</v>
      </c>
      <c r="H81" s="18"/>
      <c r="K81" s="8"/>
    </row>
    <row r="82" spans="2:11" ht="24" customHeight="1" x14ac:dyDescent="0.25">
      <c r="B82" s="14" t="s">
        <v>702</v>
      </c>
      <c r="C82" s="14" t="s">
        <v>702</v>
      </c>
      <c r="D82" s="15" t="s">
        <v>709</v>
      </c>
      <c r="E82" s="25">
        <v>529324</v>
      </c>
      <c r="F82" s="16">
        <v>27813.5</v>
      </c>
      <c r="G82" s="17" t="s">
        <v>15</v>
      </c>
      <c r="H82" s="18"/>
      <c r="K82" s="8"/>
    </row>
    <row r="83" spans="2:11" ht="17.25" customHeight="1" x14ac:dyDescent="0.25">
      <c r="B83" s="14" t="s">
        <v>702</v>
      </c>
      <c r="C83" s="14" t="s">
        <v>703</v>
      </c>
      <c r="D83" s="15" t="s">
        <v>18</v>
      </c>
      <c r="E83" s="25">
        <v>180401</v>
      </c>
      <c r="F83" s="16">
        <v>496.32</v>
      </c>
      <c r="G83" s="17" t="s">
        <v>15</v>
      </c>
      <c r="H83" s="18"/>
      <c r="K83" s="8"/>
    </row>
    <row r="84" spans="2:11" ht="24.75" customHeight="1" x14ac:dyDescent="0.25">
      <c r="B84" s="19" t="s">
        <v>717</v>
      </c>
      <c r="C84" s="19" t="s">
        <v>717</v>
      </c>
      <c r="D84" s="20" t="s">
        <v>756</v>
      </c>
      <c r="E84" s="20">
        <v>511578</v>
      </c>
      <c r="F84" s="16" t="s">
        <v>15</v>
      </c>
      <c r="G84" s="17">
        <v>170000</v>
      </c>
      <c r="H84" s="18"/>
      <c r="K84" s="8"/>
    </row>
    <row r="85" spans="2:11" ht="17.25" customHeight="1" x14ac:dyDescent="0.25">
      <c r="B85" s="14" t="s">
        <v>716</v>
      </c>
      <c r="C85" s="14" t="s">
        <v>717</v>
      </c>
      <c r="D85" s="15" t="s">
        <v>17</v>
      </c>
      <c r="E85" s="25">
        <v>180411</v>
      </c>
      <c r="F85" s="16">
        <v>11</v>
      </c>
      <c r="G85" s="17" t="s">
        <v>15</v>
      </c>
      <c r="H85" s="18"/>
      <c r="K85" s="8"/>
    </row>
    <row r="86" spans="2:11" ht="17.25" customHeight="1" x14ac:dyDescent="0.25">
      <c r="B86" s="14" t="s">
        <v>716</v>
      </c>
      <c r="C86" s="14" t="s">
        <v>717</v>
      </c>
      <c r="D86" s="15" t="s">
        <v>86</v>
      </c>
      <c r="E86" s="25">
        <v>180411</v>
      </c>
      <c r="F86" s="16">
        <v>3729.22</v>
      </c>
      <c r="G86" s="17" t="s">
        <v>15</v>
      </c>
      <c r="H86" s="18"/>
      <c r="K86" s="8"/>
    </row>
    <row r="87" spans="2:11" ht="17.25" customHeight="1" x14ac:dyDescent="0.25">
      <c r="B87" s="14" t="s">
        <v>718</v>
      </c>
      <c r="C87" s="14" t="s">
        <v>719</v>
      </c>
      <c r="D87" s="15" t="s">
        <v>93</v>
      </c>
      <c r="E87" s="25" t="s">
        <v>729</v>
      </c>
      <c r="F87" s="16">
        <v>3</v>
      </c>
      <c r="G87" s="17" t="s">
        <v>15</v>
      </c>
      <c r="H87" s="18"/>
      <c r="K87" s="8"/>
    </row>
    <row r="88" spans="2:11" ht="17.25" customHeight="1" x14ac:dyDescent="0.25">
      <c r="B88" s="14" t="s">
        <v>718</v>
      </c>
      <c r="C88" s="14" t="s">
        <v>719</v>
      </c>
      <c r="D88" s="15" t="s">
        <v>783</v>
      </c>
      <c r="E88" s="25" t="s">
        <v>729</v>
      </c>
      <c r="F88" s="16">
        <v>213.24</v>
      </c>
      <c r="G88" s="17" t="s">
        <v>15</v>
      </c>
      <c r="H88" s="18"/>
      <c r="K88" s="8"/>
    </row>
    <row r="89" spans="2:11" ht="17.25" customHeight="1" x14ac:dyDescent="0.25">
      <c r="B89" s="14" t="s">
        <v>724</v>
      </c>
      <c r="C89" s="14" t="s">
        <v>719</v>
      </c>
      <c r="D89" s="15" t="s">
        <v>93</v>
      </c>
      <c r="E89" s="25" t="s">
        <v>730</v>
      </c>
      <c r="F89" s="16">
        <v>3</v>
      </c>
      <c r="G89" s="17" t="s">
        <v>15</v>
      </c>
      <c r="H89" s="18"/>
      <c r="K89" s="8"/>
    </row>
    <row r="90" spans="2:11" ht="17.25" customHeight="1" x14ac:dyDescent="0.25">
      <c r="B90" s="14" t="s">
        <v>724</v>
      </c>
      <c r="C90" s="14" t="s">
        <v>719</v>
      </c>
      <c r="D90" s="15" t="s">
        <v>784</v>
      </c>
      <c r="E90" s="25" t="s">
        <v>731</v>
      </c>
      <c r="F90" s="16">
        <v>82.64</v>
      </c>
      <c r="G90" s="17" t="s">
        <v>15</v>
      </c>
      <c r="H90" s="18"/>
      <c r="K90" s="8"/>
    </row>
    <row r="91" spans="2:11" ht="17.25" customHeight="1" x14ac:dyDescent="0.25">
      <c r="B91" s="14" t="s">
        <v>724</v>
      </c>
      <c r="C91" s="14" t="s">
        <v>719</v>
      </c>
      <c r="D91" s="15" t="s">
        <v>785</v>
      </c>
      <c r="E91" s="25" t="s">
        <v>730</v>
      </c>
      <c r="F91" s="16">
        <v>229.28</v>
      </c>
      <c r="G91" s="17" t="s">
        <v>15</v>
      </c>
      <c r="H91" s="18"/>
      <c r="K91" s="8"/>
    </row>
    <row r="92" spans="2:11" ht="17.25" customHeight="1" x14ac:dyDescent="0.25">
      <c r="B92" s="14" t="s">
        <v>724</v>
      </c>
      <c r="C92" s="14" t="s">
        <v>719</v>
      </c>
      <c r="D92" s="15" t="s">
        <v>93</v>
      </c>
      <c r="E92" s="25" t="s">
        <v>731</v>
      </c>
      <c r="F92" s="16">
        <v>3</v>
      </c>
      <c r="G92" s="17" t="s">
        <v>15</v>
      </c>
      <c r="H92" s="18"/>
      <c r="K92" s="8"/>
    </row>
    <row r="93" spans="2:11" ht="17.25" customHeight="1" x14ac:dyDescent="0.25">
      <c r="B93" s="14" t="s">
        <v>732</v>
      </c>
      <c r="C93" s="14" t="s">
        <v>732</v>
      </c>
      <c r="D93" s="15" t="s">
        <v>139</v>
      </c>
      <c r="E93" s="25">
        <v>881410</v>
      </c>
      <c r="F93" s="16">
        <v>100000</v>
      </c>
      <c r="G93" s="17" t="s">
        <v>15</v>
      </c>
      <c r="H93" s="18"/>
      <c r="K93" s="8"/>
    </row>
    <row r="94" spans="2:11" ht="17.25" customHeight="1" x14ac:dyDescent="0.25">
      <c r="B94" s="14" t="s">
        <v>736</v>
      </c>
      <c r="C94" s="14" t="s">
        <v>736</v>
      </c>
      <c r="D94" s="15" t="s">
        <v>780</v>
      </c>
      <c r="E94" s="25">
        <v>819813</v>
      </c>
      <c r="F94" s="16">
        <v>80000</v>
      </c>
      <c r="G94" s="17" t="s">
        <v>15</v>
      </c>
      <c r="H94" s="18"/>
      <c r="K94" s="8"/>
    </row>
    <row r="95" spans="2:11" ht="17.25" customHeight="1" x14ac:dyDescent="0.25">
      <c r="B95" s="14" t="s">
        <v>737</v>
      </c>
      <c r="C95" s="14" t="s">
        <v>737</v>
      </c>
      <c r="D95" s="15" t="s">
        <v>202</v>
      </c>
      <c r="E95" s="25">
        <v>180427</v>
      </c>
      <c r="F95" s="16">
        <v>1</v>
      </c>
      <c r="G95" s="17" t="s">
        <v>15</v>
      </c>
      <c r="H95" s="18"/>
      <c r="K95" s="8"/>
    </row>
    <row r="96" spans="2:11" ht="17.25" customHeight="1" x14ac:dyDescent="0.25">
      <c r="B96" s="14" t="s">
        <v>738</v>
      </c>
      <c r="C96" s="14" t="s">
        <v>738</v>
      </c>
      <c r="D96" s="15" t="s">
        <v>16</v>
      </c>
      <c r="E96" s="25">
        <v>208362</v>
      </c>
      <c r="F96" s="16">
        <v>1.5</v>
      </c>
      <c r="G96" s="17" t="s">
        <v>15</v>
      </c>
      <c r="H96" s="18"/>
      <c r="K96" s="8"/>
    </row>
    <row r="97" spans="1:11" ht="17.25" customHeight="1" x14ac:dyDescent="0.25">
      <c r="B97" s="14" t="s">
        <v>738</v>
      </c>
      <c r="C97" s="14" t="s">
        <v>738</v>
      </c>
      <c r="D97" s="15" t="s">
        <v>17</v>
      </c>
      <c r="E97" s="25">
        <v>208362</v>
      </c>
      <c r="F97" s="16">
        <v>15</v>
      </c>
      <c r="G97" s="17" t="s">
        <v>15</v>
      </c>
      <c r="H97" s="18"/>
      <c r="K97" s="8"/>
    </row>
    <row r="98" spans="1:11" ht="17.25" customHeight="1" x14ac:dyDescent="0.25">
      <c r="B98" s="14" t="s">
        <v>738</v>
      </c>
      <c r="C98" s="14" t="s">
        <v>738</v>
      </c>
      <c r="D98" s="15" t="s">
        <v>780</v>
      </c>
      <c r="E98" s="25">
        <v>819813</v>
      </c>
      <c r="F98" s="16">
        <v>50000</v>
      </c>
      <c r="G98" s="17" t="s">
        <v>15</v>
      </c>
      <c r="H98" s="18"/>
      <c r="K98" s="8"/>
    </row>
    <row r="99" spans="1:11" ht="18.75" customHeight="1" x14ac:dyDescent="0.25">
      <c r="A99" s="22" t="s">
        <v>404</v>
      </c>
      <c r="B99" s="19" t="s">
        <v>738</v>
      </c>
      <c r="C99" s="19" t="s">
        <v>760</v>
      </c>
      <c r="D99" s="20" t="s">
        <v>207</v>
      </c>
      <c r="E99" s="20">
        <v>950075</v>
      </c>
      <c r="F99" s="16" t="s">
        <v>15</v>
      </c>
      <c r="G99" s="17">
        <v>60000</v>
      </c>
      <c r="H99" s="18"/>
      <c r="K99" s="8"/>
    </row>
    <row r="100" spans="1:11" ht="18.75" customHeight="1" x14ac:dyDescent="0.25">
      <c r="B100" s="19" t="s">
        <v>760</v>
      </c>
      <c r="C100" s="19" t="s">
        <v>762</v>
      </c>
      <c r="D100" s="20" t="s">
        <v>773</v>
      </c>
      <c r="E100" s="20">
        <v>750070</v>
      </c>
      <c r="F100" s="16" t="s">
        <v>15</v>
      </c>
      <c r="G100" s="17">
        <v>55000</v>
      </c>
      <c r="H100" s="18"/>
      <c r="K100" s="8"/>
    </row>
    <row r="101" spans="1:11" ht="17.25" customHeight="1" x14ac:dyDescent="0.25">
      <c r="B101" s="14" t="s">
        <v>762</v>
      </c>
      <c r="C101" s="14" t="s">
        <v>762</v>
      </c>
      <c r="D101" s="15" t="s">
        <v>417</v>
      </c>
      <c r="E101" s="25">
        <v>819813</v>
      </c>
      <c r="F101" s="16">
        <v>70000</v>
      </c>
      <c r="G101" s="17" t="s">
        <v>15</v>
      </c>
      <c r="H101" s="18"/>
      <c r="K101" s="8"/>
    </row>
    <row r="102" spans="1:11" ht="17.25" customHeight="1" x14ac:dyDescent="0.25">
      <c r="B102" s="14" t="s">
        <v>794</v>
      </c>
      <c r="C102" s="14" t="s">
        <v>793</v>
      </c>
      <c r="D102" s="15" t="s">
        <v>86</v>
      </c>
      <c r="E102" s="25">
        <v>180511</v>
      </c>
      <c r="F102" s="16">
        <v>3729.22</v>
      </c>
      <c r="G102" s="17" t="s">
        <v>15</v>
      </c>
      <c r="H102" s="18"/>
      <c r="K102" s="8"/>
    </row>
    <row r="103" spans="1:11" ht="17.25" customHeight="1" x14ac:dyDescent="0.25">
      <c r="B103" s="14" t="s">
        <v>794</v>
      </c>
      <c r="C103" s="14" t="s">
        <v>793</v>
      </c>
      <c r="D103" s="15" t="s">
        <v>17</v>
      </c>
      <c r="E103" s="25">
        <v>180511</v>
      </c>
      <c r="F103" s="16">
        <v>11</v>
      </c>
      <c r="G103" s="17" t="s">
        <v>15</v>
      </c>
      <c r="H103" s="18"/>
      <c r="K103" s="8"/>
    </row>
    <row r="104" spans="1:11" ht="25.5" customHeight="1" x14ac:dyDescent="0.25">
      <c r="B104" s="19" t="s">
        <v>819</v>
      </c>
      <c r="C104" s="19" t="s">
        <v>820</v>
      </c>
      <c r="D104" s="20" t="s">
        <v>1697</v>
      </c>
      <c r="E104" s="20">
        <v>750035</v>
      </c>
      <c r="F104" s="16" t="s">
        <v>15</v>
      </c>
      <c r="G104" s="17">
        <v>90000</v>
      </c>
      <c r="H104" s="18"/>
      <c r="K104" s="8"/>
    </row>
    <row r="105" spans="1:11" ht="17.25" customHeight="1" x14ac:dyDescent="0.25">
      <c r="B105" s="14" t="s">
        <v>819</v>
      </c>
      <c r="C105" s="14" t="s">
        <v>819</v>
      </c>
      <c r="D105" s="15" t="s">
        <v>896</v>
      </c>
      <c r="E105" s="25">
        <v>819813</v>
      </c>
      <c r="F105" s="16">
        <v>70000</v>
      </c>
      <c r="G105" s="17" t="s">
        <v>15</v>
      </c>
      <c r="H105" s="18"/>
      <c r="K105" s="131"/>
    </row>
    <row r="106" spans="1:11" ht="17.25" customHeight="1" x14ac:dyDescent="0.25">
      <c r="B106" s="14" t="s">
        <v>884</v>
      </c>
      <c r="C106" s="14" t="s">
        <v>884</v>
      </c>
      <c r="D106" s="15" t="s">
        <v>897</v>
      </c>
      <c r="E106" s="25">
        <v>819813</v>
      </c>
      <c r="F106" s="16">
        <v>120000</v>
      </c>
      <c r="G106" s="17" t="s">
        <v>15</v>
      </c>
      <c r="H106" s="18"/>
      <c r="K106" s="131"/>
    </row>
    <row r="107" spans="1:11" ht="24" customHeight="1" x14ac:dyDescent="0.25">
      <c r="B107" s="19" t="s">
        <v>884</v>
      </c>
      <c r="C107" s="19" t="s">
        <v>885</v>
      </c>
      <c r="D107" s="20" t="s">
        <v>207</v>
      </c>
      <c r="E107" s="44">
        <v>550033</v>
      </c>
      <c r="F107" s="16" t="s">
        <v>15</v>
      </c>
      <c r="G107" s="17">
        <v>100000</v>
      </c>
      <c r="H107" s="18"/>
      <c r="K107" s="8"/>
    </row>
    <row r="108" spans="1:11" ht="17.25" customHeight="1" x14ac:dyDescent="0.25">
      <c r="B108" s="14" t="s">
        <v>886</v>
      </c>
      <c r="C108" s="14" t="s">
        <v>886</v>
      </c>
      <c r="D108" s="15" t="s">
        <v>202</v>
      </c>
      <c r="E108" s="25">
        <v>180527</v>
      </c>
      <c r="F108" s="16">
        <v>4</v>
      </c>
      <c r="G108" s="17" t="s">
        <v>15</v>
      </c>
      <c r="H108" s="18"/>
      <c r="K108" s="131"/>
    </row>
    <row r="109" spans="1:11" ht="17.25" customHeight="1" x14ac:dyDescent="0.25">
      <c r="B109" s="14" t="s">
        <v>887</v>
      </c>
      <c r="C109" s="14" t="s">
        <v>887</v>
      </c>
      <c r="D109" s="15" t="s">
        <v>16</v>
      </c>
      <c r="E109" s="25">
        <v>225826</v>
      </c>
      <c r="F109" s="16">
        <v>1.5</v>
      </c>
      <c r="G109" s="17" t="s">
        <v>15</v>
      </c>
      <c r="H109" s="18"/>
      <c r="K109" s="131"/>
    </row>
    <row r="110" spans="1:11" ht="17.25" customHeight="1" x14ac:dyDescent="0.25">
      <c r="B110" s="14" t="s">
        <v>887</v>
      </c>
      <c r="C110" s="14" t="s">
        <v>887</v>
      </c>
      <c r="D110" s="15" t="s">
        <v>17</v>
      </c>
      <c r="E110" s="25">
        <v>225826</v>
      </c>
      <c r="F110" s="16">
        <v>15</v>
      </c>
      <c r="G110" s="17" t="s">
        <v>15</v>
      </c>
      <c r="H110" s="18"/>
      <c r="K110" s="8"/>
    </row>
    <row r="111" spans="1:11" ht="17.25" customHeight="1" x14ac:dyDescent="0.25">
      <c r="B111" s="14" t="s">
        <v>887</v>
      </c>
      <c r="C111" s="14" t="s">
        <v>888</v>
      </c>
      <c r="D111" s="15" t="s">
        <v>93</v>
      </c>
      <c r="E111" s="25" t="s">
        <v>889</v>
      </c>
      <c r="F111" s="16">
        <v>3</v>
      </c>
      <c r="G111" s="17" t="s">
        <v>15</v>
      </c>
      <c r="H111" s="18"/>
      <c r="K111" s="131"/>
    </row>
    <row r="112" spans="1:11" ht="24" customHeight="1" x14ac:dyDescent="0.25">
      <c r="B112" s="19" t="s">
        <v>887</v>
      </c>
      <c r="C112" s="19" t="s">
        <v>890</v>
      </c>
      <c r="D112" s="20" t="s">
        <v>121</v>
      </c>
      <c r="E112" s="44">
        <v>850059</v>
      </c>
      <c r="F112" s="16" t="s">
        <v>15</v>
      </c>
      <c r="G112" s="17">
        <v>60000</v>
      </c>
      <c r="H112" s="18"/>
      <c r="K112" s="8"/>
    </row>
    <row r="113" spans="2:11" ht="17.25" customHeight="1" x14ac:dyDescent="0.25">
      <c r="B113" s="14" t="s">
        <v>887</v>
      </c>
      <c r="C113" s="14" t="s">
        <v>887</v>
      </c>
      <c r="D113" s="15" t="s">
        <v>898</v>
      </c>
      <c r="E113" s="25">
        <v>903381</v>
      </c>
      <c r="F113" s="16">
        <v>50000</v>
      </c>
      <c r="G113" s="17" t="s">
        <v>15</v>
      </c>
      <c r="H113" s="18"/>
      <c r="K113" s="131"/>
    </row>
    <row r="114" spans="2:11" ht="17.25" customHeight="1" x14ac:dyDescent="0.25">
      <c r="B114" s="14" t="s">
        <v>887</v>
      </c>
      <c r="C114" s="14" t="s">
        <v>888</v>
      </c>
      <c r="D114" s="15" t="s">
        <v>1586</v>
      </c>
      <c r="E114" s="25" t="s">
        <v>889</v>
      </c>
      <c r="F114" s="16">
        <v>875.68</v>
      </c>
      <c r="G114" s="17" t="s">
        <v>15</v>
      </c>
      <c r="H114" s="18"/>
      <c r="K114" s="131"/>
    </row>
    <row r="115" spans="2:11" ht="17.25" customHeight="1" x14ac:dyDescent="0.25">
      <c r="B115" s="14" t="s">
        <v>887</v>
      </c>
      <c r="C115" s="14" t="s">
        <v>888</v>
      </c>
      <c r="D115" s="15" t="s">
        <v>1587</v>
      </c>
      <c r="E115" s="25" t="s">
        <v>891</v>
      </c>
      <c r="F115" s="16">
        <v>335.57</v>
      </c>
      <c r="G115" s="17" t="s">
        <v>15</v>
      </c>
      <c r="H115" s="18"/>
      <c r="K115" s="131"/>
    </row>
    <row r="116" spans="2:11" ht="17.25" customHeight="1" x14ac:dyDescent="0.25">
      <c r="B116" s="14" t="s">
        <v>887</v>
      </c>
      <c r="C116" s="14" t="s">
        <v>888</v>
      </c>
      <c r="D116" s="15" t="s">
        <v>93</v>
      </c>
      <c r="E116" s="25" t="s">
        <v>891</v>
      </c>
      <c r="F116" s="16">
        <v>3</v>
      </c>
      <c r="G116" s="17" t="s">
        <v>15</v>
      </c>
      <c r="H116" s="18"/>
      <c r="K116" s="131"/>
    </row>
    <row r="117" spans="2:11" ht="17.25" customHeight="1" x14ac:dyDescent="0.25">
      <c r="B117" s="14" t="s">
        <v>890</v>
      </c>
      <c r="C117" s="14" t="s">
        <v>892</v>
      </c>
      <c r="D117" s="15" t="s">
        <v>1588</v>
      </c>
      <c r="E117" s="25" t="s">
        <v>893</v>
      </c>
      <c r="F117" s="16">
        <v>152.33000000000001</v>
      </c>
      <c r="G117" s="17" t="s">
        <v>15</v>
      </c>
      <c r="H117" s="18"/>
      <c r="K117" s="131"/>
    </row>
    <row r="118" spans="2:11" ht="17.25" customHeight="1" x14ac:dyDescent="0.25">
      <c r="B118" s="14" t="s">
        <v>890</v>
      </c>
      <c r="C118" s="14" t="s">
        <v>892</v>
      </c>
      <c r="D118" s="15" t="s">
        <v>93</v>
      </c>
      <c r="E118" s="25" t="s">
        <v>893</v>
      </c>
      <c r="F118" s="16">
        <v>3</v>
      </c>
      <c r="G118" s="17" t="s">
        <v>15</v>
      </c>
      <c r="H118" s="18"/>
      <c r="K118" s="131"/>
    </row>
    <row r="119" spans="2:11" ht="20.25" customHeight="1" x14ac:dyDescent="0.25">
      <c r="B119" s="19" t="s">
        <v>894</v>
      </c>
      <c r="C119" s="19" t="s">
        <v>895</v>
      </c>
      <c r="D119" s="20" t="s">
        <v>118</v>
      </c>
      <c r="E119" s="44">
        <v>550135</v>
      </c>
      <c r="F119" s="16" t="s">
        <v>15</v>
      </c>
      <c r="G119" s="17">
        <v>50000</v>
      </c>
      <c r="H119" s="18"/>
      <c r="K119" s="8"/>
    </row>
    <row r="120" spans="2:11" ht="17.25" customHeight="1" x14ac:dyDescent="0.25">
      <c r="B120" s="14" t="s">
        <v>894</v>
      </c>
      <c r="C120" s="14" t="s">
        <v>894</v>
      </c>
      <c r="D120" s="15" t="s">
        <v>898</v>
      </c>
      <c r="E120" s="25">
        <v>40618</v>
      </c>
      <c r="F120" s="16">
        <v>60000</v>
      </c>
      <c r="G120" s="17" t="s">
        <v>15</v>
      </c>
      <c r="H120" s="18"/>
      <c r="K120" s="131"/>
    </row>
    <row r="121" spans="2:11" ht="20.25" customHeight="1" x14ac:dyDescent="0.25">
      <c r="B121" s="19" t="s">
        <v>974</v>
      </c>
      <c r="C121" s="19" t="s">
        <v>975</v>
      </c>
      <c r="D121" s="20" t="s">
        <v>600</v>
      </c>
      <c r="E121" s="44">
        <v>250022</v>
      </c>
      <c r="F121" s="16" t="s">
        <v>15</v>
      </c>
      <c r="G121" s="17">
        <v>120000</v>
      </c>
      <c r="H121" s="18"/>
      <c r="K121" s="8"/>
    </row>
    <row r="122" spans="2:11" ht="17.25" customHeight="1" x14ac:dyDescent="0.25">
      <c r="B122" s="14" t="s">
        <v>974</v>
      </c>
      <c r="C122" s="14" t="s">
        <v>974</v>
      </c>
      <c r="D122" s="15" t="s">
        <v>999</v>
      </c>
      <c r="E122" s="25">
        <v>70618</v>
      </c>
      <c r="F122" s="16">
        <v>125000</v>
      </c>
      <c r="G122" s="17" t="s">
        <v>15</v>
      </c>
      <c r="H122" s="18"/>
      <c r="K122" s="131"/>
    </row>
    <row r="123" spans="2:11" ht="17.25" customHeight="1" x14ac:dyDescent="0.25">
      <c r="B123" s="14" t="s">
        <v>976</v>
      </c>
      <c r="C123" s="14" t="s">
        <v>975</v>
      </c>
      <c r="D123" s="15" t="s">
        <v>86</v>
      </c>
      <c r="E123" s="25">
        <v>180611</v>
      </c>
      <c r="F123" s="16">
        <v>4424.97</v>
      </c>
      <c r="G123" s="17" t="s">
        <v>15</v>
      </c>
      <c r="H123" s="18"/>
      <c r="K123" s="8"/>
    </row>
    <row r="124" spans="2:11" ht="17.25" customHeight="1" x14ac:dyDescent="0.25">
      <c r="B124" s="14" t="s">
        <v>976</v>
      </c>
      <c r="C124" s="14" t="s">
        <v>975</v>
      </c>
      <c r="D124" s="15" t="s">
        <v>17</v>
      </c>
      <c r="E124" s="25">
        <v>180611</v>
      </c>
      <c r="F124" s="16">
        <v>11</v>
      </c>
      <c r="G124" s="17" t="s">
        <v>15</v>
      </c>
      <c r="H124" s="18"/>
      <c r="K124" s="8"/>
    </row>
    <row r="125" spans="2:11" ht="17.25" customHeight="1" x14ac:dyDescent="0.25">
      <c r="B125" s="14" t="s">
        <v>993</v>
      </c>
      <c r="C125" s="14" t="s">
        <v>993</v>
      </c>
      <c r="D125" s="15" t="s">
        <v>202</v>
      </c>
      <c r="E125" s="25">
        <v>180627</v>
      </c>
      <c r="F125" s="16">
        <v>3</v>
      </c>
      <c r="G125" s="17" t="s">
        <v>15</v>
      </c>
      <c r="H125" s="18"/>
      <c r="K125" s="8"/>
    </row>
    <row r="126" spans="2:11" ht="17.25" customHeight="1" x14ac:dyDescent="0.25">
      <c r="B126" s="14" t="s">
        <v>995</v>
      </c>
      <c r="C126" s="14" t="s">
        <v>994</v>
      </c>
      <c r="D126" s="15" t="s">
        <v>117</v>
      </c>
      <c r="E126" s="25">
        <v>180629</v>
      </c>
      <c r="F126" s="16">
        <v>8686</v>
      </c>
      <c r="G126" s="17" t="s">
        <v>15</v>
      </c>
      <c r="H126" s="18"/>
      <c r="K126" s="8"/>
    </row>
    <row r="127" spans="2:11" ht="17.25" customHeight="1" x14ac:dyDescent="0.25">
      <c r="B127" s="14" t="s">
        <v>1016</v>
      </c>
      <c r="C127" s="14" t="s">
        <v>1016</v>
      </c>
      <c r="D127" s="15" t="s">
        <v>17</v>
      </c>
      <c r="E127" s="25">
        <v>241965</v>
      </c>
      <c r="F127" s="16">
        <v>15</v>
      </c>
      <c r="G127" s="17" t="s">
        <v>15</v>
      </c>
      <c r="H127" s="18"/>
      <c r="K127" s="8"/>
    </row>
    <row r="128" spans="2:11" ht="17.25" customHeight="1" x14ac:dyDescent="0.25">
      <c r="B128" s="14" t="s">
        <v>1016</v>
      </c>
      <c r="C128" s="14" t="s">
        <v>1016</v>
      </c>
      <c r="D128" s="15" t="s">
        <v>16</v>
      </c>
      <c r="E128" s="25">
        <v>241965</v>
      </c>
      <c r="F128" s="16">
        <v>1.5</v>
      </c>
      <c r="G128" s="17" t="s">
        <v>15</v>
      </c>
      <c r="H128" s="18"/>
      <c r="K128" s="8"/>
    </row>
    <row r="129" spans="2:11" ht="17.25" customHeight="1" x14ac:dyDescent="0.25">
      <c r="B129" s="14" t="s">
        <v>1017</v>
      </c>
      <c r="C129" s="14" t="s">
        <v>1016</v>
      </c>
      <c r="D129" s="15" t="s">
        <v>18</v>
      </c>
      <c r="E129" s="25">
        <v>180701</v>
      </c>
      <c r="F129" s="16">
        <v>224.29</v>
      </c>
      <c r="G129" s="17" t="s">
        <v>15</v>
      </c>
      <c r="H129" s="18"/>
      <c r="K129" s="8"/>
    </row>
    <row r="130" spans="2:11" ht="17.25" customHeight="1" x14ac:dyDescent="0.25">
      <c r="B130" s="14" t="s">
        <v>1028</v>
      </c>
      <c r="C130" s="14" t="s">
        <v>1024</v>
      </c>
      <c r="D130" s="15" t="s">
        <v>86</v>
      </c>
      <c r="E130" s="25">
        <v>180711</v>
      </c>
      <c r="F130" s="16">
        <v>4424.97</v>
      </c>
      <c r="G130" s="17" t="s">
        <v>15</v>
      </c>
      <c r="H130" s="18"/>
      <c r="K130" s="8"/>
    </row>
    <row r="131" spans="2:11" ht="17.25" customHeight="1" x14ac:dyDescent="0.25">
      <c r="B131" s="14" t="s">
        <v>1028</v>
      </c>
      <c r="C131" s="14" t="s">
        <v>1024</v>
      </c>
      <c r="D131" s="15" t="s">
        <v>17</v>
      </c>
      <c r="E131" s="25">
        <v>180711</v>
      </c>
      <c r="F131" s="16">
        <v>11</v>
      </c>
      <c r="G131" s="17" t="s">
        <v>15</v>
      </c>
      <c r="H131" s="18"/>
      <c r="K131" s="8"/>
    </row>
    <row r="132" spans="2:11" ht="24" customHeight="1" x14ac:dyDescent="0.25">
      <c r="B132" s="19" t="s">
        <v>1039</v>
      </c>
      <c r="C132" s="19" t="s">
        <v>1040</v>
      </c>
      <c r="D132" s="20" t="s">
        <v>600</v>
      </c>
      <c r="E132" s="44">
        <v>950045</v>
      </c>
      <c r="F132" s="16" t="s">
        <v>15</v>
      </c>
      <c r="G132" s="17">
        <v>30000</v>
      </c>
      <c r="H132" s="18"/>
      <c r="K132" s="8"/>
    </row>
    <row r="133" spans="2:11" ht="17.25" customHeight="1" x14ac:dyDescent="0.25">
      <c r="B133" s="14" t="s">
        <v>1059</v>
      </c>
      <c r="C133" s="14" t="s">
        <v>1059</v>
      </c>
      <c r="D133" s="15" t="s">
        <v>202</v>
      </c>
      <c r="E133" s="25">
        <v>180727</v>
      </c>
      <c r="F133" s="16">
        <v>1</v>
      </c>
      <c r="G133" s="17" t="s">
        <v>15</v>
      </c>
      <c r="H133" s="18"/>
      <c r="K133" s="8"/>
    </row>
    <row r="134" spans="2:11" ht="39.75" customHeight="1" x14ac:dyDescent="0.25">
      <c r="B134" s="14" t="s">
        <v>1059</v>
      </c>
      <c r="C134" s="14" t="s">
        <v>1058</v>
      </c>
      <c r="D134" s="15" t="s">
        <v>1323</v>
      </c>
      <c r="E134" s="25">
        <v>118722</v>
      </c>
      <c r="F134" s="16">
        <v>19600</v>
      </c>
      <c r="G134" s="17" t="s">
        <v>15</v>
      </c>
      <c r="H134" s="18"/>
      <c r="K134" s="8"/>
    </row>
    <row r="135" spans="2:11" ht="17.25" customHeight="1" x14ac:dyDescent="0.25">
      <c r="B135" s="14" t="s">
        <v>1060</v>
      </c>
      <c r="C135" s="14" t="s">
        <v>1060</v>
      </c>
      <c r="D135" s="15" t="s">
        <v>16</v>
      </c>
      <c r="E135" s="25">
        <v>259398</v>
      </c>
      <c r="F135" s="16">
        <v>1.5</v>
      </c>
      <c r="G135" s="17" t="s">
        <v>15</v>
      </c>
      <c r="H135" s="18"/>
      <c r="K135" s="8"/>
    </row>
    <row r="136" spans="2:11" ht="17.25" customHeight="1" x14ac:dyDescent="0.25">
      <c r="B136" s="14" t="s">
        <v>1060</v>
      </c>
      <c r="C136" s="14" t="s">
        <v>1060</v>
      </c>
      <c r="D136" s="15" t="s">
        <v>17</v>
      </c>
      <c r="E136" s="25">
        <v>259398</v>
      </c>
      <c r="F136" s="16">
        <v>15</v>
      </c>
      <c r="G136" s="17" t="s">
        <v>15</v>
      </c>
      <c r="H136" s="18"/>
      <c r="K136" s="8"/>
    </row>
    <row r="137" spans="2:11" ht="24" customHeight="1" x14ac:dyDescent="0.25">
      <c r="B137" s="19" t="s">
        <v>1060</v>
      </c>
      <c r="C137" s="19" t="s">
        <v>1061</v>
      </c>
      <c r="D137" s="20" t="s">
        <v>118</v>
      </c>
      <c r="E137" s="44">
        <v>850102</v>
      </c>
      <c r="F137" s="16" t="s">
        <v>15</v>
      </c>
      <c r="G137" s="17">
        <v>20000</v>
      </c>
      <c r="H137" s="18"/>
      <c r="K137" s="8"/>
    </row>
    <row r="138" spans="2:11" ht="17.25" customHeight="1" x14ac:dyDescent="0.25">
      <c r="B138" s="14" t="s">
        <v>1135</v>
      </c>
      <c r="C138" s="14" t="s">
        <v>1089</v>
      </c>
      <c r="D138" s="15" t="s">
        <v>1580</v>
      </c>
      <c r="E138" s="25" t="s">
        <v>1136</v>
      </c>
      <c r="F138" s="16">
        <v>226.55</v>
      </c>
      <c r="G138" s="17" t="s">
        <v>15</v>
      </c>
      <c r="H138" s="18"/>
      <c r="K138" s="8"/>
    </row>
    <row r="139" spans="2:11" ht="17.25" customHeight="1" x14ac:dyDescent="0.25">
      <c r="B139" s="14" t="s">
        <v>1135</v>
      </c>
      <c r="C139" s="14" t="s">
        <v>1089</v>
      </c>
      <c r="D139" s="15" t="s">
        <v>561</v>
      </c>
      <c r="E139" s="25" t="s">
        <v>1137</v>
      </c>
      <c r="F139" s="16">
        <v>444.65</v>
      </c>
      <c r="G139" s="17" t="s">
        <v>15</v>
      </c>
      <c r="H139" s="18"/>
      <c r="K139" s="8"/>
    </row>
    <row r="140" spans="2:11" ht="17.25" customHeight="1" x14ac:dyDescent="0.25">
      <c r="B140" s="14" t="s">
        <v>1135</v>
      </c>
      <c r="C140" s="14" t="s">
        <v>1089</v>
      </c>
      <c r="D140" s="15" t="s">
        <v>93</v>
      </c>
      <c r="E140" s="25" t="s">
        <v>1137</v>
      </c>
      <c r="F140" s="16">
        <v>3</v>
      </c>
      <c r="G140" s="17" t="s">
        <v>15</v>
      </c>
      <c r="H140" s="18"/>
      <c r="K140" s="8"/>
    </row>
    <row r="141" spans="2:11" ht="17.25" customHeight="1" x14ac:dyDescent="0.25">
      <c r="B141" s="14" t="s">
        <v>1135</v>
      </c>
      <c r="C141" s="14" t="s">
        <v>1089</v>
      </c>
      <c r="D141" s="15" t="s">
        <v>93</v>
      </c>
      <c r="E141" s="25" t="s">
        <v>1136</v>
      </c>
      <c r="F141" s="16">
        <v>3</v>
      </c>
      <c r="G141" s="17" t="s">
        <v>15</v>
      </c>
      <c r="H141" s="18"/>
      <c r="K141" s="8"/>
    </row>
    <row r="142" spans="2:11" ht="17.25" customHeight="1" x14ac:dyDescent="0.25">
      <c r="B142" s="14" t="s">
        <v>1138</v>
      </c>
      <c r="C142" s="14" t="s">
        <v>1108</v>
      </c>
      <c r="D142" s="15" t="s">
        <v>86</v>
      </c>
      <c r="E142" s="25">
        <v>180811</v>
      </c>
      <c r="F142" s="16">
        <v>4424.97</v>
      </c>
      <c r="G142" s="17" t="s">
        <v>15</v>
      </c>
      <c r="H142" s="18"/>
      <c r="K142" s="8"/>
    </row>
    <row r="143" spans="2:11" ht="17.25" customHeight="1" x14ac:dyDescent="0.25">
      <c r="B143" s="14" t="s">
        <v>1177</v>
      </c>
      <c r="C143" s="14" t="s">
        <v>1177</v>
      </c>
      <c r="D143" s="15" t="s">
        <v>202</v>
      </c>
      <c r="E143" s="25">
        <v>180827</v>
      </c>
      <c r="F143" s="16">
        <v>1</v>
      </c>
      <c r="G143" s="17" t="s">
        <v>15</v>
      </c>
      <c r="H143" s="18"/>
    </row>
    <row r="144" spans="2:11" ht="17.25" customHeight="1" x14ac:dyDescent="0.25">
      <c r="B144" s="14" t="s">
        <v>1181</v>
      </c>
      <c r="C144" s="14" t="s">
        <v>1181</v>
      </c>
      <c r="D144" s="15" t="s">
        <v>17</v>
      </c>
      <c r="E144" s="25">
        <v>273583</v>
      </c>
      <c r="F144" s="16">
        <v>49</v>
      </c>
      <c r="G144" s="17" t="s">
        <v>15</v>
      </c>
      <c r="H144" s="18"/>
    </row>
    <row r="145" spans="2:11" ht="17.25" customHeight="1" x14ac:dyDescent="0.25">
      <c r="B145" s="14" t="s">
        <v>1181</v>
      </c>
      <c r="C145" s="14" t="s">
        <v>1181</v>
      </c>
      <c r="D145" s="15" t="s">
        <v>16</v>
      </c>
      <c r="E145" s="25">
        <v>273583</v>
      </c>
      <c r="F145" s="16">
        <v>4.9000000000000004</v>
      </c>
      <c r="G145" s="17" t="s">
        <v>15</v>
      </c>
      <c r="H145" s="18"/>
      <c r="K145" s="8"/>
    </row>
    <row r="146" spans="2:11" ht="24" customHeight="1" x14ac:dyDescent="0.25">
      <c r="B146" s="19" t="s">
        <v>1253</v>
      </c>
      <c r="C146" s="19" t="s">
        <v>1253</v>
      </c>
      <c r="D146" s="20" t="s">
        <v>1695</v>
      </c>
      <c r="E146" s="44">
        <v>425782</v>
      </c>
      <c r="F146" s="16" t="s">
        <v>15</v>
      </c>
      <c r="G146" s="17">
        <v>450000</v>
      </c>
      <c r="H146" s="18"/>
      <c r="K146" s="8"/>
    </row>
    <row r="147" spans="2:11" ht="33.75" customHeight="1" x14ac:dyDescent="0.25">
      <c r="B147" s="14" t="s">
        <v>1288</v>
      </c>
      <c r="C147" s="14" t="s">
        <v>1253</v>
      </c>
      <c r="D147" s="15" t="s">
        <v>1696</v>
      </c>
      <c r="E147" s="25">
        <v>118723</v>
      </c>
      <c r="F147" s="16">
        <v>450000</v>
      </c>
      <c r="G147" s="17" t="s">
        <v>15</v>
      </c>
      <c r="H147" s="18"/>
      <c r="K147" s="8"/>
    </row>
    <row r="148" spans="2:11" ht="17.25" customHeight="1" x14ac:dyDescent="0.25">
      <c r="B148" s="14" t="s">
        <v>1291</v>
      </c>
      <c r="C148" s="14" t="s">
        <v>1094</v>
      </c>
      <c r="D148" s="15" t="s">
        <v>93</v>
      </c>
      <c r="E148" s="25" t="s">
        <v>1574</v>
      </c>
      <c r="F148" s="16">
        <v>3</v>
      </c>
      <c r="G148" s="17" t="s">
        <v>15</v>
      </c>
      <c r="H148" s="18"/>
      <c r="K148" s="8"/>
    </row>
    <row r="149" spans="2:11" ht="17.25" customHeight="1" x14ac:dyDescent="0.25">
      <c r="B149" s="14" t="s">
        <v>1291</v>
      </c>
      <c r="C149" s="14" t="s">
        <v>1094</v>
      </c>
      <c r="D149" s="15" t="s">
        <v>93</v>
      </c>
      <c r="E149" s="25" t="s">
        <v>1575</v>
      </c>
      <c r="F149" s="16">
        <v>3</v>
      </c>
      <c r="G149" s="17" t="s">
        <v>15</v>
      </c>
      <c r="H149" s="18"/>
      <c r="K149" s="8"/>
    </row>
    <row r="150" spans="2:11" ht="17.25" customHeight="1" x14ac:dyDescent="0.25">
      <c r="B150" s="14" t="s">
        <v>1291</v>
      </c>
      <c r="C150" s="14" t="s">
        <v>1094</v>
      </c>
      <c r="D150" s="15" t="s">
        <v>1582</v>
      </c>
      <c r="E150" s="25" t="s">
        <v>1575</v>
      </c>
      <c r="F150" s="16">
        <v>308.16000000000003</v>
      </c>
      <c r="G150" s="17" t="s">
        <v>15</v>
      </c>
      <c r="H150" s="18"/>
      <c r="K150" s="8"/>
    </row>
    <row r="151" spans="2:11" ht="17.25" customHeight="1" x14ac:dyDescent="0.25">
      <c r="B151" s="14" t="s">
        <v>1291</v>
      </c>
      <c r="C151" s="14" t="s">
        <v>1094</v>
      </c>
      <c r="D151" s="15" t="s">
        <v>1581</v>
      </c>
      <c r="E151" s="25" t="s">
        <v>1574</v>
      </c>
      <c r="F151" s="16">
        <v>480.59</v>
      </c>
      <c r="G151" s="17" t="s">
        <v>15</v>
      </c>
      <c r="H151" s="18"/>
      <c r="K151" s="8"/>
    </row>
    <row r="152" spans="2:11" ht="17.25" customHeight="1" x14ac:dyDescent="0.25">
      <c r="B152" s="14" t="s">
        <v>1291</v>
      </c>
      <c r="C152" s="14" t="s">
        <v>1288</v>
      </c>
      <c r="D152" s="15" t="s">
        <v>86</v>
      </c>
      <c r="E152" s="25">
        <v>180911</v>
      </c>
      <c r="F152" s="16">
        <v>4424.97</v>
      </c>
      <c r="G152" s="17" t="s">
        <v>15</v>
      </c>
      <c r="H152" s="18"/>
      <c r="K152" s="8"/>
    </row>
    <row r="153" spans="2:11" ht="17.25" customHeight="1" x14ac:dyDescent="0.25">
      <c r="B153" s="14" t="s">
        <v>1567</v>
      </c>
      <c r="C153" s="14" t="s">
        <v>1487</v>
      </c>
      <c r="D153" s="15" t="s">
        <v>93</v>
      </c>
      <c r="E153" s="25" t="s">
        <v>1576</v>
      </c>
      <c r="F153" s="16">
        <v>3</v>
      </c>
      <c r="G153" s="17" t="s">
        <v>15</v>
      </c>
      <c r="H153" s="18"/>
      <c r="K153" s="8"/>
    </row>
    <row r="154" spans="2:11" ht="17.25" customHeight="1" x14ac:dyDescent="0.25">
      <c r="B154" s="14" t="s">
        <v>1567</v>
      </c>
      <c r="C154" s="14" t="s">
        <v>1487</v>
      </c>
      <c r="D154" s="15" t="s">
        <v>1583</v>
      </c>
      <c r="E154" s="25" t="s">
        <v>1576</v>
      </c>
      <c r="F154" s="16">
        <v>183.79</v>
      </c>
      <c r="G154" s="17" t="s">
        <v>15</v>
      </c>
      <c r="H154" s="18"/>
      <c r="K154" s="8"/>
    </row>
    <row r="155" spans="2:11" ht="17.25" customHeight="1" x14ac:dyDescent="0.25">
      <c r="B155" s="14" t="s">
        <v>1491</v>
      </c>
      <c r="C155" s="14" t="s">
        <v>1491</v>
      </c>
      <c r="D155" s="15" t="s">
        <v>16</v>
      </c>
      <c r="E155" s="25">
        <v>292039</v>
      </c>
      <c r="F155" s="16">
        <v>4.9000000000000004</v>
      </c>
      <c r="G155" s="17" t="s">
        <v>15</v>
      </c>
      <c r="H155" s="18"/>
      <c r="K155" s="8"/>
    </row>
    <row r="156" spans="2:11" ht="17.25" customHeight="1" x14ac:dyDescent="0.25">
      <c r="B156" s="14" t="s">
        <v>1491</v>
      </c>
      <c r="C156" s="14" t="s">
        <v>1491</v>
      </c>
      <c r="D156" s="15" t="s">
        <v>17</v>
      </c>
      <c r="E156" s="25">
        <v>292039</v>
      </c>
      <c r="F156" s="16">
        <v>49</v>
      </c>
      <c r="G156" s="17" t="s">
        <v>15</v>
      </c>
      <c r="H156" s="18"/>
      <c r="K156" s="8"/>
    </row>
    <row r="157" spans="2:11" ht="17.25" customHeight="1" x14ac:dyDescent="0.25">
      <c r="B157" s="14" t="s">
        <v>1492</v>
      </c>
      <c r="C157" s="14" t="s">
        <v>1491</v>
      </c>
      <c r="D157" s="15" t="s">
        <v>18</v>
      </c>
      <c r="E157" s="25">
        <v>181001</v>
      </c>
      <c r="F157" s="16">
        <v>162.99</v>
      </c>
      <c r="G157" s="17" t="s">
        <v>15</v>
      </c>
      <c r="H157" s="18"/>
    </row>
    <row r="158" spans="2:11" ht="17.25" customHeight="1" x14ac:dyDescent="0.25">
      <c r="B158" s="14" t="s">
        <v>1492</v>
      </c>
      <c r="C158" s="14" t="s">
        <v>1487</v>
      </c>
      <c r="D158" s="15" t="s">
        <v>117</v>
      </c>
      <c r="E158" s="25">
        <v>181001</v>
      </c>
      <c r="F158" s="16">
        <v>8686</v>
      </c>
      <c r="G158" s="17" t="s">
        <v>15</v>
      </c>
      <c r="H158" s="18"/>
    </row>
    <row r="159" spans="2:11" ht="18.75" customHeight="1" x14ac:dyDescent="0.25">
      <c r="B159" s="19" t="s">
        <v>1493</v>
      </c>
      <c r="C159" s="19" t="s">
        <v>1494</v>
      </c>
      <c r="D159" s="20" t="s">
        <v>1171</v>
      </c>
      <c r="E159" s="44">
        <v>750062</v>
      </c>
      <c r="F159" s="16" t="s">
        <v>15</v>
      </c>
      <c r="G159" s="17">
        <v>50000</v>
      </c>
      <c r="H159" s="18"/>
      <c r="K159" s="8"/>
    </row>
    <row r="160" spans="2:11" ht="17.25" customHeight="1" x14ac:dyDescent="0.25">
      <c r="B160" s="14" t="s">
        <v>1519</v>
      </c>
      <c r="C160" s="14" t="s">
        <v>1520</v>
      </c>
      <c r="D160" s="15" t="s">
        <v>93</v>
      </c>
      <c r="E160" s="25" t="s">
        <v>1577</v>
      </c>
      <c r="F160" s="16">
        <v>3</v>
      </c>
      <c r="G160" s="17" t="s">
        <v>15</v>
      </c>
      <c r="H160" s="18"/>
      <c r="K160" s="8"/>
    </row>
    <row r="161" spans="2:11" ht="17.25" customHeight="1" x14ac:dyDescent="0.25">
      <c r="B161" s="14" t="s">
        <v>1519</v>
      </c>
      <c r="C161" s="14" t="s">
        <v>1520</v>
      </c>
      <c r="D161" s="15" t="s">
        <v>1584</v>
      </c>
      <c r="E161" s="25" t="s">
        <v>1577</v>
      </c>
      <c r="F161" s="16">
        <v>208.37</v>
      </c>
      <c r="G161" s="17" t="s">
        <v>15</v>
      </c>
      <c r="H161" s="18"/>
      <c r="K161" s="8"/>
    </row>
    <row r="162" spans="2:11" ht="17.25" customHeight="1" x14ac:dyDescent="0.25">
      <c r="B162" s="14" t="s">
        <v>1524</v>
      </c>
      <c r="C162" s="14" t="s">
        <v>1520</v>
      </c>
      <c r="D162" s="15" t="s">
        <v>1585</v>
      </c>
      <c r="E162" s="25" t="s">
        <v>1578</v>
      </c>
      <c r="F162" s="16">
        <v>1109.57</v>
      </c>
      <c r="G162" s="17" t="s">
        <v>15</v>
      </c>
      <c r="H162" s="18"/>
      <c r="K162" s="8"/>
    </row>
    <row r="163" spans="2:11" ht="17.25" customHeight="1" x14ac:dyDescent="0.25">
      <c r="B163" s="14" t="s">
        <v>1524</v>
      </c>
      <c r="C163" s="14" t="s">
        <v>1520</v>
      </c>
      <c r="D163" s="15" t="s">
        <v>93</v>
      </c>
      <c r="E163" s="25" t="s">
        <v>1579</v>
      </c>
      <c r="F163" s="16">
        <v>3</v>
      </c>
      <c r="G163" s="17" t="s">
        <v>15</v>
      </c>
      <c r="H163" s="18"/>
      <c r="K163" s="8"/>
    </row>
    <row r="164" spans="2:11" ht="17.25" customHeight="1" x14ac:dyDescent="0.25">
      <c r="B164" s="14" t="s">
        <v>1524</v>
      </c>
      <c r="C164" s="14" t="s">
        <v>1520</v>
      </c>
      <c r="D164" s="15" t="s">
        <v>93</v>
      </c>
      <c r="E164" s="25" t="s">
        <v>1578</v>
      </c>
      <c r="F164" s="16">
        <v>3</v>
      </c>
      <c r="G164" s="17" t="s">
        <v>15</v>
      </c>
      <c r="H164" s="18"/>
      <c r="K164" s="8"/>
    </row>
    <row r="165" spans="2:11" ht="17.25" customHeight="1" x14ac:dyDescent="0.25">
      <c r="B165" s="14" t="s">
        <v>1524</v>
      </c>
      <c r="C165" s="14" t="s">
        <v>1520</v>
      </c>
      <c r="D165" s="15" t="s">
        <v>1586</v>
      </c>
      <c r="E165" s="25" t="s">
        <v>1579</v>
      </c>
      <c r="F165" s="16">
        <v>405.59</v>
      </c>
      <c r="G165" s="17" t="s">
        <v>15</v>
      </c>
      <c r="H165" s="18"/>
      <c r="K165" s="8"/>
    </row>
    <row r="166" spans="2:11" ht="17.25" customHeight="1" x14ac:dyDescent="0.25">
      <c r="B166" s="14" t="s">
        <v>1526</v>
      </c>
      <c r="C166" s="14" t="s">
        <v>1524</v>
      </c>
      <c r="D166" s="15" t="s">
        <v>86</v>
      </c>
      <c r="E166" s="25">
        <v>181011</v>
      </c>
      <c r="F166" s="16">
        <v>4424.97</v>
      </c>
      <c r="G166" s="17" t="s">
        <v>15</v>
      </c>
      <c r="H166" s="18"/>
      <c r="K166" s="8"/>
    </row>
    <row r="167" spans="2:11" ht="24.75" customHeight="1" x14ac:dyDescent="0.25">
      <c r="B167" s="14" t="s">
        <v>1605</v>
      </c>
      <c r="C167" s="14" t="s">
        <v>1601</v>
      </c>
      <c r="D167" s="15" t="s">
        <v>1694</v>
      </c>
      <c r="E167" s="25">
        <v>118725</v>
      </c>
      <c r="F167" s="16">
        <v>9000</v>
      </c>
      <c r="G167" s="17" t="s">
        <v>15</v>
      </c>
      <c r="H167" s="18"/>
      <c r="K167" s="8"/>
    </row>
    <row r="168" spans="2:11" ht="24.75" customHeight="1" x14ac:dyDescent="0.25">
      <c r="B168" s="14" t="s">
        <v>1605</v>
      </c>
      <c r="C168" s="14" t="s">
        <v>1601</v>
      </c>
      <c r="D168" s="15" t="s">
        <v>1693</v>
      </c>
      <c r="E168" s="25">
        <v>118724</v>
      </c>
      <c r="F168" s="16">
        <v>9000</v>
      </c>
      <c r="G168" s="17" t="s">
        <v>15</v>
      </c>
      <c r="H168" s="18"/>
      <c r="K168" s="8"/>
    </row>
    <row r="169" spans="2:11" ht="18.75" customHeight="1" x14ac:dyDescent="0.25">
      <c r="B169" s="19" t="s">
        <v>1623</v>
      </c>
      <c r="C169" s="19" t="s">
        <v>1624</v>
      </c>
      <c r="D169" s="20" t="s">
        <v>796</v>
      </c>
      <c r="E169" s="44">
        <v>50044</v>
      </c>
      <c r="F169" s="16" t="s">
        <v>15</v>
      </c>
      <c r="G169" s="17">
        <v>100000</v>
      </c>
      <c r="H169" s="18"/>
      <c r="K169" s="8"/>
    </row>
    <row r="170" spans="2:11" ht="17.25" customHeight="1" x14ac:dyDescent="0.25">
      <c r="B170" s="14" t="s">
        <v>1623</v>
      </c>
      <c r="C170" s="14" t="s">
        <v>1623</v>
      </c>
      <c r="D170" s="15" t="s">
        <v>1692</v>
      </c>
      <c r="E170" s="25">
        <v>784541</v>
      </c>
      <c r="F170" s="16">
        <v>174260</v>
      </c>
      <c r="G170" s="17" t="s">
        <v>15</v>
      </c>
      <c r="H170" s="18"/>
      <c r="K170" s="8"/>
    </row>
    <row r="171" spans="2:11" ht="18.75" customHeight="1" x14ac:dyDescent="0.25">
      <c r="B171" s="19" t="s">
        <v>1623</v>
      </c>
      <c r="C171" s="19" t="s">
        <v>1624</v>
      </c>
      <c r="D171" s="20" t="s">
        <v>1650</v>
      </c>
      <c r="E171" s="44">
        <v>50043</v>
      </c>
      <c r="F171" s="16" t="s">
        <v>15</v>
      </c>
      <c r="G171" s="17">
        <v>65000</v>
      </c>
      <c r="H171" s="18"/>
      <c r="K171" s="8"/>
    </row>
    <row r="172" spans="2:11" ht="17.25" customHeight="1" x14ac:dyDescent="0.25">
      <c r="B172" s="14" t="s">
        <v>1670</v>
      </c>
      <c r="C172" s="14" t="s">
        <v>1670</v>
      </c>
      <c r="D172" s="15" t="s">
        <v>202</v>
      </c>
      <c r="E172" s="25">
        <v>181027</v>
      </c>
      <c r="F172" s="16">
        <v>3</v>
      </c>
      <c r="G172" s="17" t="s">
        <v>15</v>
      </c>
      <c r="H172" s="18"/>
      <c r="K172" s="8"/>
    </row>
    <row r="173" spans="2:11" ht="17.25" customHeight="1" x14ac:dyDescent="0.25">
      <c r="B173" s="14" t="s">
        <v>1673</v>
      </c>
      <c r="C173" s="14" t="s">
        <v>1673</v>
      </c>
      <c r="D173" s="15" t="s">
        <v>16</v>
      </c>
      <c r="E173" s="25">
        <v>314756</v>
      </c>
      <c r="F173" s="16">
        <v>4.9000000000000004</v>
      </c>
      <c r="G173" s="17" t="s">
        <v>15</v>
      </c>
      <c r="H173" s="18"/>
      <c r="K173" s="8"/>
    </row>
    <row r="174" spans="2:11" ht="17.25" customHeight="1" x14ac:dyDescent="0.25">
      <c r="B174" s="14" t="s">
        <v>1673</v>
      </c>
      <c r="C174" s="14" t="s">
        <v>1673</v>
      </c>
      <c r="D174" s="15" t="s">
        <v>17</v>
      </c>
      <c r="E174" s="25">
        <v>314756</v>
      </c>
      <c r="F174" s="16">
        <v>49</v>
      </c>
      <c r="G174" s="17" t="s">
        <v>15</v>
      </c>
      <c r="H174" s="18"/>
      <c r="K174" s="8"/>
    </row>
    <row r="175" spans="2:11" ht="17.25" customHeight="1" x14ac:dyDescent="0.25">
      <c r="B175" s="14" t="s">
        <v>1682</v>
      </c>
      <c r="C175" s="14" t="s">
        <v>1681</v>
      </c>
      <c r="D175" s="15" t="s">
        <v>86</v>
      </c>
      <c r="E175" s="25">
        <v>181111</v>
      </c>
      <c r="F175" s="16">
        <v>4424.97</v>
      </c>
      <c r="G175" s="17" t="s">
        <v>15</v>
      </c>
      <c r="H175" s="18"/>
      <c r="K175" s="8"/>
    </row>
    <row r="176" spans="2:11" ht="17.25" customHeight="1" x14ac:dyDescent="0.25">
      <c r="B176" s="14"/>
      <c r="C176" s="14"/>
      <c r="D176" s="15"/>
      <c r="E176" s="25"/>
      <c r="F176" s="16"/>
      <c r="G176" s="17"/>
      <c r="H176" s="18"/>
      <c r="K176" s="8"/>
    </row>
    <row r="177" spans="2:11" ht="17.25" customHeight="1" x14ac:dyDescent="0.25">
      <c r="B177" s="14"/>
      <c r="C177" s="14"/>
      <c r="D177" s="15"/>
      <c r="E177" s="25"/>
      <c r="F177" s="16"/>
      <c r="G177" s="17"/>
      <c r="H177" s="18"/>
      <c r="K177" s="8"/>
    </row>
    <row r="178" spans="2:11" ht="17.25" customHeight="1" x14ac:dyDescent="0.25">
      <c r="B178" s="14"/>
      <c r="C178" s="14"/>
      <c r="D178" s="15"/>
      <c r="E178" s="25"/>
      <c r="F178" s="16"/>
      <c r="G178" s="17"/>
      <c r="H178" s="18"/>
      <c r="K178" s="8"/>
    </row>
    <row r="179" spans="2:11" ht="17.25" customHeight="1" x14ac:dyDescent="0.25">
      <c r="B179" s="14"/>
      <c r="C179" s="14"/>
      <c r="D179" s="15"/>
      <c r="E179" s="25"/>
      <c r="F179" s="16"/>
      <c r="G179" s="17"/>
      <c r="H179" s="18"/>
      <c r="K179" s="8"/>
    </row>
    <row r="180" spans="2:11" ht="17.25" customHeight="1" x14ac:dyDescent="0.25">
      <c r="B180" s="14"/>
      <c r="C180" s="14"/>
      <c r="D180" s="15"/>
      <c r="E180" s="25"/>
      <c r="F180" s="16"/>
      <c r="G180" s="17"/>
      <c r="H180" s="18"/>
      <c r="K180" s="8"/>
    </row>
    <row r="181" spans="2:11" ht="17.25" customHeight="1" x14ac:dyDescent="0.25">
      <c r="B181" s="14"/>
      <c r="C181" s="14"/>
      <c r="D181" s="15"/>
      <c r="E181" s="25"/>
      <c r="F181" s="16"/>
      <c r="G181" s="17"/>
      <c r="H181" s="18"/>
      <c r="K181" s="8"/>
    </row>
    <row r="182" spans="2:11" ht="17.25" customHeight="1" x14ac:dyDescent="0.25">
      <c r="B182" s="14"/>
      <c r="C182" s="14"/>
      <c r="D182" s="15"/>
      <c r="E182" s="25"/>
      <c r="F182" s="16"/>
      <c r="G182" s="17"/>
      <c r="H182" s="18"/>
      <c r="K182" s="8"/>
    </row>
    <row r="183" spans="2:11" ht="17.25" customHeight="1" x14ac:dyDescent="0.25">
      <c r="B183" s="14"/>
      <c r="C183" s="14"/>
      <c r="D183" s="15"/>
      <c r="E183" s="25"/>
      <c r="F183" s="16"/>
      <c r="G183" s="17"/>
      <c r="H183" s="18"/>
      <c r="K183" s="8"/>
    </row>
    <row r="184" spans="2:11" ht="17.25" customHeight="1" x14ac:dyDescent="0.25">
      <c r="B184" s="14"/>
      <c r="C184" s="14"/>
      <c r="D184" s="15"/>
      <c r="E184" s="25"/>
      <c r="F184" s="16"/>
      <c r="G184" s="17"/>
      <c r="H184" s="18"/>
      <c r="K184" s="8"/>
    </row>
    <row r="185" spans="2:11" ht="17.25" customHeight="1" x14ac:dyDescent="0.25">
      <c r="B185" s="14"/>
      <c r="C185" s="14"/>
      <c r="D185" s="15"/>
      <c r="E185" s="25"/>
      <c r="F185" s="16"/>
      <c r="G185" s="17"/>
      <c r="H185" s="18"/>
      <c r="K185" s="8"/>
    </row>
    <row r="186" spans="2:11" ht="17.25" customHeight="1" x14ac:dyDescent="0.25">
      <c r="B186" s="14"/>
      <c r="C186" s="14"/>
      <c r="D186" s="15"/>
      <c r="E186" s="25"/>
      <c r="F186" s="16"/>
      <c r="G186" s="17"/>
      <c r="H186" s="18"/>
      <c r="K186" s="8"/>
    </row>
    <row r="187" spans="2:11" ht="17.25" customHeight="1" x14ac:dyDescent="0.25">
      <c r="B187" s="14"/>
      <c r="C187" s="14"/>
      <c r="D187" s="15"/>
      <c r="E187" s="25"/>
      <c r="F187" s="16"/>
      <c r="G187" s="17"/>
      <c r="H187" s="18"/>
      <c r="K187" s="8"/>
    </row>
    <row r="188" spans="2:11" ht="17.25" customHeight="1" x14ac:dyDescent="0.25">
      <c r="B188" s="14"/>
      <c r="C188" s="14"/>
      <c r="D188" s="15"/>
      <c r="E188" s="25"/>
      <c r="F188" s="16"/>
      <c r="G188" s="17"/>
      <c r="H188" s="18"/>
      <c r="K188" s="8"/>
    </row>
    <row r="189" spans="2:11" ht="17.25" customHeight="1" x14ac:dyDescent="0.25">
      <c r="B189" s="14"/>
      <c r="C189" s="14"/>
      <c r="D189" s="15"/>
      <c r="E189" s="25"/>
      <c r="F189" s="16"/>
      <c r="G189" s="17"/>
      <c r="H189" s="18"/>
      <c r="K189" s="8"/>
    </row>
    <row r="190" spans="2:11" x14ac:dyDescent="0.25">
      <c r="B190" s="21"/>
      <c r="C190" s="21"/>
      <c r="D190" s="12"/>
      <c r="E190" s="13"/>
      <c r="F190" s="16"/>
      <c r="G190" s="17"/>
      <c r="H190" s="18"/>
      <c r="K190" s="8"/>
    </row>
    <row r="191" spans="2:11" s="5" customFormat="1" ht="15.75" x14ac:dyDescent="0.25">
      <c r="B191" s="143" t="s">
        <v>5</v>
      </c>
      <c r="C191" s="144"/>
      <c r="D191" s="144"/>
      <c r="E191" s="145"/>
      <c r="F191" s="23">
        <f>SUM(F6:F190)</f>
        <v>2845933.4000000008</v>
      </c>
      <c r="G191" s="24">
        <f>SUM(G6:G190)</f>
        <v>2845000</v>
      </c>
      <c r="H191" s="2"/>
    </row>
    <row r="192" spans="2:11" x14ac:dyDescent="0.25">
      <c r="B192" s="136"/>
      <c r="C192" s="137"/>
      <c r="D192" s="137"/>
      <c r="E192" s="138"/>
      <c r="F192" s="148">
        <f>+G191-F191+7987.63</f>
        <v>7054.2299999991619</v>
      </c>
      <c r="G192" s="149"/>
      <c r="H192" s="2"/>
    </row>
  </sheetData>
  <mergeCells count="7">
    <mergeCell ref="B192:E192"/>
    <mergeCell ref="F192:G192"/>
    <mergeCell ref="A1:G1"/>
    <mergeCell ref="B3:E3"/>
    <mergeCell ref="F3:H3"/>
    <mergeCell ref="B4:H5"/>
    <mergeCell ref="B191:E191"/>
  </mergeCells>
  <pageMargins left="0.2" right="0.22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93"/>
  <sheetViews>
    <sheetView topLeftCell="A276" zoomScale="130" zoomScaleNormal="130" workbookViewId="0">
      <selection activeCell="A281" sqref="A281:XFD281"/>
    </sheetView>
  </sheetViews>
  <sheetFormatPr baseColWidth="10" defaultRowHeight="15" x14ac:dyDescent="0.25"/>
  <cols>
    <col min="1" max="1" width="0.85546875" style="22" customWidth="1"/>
    <col min="2" max="3" width="10.5703125" style="22" customWidth="1"/>
    <col min="4" max="4" width="49.7109375" style="22" customWidth="1"/>
    <col min="5" max="5" width="7.5703125" style="22" customWidth="1"/>
    <col min="6" max="7" width="12.5703125" style="22" customWidth="1"/>
    <col min="8" max="8" width="14" style="22" customWidth="1"/>
    <col min="9" max="9" width="9.5703125" style="22" customWidth="1"/>
    <col min="10" max="13" width="9.85546875" style="22" customWidth="1"/>
    <col min="14" max="16384" width="11.42578125" style="22"/>
  </cols>
  <sheetData>
    <row r="1" spans="1:11" x14ac:dyDescent="0.25">
      <c r="A1" s="139" t="s">
        <v>14</v>
      </c>
      <c r="B1" s="139"/>
      <c r="C1" s="139"/>
      <c r="D1" s="139"/>
      <c r="E1" s="139"/>
      <c r="F1" s="139"/>
      <c r="G1" s="139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6</v>
      </c>
    </row>
    <row r="3" spans="1:11" x14ac:dyDescent="0.25">
      <c r="B3" s="140" t="s">
        <v>4</v>
      </c>
      <c r="C3" s="140"/>
      <c r="D3" s="140"/>
      <c r="E3" s="140"/>
      <c r="F3" s="150" t="s">
        <v>31</v>
      </c>
      <c r="G3" s="150"/>
      <c r="H3" s="150"/>
    </row>
    <row r="4" spans="1:11" x14ac:dyDescent="0.25">
      <c r="B4" s="142"/>
      <c r="C4" s="142"/>
      <c r="D4" s="142"/>
      <c r="E4" s="142"/>
      <c r="F4" s="142"/>
      <c r="G4" s="142"/>
      <c r="H4" s="142"/>
    </row>
    <row r="5" spans="1:11" x14ac:dyDescent="0.25">
      <c r="B5" s="142"/>
      <c r="C5" s="142"/>
      <c r="D5" s="142"/>
      <c r="E5" s="142"/>
      <c r="F5" s="142"/>
      <c r="G5" s="142"/>
      <c r="H5" s="142"/>
    </row>
    <row r="6" spans="1:11" ht="15.75" customHeight="1" x14ac:dyDescent="0.25">
      <c r="B6" s="14" t="s">
        <v>19</v>
      </c>
      <c r="C6" s="14" t="s">
        <v>20</v>
      </c>
      <c r="D6" s="15" t="s">
        <v>17</v>
      </c>
      <c r="E6" s="25">
        <v>133591</v>
      </c>
      <c r="F6" s="16">
        <v>15</v>
      </c>
      <c r="G6" s="17" t="s">
        <v>15</v>
      </c>
      <c r="H6" s="18"/>
      <c r="K6" s="8"/>
    </row>
    <row r="7" spans="1:11" ht="15.75" customHeight="1" x14ac:dyDescent="0.25">
      <c r="B7" s="14" t="s">
        <v>19</v>
      </c>
      <c r="C7" s="14" t="s">
        <v>20</v>
      </c>
      <c r="D7" s="15" t="s">
        <v>16</v>
      </c>
      <c r="E7" s="25">
        <v>133591</v>
      </c>
      <c r="F7" s="16">
        <v>1.5</v>
      </c>
      <c r="G7" s="17" t="s">
        <v>15</v>
      </c>
      <c r="H7" s="18"/>
      <c r="K7" s="8"/>
    </row>
    <row r="8" spans="1:11" ht="15.75" customHeight="1" x14ac:dyDescent="0.25">
      <c r="B8" s="14" t="s">
        <v>21</v>
      </c>
      <c r="C8" s="14" t="s">
        <v>20</v>
      </c>
      <c r="D8" s="15" t="s">
        <v>18</v>
      </c>
      <c r="E8" s="25">
        <v>180101</v>
      </c>
      <c r="F8" s="16">
        <v>178.66</v>
      </c>
      <c r="G8" s="17" t="s">
        <v>15</v>
      </c>
      <c r="H8" s="18"/>
      <c r="K8" s="8"/>
    </row>
    <row r="9" spans="1:11" ht="15.75" customHeight="1" x14ac:dyDescent="0.25">
      <c r="B9" s="19" t="s">
        <v>72</v>
      </c>
      <c r="C9" s="19" t="s">
        <v>73</v>
      </c>
      <c r="D9" s="20" t="s">
        <v>119</v>
      </c>
      <c r="E9" s="20">
        <v>950039</v>
      </c>
      <c r="F9" s="16" t="s">
        <v>15</v>
      </c>
      <c r="G9" s="17">
        <v>30000</v>
      </c>
      <c r="H9" s="18"/>
      <c r="K9" s="8"/>
    </row>
    <row r="10" spans="1:11" ht="21.75" customHeight="1" x14ac:dyDescent="0.25">
      <c r="B10" s="14" t="s">
        <v>72</v>
      </c>
      <c r="C10" s="14" t="s">
        <v>71</v>
      </c>
      <c r="D10" s="15" t="s">
        <v>123</v>
      </c>
      <c r="E10" s="25">
        <v>146526</v>
      </c>
      <c r="F10" s="16">
        <v>20000</v>
      </c>
      <c r="G10" s="17" t="s">
        <v>15</v>
      </c>
      <c r="H10" s="18"/>
      <c r="K10" s="8"/>
    </row>
    <row r="11" spans="1:11" ht="21.75" customHeight="1" x14ac:dyDescent="0.25">
      <c r="B11" s="14" t="s">
        <v>73</v>
      </c>
      <c r="C11" s="14" t="s">
        <v>72</v>
      </c>
      <c r="D11" s="15" t="s">
        <v>124</v>
      </c>
      <c r="E11" s="25">
        <v>146527</v>
      </c>
      <c r="F11" s="16">
        <v>10000</v>
      </c>
      <c r="G11" s="17" t="s">
        <v>15</v>
      </c>
      <c r="H11" s="18"/>
      <c r="K11" s="8"/>
    </row>
    <row r="12" spans="1:11" ht="23.25" customHeight="1" x14ac:dyDescent="0.25">
      <c r="B12" s="19" t="s">
        <v>74</v>
      </c>
      <c r="C12" s="19" t="s">
        <v>74</v>
      </c>
      <c r="D12" s="20" t="s">
        <v>120</v>
      </c>
      <c r="E12" s="20">
        <v>206650</v>
      </c>
      <c r="F12" s="16" t="s">
        <v>15</v>
      </c>
      <c r="G12" s="17">
        <v>10000</v>
      </c>
      <c r="H12" s="18"/>
      <c r="K12" s="8"/>
    </row>
    <row r="13" spans="1:11" ht="15.75" customHeight="1" x14ac:dyDescent="0.25">
      <c r="B13" s="14" t="s">
        <v>77</v>
      </c>
      <c r="C13" s="14" t="s">
        <v>73</v>
      </c>
      <c r="D13" s="15" t="s">
        <v>86</v>
      </c>
      <c r="E13" s="25">
        <v>180111</v>
      </c>
      <c r="F13" s="16">
        <v>3005.64</v>
      </c>
      <c r="G13" s="17" t="s">
        <v>15</v>
      </c>
      <c r="H13" s="18"/>
      <c r="K13" s="8"/>
    </row>
    <row r="14" spans="1:11" ht="15.75" customHeight="1" x14ac:dyDescent="0.25">
      <c r="B14" s="14" t="s">
        <v>77</v>
      </c>
      <c r="C14" s="14" t="s">
        <v>73</v>
      </c>
      <c r="D14" s="15" t="s">
        <v>17</v>
      </c>
      <c r="E14" s="25">
        <v>180111</v>
      </c>
      <c r="F14" s="16">
        <v>11</v>
      </c>
      <c r="G14" s="17" t="s">
        <v>15</v>
      </c>
      <c r="H14" s="18"/>
      <c r="K14" s="8"/>
    </row>
    <row r="15" spans="1:11" ht="19.5" customHeight="1" x14ac:dyDescent="0.25">
      <c r="B15" s="19" t="s">
        <v>78</v>
      </c>
      <c r="C15" s="19" t="s">
        <v>80</v>
      </c>
      <c r="D15" s="20" t="s">
        <v>121</v>
      </c>
      <c r="E15" s="20">
        <v>250057</v>
      </c>
      <c r="F15" s="16" t="s">
        <v>15</v>
      </c>
      <c r="G15" s="17">
        <v>30000</v>
      </c>
      <c r="H15" s="18"/>
      <c r="K15" s="8"/>
    </row>
    <row r="16" spans="1:11" ht="21.75" customHeight="1" x14ac:dyDescent="0.25">
      <c r="B16" s="14" t="s">
        <v>84</v>
      </c>
      <c r="C16" s="14" t="s">
        <v>84</v>
      </c>
      <c r="D16" s="15" t="s">
        <v>125</v>
      </c>
      <c r="E16" s="25">
        <v>880175</v>
      </c>
      <c r="F16" s="16">
        <v>60000</v>
      </c>
      <c r="G16" s="17" t="s">
        <v>15</v>
      </c>
      <c r="H16" s="18"/>
      <c r="K16" s="8"/>
    </row>
    <row r="17" spans="2:11" ht="19.5" customHeight="1" x14ac:dyDescent="0.25">
      <c r="B17" s="19" t="s">
        <v>84</v>
      </c>
      <c r="C17" s="19" t="s">
        <v>85</v>
      </c>
      <c r="D17" s="20" t="s">
        <v>118</v>
      </c>
      <c r="E17" s="20">
        <v>550033</v>
      </c>
      <c r="F17" s="16" t="s">
        <v>15</v>
      </c>
      <c r="G17" s="17">
        <v>50000</v>
      </c>
      <c r="H17" s="18"/>
      <c r="K17" s="8"/>
    </row>
    <row r="18" spans="2:11" ht="15.75" customHeight="1" x14ac:dyDescent="0.25">
      <c r="B18" s="14" t="s">
        <v>85</v>
      </c>
      <c r="C18" s="14" t="s">
        <v>84</v>
      </c>
      <c r="D18" s="15" t="s">
        <v>132</v>
      </c>
      <c r="E18" s="25" t="s">
        <v>112</v>
      </c>
      <c r="F18" s="16">
        <v>3</v>
      </c>
      <c r="G18" s="17" t="s">
        <v>15</v>
      </c>
      <c r="H18" s="18"/>
      <c r="K18" s="8"/>
    </row>
    <row r="19" spans="2:11" ht="15.75" customHeight="1" x14ac:dyDescent="0.25">
      <c r="B19" s="14" t="s">
        <v>85</v>
      </c>
      <c r="C19" s="14" t="s">
        <v>84</v>
      </c>
      <c r="D19" s="15" t="s">
        <v>136</v>
      </c>
      <c r="E19" s="25" t="s">
        <v>113</v>
      </c>
      <c r="F19" s="16">
        <v>3</v>
      </c>
      <c r="G19" s="17" t="s">
        <v>15</v>
      </c>
      <c r="H19" s="18"/>
      <c r="K19" s="8"/>
    </row>
    <row r="20" spans="2:11" ht="19.5" customHeight="1" x14ac:dyDescent="0.25">
      <c r="B20" s="19" t="s">
        <v>85</v>
      </c>
      <c r="C20" s="19" t="s">
        <v>94</v>
      </c>
      <c r="D20" s="20" t="s">
        <v>122</v>
      </c>
      <c r="E20" s="20">
        <v>450068</v>
      </c>
      <c r="F20" s="16" t="s">
        <v>15</v>
      </c>
      <c r="G20" s="17">
        <v>60000</v>
      </c>
      <c r="H20" s="18"/>
      <c r="K20" s="8"/>
    </row>
    <row r="21" spans="2:11" ht="15.75" customHeight="1" x14ac:dyDescent="0.25">
      <c r="B21" s="14" t="s">
        <v>85</v>
      </c>
      <c r="C21" s="14" t="s">
        <v>84</v>
      </c>
      <c r="D21" s="15" t="s">
        <v>127</v>
      </c>
      <c r="E21" s="25" t="s">
        <v>114</v>
      </c>
      <c r="F21" s="16">
        <v>7662.63</v>
      </c>
      <c r="G21" s="17" t="s">
        <v>15</v>
      </c>
      <c r="H21" s="18"/>
      <c r="K21" s="8"/>
    </row>
    <row r="22" spans="2:11" ht="15.75" customHeight="1" x14ac:dyDescent="0.25">
      <c r="B22" s="14" t="s">
        <v>85</v>
      </c>
      <c r="C22" s="14" t="s">
        <v>84</v>
      </c>
      <c r="D22" s="15" t="s">
        <v>135</v>
      </c>
      <c r="E22" s="25" t="s">
        <v>113</v>
      </c>
      <c r="F22" s="16">
        <v>893.71</v>
      </c>
      <c r="G22" s="17" t="s">
        <v>15</v>
      </c>
      <c r="H22" s="18"/>
      <c r="K22" s="8"/>
    </row>
    <row r="23" spans="2:11" ht="15.75" customHeight="1" x14ac:dyDescent="0.25">
      <c r="B23" s="14" t="s">
        <v>85</v>
      </c>
      <c r="C23" s="14" t="s">
        <v>84</v>
      </c>
      <c r="D23" s="15" t="s">
        <v>128</v>
      </c>
      <c r="E23" s="25" t="s">
        <v>114</v>
      </c>
      <c r="F23" s="16">
        <v>3</v>
      </c>
      <c r="G23" s="17" t="s">
        <v>15</v>
      </c>
      <c r="H23" s="18"/>
      <c r="K23" s="8"/>
    </row>
    <row r="24" spans="2:11" ht="15.75" customHeight="1" x14ac:dyDescent="0.25">
      <c r="B24" s="14" t="s">
        <v>85</v>
      </c>
      <c r="C24" s="14" t="s">
        <v>84</v>
      </c>
      <c r="D24" s="15" t="s">
        <v>131</v>
      </c>
      <c r="E24" s="25" t="s">
        <v>112</v>
      </c>
      <c r="F24" s="16">
        <v>661.95</v>
      </c>
      <c r="G24" s="17" t="s">
        <v>15</v>
      </c>
      <c r="H24" s="18"/>
      <c r="K24" s="8"/>
    </row>
    <row r="25" spans="2:11" ht="21.75" customHeight="1" x14ac:dyDescent="0.25">
      <c r="B25" s="14" t="s">
        <v>85</v>
      </c>
      <c r="C25" s="14" t="s">
        <v>85</v>
      </c>
      <c r="D25" s="15" t="s">
        <v>126</v>
      </c>
      <c r="E25" s="25">
        <v>880236</v>
      </c>
      <c r="F25" s="16">
        <v>10000</v>
      </c>
      <c r="G25" s="17" t="s">
        <v>15</v>
      </c>
      <c r="H25" s="18"/>
      <c r="J25" s="30"/>
      <c r="K25" s="8"/>
    </row>
    <row r="26" spans="2:11" ht="15.75" customHeight="1" x14ac:dyDescent="0.25">
      <c r="B26" s="14" t="s">
        <v>94</v>
      </c>
      <c r="C26" s="14" t="s">
        <v>84</v>
      </c>
      <c r="D26" s="15" t="s">
        <v>134</v>
      </c>
      <c r="E26" s="25" t="s">
        <v>115</v>
      </c>
      <c r="F26" s="16">
        <v>3</v>
      </c>
      <c r="G26" s="17" t="s">
        <v>15</v>
      </c>
      <c r="H26" s="18"/>
      <c r="K26" s="8"/>
    </row>
    <row r="27" spans="2:11" ht="15.75" customHeight="1" x14ac:dyDescent="0.25">
      <c r="B27" s="14" t="s">
        <v>94</v>
      </c>
      <c r="C27" s="14" t="s">
        <v>84</v>
      </c>
      <c r="D27" s="15" t="s">
        <v>130</v>
      </c>
      <c r="E27" s="25" t="s">
        <v>116</v>
      </c>
      <c r="F27" s="16">
        <v>3</v>
      </c>
      <c r="G27" s="17" t="s">
        <v>15</v>
      </c>
      <c r="H27" s="18"/>
      <c r="K27" s="8"/>
    </row>
    <row r="28" spans="2:11" ht="15.75" customHeight="1" x14ac:dyDescent="0.25">
      <c r="B28" s="14" t="s">
        <v>94</v>
      </c>
      <c r="C28" s="14" t="s">
        <v>84</v>
      </c>
      <c r="D28" s="15" t="s">
        <v>133</v>
      </c>
      <c r="E28" s="25" t="s">
        <v>115</v>
      </c>
      <c r="F28" s="16">
        <v>69.3</v>
      </c>
      <c r="G28" s="17" t="s">
        <v>15</v>
      </c>
      <c r="H28" s="18"/>
      <c r="K28" s="8"/>
    </row>
    <row r="29" spans="2:11" ht="15.75" customHeight="1" x14ac:dyDescent="0.25">
      <c r="B29" s="14" t="s">
        <v>94</v>
      </c>
      <c r="C29" s="14" t="s">
        <v>84</v>
      </c>
      <c r="D29" s="15" t="s">
        <v>129</v>
      </c>
      <c r="E29" s="25" t="s">
        <v>116</v>
      </c>
      <c r="F29" s="16">
        <v>606.12</v>
      </c>
      <c r="G29" s="17" t="s">
        <v>15</v>
      </c>
      <c r="H29" s="18"/>
      <c r="K29" s="8"/>
    </row>
    <row r="30" spans="2:11" ht="15.75" customHeight="1" x14ac:dyDescent="0.25">
      <c r="B30" s="14" t="s">
        <v>201</v>
      </c>
      <c r="C30" s="14" t="s">
        <v>201</v>
      </c>
      <c r="D30" s="15" t="s">
        <v>202</v>
      </c>
      <c r="E30" s="25">
        <v>180127</v>
      </c>
      <c r="F30" s="16">
        <v>4</v>
      </c>
      <c r="G30" s="17" t="s">
        <v>15</v>
      </c>
      <c r="H30" s="18"/>
      <c r="K30" s="8"/>
    </row>
    <row r="31" spans="2:11" ht="15.75" customHeight="1" x14ac:dyDescent="0.25">
      <c r="B31" s="14" t="s">
        <v>101</v>
      </c>
      <c r="C31" s="14" t="s">
        <v>101</v>
      </c>
      <c r="D31" s="15" t="s">
        <v>204</v>
      </c>
      <c r="E31" s="25">
        <v>880239</v>
      </c>
      <c r="F31" s="16">
        <v>50000</v>
      </c>
      <c r="G31" s="17" t="s">
        <v>15</v>
      </c>
      <c r="H31" s="18"/>
      <c r="K31" s="8"/>
    </row>
    <row r="32" spans="2:11" ht="15.75" customHeight="1" x14ac:dyDescent="0.25">
      <c r="B32" s="14" t="s">
        <v>200</v>
      </c>
      <c r="C32" s="14" t="s">
        <v>200</v>
      </c>
      <c r="D32" s="15" t="s">
        <v>16</v>
      </c>
      <c r="E32" s="25">
        <v>154238</v>
      </c>
      <c r="F32" s="16">
        <v>1.5</v>
      </c>
      <c r="G32" s="17" t="s">
        <v>15</v>
      </c>
      <c r="H32" s="18"/>
      <c r="K32" s="8"/>
    </row>
    <row r="33" spans="2:11" ht="15.75" customHeight="1" x14ac:dyDescent="0.25">
      <c r="B33" s="14" t="s">
        <v>200</v>
      </c>
      <c r="C33" s="14" t="s">
        <v>200</v>
      </c>
      <c r="D33" s="15" t="s">
        <v>17</v>
      </c>
      <c r="E33" s="25">
        <v>154238</v>
      </c>
      <c r="F33" s="16">
        <v>15</v>
      </c>
      <c r="G33" s="17" t="s">
        <v>15</v>
      </c>
      <c r="H33" s="18"/>
      <c r="K33" s="8"/>
    </row>
    <row r="34" spans="2:11" ht="15.75" customHeight="1" x14ac:dyDescent="0.25">
      <c r="B34" s="14" t="s">
        <v>283</v>
      </c>
      <c r="C34" s="14" t="s">
        <v>101</v>
      </c>
      <c r="D34" s="15" t="s">
        <v>321</v>
      </c>
      <c r="E34" s="25" t="s">
        <v>319</v>
      </c>
      <c r="F34" s="16">
        <v>3</v>
      </c>
      <c r="G34" s="17" t="s">
        <v>15</v>
      </c>
      <c r="H34" s="18"/>
      <c r="K34" s="8"/>
    </row>
    <row r="35" spans="2:11" ht="15.75" customHeight="1" x14ac:dyDescent="0.25">
      <c r="B35" s="14" t="s">
        <v>283</v>
      </c>
      <c r="C35" s="14" t="s">
        <v>101</v>
      </c>
      <c r="D35" s="15" t="s">
        <v>320</v>
      </c>
      <c r="E35" s="25" t="s">
        <v>319</v>
      </c>
      <c r="F35" s="16">
        <v>49.26</v>
      </c>
      <c r="G35" s="17" t="s">
        <v>15</v>
      </c>
      <c r="H35" s="18"/>
      <c r="K35" s="8"/>
    </row>
    <row r="36" spans="2:11" ht="19.5" customHeight="1" x14ac:dyDescent="0.25">
      <c r="B36" s="19" t="s">
        <v>340</v>
      </c>
      <c r="C36" s="19" t="s">
        <v>341</v>
      </c>
      <c r="D36" s="20" t="s">
        <v>345</v>
      </c>
      <c r="E36" s="20">
        <v>250040</v>
      </c>
      <c r="F36" s="16" t="s">
        <v>15</v>
      </c>
      <c r="G36" s="17">
        <v>2100000</v>
      </c>
      <c r="H36" s="18"/>
      <c r="K36" s="8"/>
    </row>
    <row r="37" spans="2:11" ht="15.75" customHeight="1" x14ac:dyDescent="0.25">
      <c r="B37" s="14" t="s">
        <v>342</v>
      </c>
      <c r="C37" s="14" t="s">
        <v>342</v>
      </c>
      <c r="D37" s="15" t="s">
        <v>346</v>
      </c>
      <c r="E37" s="25">
        <v>883595</v>
      </c>
      <c r="F37" s="16">
        <v>50000</v>
      </c>
      <c r="G37" s="17" t="s">
        <v>15</v>
      </c>
      <c r="H37" s="18"/>
      <c r="K37" s="8"/>
    </row>
    <row r="38" spans="2:11" ht="15.75" customHeight="1" x14ac:dyDescent="0.25">
      <c r="B38" s="14" t="s">
        <v>343</v>
      </c>
      <c r="C38" s="14" t="s">
        <v>343</v>
      </c>
      <c r="D38" s="15" t="s">
        <v>347</v>
      </c>
      <c r="E38" s="25">
        <v>880244</v>
      </c>
      <c r="F38" s="16">
        <v>60000</v>
      </c>
      <c r="G38" s="17" t="s">
        <v>15</v>
      </c>
      <c r="H38" s="18"/>
      <c r="K38" s="8"/>
    </row>
    <row r="39" spans="2:11" ht="15.75" customHeight="1" x14ac:dyDescent="0.25">
      <c r="B39" s="14" t="s">
        <v>363</v>
      </c>
      <c r="C39" s="14" t="s">
        <v>343</v>
      </c>
      <c r="D39" s="15" t="s">
        <v>17</v>
      </c>
      <c r="E39" s="25">
        <v>180211</v>
      </c>
      <c r="F39" s="16">
        <v>11</v>
      </c>
      <c r="G39" s="17" t="s">
        <v>15</v>
      </c>
      <c r="H39" s="18"/>
      <c r="K39" s="8"/>
    </row>
    <row r="40" spans="2:11" ht="24.75" customHeight="1" x14ac:dyDescent="0.25">
      <c r="B40" s="19" t="s">
        <v>363</v>
      </c>
      <c r="C40" s="19" t="s">
        <v>364</v>
      </c>
      <c r="D40" s="20" t="s">
        <v>141</v>
      </c>
      <c r="E40" s="20">
        <v>650036</v>
      </c>
      <c r="F40" s="16" t="s">
        <v>15</v>
      </c>
      <c r="G40" s="17">
        <v>150000</v>
      </c>
      <c r="H40" s="18"/>
      <c r="K40" s="8"/>
    </row>
    <row r="41" spans="2:11" ht="18.75" customHeight="1" x14ac:dyDescent="0.25">
      <c r="B41" s="14" t="s">
        <v>363</v>
      </c>
      <c r="C41" s="14" t="s">
        <v>343</v>
      </c>
      <c r="D41" s="15" t="s">
        <v>86</v>
      </c>
      <c r="E41" s="25">
        <v>180211</v>
      </c>
      <c r="F41" s="16">
        <v>3005.64</v>
      </c>
      <c r="G41" s="17" t="s">
        <v>15</v>
      </c>
      <c r="H41" s="18"/>
      <c r="K41" s="8"/>
    </row>
    <row r="42" spans="2:11" ht="24" customHeight="1" x14ac:dyDescent="0.25">
      <c r="B42" s="14" t="s">
        <v>363</v>
      </c>
      <c r="C42" s="14" t="s">
        <v>343</v>
      </c>
      <c r="D42" s="15" t="s">
        <v>368</v>
      </c>
      <c r="E42" s="25">
        <v>146528</v>
      </c>
      <c r="F42" s="16">
        <v>2100000</v>
      </c>
      <c r="G42" s="17" t="s">
        <v>15</v>
      </c>
      <c r="H42" s="18"/>
      <c r="K42" s="8"/>
    </row>
    <row r="43" spans="2:11" ht="18.75" customHeight="1" x14ac:dyDescent="0.25">
      <c r="B43" s="14" t="s">
        <v>364</v>
      </c>
      <c r="C43" s="14" t="s">
        <v>364</v>
      </c>
      <c r="D43" s="15" t="s">
        <v>374</v>
      </c>
      <c r="E43" s="25">
        <v>880246</v>
      </c>
      <c r="F43" s="16">
        <v>50000</v>
      </c>
      <c r="G43" s="17" t="s">
        <v>15</v>
      </c>
      <c r="H43" s="18"/>
      <c r="K43" s="8"/>
    </row>
    <row r="44" spans="2:11" ht="24" customHeight="1" x14ac:dyDescent="0.25">
      <c r="B44" s="14" t="s">
        <v>365</v>
      </c>
      <c r="C44" s="14" t="s">
        <v>364</v>
      </c>
      <c r="D44" s="15" t="s">
        <v>369</v>
      </c>
      <c r="E44" s="25">
        <v>146529</v>
      </c>
      <c r="F44" s="16">
        <v>600000</v>
      </c>
      <c r="G44" s="17" t="s">
        <v>15</v>
      </c>
      <c r="H44" s="18"/>
      <c r="K44" s="8"/>
    </row>
    <row r="45" spans="2:11" ht="24.75" customHeight="1" x14ac:dyDescent="0.25">
      <c r="B45" s="19" t="s">
        <v>365</v>
      </c>
      <c r="C45" s="19" t="s">
        <v>366</v>
      </c>
      <c r="D45" s="20" t="s">
        <v>1236</v>
      </c>
      <c r="E45" s="20">
        <v>450034</v>
      </c>
      <c r="F45" s="16" t="s">
        <v>15</v>
      </c>
      <c r="G45" s="17">
        <v>87670</v>
      </c>
      <c r="H45" s="18"/>
      <c r="K45" s="8"/>
    </row>
    <row r="46" spans="2:11" ht="24.75" customHeight="1" x14ac:dyDescent="0.25">
      <c r="B46" s="19" t="s">
        <v>365</v>
      </c>
      <c r="C46" s="19" t="s">
        <v>366</v>
      </c>
      <c r="D46" s="20" t="s">
        <v>1238</v>
      </c>
      <c r="E46" s="20">
        <v>450033</v>
      </c>
      <c r="F46" s="16" t="s">
        <v>15</v>
      </c>
      <c r="G46" s="17">
        <v>50000</v>
      </c>
      <c r="H46" s="18"/>
      <c r="K46" s="8"/>
    </row>
    <row r="47" spans="2:11" ht="24.75" customHeight="1" x14ac:dyDescent="0.25">
      <c r="B47" s="19" t="s">
        <v>365</v>
      </c>
      <c r="C47" s="19" t="s">
        <v>366</v>
      </c>
      <c r="D47" s="20" t="s">
        <v>371</v>
      </c>
      <c r="E47" s="20">
        <v>450032</v>
      </c>
      <c r="F47" s="16" t="s">
        <v>15</v>
      </c>
      <c r="G47" s="17">
        <v>216000</v>
      </c>
      <c r="H47" s="18"/>
      <c r="K47" s="8"/>
    </row>
    <row r="48" spans="2:11" ht="20.25" customHeight="1" x14ac:dyDescent="0.25">
      <c r="B48" s="19" t="s">
        <v>365</v>
      </c>
      <c r="C48" s="19" t="s">
        <v>366</v>
      </c>
      <c r="D48" s="20" t="s">
        <v>322</v>
      </c>
      <c r="E48" s="20">
        <v>450031</v>
      </c>
      <c r="F48" s="16" t="s">
        <v>15</v>
      </c>
      <c r="G48" s="17">
        <v>540000</v>
      </c>
      <c r="H48" s="18"/>
      <c r="K48" s="8"/>
    </row>
    <row r="49" spans="2:11" ht="18.75" customHeight="1" x14ac:dyDescent="0.25">
      <c r="B49" s="14" t="s">
        <v>365</v>
      </c>
      <c r="C49" s="14" t="s">
        <v>365</v>
      </c>
      <c r="D49" s="15" t="s">
        <v>125</v>
      </c>
      <c r="E49" s="25">
        <v>883607</v>
      </c>
      <c r="F49" s="16">
        <v>90000</v>
      </c>
      <c r="G49" s="17" t="s">
        <v>15</v>
      </c>
      <c r="H49" s="18"/>
      <c r="K49" s="8"/>
    </row>
    <row r="50" spans="2:11" ht="24" customHeight="1" x14ac:dyDescent="0.25">
      <c r="B50" s="14" t="s">
        <v>365</v>
      </c>
      <c r="C50" s="14" t="s">
        <v>364</v>
      </c>
      <c r="D50" s="15" t="s">
        <v>370</v>
      </c>
      <c r="E50" s="25">
        <v>146530</v>
      </c>
      <c r="F50" s="16">
        <v>191300</v>
      </c>
      <c r="G50" s="17" t="s">
        <v>15</v>
      </c>
      <c r="H50" s="18"/>
      <c r="K50" s="8"/>
    </row>
    <row r="51" spans="2:11" ht="18.75" customHeight="1" x14ac:dyDescent="0.25">
      <c r="B51" s="14" t="s">
        <v>424</v>
      </c>
      <c r="C51" s="14" t="s">
        <v>424</v>
      </c>
      <c r="D51" s="15" t="s">
        <v>204</v>
      </c>
      <c r="E51" s="25">
        <v>883619</v>
      </c>
      <c r="F51" s="16">
        <v>13000</v>
      </c>
      <c r="G51" s="17" t="s">
        <v>15</v>
      </c>
      <c r="H51" s="18"/>
      <c r="K51" s="8"/>
    </row>
    <row r="52" spans="2:11" ht="20.25" customHeight="1" x14ac:dyDescent="0.25">
      <c r="B52" s="19" t="s">
        <v>427</v>
      </c>
      <c r="C52" s="19" t="s">
        <v>431</v>
      </c>
      <c r="D52" s="20" t="s">
        <v>118</v>
      </c>
      <c r="E52" s="20">
        <v>650041</v>
      </c>
      <c r="F52" s="16" t="s">
        <v>15</v>
      </c>
      <c r="G52" s="17">
        <v>70000</v>
      </c>
      <c r="H52" s="18"/>
      <c r="K52" s="8"/>
    </row>
    <row r="53" spans="2:11" ht="18.75" customHeight="1" x14ac:dyDescent="0.25">
      <c r="B53" s="14" t="s">
        <v>427</v>
      </c>
      <c r="C53" s="14" t="s">
        <v>427</v>
      </c>
      <c r="D53" s="15" t="s">
        <v>457</v>
      </c>
      <c r="E53" s="25">
        <v>880248</v>
      </c>
      <c r="F53" s="16">
        <v>70000</v>
      </c>
      <c r="G53" s="17" t="s">
        <v>15</v>
      </c>
      <c r="H53" s="18"/>
      <c r="K53" s="8"/>
    </row>
    <row r="54" spans="2:11" ht="18.75" customHeight="1" x14ac:dyDescent="0.25">
      <c r="B54" s="14" t="s">
        <v>459</v>
      </c>
      <c r="C54" s="14" t="s">
        <v>459</v>
      </c>
      <c r="D54" s="15" t="s">
        <v>202</v>
      </c>
      <c r="E54" s="25">
        <v>180227</v>
      </c>
      <c r="F54" s="16">
        <v>7</v>
      </c>
      <c r="G54" s="17" t="s">
        <v>15</v>
      </c>
      <c r="H54" s="18"/>
      <c r="K54" s="8"/>
    </row>
    <row r="55" spans="2:11" ht="20.25" customHeight="1" x14ac:dyDescent="0.25">
      <c r="B55" s="19" t="s">
        <v>459</v>
      </c>
      <c r="C55" s="19" t="s">
        <v>459</v>
      </c>
      <c r="D55" s="20" t="s">
        <v>120</v>
      </c>
      <c r="E55" s="20">
        <v>269763</v>
      </c>
      <c r="F55" s="16" t="s">
        <v>15</v>
      </c>
      <c r="G55" s="17">
        <v>10000</v>
      </c>
      <c r="H55" s="18"/>
      <c r="K55" s="8"/>
    </row>
    <row r="56" spans="2:11" ht="20.25" customHeight="1" x14ac:dyDescent="0.25">
      <c r="B56" s="19" t="s">
        <v>459</v>
      </c>
      <c r="C56" s="19" t="s">
        <v>460</v>
      </c>
      <c r="D56" s="20" t="s">
        <v>493</v>
      </c>
      <c r="E56" s="20">
        <v>250061</v>
      </c>
      <c r="F56" s="16" t="s">
        <v>15</v>
      </c>
      <c r="G56" s="17">
        <v>20000</v>
      </c>
      <c r="H56" s="18"/>
      <c r="K56" s="8"/>
    </row>
    <row r="57" spans="2:11" ht="18.75" customHeight="1" x14ac:dyDescent="0.25">
      <c r="B57" s="14" t="s">
        <v>460</v>
      </c>
      <c r="C57" s="14" t="s">
        <v>460</v>
      </c>
      <c r="D57" s="15" t="s">
        <v>16</v>
      </c>
      <c r="E57" s="25">
        <v>176478</v>
      </c>
      <c r="F57" s="16">
        <v>1.5</v>
      </c>
      <c r="G57" s="17" t="s">
        <v>15</v>
      </c>
      <c r="H57" s="18"/>
      <c r="K57" s="8"/>
    </row>
    <row r="58" spans="2:11" ht="18.75" customHeight="1" x14ac:dyDescent="0.25">
      <c r="B58" s="14" t="s">
        <v>460</v>
      </c>
      <c r="C58" s="14" t="s">
        <v>460</v>
      </c>
      <c r="D58" s="15" t="s">
        <v>17</v>
      </c>
      <c r="E58" s="25">
        <v>176478</v>
      </c>
      <c r="F58" s="16">
        <v>15</v>
      </c>
      <c r="G58" s="17" t="s">
        <v>15</v>
      </c>
      <c r="H58" s="18"/>
      <c r="K58" s="8"/>
    </row>
    <row r="59" spans="2:11" ht="18.75" customHeight="1" x14ac:dyDescent="0.25">
      <c r="B59" s="14" t="s">
        <v>460</v>
      </c>
      <c r="C59" s="14" t="s">
        <v>431</v>
      </c>
      <c r="D59" s="15" t="s">
        <v>491</v>
      </c>
      <c r="E59" s="25" t="s">
        <v>490</v>
      </c>
      <c r="F59" s="16">
        <v>26.32</v>
      </c>
      <c r="G59" s="17" t="s">
        <v>15</v>
      </c>
      <c r="H59" s="18"/>
      <c r="K59" s="8"/>
    </row>
    <row r="60" spans="2:11" ht="18.75" customHeight="1" x14ac:dyDescent="0.25">
      <c r="B60" s="14" t="s">
        <v>460</v>
      </c>
      <c r="C60" s="14" t="s">
        <v>431</v>
      </c>
      <c r="D60" s="15" t="s">
        <v>492</v>
      </c>
      <c r="E60" s="25" t="s">
        <v>490</v>
      </c>
      <c r="F60" s="16">
        <v>3</v>
      </c>
      <c r="G60" s="17" t="s">
        <v>15</v>
      </c>
      <c r="H60" s="18"/>
      <c r="K60" s="8"/>
    </row>
    <row r="61" spans="2:11" ht="20.25" customHeight="1" x14ac:dyDescent="0.25">
      <c r="B61" s="19" t="s">
        <v>467</v>
      </c>
      <c r="C61" s="19" t="s">
        <v>468</v>
      </c>
      <c r="D61" s="20" t="s">
        <v>494</v>
      </c>
      <c r="E61" s="20">
        <v>850067</v>
      </c>
      <c r="F61" s="16" t="s">
        <v>15</v>
      </c>
      <c r="G61" s="17">
        <v>150000</v>
      </c>
      <c r="H61" s="18"/>
      <c r="K61" s="8"/>
    </row>
    <row r="62" spans="2:11" ht="18.75" customHeight="1" x14ac:dyDescent="0.25">
      <c r="B62" s="14" t="s">
        <v>467</v>
      </c>
      <c r="C62" s="14" t="s">
        <v>467</v>
      </c>
      <c r="D62" s="15" t="s">
        <v>125</v>
      </c>
      <c r="E62" s="25">
        <v>10318</v>
      </c>
      <c r="F62" s="16">
        <v>140000</v>
      </c>
      <c r="G62" s="17" t="s">
        <v>15</v>
      </c>
      <c r="H62" s="18"/>
      <c r="K62" s="8"/>
    </row>
    <row r="63" spans="2:11" ht="18.75" customHeight="1" x14ac:dyDescent="0.25">
      <c r="B63" s="14" t="s">
        <v>533</v>
      </c>
      <c r="C63" s="14" t="s">
        <v>468</v>
      </c>
      <c r="D63" s="15" t="s">
        <v>554</v>
      </c>
      <c r="E63" s="25" t="s">
        <v>545</v>
      </c>
      <c r="F63" s="16">
        <v>660.99</v>
      </c>
      <c r="G63" s="17" t="s">
        <v>15</v>
      </c>
      <c r="H63" s="18"/>
      <c r="K63" s="8"/>
    </row>
    <row r="64" spans="2:11" ht="18.75" customHeight="1" x14ac:dyDescent="0.25">
      <c r="B64" s="14" t="s">
        <v>533</v>
      </c>
      <c r="C64" s="14" t="s">
        <v>468</v>
      </c>
      <c r="D64" s="15" t="s">
        <v>127</v>
      </c>
      <c r="E64" s="25" t="s">
        <v>546</v>
      </c>
      <c r="F64" s="16">
        <v>258.72000000000003</v>
      </c>
      <c r="G64" s="17" t="s">
        <v>15</v>
      </c>
      <c r="H64" s="18"/>
      <c r="K64" s="8"/>
    </row>
    <row r="65" spans="2:11" ht="18.75" customHeight="1" x14ac:dyDescent="0.25">
      <c r="B65" s="14" t="s">
        <v>533</v>
      </c>
      <c r="C65" s="14" t="s">
        <v>468</v>
      </c>
      <c r="D65" s="15" t="s">
        <v>557</v>
      </c>
      <c r="E65" s="25" t="s">
        <v>546</v>
      </c>
      <c r="F65" s="16">
        <v>3</v>
      </c>
      <c r="G65" s="17" t="s">
        <v>15</v>
      </c>
      <c r="H65" s="18"/>
      <c r="K65" s="8"/>
    </row>
    <row r="66" spans="2:11" ht="18.75" customHeight="1" x14ac:dyDescent="0.25">
      <c r="B66" s="14" t="s">
        <v>533</v>
      </c>
      <c r="C66" s="14" t="s">
        <v>468</v>
      </c>
      <c r="D66" s="15" t="s">
        <v>553</v>
      </c>
      <c r="E66" s="25" t="s">
        <v>545</v>
      </c>
      <c r="F66" s="16">
        <v>3</v>
      </c>
      <c r="G66" s="17" t="s">
        <v>15</v>
      </c>
      <c r="H66" s="18"/>
      <c r="K66" s="8"/>
    </row>
    <row r="67" spans="2:11" ht="15" customHeight="1" x14ac:dyDescent="0.25">
      <c r="B67" s="14" t="s">
        <v>533</v>
      </c>
      <c r="C67" s="14" t="s">
        <v>468</v>
      </c>
      <c r="D67" s="15" t="s">
        <v>556</v>
      </c>
      <c r="E67" s="25" t="s">
        <v>547</v>
      </c>
      <c r="F67" s="16">
        <v>3</v>
      </c>
      <c r="G67" s="17" t="s">
        <v>15</v>
      </c>
      <c r="H67" s="18"/>
      <c r="K67" s="8"/>
    </row>
    <row r="68" spans="2:11" ht="15" customHeight="1" x14ac:dyDescent="0.25">
      <c r="B68" s="14" t="s">
        <v>533</v>
      </c>
      <c r="C68" s="14" t="s">
        <v>468</v>
      </c>
      <c r="D68" s="15" t="s">
        <v>555</v>
      </c>
      <c r="E68" s="25" t="s">
        <v>547</v>
      </c>
      <c r="F68" s="16">
        <v>1461.74</v>
      </c>
      <c r="G68" s="17" t="s">
        <v>15</v>
      </c>
      <c r="H68" s="18"/>
      <c r="K68" s="8"/>
    </row>
    <row r="69" spans="2:11" ht="15" customHeight="1" x14ac:dyDescent="0.25">
      <c r="B69" s="14" t="s">
        <v>543</v>
      </c>
      <c r="C69" s="14" t="s">
        <v>468</v>
      </c>
      <c r="D69" s="15" t="s">
        <v>552</v>
      </c>
      <c r="E69" s="25" t="s">
        <v>548</v>
      </c>
      <c r="F69" s="16">
        <v>3</v>
      </c>
      <c r="G69" s="17" t="s">
        <v>15</v>
      </c>
      <c r="H69" s="18"/>
      <c r="K69" s="8"/>
    </row>
    <row r="70" spans="2:11" ht="15" customHeight="1" x14ac:dyDescent="0.25">
      <c r="B70" s="14" t="s">
        <v>543</v>
      </c>
      <c r="C70" s="14" t="s">
        <v>468</v>
      </c>
      <c r="D70" s="15" t="s">
        <v>550</v>
      </c>
      <c r="E70" s="25" t="s">
        <v>549</v>
      </c>
      <c r="F70" s="16">
        <v>572.54</v>
      </c>
      <c r="G70" s="17" t="s">
        <v>15</v>
      </c>
      <c r="H70" s="18"/>
      <c r="K70" s="8"/>
    </row>
    <row r="71" spans="2:11" ht="15" customHeight="1" x14ac:dyDescent="0.25">
      <c r="B71" s="14" t="s">
        <v>543</v>
      </c>
      <c r="C71" s="14" t="s">
        <v>468</v>
      </c>
      <c r="D71" s="15" t="s">
        <v>129</v>
      </c>
      <c r="E71" s="25" t="s">
        <v>548</v>
      </c>
      <c r="F71" s="16">
        <v>639.9</v>
      </c>
      <c r="G71" s="17" t="s">
        <v>15</v>
      </c>
      <c r="H71" s="18"/>
      <c r="K71" s="8"/>
    </row>
    <row r="72" spans="2:11" ht="15" customHeight="1" x14ac:dyDescent="0.25">
      <c r="B72" s="14" t="s">
        <v>543</v>
      </c>
      <c r="C72" s="14" t="s">
        <v>468</v>
      </c>
      <c r="D72" s="15" t="s">
        <v>551</v>
      </c>
      <c r="E72" s="25" t="s">
        <v>549</v>
      </c>
      <c r="F72" s="16">
        <v>3</v>
      </c>
      <c r="G72" s="17" t="s">
        <v>15</v>
      </c>
      <c r="H72" s="18"/>
      <c r="K72" s="8"/>
    </row>
    <row r="73" spans="2:11" ht="20.25" customHeight="1" x14ac:dyDescent="0.25">
      <c r="B73" s="19" t="s">
        <v>488</v>
      </c>
      <c r="C73" s="19" t="s">
        <v>536</v>
      </c>
      <c r="D73" s="20" t="s">
        <v>207</v>
      </c>
      <c r="E73" s="44">
        <v>450045</v>
      </c>
      <c r="F73" s="16" t="s">
        <v>15</v>
      </c>
      <c r="G73" s="17">
        <v>100000</v>
      </c>
      <c r="H73" s="18"/>
      <c r="K73" s="8"/>
    </row>
    <row r="74" spans="2:11" ht="18.75" customHeight="1" x14ac:dyDescent="0.25">
      <c r="B74" s="14" t="s">
        <v>488</v>
      </c>
      <c r="C74" s="14" t="s">
        <v>488</v>
      </c>
      <c r="D74" s="15" t="s">
        <v>558</v>
      </c>
      <c r="E74" s="25">
        <v>50318</v>
      </c>
      <c r="F74" s="16">
        <v>110000</v>
      </c>
      <c r="G74" s="17" t="s">
        <v>15</v>
      </c>
      <c r="H74" s="18"/>
      <c r="K74" s="8"/>
    </row>
    <row r="75" spans="2:11" ht="18.75" customHeight="1" x14ac:dyDescent="0.25">
      <c r="B75" s="14" t="s">
        <v>540</v>
      </c>
      <c r="C75" s="14" t="s">
        <v>540</v>
      </c>
      <c r="D75" s="15" t="s">
        <v>125</v>
      </c>
      <c r="E75" s="25">
        <v>90318</v>
      </c>
      <c r="F75" s="16">
        <v>50000</v>
      </c>
      <c r="G75" s="17" t="s">
        <v>15</v>
      </c>
      <c r="H75" s="18"/>
      <c r="K75" s="8"/>
    </row>
    <row r="76" spans="2:11" ht="20.25" customHeight="1" x14ac:dyDescent="0.25">
      <c r="B76" s="19" t="s">
        <v>540</v>
      </c>
      <c r="C76" s="19" t="s">
        <v>588</v>
      </c>
      <c r="D76" s="20" t="s">
        <v>590</v>
      </c>
      <c r="E76" s="44">
        <v>50025</v>
      </c>
      <c r="F76" s="16" t="s">
        <v>15</v>
      </c>
      <c r="G76" s="17">
        <v>150000</v>
      </c>
      <c r="H76" s="18"/>
      <c r="K76" s="8"/>
    </row>
    <row r="77" spans="2:11" ht="18.75" customHeight="1" x14ac:dyDescent="0.25">
      <c r="B77" s="14" t="s">
        <v>594</v>
      </c>
      <c r="C77" s="14" t="s">
        <v>594</v>
      </c>
      <c r="D77" s="15" t="s">
        <v>125</v>
      </c>
      <c r="E77" s="25">
        <v>130318</v>
      </c>
      <c r="F77" s="16">
        <v>70000</v>
      </c>
      <c r="G77" s="17" t="s">
        <v>15</v>
      </c>
      <c r="H77" s="18"/>
      <c r="K77" s="8"/>
    </row>
    <row r="78" spans="2:11" ht="15" customHeight="1" x14ac:dyDescent="0.25">
      <c r="B78" s="14" t="s">
        <v>594</v>
      </c>
      <c r="C78" s="14" t="s">
        <v>588</v>
      </c>
      <c r="D78" s="15" t="s">
        <v>17</v>
      </c>
      <c r="E78" s="25">
        <v>180311</v>
      </c>
      <c r="F78" s="16">
        <v>11</v>
      </c>
      <c r="G78" s="17" t="s">
        <v>15</v>
      </c>
      <c r="H78" s="18"/>
      <c r="K78" s="8"/>
    </row>
    <row r="79" spans="2:11" ht="15" customHeight="1" x14ac:dyDescent="0.25">
      <c r="B79" s="14" t="s">
        <v>594</v>
      </c>
      <c r="C79" s="14" t="s">
        <v>588</v>
      </c>
      <c r="D79" s="15" t="s">
        <v>86</v>
      </c>
      <c r="E79" s="25">
        <v>180311</v>
      </c>
      <c r="F79" s="16">
        <v>3005.64</v>
      </c>
      <c r="G79" s="17" t="s">
        <v>15</v>
      </c>
      <c r="H79" s="18"/>
      <c r="K79" s="8"/>
    </row>
    <row r="80" spans="2:11" ht="20.25" customHeight="1" x14ac:dyDescent="0.25">
      <c r="B80" s="19" t="s">
        <v>612</v>
      </c>
      <c r="C80" s="19" t="s">
        <v>613</v>
      </c>
      <c r="D80" s="20" t="s">
        <v>118</v>
      </c>
      <c r="E80" s="44">
        <v>450032</v>
      </c>
      <c r="F80" s="16" t="s">
        <v>15</v>
      </c>
      <c r="G80" s="17">
        <v>80000</v>
      </c>
      <c r="H80" s="18"/>
      <c r="K80" s="8"/>
    </row>
    <row r="81" spans="2:11" ht="18.75" customHeight="1" x14ac:dyDescent="0.25">
      <c r="B81" s="14" t="s">
        <v>612</v>
      </c>
      <c r="C81" s="14" t="s">
        <v>612</v>
      </c>
      <c r="D81" s="15" t="s">
        <v>558</v>
      </c>
      <c r="E81" s="25">
        <v>150318</v>
      </c>
      <c r="F81" s="16">
        <v>120000</v>
      </c>
      <c r="G81" s="17" t="s">
        <v>15</v>
      </c>
      <c r="H81" s="18"/>
      <c r="K81" s="8"/>
    </row>
    <row r="82" spans="2:11" ht="33" customHeight="1" x14ac:dyDescent="0.25">
      <c r="B82" s="19" t="s">
        <v>615</v>
      </c>
      <c r="C82" s="19" t="s">
        <v>615</v>
      </c>
      <c r="D82" s="20" t="s">
        <v>1248</v>
      </c>
      <c r="E82" s="44">
        <v>881462</v>
      </c>
      <c r="F82" s="16" t="s">
        <v>15</v>
      </c>
      <c r="G82" s="17">
        <v>100000</v>
      </c>
      <c r="H82" s="18"/>
      <c r="K82" s="8"/>
    </row>
    <row r="83" spans="2:11" ht="18.75" customHeight="1" x14ac:dyDescent="0.25">
      <c r="B83" s="14" t="s">
        <v>615</v>
      </c>
      <c r="C83" s="14" t="s">
        <v>615</v>
      </c>
      <c r="D83" s="15" t="s">
        <v>642</v>
      </c>
      <c r="E83" s="25">
        <v>881464</v>
      </c>
      <c r="F83" s="16">
        <v>110000</v>
      </c>
      <c r="G83" s="17" t="s">
        <v>15</v>
      </c>
      <c r="H83" s="18"/>
      <c r="K83" s="8"/>
    </row>
    <row r="84" spans="2:11" ht="18.75" customHeight="1" x14ac:dyDescent="0.25">
      <c r="B84" s="14" t="s">
        <v>621</v>
      </c>
      <c r="C84" s="14" t="s">
        <v>621</v>
      </c>
      <c r="D84" s="15" t="s">
        <v>642</v>
      </c>
      <c r="E84" s="25">
        <v>260318</v>
      </c>
      <c r="F84" s="16">
        <v>70000</v>
      </c>
      <c r="G84" s="17" t="s">
        <v>15</v>
      </c>
      <c r="H84" s="18"/>
      <c r="K84" s="8"/>
    </row>
    <row r="85" spans="2:11" ht="18.75" customHeight="1" x14ac:dyDescent="0.25">
      <c r="B85" s="14" t="s">
        <v>621</v>
      </c>
      <c r="C85" s="14" t="s">
        <v>619</v>
      </c>
      <c r="D85" s="15" t="s">
        <v>117</v>
      </c>
      <c r="E85" s="25">
        <v>180326</v>
      </c>
      <c r="F85" s="16">
        <v>18997</v>
      </c>
      <c r="G85" s="17" t="s">
        <v>15</v>
      </c>
      <c r="H85" s="18"/>
      <c r="K85" s="8"/>
    </row>
    <row r="86" spans="2:11" ht="18.75" customHeight="1" x14ac:dyDescent="0.25">
      <c r="B86" s="14" t="s">
        <v>621</v>
      </c>
      <c r="C86" s="14" t="s">
        <v>619</v>
      </c>
      <c r="D86" s="15" t="s">
        <v>117</v>
      </c>
      <c r="E86" s="25">
        <v>180326</v>
      </c>
      <c r="F86" s="16">
        <v>63374</v>
      </c>
      <c r="G86" s="17" t="s">
        <v>15</v>
      </c>
      <c r="H86" s="18"/>
      <c r="K86" s="8"/>
    </row>
    <row r="87" spans="2:11" ht="20.25" customHeight="1" x14ac:dyDescent="0.25">
      <c r="B87" s="19" t="s">
        <v>621</v>
      </c>
      <c r="C87" s="19" t="s">
        <v>655</v>
      </c>
      <c r="D87" s="20" t="s">
        <v>682</v>
      </c>
      <c r="E87" s="44">
        <v>350041</v>
      </c>
      <c r="F87" s="16" t="s">
        <v>15</v>
      </c>
      <c r="G87" s="17">
        <v>80000</v>
      </c>
      <c r="H87" s="18"/>
      <c r="K87" s="8"/>
    </row>
    <row r="88" spans="2:11" ht="20.25" customHeight="1" x14ac:dyDescent="0.25">
      <c r="B88" s="19" t="s">
        <v>621</v>
      </c>
      <c r="C88" s="19" t="s">
        <v>655</v>
      </c>
      <c r="D88" s="20" t="s">
        <v>681</v>
      </c>
      <c r="E88" s="44">
        <v>350062</v>
      </c>
      <c r="F88" s="16" t="s">
        <v>15</v>
      </c>
      <c r="G88" s="17">
        <v>100000</v>
      </c>
      <c r="H88" s="18"/>
      <c r="K88" s="8"/>
    </row>
    <row r="89" spans="2:11" ht="18.75" customHeight="1" x14ac:dyDescent="0.25">
      <c r="B89" s="14" t="s">
        <v>655</v>
      </c>
      <c r="C89" s="14" t="s">
        <v>655</v>
      </c>
      <c r="D89" s="15" t="s">
        <v>202</v>
      </c>
      <c r="E89" s="25">
        <v>180327</v>
      </c>
      <c r="F89" s="16">
        <v>7</v>
      </c>
      <c r="G89" s="17" t="s">
        <v>15</v>
      </c>
      <c r="H89" s="18"/>
      <c r="K89" s="8"/>
    </row>
    <row r="90" spans="2:11" ht="18.75" customHeight="1" x14ac:dyDescent="0.25">
      <c r="B90" s="14" t="s">
        <v>665</v>
      </c>
      <c r="C90" s="14" t="s">
        <v>665</v>
      </c>
      <c r="D90" s="15" t="s">
        <v>204</v>
      </c>
      <c r="E90" s="25">
        <v>290318</v>
      </c>
      <c r="F90" s="16">
        <v>160000</v>
      </c>
      <c r="G90" s="17" t="s">
        <v>15</v>
      </c>
      <c r="H90" s="18"/>
      <c r="K90" s="8"/>
    </row>
    <row r="91" spans="2:11" ht="20.25" customHeight="1" x14ac:dyDescent="0.25">
      <c r="B91" s="19" t="s">
        <v>665</v>
      </c>
      <c r="C91" s="19" t="s">
        <v>680</v>
      </c>
      <c r="D91" s="20" t="s">
        <v>416</v>
      </c>
      <c r="E91" s="44">
        <v>50035</v>
      </c>
      <c r="F91" s="16" t="s">
        <v>15</v>
      </c>
      <c r="G91" s="17">
        <v>200000</v>
      </c>
      <c r="H91" s="18"/>
      <c r="K91" s="8"/>
    </row>
    <row r="92" spans="2:11" ht="18.75" customHeight="1" x14ac:dyDescent="0.25">
      <c r="B92" s="14" t="s">
        <v>703</v>
      </c>
      <c r="C92" s="14" t="s">
        <v>703</v>
      </c>
      <c r="D92" s="15" t="s">
        <v>17</v>
      </c>
      <c r="E92" s="25">
        <v>198436</v>
      </c>
      <c r="F92" s="16">
        <v>15</v>
      </c>
      <c r="G92" s="17" t="s">
        <v>15</v>
      </c>
      <c r="H92" s="18"/>
      <c r="K92" s="8"/>
    </row>
    <row r="93" spans="2:11" ht="18.75" customHeight="1" x14ac:dyDescent="0.25">
      <c r="B93" s="14" t="s">
        <v>703</v>
      </c>
      <c r="C93" s="14" t="s">
        <v>703</v>
      </c>
      <c r="D93" s="15" t="s">
        <v>16</v>
      </c>
      <c r="E93" s="25">
        <v>198436</v>
      </c>
      <c r="F93" s="16">
        <v>1.5</v>
      </c>
      <c r="G93" s="17" t="s">
        <v>15</v>
      </c>
      <c r="H93" s="18"/>
      <c r="K93" s="8"/>
    </row>
    <row r="94" spans="2:11" ht="18.75" customHeight="1" x14ac:dyDescent="0.25">
      <c r="B94" s="14" t="s">
        <v>702</v>
      </c>
      <c r="C94" s="14" t="s">
        <v>703</v>
      </c>
      <c r="D94" s="15" t="s">
        <v>18</v>
      </c>
      <c r="E94" s="25">
        <v>180401</v>
      </c>
      <c r="F94" s="16">
        <v>1195.74</v>
      </c>
      <c r="G94" s="17" t="s">
        <v>15</v>
      </c>
      <c r="H94" s="18"/>
      <c r="K94" s="8"/>
    </row>
    <row r="95" spans="2:11" ht="18.75" customHeight="1" x14ac:dyDescent="0.25">
      <c r="B95" s="14" t="s">
        <v>702</v>
      </c>
      <c r="C95" s="14" t="s">
        <v>702</v>
      </c>
      <c r="D95" s="15" t="s">
        <v>126</v>
      </c>
      <c r="E95" s="25">
        <v>20418</v>
      </c>
      <c r="F95" s="16">
        <v>60000</v>
      </c>
      <c r="G95" s="17" t="s">
        <v>15</v>
      </c>
      <c r="H95" s="18"/>
      <c r="K95" s="8"/>
    </row>
    <row r="96" spans="2:11" ht="20.25" customHeight="1" x14ac:dyDescent="0.25">
      <c r="B96" s="19" t="s">
        <v>710</v>
      </c>
      <c r="C96" s="19" t="s">
        <v>711</v>
      </c>
      <c r="D96" s="20" t="s">
        <v>322</v>
      </c>
      <c r="E96" s="44">
        <v>550038</v>
      </c>
      <c r="F96" s="16" t="s">
        <v>15</v>
      </c>
      <c r="G96" s="17">
        <v>100000</v>
      </c>
      <c r="H96" s="18"/>
      <c r="K96" s="8"/>
    </row>
    <row r="97" spans="2:11" ht="18.75" customHeight="1" x14ac:dyDescent="0.25">
      <c r="B97" s="14" t="s">
        <v>710</v>
      </c>
      <c r="C97" s="14" t="s">
        <v>710</v>
      </c>
      <c r="D97" s="15" t="s">
        <v>126</v>
      </c>
      <c r="E97" s="25">
        <v>40418</v>
      </c>
      <c r="F97" s="16">
        <v>95000</v>
      </c>
      <c r="G97" s="17" t="s">
        <v>15</v>
      </c>
      <c r="H97" s="18"/>
      <c r="K97" s="8"/>
    </row>
    <row r="98" spans="2:11" ht="27" customHeight="1" x14ac:dyDescent="0.25">
      <c r="B98" s="19" t="s">
        <v>713</v>
      </c>
      <c r="C98" s="19" t="s">
        <v>713</v>
      </c>
      <c r="D98" s="20" t="s">
        <v>752</v>
      </c>
      <c r="E98" s="44">
        <v>265583</v>
      </c>
      <c r="F98" s="16" t="s">
        <v>15</v>
      </c>
      <c r="G98" s="17">
        <v>200000</v>
      </c>
      <c r="H98" s="18"/>
      <c r="K98" s="8"/>
    </row>
    <row r="99" spans="2:11" ht="18.75" customHeight="1" x14ac:dyDescent="0.25">
      <c r="B99" s="14" t="s">
        <v>715</v>
      </c>
      <c r="C99" s="14" t="s">
        <v>715</v>
      </c>
      <c r="D99" s="15" t="s">
        <v>126</v>
      </c>
      <c r="E99" s="25">
        <v>900483</v>
      </c>
      <c r="F99" s="16">
        <v>100000</v>
      </c>
      <c r="G99" s="17" t="s">
        <v>15</v>
      </c>
      <c r="H99" s="18"/>
      <c r="K99" s="8"/>
    </row>
    <row r="100" spans="2:11" ht="18.75" customHeight="1" x14ac:dyDescent="0.25">
      <c r="B100" s="14" t="s">
        <v>716</v>
      </c>
      <c r="C100" s="14" t="s">
        <v>717</v>
      </c>
      <c r="D100" s="15" t="s">
        <v>86</v>
      </c>
      <c r="E100" s="25">
        <v>180411</v>
      </c>
      <c r="F100" s="16">
        <v>3005.64</v>
      </c>
      <c r="G100" s="17" t="s">
        <v>15</v>
      </c>
      <c r="H100" s="18"/>
      <c r="K100" s="8"/>
    </row>
    <row r="101" spans="2:11" ht="18.75" customHeight="1" x14ac:dyDescent="0.25">
      <c r="B101" s="14" t="s">
        <v>716</v>
      </c>
      <c r="C101" s="14" t="s">
        <v>716</v>
      </c>
      <c r="D101" s="15" t="s">
        <v>125</v>
      </c>
      <c r="E101" s="25">
        <v>900495</v>
      </c>
      <c r="F101" s="16">
        <v>100000</v>
      </c>
      <c r="G101" s="17" t="s">
        <v>15</v>
      </c>
      <c r="H101" s="18"/>
      <c r="K101" s="8"/>
    </row>
    <row r="102" spans="2:11" ht="18.75" customHeight="1" x14ac:dyDescent="0.25">
      <c r="B102" s="14" t="s">
        <v>716</v>
      </c>
      <c r="C102" s="14" t="s">
        <v>717</v>
      </c>
      <c r="D102" s="15" t="s">
        <v>17</v>
      </c>
      <c r="E102" s="25">
        <v>180411</v>
      </c>
      <c r="F102" s="16">
        <v>11</v>
      </c>
      <c r="G102" s="17" t="s">
        <v>15</v>
      </c>
      <c r="H102" s="18"/>
      <c r="K102" s="8"/>
    </row>
    <row r="103" spans="2:11" ht="18.75" customHeight="1" x14ac:dyDescent="0.25">
      <c r="B103" s="14" t="s">
        <v>718</v>
      </c>
      <c r="C103" s="14" t="s">
        <v>719</v>
      </c>
      <c r="D103" s="15" t="s">
        <v>789</v>
      </c>
      <c r="E103" s="25" t="s">
        <v>721</v>
      </c>
      <c r="F103" s="16">
        <v>125.8</v>
      </c>
      <c r="G103" s="17" t="s">
        <v>15</v>
      </c>
      <c r="H103" s="18"/>
      <c r="K103" s="8"/>
    </row>
    <row r="104" spans="2:11" ht="18.75" customHeight="1" x14ac:dyDescent="0.25">
      <c r="B104" s="14" t="s">
        <v>718</v>
      </c>
      <c r="C104" s="14" t="s">
        <v>719</v>
      </c>
      <c r="D104" s="15" t="s">
        <v>790</v>
      </c>
      <c r="E104" s="25" t="s">
        <v>722</v>
      </c>
      <c r="F104" s="16">
        <v>659.9</v>
      </c>
      <c r="G104" s="17" t="s">
        <v>15</v>
      </c>
      <c r="H104" s="18"/>
      <c r="K104" s="8"/>
    </row>
    <row r="105" spans="2:11" ht="18.75" customHeight="1" x14ac:dyDescent="0.25">
      <c r="B105" s="14" t="s">
        <v>718</v>
      </c>
      <c r="C105" s="14" t="s">
        <v>719</v>
      </c>
      <c r="D105" s="15" t="s">
        <v>93</v>
      </c>
      <c r="E105" s="25" t="s">
        <v>722</v>
      </c>
      <c r="F105" s="16">
        <v>3</v>
      </c>
      <c r="G105" s="17" t="s">
        <v>15</v>
      </c>
      <c r="H105" s="18"/>
      <c r="K105" s="8"/>
    </row>
    <row r="106" spans="2:11" ht="18.75" customHeight="1" x14ac:dyDescent="0.25">
      <c r="B106" s="14" t="s">
        <v>718</v>
      </c>
      <c r="C106" s="14" t="s">
        <v>719</v>
      </c>
      <c r="D106" s="15" t="s">
        <v>93</v>
      </c>
      <c r="E106" s="25" t="s">
        <v>721</v>
      </c>
      <c r="F106" s="16">
        <v>3</v>
      </c>
      <c r="G106" s="17" t="s">
        <v>15</v>
      </c>
      <c r="H106" s="18"/>
      <c r="K106" s="8"/>
    </row>
    <row r="107" spans="2:11" ht="18.75" customHeight="1" x14ac:dyDescent="0.25">
      <c r="B107" s="14" t="s">
        <v>718</v>
      </c>
      <c r="C107" s="14" t="s">
        <v>719</v>
      </c>
      <c r="D107" s="15" t="s">
        <v>93</v>
      </c>
      <c r="E107" s="25" t="s">
        <v>723</v>
      </c>
      <c r="F107" s="16">
        <v>3</v>
      </c>
      <c r="G107" s="17" t="s">
        <v>15</v>
      </c>
      <c r="H107" s="18"/>
      <c r="K107" s="8"/>
    </row>
    <row r="108" spans="2:11" ht="18.75" customHeight="1" x14ac:dyDescent="0.25">
      <c r="B108" s="14" t="s">
        <v>718</v>
      </c>
      <c r="C108" s="14" t="s">
        <v>719</v>
      </c>
      <c r="D108" s="15" t="s">
        <v>131</v>
      </c>
      <c r="E108" s="25" t="s">
        <v>723</v>
      </c>
      <c r="F108" s="16">
        <v>906.74</v>
      </c>
      <c r="G108" s="17" t="s">
        <v>15</v>
      </c>
      <c r="H108" s="18"/>
      <c r="K108" s="8"/>
    </row>
    <row r="109" spans="2:11" ht="18.75" customHeight="1" x14ac:dyDescent="0.25">
      <c r="B109" s="14" t="s">
        <v>724</v>
      </c>
      <c r="C109" s="14" t="s">
        <v>719</v>
      </c>
      <c r="D109" s="15" t="s">
        <v>786</v>
      </c>
      <c r="E109" s="25" t="s">
        <v>725</v>
      </c>
      <c r="F109" s="16">
        <v>1223.99</v>
      </c>
      <c r="G109" s="17" t="s">
        <v>15</v>
      </c>
      <c r="H109" s="18"/>
      <c r="K109" s="8"/>
    </row>
    <row r="110" spans="2:11" ht="18.75" customHeight="1" x14ac:dyDescent="0.25">
      <c r="B110" s="14" t="s">
        <v>724</v>
      </c>
      <c r="C110" s="14" t="s">
        <v>719</v>
      </c>
      <c r="D110" s="15" t="s">
        <v>93</v>
      </c>
      <c r="E110" s="25" t="s">
        <v>726</v>
      </c>
      <c r="F110" s="16">
        <v>3</v>
      </c>
      <c r="G110" s="17" t="s">
        <v>15</v>
      </c>
      <c r="H110" s="18"/>
      <c r="K110" s="8"/>
    </row>
    <row r="111" spans="2:11" ht="18.75" customHeight="1" x14ac:dyDescent="0.25">
      <c r="B111" s="14" t="s">
        <v>724</v>
      </c>
      <c r="C111" s="14" t="s">
        <v>719</v>
      </c>
      <c r="D111" s="15" t="s">
        <v>93</v>
      </c>
      <c r="E111" s="25" t="s">
        <v>727</v>
      </c>
      <c r="F111" s="16">
        <v>3</v>
      </c>
      <c r="G111" s="17" t="s">
        <v>15</v>
      </c>
      <c r="H111" s="18"/>
      <c r="K111" s="8"/>
    </row>
    <row r="112" spans="2:11" ht="18.75" customHeight="1" x14ac:dyDescent="0.25">
      <c r="B112" s="14" t="s">
        <v>724</v>
      </c>
      <c r="C112" s="14" t="s">
        <v>719</v>
      </c>
      <c r="D112" s="15" t="s">
        <v>93</v>
      </c>
      <c r="E112" s="25" t="s">
        <v>725</v>
      </c>
      <c r="F112" s="16">
        <v>3</v>
      </c>
      <c r="G112" s="17" t="s">
        <v>15</v>
      </c>
      <c r="H112" s="18"/>
      <c r="K112" s="8"/>
    </row>
    <row r="113" spans="2:12" ht="18.75" customHeight="1" x14ac:dyDescent="0.25">
      <c r="B113" s="14" t="s">
        <v>724</v>
      </c>
      <c r="C113" s="14" t="s">
        <v>719</v>
      </c>
      <c r="D113" s="15" t="s">
        <v>787</v>
      </c>
      <c r="E113" s="25" t="s">
        <v>727</v>
      </c>
      <c r="F113" s="16">
        <v>453.54</v>
      </c>
      <c r="G113" s="17" t="s">
        <v>15</v>
      </c>
      <c r="H113" s="18"/>
      <c r="K113" s="8"/>
    </row>
    <row r="114" spans="2:12" ht="18.75" customHeight="1" x14ac:dyDescent="0.25">
      <c r="B114" s="14" t="s">
        <v>724</v>
      </c>
      <c r="C114" s="14" t="s">
        <v>719</v>
      </c>
      <c r="D114" s="15" t="s">
        <v>788</v>
      </c>
      <c r="E114" s="25" t="s">
        <v>726</v>
      </c>
      <c r="F114" s="16">
        <v>72.63</v>
      </c>
      <c r="G114" s="17" t="s">
        <v>15</v>
      </c>
      <c r="H114" s="18"/>
      <c r="K114" s="8"/>
    </row>
    <row r="115" spans="2:12" s="63" customFormat="1" ht="22.5" customHeight="1" x14ac:dyDescent="0.25">
      <c r="B115" s="57" t="s">
        <v>728</v>
      </c>
      <c r="C115" s="57" t="s">
        <v>728</v>
      </c>
      <c r="D115" s="58" t="s">
        <v>797</v>
      </c>
      <c r="E115" s="59">
        <v>275431</v>
      </c>
      <c r="F115" s="60">
        <v>11760</v>
      </c>
      <c r="G115" s="61" t="s">
        <v>15</v>
      </c>
      <c r="H115" s="62"/>
      <c r="I115" s="151" t="s">
        <v>826</v>
      </c>
      <c r="J115" s="152"/>
      <c r="K115" s="152"/>
      <c r="L115" s="152"/>
    </row>
    <row r="116" spans="2:12" ht="20.25" customHeight="1" x14ac:dyDescent="0.25">
      <c r="B116" s="19" t="s">
        <v>736</v>
      </c>
      <c r="C116" s="19" t="s">
        <v>737</v>
      </c>
      <c r="D116" s="20" t="s">
        <v>207</v>
      </c>
      <c r="E116" s="44">
        <v>350044</v>
      </c>
      <c r="F116" s="16" t="s">
        <v>15</v>
      </c>
      <c r="G116" s="17">
        <v>10000</v>
      </c>
      <c r="H116" s="18"/>
      <c r="K116" s="8"/>
    </row>
    <row r="117" spans="2:12" ht="18.75" customHeight="1" x14ac:dyDescent="0.25">
      <c r="B117" s="14" t="s">
        <v>737</v>
      </c>
      <c r="C117" s="14" t="s">
        <v>737</v>
      </c>
      <c r="D117" s="15" t="s">
        <v>202</v>
      </c>
      <c r="E117" s="25">
        <v>180427</v>
      </c>
      <c r="F117" s="16">
        <v>3</v>
      </c>
      <c r="G117" s="17" t="s">
        <v>15</v>
      </c>
      <c r="H117" s="18"/>
      <c r="K117" s="8"/>
    </row>
    <row r="118" spans="2:12" ht="18.75" customHeight="1" x14ac:dyDescent="0.25">
      <c r="B118" s="14" t="s">
        <v>738</v>
      </c>
      <c r="C118" s="14" t="s">
        <v>738</v>
      </c>
      <c r="D118" s="15" t="s">
        <v>16</v>
      </c>
      <c r="E118" s="25">
        <v>217449</v>
      </c>
      <c r="F118" s="16">
        <v>1.5</v>
      </c>
      <c r="G118" s="17" t="s">
        <v>15</v>
      </c>
      <c r="H118" s="18"/>
      <c r="K118" s="8"/>
    </row>
    <row r="119" spans="2:12" ht="18.75" customHeight="1" x14ac:dyDescent="0.25">
      <c r="B119" s="14" t="s">
        <v>738</v>
      </c>
      <c r="C119" s="14" t="s">
        <v>738</v>
      </c>
      <c r="D119" s="15" t="s">
        <v>17</v>
      </c>
      <c r="E119" s="25">
        <v>217449</v>
      </c>
      <c r="F119" s="16">
        <v>15</v>
      </c>
      <c r="G119" s="17" t="s">
        <v>15</v>
      </c>
      <c r="H119" s="18"/>
      <c r="K119" s="8"/>
    </row>
    <row r="120" spans="2:12" ht="18.75" customHeight="1" x14ac:dyDescent="0.25">
      <c r="B120" s="14" t="s">
        <v>791</v>
      </c>
      <c r="C120" s="14" t="s">
        <v>791</v>
      </c>
      <c r="D120" s="15" t="s">
        <v>795</v>
      </c>
      <c r="E120" s="25">
        <v>903321</v>
      </c>
      <c r="F120" s="16">
        <v>90000</v>
      </c>
      <c r="G120" s="17" t="s">
        <v>15</v>
      </c>
      <c r="H120" s="18"/>
      <c r="K120" s="8"/>
    </row>
    <row r="121" spans="2:12" ht="20.25" customHeight="1" x14ac:dyDescent="0.25">
      <c r="B121" s="19" t="s">
        <v>791</v>
      </c>
      <c r="C121" s="19" t="s">
        <v>792</v>
      </c>
      <c r="D121" s="20" t="s">
        <v>796</v>
      </c>
      <c r="E121" s="44">
        <v>250061</v>
      </c>
      <c r="F121" s="16" t="s">
        <v>15</v>
      </c>
      <c r="G121" s="17">
        <v>100000</v>
      </c>
      <c r="H121" s="18"/>
      <c r="K121" s="8"/>
    </row>
    <row r="122" spans="2:12" ht="20.25" customHeight="1" x14ac:dyDescent="0.25">
      <c r="B122" s="19" t="s">
        <v>793</v>
      </c>
      <c r="C122" s="19" t="s">
        <v>794</v>
      </c>
      <c r="D122" s="20" t="s">
        <v>118</v>
      </c>
      <c r="E122" s="44">
        <v>950040</v>
      </c>
      <c r="F122" s="16" t="s">
        <v>15</v>
      </c>
      <c r="G122" s="17">
        <v>90000</v>
      </c>
      <c r="H122" s="18"/>
      <c r="K122" s="8"/>
    </row>
    <row r="123" spans="2:12" ht="18.75" customHeight="1" x14ac:dyDescent="0.25">
      <c r="B123" s="14" t="s">
        <v>793</v>
      </c>
      <c r="C123" s="14" t="s">
        <v>793</v>
      </c>
      <c r="D123" s="15" t="s">
        <v>642</v>
      </c>
      <c r="E123" s="25">
        <v>837104</v>
      </c>
      <c r="F123" s="16">
        <v>100000</v>
      </c>
      <c r="G123" s="17" t="s">
        <v>15</v>
      </c>
      <c r="H123" s="18"/>
      <c r="K123" s="8"/>
    </row>
    <row r="124" spans="2:12" ht="18.75" customHeight="1" x14ac:dyDescent="0.25">
      <c r="B124" s="14" t="s">
        <v>794</v>
      </c>
      <c r="C124" s="14" t="s">
        <v>793</v>
      </c>
      <c r="D124" s="15" t="s">
        <v>86</v>
      </c>
      <c r="E124" s="25">
        <v>180511</v>
      </c>
      <c r="F124" s="16">
        <v>2282.06</v>
      </c>
      <c r="G124" s="17" t="s">
        <v>15</v>
      </c>
      <c r="H124" s="18"/>
      <c r="K124" s="8"/>
    </row>
    <row r="125" spans="2:12" ht="18.75" customHeight="1" x14ac:dyDescent="0.25">
      <c r="B125" s="14" t="s">
        <v>794</v>
      </c>
      <c r="C125" s="14" t="s">
        <v>793</v>
      </c>
      <c r="D125" s="15" t="s">
        <v>17</v>
      </c>
      <c r="E125" s="25">
        <v>180511</v>
      </c>
      <c r="F125" s="16">
        <v>11</v>
      </c>
      <c r="G125" s="17" t="s">
        <v>15</v>
      </c>
      <c r="H125" s="18"/>
      <c r="K125" s="8"/>
    </row>
    <row r="126" spans="2:12" ht="24" customHeight="1" x14ac:dyDescent="0.25">
      <c r="B126" s="14" t="s">
        <v>884</v>
      </c>
      <c r="C126" s="14" t="s">
        <v>820</v>
      </c>
      <c r="D126" s="15" t="s">
        <v>1004</v>
      </c>
      <c r="E126" s="25">
        <v>146531</v>
      </c>
      <c r="F126" s="16">
        <v>20000</v>
      </c>
      <c r="G126" s="17" t="s">
        <v>15</v>
      </c>
      <c r="H126" s="18"/>
      <c r="K126" s="8"/>
    </row>
    <row r="127" spans="2:12" ht="20.25" customHeight="1" x14ac:dyDescent="0.25">
      <c r="B127" s="19" t="s">
        <v>884</v>
      </c>
      <c r="C127" s="19" t="s">
        <v>885</v>
      </c>
      <c r="D127" s="20" t="s">
        <v>416</v>
      </c>
      <c r="E127" s="44">
        <v>550031</v>
      </c>
      <c r="F127" s="16" t="s">
        <v>15</v>
      </c>
      <c r="G127" s="17">
        <v>20000</v>
      </c>
      <c r="H127" s="18"/>
      <c r="K127" s="8"/>
    </row>
    <row r="128" spans="2:12" ht="18.75" customHeight="1" x14ac:dyDescent="0.25">
      <c r="B128" s="14" t="s">
        <v>886</v>
      </c>
      <c r="C128" s="14" t="s">
        <v>886</v>
      </c>
      <c r="D128" s="15" t="s">
        <v>202</v>
      </c>
      <c r="E128" s="25">
        <v>180527</v>
      </c>
      <c r="F128" s="16">
        <v>3</v>
      </c>
      <c r="G128" s="17" t="s">
        <v>15</v>
      </c>
      <c r="H128" s="18"/>
      <c r="K128" s="8"/>
    </row>
    <row r="129" spans="2:11" ht="21" customHeight="1" x14ac:dyDescent="0.25">
      <c r="B129" s="14" t="s">
        <v>892</v>
      </c>
      <c r="C129" s="14" t="s">
        <v>950</v>
      </c>
      <c r="D129" s="15" t="s">
        <v>129</v>
      </c>
      <c r="E129" s="25" t="s">
        <v>968</v>
      </c>
      <c r="F129" s="16">
        <v>385.94</v>
      </c>
      <c r="G129" s="17" t="s">
        <v>15</v>
      </c>
      <c r="H129" s="18"/>
      <c r="K129" s="8"/>
    </row>
    <row r="130" spans="2:11" ht="18" customHeight="1" x14ac:dyDescent="0.25">
      <c r="B130" s="14" t="s">
        <v>892</v>
      </c>
      <c r="C130" s="14" t="s">
        <v>950</v>
      </c>
      <c r="D130" s="15" t="s">
        <v>491</v>
      </c>
      <c r="E130" s="25" t="s">
        <v>969</v>
      </c>
      <c r="F130" s="16">
        <v>22.98</v>
      </c>
      <c r="G130" s="17" t="s">
        <v>15</v>
      </c>
      <c r="H130" s="18"/>
      <c r="K130" s="8"/>
    </row>
    <row r="131" spans="2:11" ht="18" customHeight="1" x14ac:dyDescent="0.25">
      <c r="B131" s="14" t="s">
        <v>892</v>
      </c>
      <c r="C131" s="14" t="s">
        <v>950</v>
      </c>
      <c r="D131" s="15" t="s">
        <v>1006</v>
      </c>
      <c r="E131" s="25" t="s">
        <v>970</v>
      </c>
      <c r="F131" s="16">
        <v>690.43</v>
      </c>
      <c r="G131" s="17" t="s">
        <v>15</v>
      </c>
      <c r="H131" s="18"/>
      <c r="K131" s="8"/>
    </row>
    <row r="132" spans="2:11" ht="18" customHeight="1" x14ac:dyDescent="0.25">
      <c r="B132" s="14" t="s">
        <v>892</v>
      </c>
      <c r="C132" s="14" t="s">
        <v>950</v>
      </c>
      <c r="D132" s="15" t="s">
        <v>93</v>
      </c>
      <c r="E132" s="25" t="s">
        <v>970</v>
      </c>
      <c r="F132" s="16">
        <v>3</v>
      </c>
      <c r="G132" s="17" t="s">
        <v>15</v>
      </c>
      <c r="H132" s="18"/>
      <c r="K132" s="8"/>
    </row>
    <row r="133" spans="2:11" ht="18" customHeight="1" x14ac:dyDescent="0.25">
      <c r="B133" s="14" t="s">
        <v>892</v>
      </c>
      <c r="C133" s="14" t="s">
        <v>950</v>
      </c>
      <c r="D133" s="15" t="s">
        <v>93</v>
      </c>
      <c r="E133" s="25" t="s">
        <v>969</v>
      </c>
      <c r="F133" s="16">
        <v>3</v>
      </c>
      <c r="G133" s="17" t="s">
        <v>15</v>
      </c>
      <c r="H133" s="18"/>
      <c r="K133" s="8"/>
    </row>
    <row r="134" spans="2:11" ht="21" customHeight="1" x14ac:dyDescent="0.25">
      <c r="B134" s="14" t="s">
        <v>892</v>
      </c>
      <c r="C134" s="14" t="s">
        <v>950</v>
      </c>
      <c r="D134" s="15" t="s">
        <v>93</v>
      </c>
      <c r="E134" s="25" t="s">
        <v>968</v>
      </c>
      <c r="F134" s="16">
        <v>3</v>
      </c>
      <c r="G134" s="17" t="s">
        <v>15</v>
      </c>
      <c r="H134" s="18"/>
      <c r="K134" s="8"/>
    </row>
    <row r="135" spans="2:11" ht="18.75" customHeight="1" x14ac:dyDescent="0.25">
      <c r="B135" s="14" t="s">
        <v>887</v>
      </c>
      <c r="C135" s="14" t="s">
        <v>887</v>
      </c>
      <c r="D135" s="15" t="s">
        <v>16</v>
      </c>
      <c r="E135" s="25">
        <v>234910</v>
      </c>
      <c r="F135" s="16">
        <v>1.5</v>
      </c>
      <c r="G135" s="17" t="s">
        <v>15</v>
      </c>
      <c r="H135" s="18"/>
      <c r="K135" s="8"/>
    </row>
    <row r="136" spans="2:11" ht="18.75" customHeight="1" x14ac:dyDescent="0.25">
      <c r="B136" s="14" t="s">
        <v>887</v>
      </c>
      <c r="C136" s="14" t="s">
        <v>887</v>
      </c>
      <c r="D136" s="15" t="s">
        <v>17</v>
      </c>
      <c r="E136" s="25">
        <v>234910</v>
      </c>
      <c r="F136" s="16">
        <v>15</v>
      </c>
      <c r="G136" s="17" t="s">
        <v>15</v>
      </c>
      <c r="H136" s="18"/>
      <c r="K136" s="8"/>
    </row>
    <row r="137" spans="2:11" ht="24.75" customHeight="1" x14ac:dyDescent="0.25">
      <c r="B137" s="14" t="s">
        <v>887</v>
      </c>
      <c r="C137" s="14" t="s">
        <v>892</v>
      </c>
      <c r="D137" s="15" t="s">
        <v>1012</v>
      </c>
      <c r="E137" s="25">
        <v>146532</v>
      </c>
      <c r="F137" s="16">
        <v>8112</v>
      </c>
      <c r="G137" s="17" t="s">
        <v>15</v>
      </c>
      <c r="H137" s="18"/>
      <c r="K137" s="8"/>
    </row>
    <row r="138" spans="2:11" ht="19.5" customHeight="1" x14ac:dyDescent="0.25">
      <c r="B138" s="14" t="s">
        <v>890</v>
      </c>
      <c r="C138" s="14" t="s">
        <v>892</v>
      </c>
      <c r="D138" s="15" t="s">
        <v>1007</v>
      </c>
      <c r="E138" s="25" t="s">
        <v>971</v>
      </c>
      <c r="F138" s="16">
        <v>394.28</v>
      </c>
      <c r="G138" s="17" t="s">
        <v>15</v>
      </c>
      <c r="H138" s="18"/>
      <c r="K138" s="8"/>
    </row>
    <row r="139" spans="2:11" ht="19.5" customHeight="1" x14ac:dyDescent="0.25">
      <c r="B139" s="14" t="s">
        <v>890</v>
      </c>
      <c r="C139" s="14" t="s">
        <v>892</v>
      </c>
      <c r="D139" s="15" t="s">
        <v>93</v>
      </c>
      <c r="E139" s="25" t="s">
        <v>972</v>
      </c>
      <c r="F139" s="16">
        <v>3</v>
      </c>
      <c r="G139" s="17" t="s">
        <v>15</v>
      </c>
      <c r="H139" s="18"/>
      <c r="K139" s="8"/>
    </row>
    <row r="140" spans="2:11" ht="21" customHeight="1" x14ac:dyDescent="0.25">
      <c r="B140" s="14" t="s">
        <v>890</v>
      </c>
      <c r="C140" s="14" t="s">
        <v>892</v>
      </c>
      <c r="D140" s="15" t="s">
        <v>93</v>
      </c>
      <c r="E140" s="25" t="s">
        <v>971</v>
      </c>
      <c r="F140" s="16">
        <v>3</v>
      </c>
      <c r="G140" s="17" t="s">
        <v>15</v>
      </c>
      <c r="H140" s="18"/>
      <c r="K140" s="8"/>
    </row>
    <row r="141" spans="2:11" ht="21" customHeight="1" x14ac:dyDescent="0.25">
      <c r="B141" s="14" t="s">
        <v>890</v>
      </c>
      <c r="C141" s="14" t="s">
        <v>892</v>
      </c>
      <c r="D141" s="15" t="s">
        <v>127</v>
      </c>
      <c r="E141" s="25" t="s">
        <v>972</v>
      </c>
      <c r="F141" s="16">
        <v>128.1</v>
      </c>
      <c r="G141" s="17" t="s">
        <v>15</v>
      </c>
      <c r="H141" s="18"/>
      <c r="K141" s="8"/>
    </row>
    <row r="142" spans="2:11" ht="21" customHeight="1" x14ac:dyDescent="0.25">
      <c r="B142" s="14" t="s">
        <v>890</v>
      </c>
      <c r="C142" s="14" t="s">
        <v>892</v>
      </c>
      <c r="D142" s="15" t="s">
        <v>1008</v>
      </c>
      <c r="E142" s="25" t="s">
        <v>973</v>
      </c>
      <c r="F142" s="16">
        <v>1438.07</v>
      </c>
      <c r="G142" s="17" t="s">
        <v>15</v>
      </c>
      <c r="H142" s="18"/>
      <c r="K142" s="8"/>
    </row>
    <row r="143" spans="2:11" ht="21" customHeight="1" x14ac:dyDescent="0.25">
      <c r="B143" s="14" t="s">
        <v>890</v>
      </c>
      <c r="C143" s="14" t="s">
        <v>892</v>
      </c>
      <c r="D143" s="15" t="s">
        <v>93</v>
      </c>
      <c r="E143" s="25" t="s">
        <v>973</v>
      </c>
      <c r="F143" s="16">
        <v>3</v>
      </c>
      <c r="G143" s="17" t="s">
        <v>15</v>
      </c>
      <c r="H143" s="18"/>
      <c r="K143" s="8"/>
    </row>
    <row r="144" spans="2:11" ht="24.75" customHeight="1" x14ac:dyDescent="0.25">
      <c r="B144" s="14" t="s">
        <v>974</v>
      </c>
      <c r="C144" s="14" t="s">
        <v>966</v>
      </c>
      <c r="D144" s="15" t="s">
        <v>1009</v>
      </c>
      <c r="E144" s="25">
        <v>146534</v>
      </c>
      <c r="F144" s="16">
        <v>60000</v>
      </c>
      <c r="G144" s="17" t="s">
        <v>15</v>
      </c>
      <c r="H144" s="18"/>
      <c r="K144" s="8"/>
    </row>
    <row r="145" spans="2:11" ht="20.25" customHeight="1" x14ac:dyDescent="0.25">
      <c r="B145" s="19" t="s">
        <v>974</v>
      </c>
      <c r="C145" s="19" t="s">
        <v>975</v>
      </c>
      <c r="D145" s="20" t="s">
        <v>682</v>
      </c>
      <c r="E145" s="44">
        <v>250023</v>
      </c>
      <c r="F145" s="16" t="s">
        <v>15</v>
      </c>
      <c r="G145" s="17">
        <v>70000</v>
      </c>
      <c r="H145" s="18"/>
      <c r="K145" s="8"/>
    </row>
    <row r="146" spans="2:11" ht="18.75" customHeight="1" x14ac:dyDescent="0.25">
      <c r="B146" s="14" t="s">
        <v>977</v>
      </c>
      <c r="C146" s="14" t="s">
        <v>975</v>
      </c>
      <c r="D146" s="15" t="s">
        <v>17</v>
      </c>
      <c r="E146" s="25">
        <v>180611</v>
      </c>
      <c r="F146" s="16">
        <v>11</v>
      </c>
      <c r="G146" s="17" t="s">
        <v>15</v>
      </c>
      <c r="H146" s="18"/>
      <c r="K146" s="8"/>
    </row>
    <row r="147" spans="2:11" ht="18.75" customHeight="1" x14ac:dyDescent="0.25">
      <c r="B147" s="14" t="s">
        <v>977</v>
      </c>
      <c r="C147" s="14" t="s">
        <v>975</v>
      </c>
      <c r="D147" s="15" t="s">
        <v>86</v>
      </c>
      <c r="E147" s="25">
        <v>180611</v>
      </c>
      <c r="F147" s="16">
        <v>2282.06</v>
      </c>
      <c r="G147" s="17" t="s">
        <v>15</v>
      </c>
      <c r="H147" s="18"/>
      <c r="K147" s="8"/>
    </row>
    <row r="148" spans="2:11" ht="18.75" customHeight="1" x14ac:dyDescent="0.25">
      <c r="B148" s="14" t="s">
        <v>977</v>
      </c>
      <c r="C148" s="14" t="s">
        <v>977</v>
      </c>
      <c r="D148" s="15" t="s">
        <v>1011</v>
      </c>
      <c r="E148" s="25">
        <v>903459</v>
      </c>
      <c r="F148" s="16">
        <v>30000</v>
      </c>
      <c r="G148" s="17" t="s">
        <v>15</v>
      </c>
      <c r="H148" s="18"/>
      <c r="K148" s="8"/>
    </row>
    <row r="149" spans="2:11" ht="20.25" customHeight="1" x14ac:dyDescent="0.25">
      <c r="B149" s="19" t="s">
        <v>977</v>
      </c>
      <c r="C149" s="19" t="s">
        <v>976</v>
      </c>
      <c r="D149" s="20" t="s">
        <v>121</v>
      </c>
      <c r="E149" s="44">
        <v>850036</v>
      </c>
      <c r="F149" s="16" t="s">
        <v>15</v>
      </c>
      <c r="G149" s="17">
        <v>40000</v>
      </c>
      <c r="H149" s="18"/>
      <c r="K149" s="8"/>
    </row>
    <row r="150" spans="2:11" ht="20.25" customHeight="1" x14ac:dyDescent="0.25">
      <c r="B150" s="19" t="s">
        <v>976</v>
      </c>
      <c r="C150" s="19" t="s">
        <v>978</v>
      </c>
      <c r="D150" s="20" t="s">
        <v>121</v>
      </c>
      <c r="E150" s="44">
        <v>750034</v>
      </c>
      <c r="F150" s="16" t="s">
        <v>15</v>
      </c>
      <c r="G150" s="17">
        <v>80000</v>
      </c>
      <c r="H150" s="18"/>
      <c r="K150" s="8"/>
    </row>
    <row r="151" spans="2:11" ht="18.75" customHeight="1" x14ac:dyDescent="0.25">
      <c r="B151" s="14" t="s">
        <v>976</v>
      </c>
      <c r="C151" s="14" t="s">
        <v>976</v>
      </c>
      <c r="D151" s="15" t="s">
        <v>1010</v>
      </c>
      <c r="E151" s="25">
        <v>903463</v>
      </c>
      <c r="F151" s="16">
        <v>90000</v>
      </c>
      <c r="G151" s="17" t="s">
        <v>15</v>
      </c>
      <c r="H151" s="18"/>
      <c r="K151" s="8"/>
    </row>
    <row r="152" spans="2:11" ht="18.75" customHeight="1" x14ac:dyDescent="0.25">
      <c r="B152" s="14" t="s">
        <v>979</v>
      </c>
      <c r="C152" s="14" t="s">
        <v>979</v>
      </c>
      <c r="D152" s="15" t="s">
        <v>1010</v>
      </c>
      <c r="E152" s="25">
        <v>190618</v>
      </c>
      <c r="F152" s="16">
        <v>40000</v>
      </c>
      <c r="G152" s="17" t="s">
        <v>15</v>
      </c>
      <c r="H152" s="18"/>
      <c r="K152" s="8"/>
    </row>
    <row r="153" spans="2:11" ht="20.25" customHeight="1" x14ac:dyDescent="0.25">
      <c r="B153" s="19" t="s">
        <v>979</v>
      </c>
      <c r="C153" s="19" t="s">
        <v>980</v>
      </c>
      <c r="D153" s="20" t="s">
        <v>1005</v>
      </c>
      <c r="E153" s="44">
        <v>50024</v>
      </c>
      <c r="F153" s="16" t="s">
        <v>15</v>
      </c>
      <c r="G153" s="17">
        <v>50000</v>
      </c>
      <c r="H153" s="18"/>
      <c r="K153" s="8"/>
    </row>
    <row r="154" spans="2:11" ht="20.25" customHeight="1" x14ac:dyDescent="0.25">
      <c r="B154" s="19" t="s">
        <v>993</v>
      </c>
      <c r="C154" s="19" t="s">
        <v>994</v>
      </c>
      <c r="D154" s="20" t="s">
        <v>1228</v>
      </c>
      <c r="E154" s="44">
        <v>250068</v>
      </c>
      <c r="F154" s="16" t="s">
        <v>15</v>
      </c>
      <c r="G154" s="17">
        <v>90000</v>
      </c>
      <c r="H154" s="18"/>
      <c r="K154" s="8"/>
    </row>
    <row r="155" spans="2:11" ht="18.75" customHeight="1" x14ac:dyDescent="0.25">
      <c r="B155" s="14" t="s">
        <v>993</v>
      </c>
      <c r="C155" s="14" t="s">
        <v>993</v>
      </c>
      <c r="D155" s="15" t="s">
        <v>1324</v>
      </c>
      <c r="E155" s="25">
        <v>903490</v>
      </c>
      <c r="F155" s="16">
        <v>80000</v>
      </c>
      <c r="G155" s="17" t="s">
        <v>15</v>
      </c>
      <c r="H155" s="18"/>
      <c r="K155" s="8"/>
    </row>
    <row r="156" spans="2:11" ht="18.75" customHeight="1" x14ac:dyDescent="0.25">
      <c r="B156" s="14" t="s">
        <v>993</v>
      </c>
      <c r="C156" s="14" t="s">
        <v>993</v>
      </c>
      <c r="D156" s="15" t="s">
        <v>202</v>
      </c>
      <c r="E156" s="25">
        <v>180627</v>
      </c>
      <c r="F156" s="16">
        <v>5</v>
      </c>
      <c r="G156" s="17" t="s">
        <v>15</v>
      </c>
      <c r="H156" s="18"/>
      <c r="K156" s="8"/>
    </row>
    <row r="157" spans="2:11" ht="22.5" customHeight="1" x14ac:dyDescent="0.25">
      <c r="B157" s="14" t="s">
        <v>995</v>
      </c>
      <c r="C157" s="14" t="s">
        <v>994</v>
      </c>
      <c r="D157" s="15" t="s">
        <v>1658</v>
      </c>
      <c r="E157" s="25">
        <v>146535</v>
      </c>
      <c r="F157" s="16">
        <v>5500</v>
      </c>
      <c r="G157" s="17" t="s">
        <v>15</v>
      </c>
      <c r="H157" s="18"/>
      <c r="K157" s="8"/>
    </row>
    <row r="158" spans="2:11" ht="18.75" customHeight="1" x14ac:dyDescent="0.25">
      <c r="B158" s="14" t="s">
        <v>995</v>
      </c>
      <c r="C158" s="14" t="s">
        <v>994</v>
      </c>
      <c r="D158" s="15" t="s">
        <v>117</v>
      </c>
      <c r="E158" s="25">
        <v>180629</v>
      </c>
      <c r="F158" s="16">
        <v>18997</v>
      </c>
      <c r="G158" s="17" t="s">
        <v>15</v>
      </c>
      <c r="H158" s="18"/>
      <c r="K158" s="8"/>
    </row>
    <row r="159" spans="2:11" ht="18.75" customHeight="1" x14ac:dyDescent="0.25">
      <c r="B159" s="14" t="s">
        <v>1016</v>
      </c>
      <c r="C159" s="14" t="s">
        <v>1016</v>
      </c>
      <c r="D159" s="15" t="s">
        <v>16</v>
      </c>
      <c r="E159" s="25">
        <v>251030</v>
      </c>
      <c r="F159" s="16">
        <v>1.5</v>
      </c>
      <c r="G159" s="17" t="s">
        <v>15</v>
      </c>
      <c r="H159" s="18"/>
      <c r="K159" s="8"/>
    </row>
    <row r="160" spans="2:11" ht="18.75" customHeight="1" x14ac:dyDescent="0.25">
      <c r="B160" s="14" t="s">
        <v>1016</v>
      </c>
      <c r="C160" s="14" t="s">
        <v>1016</v>
      </c>
      <c r="D160" s="15" t="s">
        <v>17</v>
      </c>
      <c r="E160" s="25">
        <v>251030</v>
      </c>
      <c r="F160" s="16">
        <v>15</v>
      </c>
      <c r="G160" s="17" t="s">
        <v>15</v>
      </c>
      <c r="H160" s="18"/>
      <c r="K160" s="8"/>
    </row>
    <row r="161" spans="2:11" ht="18.75" customHeight="1" x14ac:dyDescent="0.25">
      <c r="B161" s="14" t="s">
        <v>1017</v>
      </c>
      <c r="C161" s="14" t="s">
        <v>1016</v>
      </c>
      <c r="D161" s="15" t="s">
        <v>18</v>
      </c>
      <c r="E161" s="25">
        <v>180701</v>
      </c>
      <c r="F161" s="16">
        <v>291.25</v>
      </c>
      <c r="G161" s="17" t="s">
        <v>15</v>
      </c>
      <c r="H161" s="18"/>
      <c r="K161" s="8"/>
    </row>
    <row r="162" spans="2:11" ht="26.25" customHeight="1" x14ac:dyDescent="0.25">
      <c r="B162" s="19" t="s">
        <v>1017</v>
      </c>
      <c r="C162" s="19" t="s">
        <v>1017</v>
      </c>
      <c r="D162" s="20" t="s">
        <v>1111</v>
      </c>
      <c r="E162" s="44">
        <v>917462</v>
      </c>
      <c r="F162" s="16" t="s">
        <v>15</v>
      </c>
      <c r="G162" s="17">
        <v>200000</v>
      </c>
      <c r="H162" s="18"/>
      <c r="K162" s="8"/>
    </row>
    <row r="163" spans="2:11" ht="18.75" customHeight="1" x14ac:dyDescent="0.25">
      <c r="B163" s="14" t="s">
        <v>1019</v>
      </c>
      <c r="C163" s="14" t="s">
        <v>1019</v>
      </c>
      <c r="D163" s="15" t="s">
        <v>1324</v>
      </c>
      <c r="E163" s="25">
        <v>30718</v>
      </c>
      <c r="F163" s="16">
        <v>180000</v>
      </c>
      <c r="G163" s="17" t="s">
        <v>15</v>
      </c>
      <c r="H163" s="18"/>
      <c r="K163" s="8"/>
    </row>
    <row r="164" spans="2:11" ht="26.25" customHeight="1" x14ac:dyDescent="0.25">
      <c r="B164" s="19" t="s">
        <v>1021</v>
      </c>
      <c r="C164" s="19" t="s">
        <v>1022</v>
      </c>
      <c r="D164" s="20" t="s">
        <v>600</v>
      </c>
      <c r="E164" s="44">
        <v>550043</v>
      </c>
      <c r="F164" s="16" t="s">
        <v>15</v>
      </c>
      <c r="G164" s="17">
        <v>20000</v>
      </c>
      <c r="H164" s="18"/>
      <c r="K164" s="8"/>
    </row>
    <row r="165" spans="2:11" ht="26.25" customHeight="1" x14ac:dyDescent="0.25">
      <c r="B165" s="19" t="s">
        <v>1022</v>
      </c>
      <c r="C165" s="19" t="s">
        <v>1023</v>
      </c>
      <c r="D165" s="20" t="s">
        <v>1112</v>
      </c>
      <c r="E165" s="44">
        <v>450013</v>
      </c>
      <c r="F165" s="16" t="s">
        <v>15</v>
      </c>
      <c r="G165" s="17">
        <v>300000</v>
      </c>
      <c r="H165" s="18"/>
      <c r="K165" s="8"/>
    </row>
    <row r="166" spans="2:11" ht="18.75" customHeight="1" x14ac:dyDescent="0.25">
      <c r="B166" s="14" t="s">
        <v>1022</v>
      </c>
      <c r="C166" s="14" t="s">
        <v>1022</v>
      </c>
      <c r="D166" s="15" t="s">
        <v>17</v>
      </c>
      <c r="E166" s="25">
        <v>266268</v>
      </c>
      <c r="F166" s="16">
        <v>16.5</v>
      </c>
      <c r="G166" s="17" t="s">
        <v>15</v>
      </c>
      <c r="H166" s="18"/>
      <c r="K166" s="8"/>
    </row>
    <row r="167" spans="2:11" ht="24.75" customHeight="1" x14ac:dyDescent="0.25">
      <c r="B167" s="14" t="s">
        <v>1022</v>
      </c>
      <c r="C167" s="14" t="s">
        <v>1022</v>
      </c>
      <c r="D167" s="15" t="s">
        <v>1113</v>
      </c>
      <c r="E167" s="25">
        <v>450013</v>
      </c>
      <c r="F167" s="16">
        <v>300000</v>
      </c>
      <c r="G167" s="17" t="s">
        <v>15</v>
      </c>
      <c r="H167" s="18"/>
      <c r="K167" s="8"/>
    </row>
    <row r="168" spans="2:11" ht="18.75" customHeight="1" x14ac:dyDescent="0.25">
      <c r="B168" s="14" t="s">
        <v>1022</v>
      </c>
      <c r="C168" s="14" t="s">
        <v>1022</v>
      </c>
      <c r="D168" s="15" t="s">
        <v>1051</v>
      </c>
      <c r="E168" s="25">
        <v>266267</v>
      </c>
      <c r="F168" s="16">
        <v>10375.200000000001</v>
      </c>
      <c r="G168" s="17" t="s">
        <v>15</v>
      </c>
      <c r="H168" s="18"/>
      <c r="K168" s="8"/>
    </row>
    <row r="169" spans="2:11" ht="24.75" customHeight="1" x14ac:dyDescent="0.25">
      <c r="B169" s="14" t="s">
        <v>1022</v>
      </c>
      <c r="C169" s="14" t="s">
        <v>1022</v>
      </c>
      <c r="D169" s="15" t="s">
        <v>1049</v>
      </c>
      <c r="E169" s="25">
        <v>266268</v>
      </c>
      <c r="F169" s="16">
        <v>5674</v>
      </c>
      <c r="G169" s="17" t="s">
        <v>15</v>
      </c>
      <c r="H169" s="18"/>
      <c r="K169" s="8"/>
    </row>
    <row r="170" spans="2:11" ht="24.75" customHeight="1" x14ac:dyDescent="0.25">
      <c r="B170" s="14" t="s">
        <v>1022</v>
      </c>
      <c r="C170" s="14" t="s">
        <v>1022</v>
      </c>
      <c r="D170" s="15" t="s">
        <v>1085</v>
      </c>
      <c r="E170" s="25">
        <v>266269</v>
      </c>
      <c r="F170" s="16">
        <v>889.2</v>
      </c>
      <c r="G170" s="17" t="s">
        <v>15</v>
      </c>
      <c r="H170" s="18"/>
      <c r="K170" s="8"/>
    </row>
    <row r="171" spans="2:11" ht="18.75" customHeight="1" x14ac:dyDescent="0.25">
      <c r="B171" s="14" t="s">
        <v>1022</v>
      </c>
      <c r="C171" s="14" t="s">
        <v>1022</v>
      </c>
      <c r="D171" s="15" t="s">
        <v>17</v>
      </c>
      <c r="E171" s="25">
        <v>266267</v>
      </c>
      <c r="F171" s="16">
        <v>16.5</v>
      </c>
      <c r="G171" s="17" t="s">
        <v>15</v>
      </c>
      <c r="H171" s="18"/>
      <c r="K171" s="8"/>
    </row>
    <row r="172" spans="2:11" ht="18.75" customHeight="1" x14ac:dyDescent="0.25">
      <c r="B172" s="14" t="s">
        <v>1022</v>
      </c>
      <c r="C172" s="14" t="s">
        <v>1022</v>
      </c>
      <c r="D172" s="15" t="s">
        <v>17</v>
      </c>
      <c r="E172" s="25">
        <v>266269</v>
      </c>
      <c r="F172" s="16">
        <v>16.5</v>
      </c>
      <c r="G172" s="17" t="s">
        <v>15</v>
      </c>
      <c r="H172" s="18"/>
      <c r="K172" s="8"/>
    </row>
    <row r="173" spans="2:11" ht="17.25" customHeight="1" x14ac:dyDescent="0.25">
      <c r="B173" s="19" t="s">
        <v>1023</v>
      </c>
      <c r="C173" s="19" t="s">
        <v>1023</v>
      </c>
      <c r="D173" s="20" t="s">
        <v>1232</v>
      </c>
      <c r="E173" s="44">
        <v>216649</v>
      </c>
      <c r="F173" s="16" t="s">
        <v>15</v>
      </c>
      <c r="G173" s="17">
        <v>300000</v>
      </c>
      <c r="H173" s="18"/>
      <c r="K173" s="8"/>
    </row>
    <row r="174" spans="2:11" ht="18.75" customHeight="1" x14ac:dyDescent="0.25">
      <c r="B174" s="14" t="s">
        <v>1024</v>
      </c>
      <c r="C174" s="14" t="s">
        <v>1024</v>
      </c>
      <c r="D174" s="15" t="s">
        <v>1325</v>
      </c>
      <c r="E174" s="25">
        <v>181580</v>
      </c>
      <c r="F174" s="16">
        <v>100000</v>
      </c>
      <c r="G174" s="17" t="s">
        <v>15</v>
      </c>
      <c r="H174" s="18"/>
      <c r="K174" s="8"/>
    </row>
    <row r="175" spans="2:11" ht="18.75" customHeight="1" x14ac:dyDescent="0.25">
      <c r="B175" s="14" t="s">
        <v>1026</v>
      </c>
      <c r="C175" s="14" t="s">
        <v>1024</v>
      </c>
      <c r="D175" s="15" t="s">
        <v>17</v>
      </c>
      <c r="E175" s="25">
        <v>180711</v>
      </c>
      <c r="F175" s="16">
        <v>11</v>
      </c>
      <c r="G175" s="17" t="s">
        <v>15</v>
      </c>
      <c r="H175" s="18"/>
      <c r="K175" s="8"/>
    </row>
    <row r="176" spans="2:11" ht="22.5" customHeight="1" x14ac:dyDescent="0.25">
      <c r="B176" s="14" t="s">
        <v>1026</v>
      </c>
      <c r="C176" s="14" t="s">
        <v>1026</v>
      </c>
      <c r="D176" s="15" t="s">
        <v>1656</v>
      </c>
      <c r="E176" s="25">
        <v>266271</v>
      </c>
      <c r="F176" s="16">
        <v>5674</v>
      </c>
      <c r="G176" s="17" t="s">
        <v>15</v>
      </c>
      <c r="H176" s="18"/>
      <c r="K176" s="8"/>
    </row>
    <row r="177" spans="2:11" ht="18.75" customHeight="1" x14ac:dyDescent="0.25">
      <c r="B177" s="14" t="s">
        <v>1026</v>
      </c>
      <c r="C177" s="14" t="s">
        <v>1026</v>
      </c>
      <c r="D177" s="15" t="s">
        <v>17</v>
      </c>
      <c r="E177" s="25">
        <v>266271</v>
      </c>
      <c r="F177" s="16">
        <v>16.5</v>
      </c>
      <c r="G177" s="17" t="s">
        <v>15</v>
      </c>
      <c r="H177" s="18"/>
      <c r="K177" s="8"/>
    </row>
    <row r="178" spans="2:11" ht="24.75" customHeight="1" x14ac:dyDescent="0.25">
      <c r="B178" s="14" t="s">
        <v>1026</v>
      </c>
      <c r="C178" s="14" t="s">
        <v>1026</v>
      </c>
      <c r="D178" s="15" t="s">
        <v>1370</v>
      </c>
      <c r="E178" s="25">
        <v>275432</v>
      </c>
      <c r="F178" s="16">
        <v>23259.05</v>
      </c>
      <c r="G178" s="17" t="s">
        <v>15</v>
      </c>
      <c r="H178" s="18"/>
      <c r="K178" s="8"/>
    </row>
    <row r="179" spans="2:11" ht="24" customHeight="1" x14ac:dyDescent="0.25">
      <c r="B179" s="19" t="s">
        <v>1026</v>
      </c>
      <c r="C179" s="19" t="s">
        <v>1028</v>
      </c>
      <c r="D179" s="20" t="s">
        <v>1050</v>
      </c>
      <c r="E179" s="44">
        <v>266268</v>
      </c>
      <c r="F179" s="16" t="s">
        <v>15</v>
      </c>
      <c r="G179" s="17">
        <v>5674</v>
      </c>
      <c r="H179" s="18"/>
      <c r="K179" s="8"/>
    </row>
    <row r="180" spans="2:11" ht="19.5" customHeight="1" x14ac:dyDescent="0.25">
      <c r="B180" s="14" t="s">
        <v>1026</v>
      </c>
      <c r="C180" s="14" t="s">
        <v>1024</v>
      </c>
      <c r="D180" s="15" t="s">
        <v>86</v>
      </c>
      <c r="E180" s="25">
        <v>180711</v>
      </c>
      <c r="F180" s="16">
        <v>2282.06</v>
      </c>
      <c r="G180" s="17" t="s">
        <v>15</v>
      </c>
      <c r="H180" s="18"/>
      <c r="K180" s="8"/>
    </row>
    <row r="181" spans="2:11" ht="18.75" customHeight="1" x14ac:dyDescent="0.25">
      <c r="B181" s="14" t="s">
        <v>1029</v>
      </c>
      <c r="C181" s="14" t="s">
        <v>1029</v>
      </c>
      <c r="D181" s="15" t="s">
        <v>1326</v>
      </c>
      <c r="E181" s="25">
        <v>181582</v>
      </c>
      <c r="F181" s="16">
        <v>90000</v>
      </c>
      <c r="G181" s="17" t="s">
        <v>15</v>
      </c>
      <c r="H181" s="18"/>
      <c r="K181" s="8"/>
    </row>
    <row r="182" spans="2:11" ht="18.75" customHeight="1" x14ac:dyDescent="0.25">
      <c r="B182" s="14" t="s">
        <v>1030</v>
      </c>
      <c r="C182" s="14" t="s">
        <v>1029</v>
      </c>
      <c r="D182" s="15" t="s">
        <v>17</v>
      </c>
      <c r="E182" s="25">
        <v>180711</v>
      </c>
      <c r="F182" s="16">
        <v>11</v>
      </c>
      <c r="G182" s="17" t="s">
        <v>15</v>
      </c>
      <c r="H182" s="18"/>
      <c r="K182" s="8"/>
    </row>
    <row r="183" spans="2:11" ht="18.75" customHeight="1" x14ac:dyDescent="0.25">
      <c r="B183" s="14" t="s">
        <v>1030</v>
      </c>
      <c r="C183" s="14" t="s">
        <v>1031</v>
      </c>
      <c r="D183" s="15" t="s">
        <v>1563</v>
      </c>
      <c r="E183" s="25" t="s">
        <v>1046</v>
      </c>
      <c r="F183" s="16">
        <v>69.3</v>
      </c>
      <c r="G183" s="17" t="s">
        <v>15</v>
      </c>
      <c r="H183" s="18"/>
      <c r="K183" s="8"/>
    </row>
    <row r="184" spans="2:11" ht="18.75" customHeight="1" x14ac:dyDescent="0.25">
      <c r="B184" s="14" t="s">
        <v>1030</v>
      </c>
      <c r="C184" s="14" t="s">
        <v>1031</v>
      </c>
      <c r="D184" s="15" t="s">
        <v>1564</v>
      </c>
      <c r="E184" s="25" t="s">
        <v>1047</v>
      </c>
      <c r="F184" s="16">
        <v>941.74</v>
      </c>
      <c r="G184" s="17" t="s">
        <v>15</v>
      </c>
      <c r="H184" s="18"/>
      <c r="K184" s="8"/>
    </row>
    <row r="185" spans="2:11" x14ac:dyDescent="0.25">
      <c r="B185" s="78" t="s">
        <v>1030</v>
      </c>
      <c r="C185" s="78" t="s">
        <v>1030</v>
      </c>
      <c r="D185" s="43" t="s">
        <v>1235</v>
      </c>
      <c r="E185" s="79">
        <v>716023</v>
      </c>
      <c r="F185" s="82">
        <v>19766.64</v>
      </c>
      <c r="G185" s="81" t="s">
        <v>15</v>
      </c>
      <c r="H185" s="9"/>
    </row>
    <row r="186" spans="2:11" ht="18.75" customHeight="1" x14ac:dyDescent="0.25">
      <c r="B186" s="14" t="s">
        <v>1030</v>
      </c>
      <c r="C186" s="14" t="s">
        <v>1030</v>
      </c>
      <c r="D186" s="15" t="s">
        <v>16</v>
      </c>
      <c r="E186" s="25">
        <v>819283</v>
      </c>
      <c r="F186" s="16">
        <v>1.5</v>
      </c>
      <c r="G186" s="17" t="s">
        <v>15</v>
      </c>
      <c r="H186" s="18"/>
    </row>
    <row r="187" spans="2:11" ht="23.25" customHeight="1" x14ac:dyDescent="0.25">
      <c r="B187" s="14" t="s">
        <v>1030</v>
      </c>
      <c r="C187" s="14" t="s">
        <v>1029</v>
      </c>
      <c r="D187" s="15" t="s">
        <v>1657</v>
      </c>
      <c r="E187" s="25">
        <v>180711</v>
      </c>
      <c r="F187" s="16">
        <v>5288.37</v>
      </c>
      <c r="G187" s="17" t="s">
        <v>15</v>
      </c>
      <c r="H187" s="18"/>
      <c r="K187" s="8"/>
    </row>
    <row r="188" spans="2:11" ht="18.75" customHeight="1" x14ac:dyDescent="0.25">
      <c r="B188" s="14" t="s">
        <v>1030</v>
      </c>
      <c r="C188" s="14" t="s">
        <v>1031</v>
      </c>
      <c r="D188" s="15" t="s">
        <v>93</v>
      </c>
      <c r="E188" s="25" t="s">
        <v>1046</v>
      </c>
      <c r="F188" s="16">
        <v>3</v>
      </c>
      <c r="G188" s="17" t="s">
        <v>15</v>
      </c>
      <c r="H188" s="18"/>
    </row>
    <row r="189" spans="2:11" ht="18.75" customHeight="1" x14ac:dyDescent="0.25">
      <c r="B189" s="14" t="s">
        <v>1030</v>
      </c>
      <c r="C189" s="14" t="s">
        <v>1031</v>
      </c>
      <c r="D189" s="15" t="s">
        <v>93</v>
      </c>
      <c r="E189" s="25" t="s">
        <v>1047</v>
      </c>
      <c r="F189" s="16">
        <v>3</v>
      </c>
      <c r="G189" s="17" t="s">
        <v>15</v>
      </c>
      <c r="H189" s="18"/>
      <c r="K189" s="8"/>
    </row>
    <row r="190" spans="2:11" ht="18.75" customHeight="1" x14ac:dyDescent="0.25">
      <c r="B190" s="14" t="s">
        <v>1030</v>
      </c>
      <c r="C190" s="14" t="s">
        <v>1030</v>
      </c>
      <c r="D190" s="15" t="s">
        <v>17</v>
      </c>
      <c r="E190" s="25">
        <v>819283</v>
      </c>
      <c r="F190" s="16">
        <v>15</v>
      </c>
      <c r="G190" s="17" t="s">
        <v>15</v>
      </c>
      <c r="H190" s="18"/>
      <c r="K190" s="8"/>
    </row>
    <row r="191" spans="2:11" ht="18.75" customHeight="1" x14ac:dyDescent="0.25">
      <c r="B191" s="14" t="s">
        <v>1030</v>
      </c>
      <c r="C191" s="14" t="s">
        <v>1031</v>
      </c>
      <c r="D191" s="15" t="s">
        <v>93</v>
      </c>
      <c r="E191" s="25" t="s">
        <v>1048</v>
      </c>
      <c r="F191" s="16">
        <v>3</v>
      </c>
      <c r="G191" s="17" t="s">
        <v>15</v>
      </c>
      <c r="H191" s="18"/>
      <c r="K191" s="8"/>
    </row>
    <row r="192" spans="2:11" ht="24" customHeight="1" x14ac:dyDescent="0.25">
      <c r="B192" s="19" t="s">
        <v>1030</v>
      </c>
      <c r="C192" s="19" t="s">
        <v>1030</v>
      </c>
      <c r="D192" s="20" t="s">
        <v>1201</v>
      </c>
      <c r="E192" s="44">
        <v>386595</v>
      </c>
      <c r="F192" s="16" t="s">
        <v>15</v>
      </c>
      <c r="G192" s="17">
        <v>300000</v>
      </c>
      <c r="H192" s="18"/>
      <c r="K192" s="8"/>
    </row>
    <row r="193" spans="2:11" ht="18.75" customHeight="1" x14ac:dyDescent="0.25">
      <c r="B193" s="14" t="s">
        <v>1030</v>
      </c>
      <c r="C193" s="14" t="s">
        <v>1031</v>
      </c>
      <c r="D193" s="15" t="s">
        <v>1565</v>
      </c>
      <c r="E193" s="25" t="s">
        <v>1048</v>
      </c>
      <c r="F193" s="16">
        <v>587.78</v>
      </c>
      <c r="G193" s="17" t="s">
        <v>15</v>
      </c>
      <c r="H193" s="18"/>
      <c r="K193" s="8"/>
    </row>
    <row r="194" spans="2:11" ht="26.25" customHeight="1" x14ac:dyDescent="0.25">
      <c r="B194" s="14" t="s">
        <v>1039</v>
      </c>
      <c r="C194" s="14" t="s">
        <v>1036</v>
      </c>
      <c r="D194" s="15" t="s">
        <v>1052</v>
      </c>
      <c r="E194" s="25">
        <v>146536</v>
      </c>
      <c r="F194" s="16">
        <v>102960</v>
      </c>
      <c r="G194" s="17" t="s">
        <v>15</v>
      </c>
      <c r="H194" s="18"/>
      <c r="K194" s="8"/>
    </row>
    <row r="195" spans="2:11" ht="18.75" customHeight="1" x14ac:dyDescent="0.25">
      <c r="B195" s="14" t="s">
        <v>1039</v>
      </c>
      <c r="C195" s="14" t="s">
        <v>1039</v>
      </c>
      <c r="D195" s="15" t="s">
        <v>1324</v>
      </c>
      <c r="E195" s="25">
        <v>181631</v>
      </c>
      <c r="F195" s="16">
        <v>70000</v>
      </c>
      <c r="G195" s="17" t="s">
        <v>15</v>
      </c>
      <c r="H195" s="18"/>
      <c r="K195" s="8"/>
    </row>
    <row r="196" spans="2:11" ht="18.75" customHeight="1" x14ac:dyDescent="0.25">
      <c r="B196" s="14" t="s">
        <v>1055</v>
      </c>
      <c r="C196" s="14" t="s">
        <v>1055</v>
      </c>
      <c r="D196" s="15" t="s">
        <v>1324</v>
      </c>
      <c r="E196" s="25">
        <v>181583</v>
      </c>
      <c r="F196" s="16">
        <v>50000</v>
      </c>
      <c r="G196" s="17" t="s">
        <v>15</v>
      </c>
      <c r="H196" s="18"/>
      <c r="K196" s="8"/>
    </row>
    <row r="197" spans="2:11" ht="18.75" customHeight="1" x14ac:dyDescent="0.25">
      <c r="B197" s="14" t="s">
        <v>1058</v>
      </c>
      <c r="C197" s="14" t="s">
        <v>1058</v>
      </c>
      <c r="D197" s="15" t="s">
        <v>1324</v>
      </c>
      <c r="E197" s="25">
        <v>181586</v>
      </c>
      <c r="F197" s="16">
        <v>150000</v>
      </c>
      <c r="G197" s="17" t="s">
        <v>15</v>
      </c>
      <c r="H197" s="18"/>
      <c r="K197" s="8"/>
    </row>
    <row r="198" spans="2:11" ht="18.75" customHeight="1" x14ac:dyDescent="0.25">
      <c r="B198" s="14" t="s">
        <v>1059</v>
      </c>
      <c r="C198" s="14" t="s">
        <v>1059</v>
      </c>
      <c r="D198" s="15" t="s">
        <v>202</v>
      </c>
      <c r="E198" s="25">
        <v>180727</v>
      </c>
      <c r="F198" s="16">
        <v>2</v>
      </c>
      <c r="G198" s="17" t="s">
        <v>15</v>
      </c>
      <c r="H198" s="18"/>
      <c r="K198" s="8"/>
    </row>
    <row r="199" spans="2:11" ht="18.75" customHeight="1" x14ac:dyDescent="0.25">
      <c r="B199" s="14" t="s">
        <v>1060</v>
      </c>
      <c r="C199" s="14" t="s">
        <v>1060</v>
      </c>
      <c r="D199" s="15" t="s">
        <v>17</v>
      </c>
      <c r="E199" s="25">
        <v>268447</v>
      </c>
      <c r="F199" s="16">
        <v>15</v>
      </c>
      <c r="G199" s="17" t="s">
        <v>15</v>
      </c>
      <c r="H199" s="18"/>
      <c r="K199" s="8"/>
    </row>
    <row r="200" spans="2:11" ht="18.75" customHeight="1" x14ac:dyDescent="0.25">
      <c r="B200" s="14" t="s">
        <v>1060</v>
      </c>
      <c r="C200" s="14" t="s">
        <v>1060</v>
      </c>
      <c r="D200" s="15" t="s">
        <v>1326</v>
      </c>
      <c r="E200" s="25">
        <v>181600</v>
      </c>
      <c r="F200" s="16">
        <v>50000</v>
      </c>
      <c r="G200" s="17" t="s">
        <v>15</v>
      </c>
      <c r="H200" s="18"/>
      <c r="K200" s="8"/>
    </row>
    <row r="201" spans="2:11" ht="18.75" customHeight="1" x14ac:dyDescent="0.25">
      <c r="B201" s="14" t="s">
        <v>1060</v>
      </c>
      <c r="C201" s="14" t="s">
        <v>1060</v>
      </c>
      <c r="D201" s="15" t="s">
        <v>16</v>
      </c>
      <c r="E201" s="25">
        <v>268447</v>
      </c>
      <c r="F201" s="16">
        <v>1.5</v>
      </c>
      <c r="G201" s="17" t="s">
        <v>15</v>
      </c>
      <c r="H201" s="18"/>
      <c r="K201" s="8"/>
    </row>
    <row r="202" spans="2:11" ht="24" customHeight="1" x14ac:dyDescent="0.25">
      <c r="B202" s="19" t="s">
        <v>1060</v>
      </c>
      <c r="C202" s="19" t="s">
        <v>1061</v>
      </c>
      <c r="D202" s="20" t="s">
        <v>1227</v>
      </c>
      <c r="E202" s="44">
        <v>850103</v>
      </c>
      <c r="F202" s="16" t="s">
        <v>15</v>
      </c>
      <c r="G202" s="17">
        <v>50000</v>
      </c>
      <c r="H202" s="18"/>
      <c r="K202" s="8"/>
    </row>
    <row r="203" spans="2:11" ht="24" customHeight="1" x14ac:dyDescent="0.25">
      <c r="B203" s="19" t="s">
        <v>1061</v>
      </c>
      <c r="C203" s="19" t="s">
        <v>1089</v>
      </c>
      <c r="D203" s="20" t="s">
        <v>1116</v>
      </c>
      <c r="E203" s="44">
        <v>266283</v>
      </c>
      <c r="F203" s="16" t="s">
        <v>15</v>
      </c>
      <c r="G203" s="17">
        <v>854000</v>
      </c>
      <c r="H203" s="18"/>
      <c r="K203" s="8"/>
    </row>
    <row r="204" spans="2:11" ht="24" customHeight="1" x14ac:dyDescent="0.25">
      <c r="B204" s="19" t="s">
        <v>1061</v>
      </c>
      <c r="C204" s="19" t="s">
        <v>1089</v>
      </c>
      <c r="D204" s="20" t="s">
        <v>1117</v>
      </c>
      <c r="E204" s="44">
        <v>266284</v>
      </c>
      <c r="F204" s="16" t="s">
        <v>15</v>
      </c>
      <c r="G204" s="17">
        <v>346000</v>
      </c>
      <c r="H204" s="18"/>
      <c r="K204" s="8"/>
    </row>
    <row r="205" spans="2:11" ht="24" customHeight="1" x14ac:dyDescent="0.25">
      <c r="B205" s="19" t="s">
        <v>1061</v>
      </c>
      <c r="C205" s="19" t="s">
        <v>1089</v>
      </c>
      <c r="D205" s="20" t="s">
        <v>1118</v>
      </c>
      <c r="E205" s="44">
        <v>266285</v>
      </c>
      <c r="F205" s="16" t="s">
        <v>15</v>
      </c>
      <c r="G205" s="17">
        <v>150000</v>
      </c>
      <c r="H205" s="18"/>
      <c r="K205" s="8"/>
    </row>
    <row r="206" spans="2:11" ht="24" customHeight="1" x14ac:dyDescent="0.25">
      <c r="B206" s="19" t="s">
        <v>1061</v>
      </c>
      <c r="C206" s="19" t="s">
        <v>1089</v>
      </c>
      <c r="D206" s="20" t="s">
        <v>1119</v>
      </c>
      <c r="E206" s="44">
        <v>266286</v>
      </c>
      <c r="F206" s="16" t="s">
        <v>15</v>
      </c>
      <c r="G206" s="17">
        <v>290000</v>
      </c>
      <c r="H206" s="18"/>
      <c r="K206" s="8"/>
    </row>
    <row r="207" spans="2:11" ht="24.75" customHeight="1" x14ac:dyDescent="0.25">
      <c r="B207" s="14" t="s">
        <v>1089</v>
      </c>
      <c r="C207" s="14" t="s">
        <v>1061</v>
      </c>
      <c r="D207" s="15" t="s">
        <v>1328</v>
      </c>
      <c r="E207" s="25">
        <v>146537</v>
      </c>
      <c r="F207" s="16">
        <v>904400</v>
      </c>
      <c r="G207" s="17" t="s">
        <v>15</v>
      </c>
      <c r="H207" s="18"/>
      <c r="K207" s="8"/>
    </row>
    <row r="208" spans="2:11" ht="24.75" customHeight="1" x14ac:dyDescent="0.25">
      <c r="B208" s="14" t="s">
        <v>1089</v>
      </c>
      <c r="C208" s="14" t="s">
        <v>1061</v>
      </c>
      <c r="D208" s="15" t="s">
        <v>1329</v>
      </c>
      <c r="E208" s="25">
        <v>146538</v>
      </c>
      <c r="F208" s="16">
        <v>408000</v>
      </c>
      <c r="G208" s="17" t="s">
        <v>15</v>
      </c>
      <c r="H208" s="18"/>
      <c r="K208" s="8"/>
    </row>
    <row r="209" spans="2:11" ht="24.75" customHeight="1" x14ac:dyDescent="0.25">
      <c r="B209" s="14" t="s">
        <v>1089</v>
      </c>
      <c r="C209" s="14" t="s">
        <v>1061</v>
      </c>
      <c r="D209" s="15" t="s">
        <v>1327</v>
      </c>
      <c r="E209" s="25">
        <v>146539</v>
      </c>
      <c r="F209" s="16">
        <v>411400</v>
      </c>
      <c r="G209" s="17" t="s">
        <v>15</v>
      </c>
      <c r="H209" s="18"/>
      <c r="K209" s="8"/>
    </row>
    <row r="210" spans="2:11" ht="24" customHeight="1" x14ac:dyDescent="0.25">
      <c r="B210" s="19" t="s">
        <v>1090</v>
      </c>
      <c r="C210" s="19" t="s">
        <v>1090</v>
      </c>
      <c r="D210" s="20" t="s">
        <v>1114</v>
      </c>
      <c r="E210" s="44">
        <v>942176</v>
      </c>
      <c r="F210" s="16" t="s">
        <v>15</v>
      </c>
      <c r="G210" s="17">
        <v>165000</v>
      </c>
      <c r="H210" s="18"/>
      <c r="K210" s="8"/>
    </row>
    <row r="211" spans="2:11" ht="18.75" customHeight="1" x14ac:dyDescent="0.25">
      <c r="B211" s="14" t="s">
        <v>1106</v>
      </c>
      <c r="C211" s="14" t="s">
        <v>1094</v>
      </c>
      <c r="D211" s="15" t="s">
        <v>789</v>
      </c>
      <c r="E211" s="25" t="s">
        <v>1107</v>
      </c>
      <c r="F211" s="16">
        <v>182.71</v>
      </c>
      <c r="G211" s="17" t="s">
        <v>15</v>
      </c>
      <c r="H211" s="18"/>
      <c r="K211" s="8"/>
    </row>
    <row r="212" spans="2:11" ht="24" customHeight="1" x14ac:dyDescent="0.25">
      <c r="B212" s="19" t="s">
        <v>1106</v>
      </c>
      <c r="C212" s="19" t="s">
        <v>1108</v>
      </c>
      <c r="D212" s="20" t="s">
        <v>1120</v>
      </c>
      <c r="E212" s="44">
        <v>266211</v>
      </c>
      <c r="F212" s="16" t="s">
        <v>15</v>
      </c>
      <c r="G212" s="17">
        <v>300000</v>
      </c>
      <c r="H212" s="18"/>
      <c r="K212" s="8"/>
    </row>
    <row r="213" spans="2:11" ht="18.75" customHeight="1" x14ac:dyDescent="0.25">
      <c r="B213" s="14" t="s">
        <v>1106</v>
      </c>
      <c r="C213" s="14" t="s">
        <v>1094</v>
      </c>
      <c r="D213" s="15" t="s">
        <v>1566</v>
      </c>
      <c r="E213" s="25" t="s">
        <v>1109</v>
      </c>
      <c r="F213" s="16">
        <v>2461.44</v>
      </c>
      <c r="G213" s="17" t="s">
        <v>15</v>
      </c>
      <c r="H213" s="18"/>
      <c r="K213" s="8"/>
    </row>
    <row r="214" spans="2:11" ht="18.75" customHeight="1" x14ac:dyDescent="0.25">
      <c r="B214" s="14" t="s">
        <v>1106</v>
      </c>
      <c r="C214" s="14" t="s">
        <v>1106</v>
      </c>
      <c r="D214" s="15" t="s">
        <v>1326</v>
      </c>
      <c r="E214" s="25">
        <v>181780</v>
      </c>
      <c r="F214" s="16">
        <v>330000</v>
      </c>
      <c r="G214" s="17" t="s">
        <v>15</v>
      </c>
      <c r="H214" s="18"/>
      <c r="K214" s="8"/>
    </row>
    <row r="215" spans="2:11" ht="18.75" customHeight="1" x14ac:dyDescent="0.25">
      <c r="B215" s="14" t="s">
        <v>1106</v>
      </c>
      <c r="C215" s="14" t="s">
        <v>1094</v>
      </c>
      <c r="D215" s="15" t="s">
        <v>93</v>
      </c>
      <c r="E215" s="25" t="s">
        <v>1109</v>
      </c>
      <c r="F215" s="16">
        <v>3</v>
      </c>
      <c r="G215" s="17" t="s">
        <v>15</v>
      </c>
      <c r="H215" s="18"/>
      <c r="K215" s="8"/>
    </row>
    <row r="216" spans="2:11" ht="18.75" customHeight="1" x14ac:dyDescent="0.25">
      <c r="B216" s="14" t="s">
        <v>1106</v>
      </c>
      <c r="C216" s="14" t="s">
        <v>1094</v>
      </c>
      <c r="D216" s="15" t="s">
        <v>93</v>
      </c>
      <c r="E216" s="25" t="s">
        <v>1107</v>
      </c>
      <c r="F216" s="16">
        <v>3</v>
      </c>
      <c r="G216" s="17" t="s">
        <v>15</v>
      </c>
      <c r="H216" s="18"/>
      <c r="K216" s="8"/>
    </row>
    <row r="217" spans="2:11" ht="18.75" customHeight="1" x14ac:dyDescent="0.25">
      <c r="B217" s="14" t="s">
        <v>1106</v>
      </c>
      <c r="C217" s="14" t="s">
        <v>1094</v>
      </c>
      <c r="D217" s="15" t="s">
        <v>131</v>
      </c>
      <c r="E217" s="25" t="s">
        <v>1110</v>
      </c>
      <c r="F217" s="16">
        <v>637.62</v>
      </c>
      <c r="G217" s="17" t="s">
        <v>15</v>
      </c>
      <c r="H217" s="18"/>
      <c r="K217" s="8"/>
    </row>
    <row r="218" spans="2:11" ht="18.75" customHeight="1" x14ac:dyDescent="0.25">
      <c r="B218" s="14" t="s">
        <v>1106</v>
      </c>
      <c r="C218" s="14" t="s">
        <v>1094</v>
      </c>
      <c r="D218" s="15" t="s">
        <v>93</v>
      </c>
      <c r="E218" s="25" t="s">
        <v>1110</v>
      </c>
      <c r="F218" s="16">
        <v>3</v>
      </c>
      <c r="G218" s="17" t="s">
        <v>15</v>
      </c>
      <c r="H218" s="18"/>
    </row>
    <row r="219" spans="2:11" ht="19.5" customHeight="1" x14ac:dyDescent="0.25">
      <c r="B219" s="14" t="s">
        <v>1138</v>
      </c>
      <c r="C219" s="14" t="s">
        <v>1108</v>
      </c>
      <c r="D219" s="15" t="s">
        <v>86</v>
      </c>
      <c r="E219" s="25">
        <v>180811</v>
      </c>
      <c r="F219" s="16">
        <v>2282.06</v>
      </c>
      <c r="G219" s="17" t="s">
        <v>15</v>
      </c>
      <c r="H219" s="18"/>
    </row>
    <row r="220" spans="2:11" ht="25.5" customHeight="1" x14ac:dyDescent="0.25">
      <c r="B220" s="14" t="s">
        <v>1139</v>
      </c>
      <c r="C220" s="14" t="s">
        <v>1138</v>
      </c>
      <c r="D220" s="15" t="s">
        <v>1659</v>
      </c>
      <c r="E220" s="25">
        <v>180808</v>
      </c>
      <c r="F220" s="16">
        <v>5288.37</v>
      </c>
      <c r="G220" s="17" t="s">
        <v>15</v>
      </c>
      <c r="H220" s="18"/>
    </row>
    <row r="221" spans="2:11" ht="18.75" customHeight="1" x14ac:dyDescent="0.25">
      <c r="B221" s="14" t="s">
        <v>1140</v>
      </c>
      <c r="C221" s="14" t="s">
        <v>1140</v>
      </c>
      <c r="D221" s="15" t="s">
        <v>1324</v>
      </c>
      <c r="E221" s="25">
        <v>181791</v>
      </c>
      <c r="F221" s="16">
        <v>40000</v>
      </c>
      <c r="G221" s="17" t="s">
        <v>15</v>
      </c>
      <c r="H221" s="18"/>
      <c r="K221" s="8"/>
    </row>
    <row r="222" spans="2:11" ht="19.5" customHeight="1" x14ac:dyDescent="0.25">
      <c r="B222" s="19" t="s">
        <v>1141</v>
      </c>
      <c r="C222" s="19" t="s">
        <v>1142</v>
      </c>
      <c r="D222" s="20" t="s">
        <v>1171</v>
      </c>
      <c r="E222" s="44">
        <v>250045</v>
      </c>
      <c r="F222" s="16" t="s">
        <v>15</v>
      </c>
      <c r="G222" s="17">
        <v>50000</v>
      </c>
      <c r="H222" s="18"/>
      <c r="K222" s="8"/>
    </row>
    <row r="223" spans="2:11" ht="18.75" customHeight="1" x14ac:dyDescent="0.25">
      <c r="B223" s="14" t="s">
        <v>1141</v>
      </c>
      <c r="C223" s="14" t="s">
        <v>1141</v>
      </c>
      <c r="D223" s="15" t="s">
        <v>1324</v>
      </c>
      <c r="E223" s="25">
        <v>181793</v>
      </c>
      <c r="F223" s="16">
        <v>50000</v>
      </c>
      <c r="G223" s="17" t="s">
        <v>15</v>
      </c>
      <c r="H223" s="18"/>
      <c r="K223" s="8"/>
    </row>
    <row r="224" spans="2:11" ht="18.75" customHeight="1" x14ac:dyDescent="0.25">
      <c r="B224" s="14" t="s">
        <v>1177</v>
      </c>
      <c r="C224" s="14" t="s">
        <v>1177</v>
      </c>
      <c r="D224" s="15" t="s">
        <v>202</v>
      </c>
      <c r="E224" s="25">
        <v>180827</v>
      </c>
      <c r="F224" s="16">
        <v>2</v>
      </c>
      <c r="G224" s="17" t="s">
        <v>15</v>
      </c>
      <c r="H224" s="18"/>
      <c r="K224" s="8"/>
    </row>
    <row r="225" spans="2:11" ht="18.75" customHeight="1" x14ac:dyDescent="0.25">
      <c r="B225" s="14" t="s">
        <v>1181</v>
      </c>
      <c r="C225" s="14" t="s">
        <v>1181</v>
      </c>
      <c r="D225" s="15" t="s">
        <v>17</v>
      </c>
      <c r="E225" s="25">
        <v>282625</v>
      </c>
      <c r="F225" s="16">
        <v>49</v>
      </c>
      <c r="G225" s="17" t="s">
        <v>15</v>
      </c>
      <c r="H225" s="18"/>
      <c r="K225" s="8"/>
    </row>
    <row r="226" spans="2:11" ht="18.75" customHeight="1" x14ac:dyDescent="0.25">
      <c r="B226" s="14" t="s">
        <v>1181</v>
      </c>
      <c r="C226" s="14" t="s">
        <v>1181</v>
      </c>
      <c r="D226" s="15" t="s">
        <v>16</v>
      </c>
      <c r="E226" s="25">
        <v>282625</v>
      </c>
      <c r="F226" s="16">
        <v>4.9000000000000004</v>
      </c>
      <c r="G226" s="17" t="s">
        <v>15</v>
      </c>
      <c r="H226" s="18"/>
      <c r="K226" s="8"/>
    </row>
    <row r="227" spans="2:11" ht="18.75" customHeight="1" x14ac:dyDescent="0.25">
      <c r="B227" s="14" t="s">
        <v>1249</v>
      </c>
      <c r="C227" s="14" t="s">
        <v>1249</v>
      </c>
      <c r="D227" s="15" t="s">
        <v>1643</v>
      </c>
      <c r="E227" s="25">
        <v>30918</v>
      </c>
      <c r="F227" s="16">
        <v>100000</v>
      </c>
      <c r="G227" s="17" t="s">
        <v>15</v>
      </c>
      <c r="H227" s="18"/>
      <c r="K227" s="8"/>
    </row>
    <row r="228" spans="2:11" ht="19.5" customHeight="1" x14ac:dyDescent="0.25">
      <c r="B228" s="19" t="s">
        <v>1249</v>
      </c>
      <c r="C228" s="19" t="s">
        <v>1250</v>
      </c>
      <c r="D228" s="20" t="s">
        <v>121</v>
      </c>
      <c r="E228" s="44">
        <v>650052</v>
      </c>
      <c r="F228" s="16" t="s">
        <v>15</v>
      </c>
      <c r="G228" s="17">
        <v>100000</v>
      </c>
      <c r="H228" s="18"/>
      <c r="K228" s="8"/>
    </row>
    <row r="229" spans="2:11" ht="18.75" customHeight="1" x14ac:dyDescent="0.25">
      <c r="B229" s="14" t="s">
        <v>1291</v>
      </c>
      <c r="C229" s="14" t="s">
        <v>1291</v>
      </c>
      <c r="D229" s="15" t="s">
        <v>1326</v>
      </c>
      <c r="E229" s="25">
        <v>181902</v>
      </c>
      <c r="F229" s="16">
        <v>100000</v>
      </c>
      <c r="G229" s="17" t="s">
        <v>15</v>
      </c>
      <c r="H229" s="18"/>
      <c r="K229" s="8"/>
    </row>
    <row r="230" spans="2:11" ht="19.5" customHeight="1" x14ac:dyDescent="0.25">
      <c r="B230" s="19" t="s">
        <v>1291</v>
      </c>
      <c r="C230" s="19" t="s">
        <v>1292</v>
      </c>
      <c r="D230" s="20" t="s">
        <v>118</v>
      </c>
      <c r="E230" s="44">
        <v>750032</v>
      </c>
      <c r="F230" s="16" t="s">
        <v>15</v>
      </c>
      <c r="G230" s="17">
        <v>150000</v>
      </c>
      <c r="H230" s="18"/>
      <c r="K230" s="8"/>
    </row>
    <row r="231" spans="2:11" ht="24" customHeight="1" x14ac:dyDescent="0.25">
      <c r="B231" s="14" t="s">
        <v>1291</v>
      </c>
      <c r="C231" s="14" t="s">
        <v>1288</v>
      </c>
      <c r="D231" s="15" t="s">
        <v>1644</v>
      </c>
      <c r="E231" s="25">
        <v>146541</v>
      </c>
      <c r="F231" s="16">
        <v>9160</v>
      </c>
      <c r="G231" s="17" t="s">
        <v>15</v>
      </c>
      <c r="H231" s="18"/>
      <c r="K231" s="8"/>
    </row>
    <row r="232" spans="2:11" ht="19.5" customHeight="1" x14ac:dyDescent="0.25">
      <c r="B232" s="14" t="s">
        <v>1291</v>
      </c>
      <c r="C232" s="14" t="s">
        <v>1288</v>
      </c>
      <c r="D232" s="15" t="s">
        <v>86</v>
      </c>
      <c r="E232" s="25">
        <v>180911</v>
      </c>
      <c r="F232" s="16">
        <v>2282.06</v>
      </c>
      <c r="G232" s="17" t="s">
        <v>15</v>
      </c>
      <c r="H232" s="18"/>
      <c r="K232" s="8"/>
    </row>
    <row r="233" spans="2:11" ht="25.5" customHeight="1" x14ac:dyDescent="0.25">
      <c r="B233" s="14" t="s">
        <v>1307</v>
      </c>
      <c r="C233" s="14" t="s">
        <v>1295</v>
      </c>
      <c r="D233" s="15" t="s">
        <v>1660</v>
      </c>
      <c r="E233" s="25">
        <v>180910</v>
      </c>
      <c r="F233" s="16">
        <v>5288.37</v>
      </c>
      <c r="G233" s="17" t="s">
        <v>15</v>
      </c>
      <c r="H233" s="18"/>
    </row>
    <row r="234" spans="2:11" ht="18.75" customHeight="1" x14ac:dyDescent="0.25">
      <c r="B234" s="14" t="s">
        <v>1332</v>
      </c>
      <c r="C234" s="14" t="s">
        <v>1332</v>
      </c>
      <c r="D234" s="15" t="s">
        <v>17</v>
      </c>
      <c r="E234" s="25">
        <v>146542</v>
      </c>
      <c r="F234" s="16">
        <v>16.5</v>
      </c>
      <c r="G234" s="17" t="s">
        <v>15</v>
      </c>
      <c r="H234" s="18"/>
      <c r="K234" s="8"/>
    </row>
    <row r="235" spans="2:11" ht="26.25" customHeight="1" x14ac:dyDescent="0.25">
      <c r="B235" s="14" t="s">
        <v>1332</v>
      </c>
      <c r="C235" s="14" t="s">
        <v>1332</v>
      </c>
      <c r="D235" s="15" t="s">
        <v>1348</v>
      </c>
      <c r="E235" s="25">
        <v>146542</v>
      </c>
      <c r="F235" s="16">
        <v>399585.99</v>
      </c>
      <c r="G235" s="17" t="s">
        <v>15</v>
      </c>
      <c r="H235" s="18"/>
      <c r="K235" s="8"/>
    </row>
    <row r="236" spans="2:11" ht="33.75" customHeight="1" x14ac:dyDescent="0.25">
      <c r="B236" s="19" t="s">
        <v>1332</v>
      </c>
      <c r="C236" s="19" t="s">
        <v>1333</v>
      </c>
      <c r="D236" s="20" t="s">
        <v>1347</v>
      </c>
      <c r="E236" s="44">
        <v>50015</v>
      </c>
      <c r="F236" s="16" t="s">
        <v>15</v>
      </c>
      <c r="G236" s="17">
        <v>399585.99</v>
      </c>
      <c r="H236" s="18"/>
      <c r="K236" s="8"/>
    </row>
    <row r="237" spans="2:11" ht="26.25" customHeight="1" x14ac:dyDescent="0.25">
      <c r="B237" s="14" t="s">
        <v>1338</v>
      </c>
      <c r="C237" s="14" t="s">
        <v>1336</v>
      </c>
      <c r="D237" s="15" t="s">
        <v>117</v>
      </c>
      <c r="E237" s="25">
        <v>180925</v>
      </c>
      <c r="F237" s="16">
        <v>18997</v>
      </c>
      <c r="G237" s="17" t="s">
        <v>15</v>
      </c>
      <c r="H237" s="18"/>
      <c r="K237" s="8"/>
    </row>
    <row r="238" spans="2:11" ht="23.25" customHeight="1" x14ac:dyDescent="0.25">
      <c r="B238" s="19" t="s">
        <v>1485</v>
      </c>
      <c r="C238" s="19" t="s">
        <v>1487</v>
      </c>
      <c r="D238" s="20" t="s">
        <v>1645</v>
      </c>
      <c r="E238" s="44">
        <v>266223</v>
      </c>
      <c r="F238" s="16" t="s">
        <v>15</v>
      </c>
      <c r="G238" s="17">
        <v>200000</v>
      </c>
      <c r="H238" s="18"/>
      <c r="K238" s="8"/>
    </row>
    <row r="239" spans="2:11" ht="18.75" customHeight="1" x14ac:dyDescent="0.25">
      <c r="B239" s="14" t="s">
        <v>1485</v>
      </c>
      <c r="C239" s="14" t="s">
        <v>1485</v>
      </c>
      <c r="D239" s="15" t="s">
        <v>1643</v>
      </c>
      <c r="E239" s="25">
        <v>820456</v>
      </c>
      <c r="F239" s="16">
        <v>150000</v>
      </c>
      <c r="G239" s="17" t="s">
        <v>15</v>
      </c>
      <c r="H239" s="18"/>
      <c r="K239" s="8"/>
    </row>
    <row r="240" spans="2:11" ht="19.5" customHeight="1" x14ac:dyDescent="0.25">
      <c r="B240" s="14" t="s">
        <v>1485</v>
      </c>
      <c r="C240" s="14" t="s">
        <v>1485</v>
      </c>
      <c r="D240" s="15" t="s">
        <v>202</v>
      </c>
      <c r="E240" s="25">
        <v>180927</v>
      </c>
      <c r="F240" s="16">
        <v>3</v>
      </c>
      <c r="G240" s="17" t="s">
        <v>15</v>
      </c>
      <c r="H240" s="18"/>
    </row>
    <row r="241" spans="2:11" ht="19.5" customHeight="1" x14ac:dyDescent="0.25">
      <c r="B241" s="14" t="s">
        <v>1567</v>
      </c>
      <c r="C241" s="14" t="s">
        <v>1487</v>
      </c>
      <c r="D241" s="15" t="s">
        <v>1573</v>
      </c>
      <c r="E241" s="25" t="s">
        <v>1568</v>
      </c>
      <c r="F241" s="16">
        <v>570.38</v>
      </c>
      <c r="G241" s="17" t="s">
        <v>15</v>
      </c>
      <c r="H241" s="18"/>
    </row>
    <row r="242" spans="2:11" ht="19.5" customHeight="1" x14ac:dyDescent="0.25">
      <c r="B242" s="14" t="s">
        <v>1567</v>
      </c>
      <c r="C242" s="14" t="s">
        <v>1487</v>
      </c>
      <c r="D242" s="15" t="s">
        <v>93</v>
      </c>
      <c r="E242" s="25" t="s">
        <v>1569</v>
      </c>
      <c r="F242" s="16">
        <v>3</v>
      </c>
      <c r="G242" s="17" t="s">
        <v>15</v>
      </c>
      <c r="H242" s="18"/>
    </row>
    <row r="243" spans="2:11" ht="19.5" customHeight="1" x14ac:dyDescent="0.25">
      <c r="B243" s="14" t="s">
        <v>1567</v>
      </c>
      <c r="C243" s="14" t="s">
        <v>1487</v>
      </c>
      <c r="D243" s="15" t="s">
        <v>790</v>
      </c>
      <c r="E243" s="25" t="s">
        <v>1570</v>
      </c>
      <c r="F243" s="16">
        <v>2990.79</v>
      </c>
      <c r="G243" s="17" t="s">
        <v>15</v>
      </c>
      <c r="H243" s="18"/>
    </row>
    <row r="244" spans="2:11" ht="19.5" customHeight="1" x14ac:dyDescent="0.25">
      <c r="B244" s="14" t="s">
        <v>1567</v>
      </c>
      <c r="C244" s="14" t="s">
        <v>1487</v>
      </c>
      <c r="D244" s="15" t="s">
        <v>93</v>
      </c>
      <c r="E244" s="25" t="s">
        <v>1570</v>
      </c>
      <c r="F244" s="16">
        <v>3</v>
      </c>
      <c r="G244" s="17" t="s">
        <v>15</v>
      </c>
      <c r="H244" s="18"/>
      <c r="K244" s="8"/>
    </row>
    <row r="245" spans="2:11" ht="19.5" customHeight="1" x14ac:dyDescent="0.25">
      <c r="B245" s="14" t="s">
        <v>1567</v>
      </c>
      <c r="C245" s="14" t="s">
        <v>1487</v>
      </c>
      <c r="D245" s="15" t="s">
        <v>93</v>
      </c>
      <c r="E245" s="25" t="s">
        <v>1568</v>
      </c>
      <c r="F245" s="16">
        <v>3</v>
      </c>
      <c r="G245" s="17" t="s">
        <v>15</v>
      </c>
      <c r="H245" s="18"/>
      <c r="K245" s="8"/>
    </row>
    <row r="246" spans="2:11" ht="19.5" customHeight="1" x14ac:dyDescent="0.25">
      <c r="B246" s="14" t="s">
        <v>1567</v>
      </c>
      <c r="C246" s="14" t="s">
        <v>1487</v>
      </c>
      <c r="D246" s="15" t="s">
        <v>789</v>
      </c>
      <c r="E246" s="25" t="s">
        <v>1569</v>
      </c>
      <c r="F246" s="16">
        <v>134.46</v>
      </c>
      <c r="G246" s="17" t="s">
        <v>15</v>
      </c>
      <c r="H246" s="18"/>
      <c r="K246" s="8"/>
    </row>
    <row r="247" spans="2:11" ht="19.5" customHeight="1" x14ac:dyDescent="0.25">
      <c r="B247" s="14" t="s">
        <v>1491</v>
      </c>
      <c r="C247" s="14" t="s">
        <v>1491</v>
      </c>
      <c r="D247" s="15" t="s">
        <v>16</v>
      </c>
      <c r="E247" s="25">
        <v>301079</v>
      </c>
      <c r="F247" s="16">
        <v>4.9000000000000004</v>
      </c>
      <c r="G247" s="17" t="s">
        <v>15</v>
      </c>
      <c r="H247" s="18"/>
      <c r="K247" s="8"/>
    </row>
    <row r="248" spans="2:11" ht="19.5" customHeight="1" x14ac:dyDescent="0.25">
      <c r="B248" s="14" t="s">
        <v>1491</v>
      </c>
      <c r="C248" s="14" t="s">
        <v>1491</v>
      </c>
      <c r="D248" s="15" t="s">
        <v>17</v>
      </c>
      <c r="E248" s="25">
        <v>301079</v>
      </c>
      <c r="F248" s="16">
        <v>49</v>
      </c>
      <c r="G248" s="17" t="s">
        <v>15</v>
      </c>
      <c r="H248" s="18"/>
      <c r="K248" s="8"/>
    </row>
    <row r="249" spans="2:11" ht="24.75" customHeight="1" x14ac:dyDescent="0.25">
      <c r="B249" s="14" t="s">
        <v>1492</v>
      </c>
      <c r="C249" s="14" t="s">
        <v>1487</v>
      </c>
      <c r="D249" s="15" t="s">
        <v>1661</v>
      </c>
      <c r="E249" s="25">
        <v>146543</v>
      </c>
      <c r="F249" s="16">
        <v>15000</v>
      </c>
      <c r="G249" s="17" t="s">
        <v>15</v>
      </c>
      <c r="H249" s="18"/>
      <c r="K249" s="8"/>
    </row>
    <row r="250" spans="2:11" ht="19.5" customHeight="1" x14ac:dyDescent="0.25">
      <c r="B250" s="14" t="s">
        <v>1492</v>
      </c>
      <c r="C250" s="14" t="s">
        <v>1487</v>
      </c>
      <c r="D250" s="15" t="s">
        <v>93</v>
      </c>
      <c r="E250" s="25" t="s">
        <v>1571</v>
      </c>
      <c r="F250" s="16">
        <v>3</v>
      </c>
      <c r="G250" s="17" t="s">
        <v>15</v>
      </c>
      <c r="H250" s="18"/>
      <c r="K250" s="8"/>
    </row>
    <row r="251" spans="2:11" ht="19.5" customHeight="1" x14ac:dyDescent="0.25">
      <c r="B251" s="14" t="s">
        <v>1492</v>
      </c>
      <c r="C251" s="14" t="s">
        <v>1487</v>
      </c>
      <c r="D251" s="15" t="s">
        <v>93</v>
      </c>
      <c r="E251" s="25" t="s">
        <v>1572</v>
      </c>
      <c r="F251" s="16">
        <v>3</v>
      </c>
      <c r="G251" s="17" t="s">
        <v>15</v>
      </c>
      <c r="H251" s="18"/>
      <c r="K251" s="8"/>
    </row>
    <row r="252" spans="2:11" ht="19.5" customHeight="1" x14ac:dyDescent="0.25">
      <c r="B252" s="14" t="s">
        <v>1492</v>
      </c>
      <c r="C252" s="14" t="s">
        <v>1487</v>
      </c>
      <c r="D252" s="15" t="s">
        <v>1565</v>
      </c>
      <c r="E252" s="25" t="s">
        <v>1571</v>
      </c>
      <c r="F252" s="16">
        <v>2441.89</v>
      </c>
      <c r="G252" s="17" t="s">
        <v>15</v>
      </c>
      <c r="H252" s="18"/>
      <c r="K252" s="8"/>
    </row>
    <row r="253" spans="2:11" ht="19.5" customHeight="1" x14ac:dyDescent="0.25">
      <c r="B253" s="14" t="s">
        <v>1492</v>
      </c>
      <c r="C253" s="14" t="s">
        <v>1487</v>
      </c>
      <c r="D253" s="15" t="s">
        <v>1563</v>
      </c>
      <c r="E253" s="25" t="s">
        <v>1572</v>
      </c>
      <c r="F253" s="16">
        <v>173.19</v>
      </c>
      <c r="G253" s="17" t="s">
        <v>15</v>
      </c>
      <c r="H253" s="18"/>
      <c r="K253" s="8"/>
    </row>
    <row r="254" spans="2:11" ht="19.5" customHeight="1" x14ac:dyDescent="0.25">
      <c r="B254" s="14" t="s">
        <v>1492</v>
      </c>
      <c r="C254" s="14" t="s">
        <v>1491</v>
      </c>
      <c r="D254" s="15" t="s">
        <v>18</v>
      </c>
      <c r="E254" s="25">
        <v>181001</v>
      </c>
      <c r="F254" s="16">
        <v>1323.53</v>
      </c>
      <c r="G254" s="17" t="s">
        <v>15</v>
      </c>
      <c r="H254" s="18"/>
      <c r="K254" s="8"/>
    </row>
    <row r="255" spans="2:11" ht="25.5" customHeight="1" x14ac:dyDescent="0.25">
      <c r="B255" s="14" t="s">
        <v>1493</v>
      </c>
      <c r="C255" s="14" t="s">
        <v>1492</v>
      </c>
      <c r="D255" s="15" t="s">
        <v>1662</v>
      </c>
      <c r="E255" s="25">
        <v>146544</v>
      </c>
      <c r="F255" s="16">
        <v>13500</v>
      </c>
      <c r="G255" s="17" t="s">
        <v>15</v>
      </c>
      <c r="H255" s="18"/>
      <c r="K255" s="8"/>
    </row>
    <row r="256" spans="2:11" ht="16.5" customHeight="1" x14ac:dyDescent="0.25">
      <c r="B256" s="19" t="s">
        <v>1522</v>
      </c>
      <c r="C256" s="19" t="s">
        <v>1524</v>
      </c>
      <c r="D256" s="20" t="s">
        <v>207</v>
      </c>
      <c r="E256" s="44">
        <v>50060</v>
      </c>
      <c r="F256" s="16" t="s">
        <v>15</v>
      </c>
      <c r="G256" s="17">
        <v>150000</v>
      </c>
      <c r="H256" s="18"/>
      <c r="K256" s="8"/>
    </row>
    <row r="257" spans="2:11" ht="25.5" customHeight="1" x14ac:dyDescent="0.25">
      <c r="B257" s="14" t="s">
        <v>1524</v>
      </c>
      <c r="C257" s="14" t="s">
        <v>1522</v>
      </c>
      <c r="D257" s="15" t="s">
        <v>1663</v>
      </c>
      <c r="E257" s="25">
        <v>146540</v>
      </c>
      <c r="F257" s="16">
        <v>128000</v>
      </c>
      <c r="G257" s="17" t="s">
        <v>15</v>
      </c>
      <c r="H257" s="18"/>
      <c r="K257" s="8"/>
    </row>
    <row r="258" spans="2:11" ht="16.5" customHeight="1" x14ac:dyDescent="0.25">
      <c r="B258" s="19" t="s">
        <v>1526</v>
      </c>
      <c r="C258" s="19" t="s">
        <v>1527</v>
      </c>
      <c r="D258" s="20" t="s">
        <v>207</v>
      </c>
      <c r="E258" s="44">
        <v>850033</v>
      </c>
      <c r="F258" s="16" t="s">
        <v>15</v>
      </c>
      <c r="G258" s="17">
        <v>160000</v>
      </c>
      <c r="H258" s="18"/>
      <c r="K258" s="8"/>
    </row>
    <row r="259" spans="2:11" ht="18.75" customHeight="1" x14ac:dyDescent="0.25">
      <c r="B259" s="14" t="s">
        <v>1526</v>
      </c>
      <c r="C259" s="14" t="s">
        <v>1526</v>
      </c>
      <c r="D259" s="15" t="s">
        <v>1326</v>
      </c>
      <c r="E259" s="25">
        <v>111018</v>
      </c>
      <c r="F259" s="16">
        <v>200000</v>
      </c>
      <c r="G259" s="17" t="s">
        <v>15</v>
      </c>
      <c r="H259" s="18"/>
      <c r="K259" s="8"/>
    </row>
    <row r="260" spans="2:11" ht="19.5" customHeight="1" x14ac:dyDescent="0.25">
      <c r="B260" s="14" t="s">
        <v>1526</v>
      </c>
      <c r="C260" s="14" t="s">
        <v>1524</v>
      </c>
      <c r="D260" s="15" t="s">
        <v>86</v>
      </c>
      <c r="E260" s="25">
        <v>181011</v>
      </c>
      <c r="F260" s="16">
        <v>2282.06</v>
      </c>
      <c r="G260" s="17" t="s">
        <v>15</v>
      </c>
      <c r="H260" s="18"/>
      <c r="K260" s="8"/>
    </row>
    <row r="261" spans="2:11" ht="25.5" customHeight="1" x14ac:dyDescent="0.25">
      <c r="B261" s="14" t="s">
        <v>1556</v>
      </c>
      <c r="C261" s="14" t="s">
        <v>1527</v>
      </c>
      <c r="D261" s="15" t="s">
        <v>1660</v>
      </c>
      <c r="E261" s="25">
        <v>181011</v>
      </c>
      <c r="F261" s="16">
        <v>5288.37</v>
      </c>
      <c r="G261" s="17" t="s">
        <v>15</v>
      </c>
      <c r="H261" s="18"/>
    </row>
    <row r="262" spans="2:11" ht="22.5" customHeight="1" x14ac:dyDescent="0.25">
      <c r="B262" s="14" t="s">
        <v>1605</v>
      </c>
      <c r="C262" s="14" t="s">
        <v>1601</v>
      </c>
      <c r="D262" s="15" t="s">
        <v>1664</v>
      </c>
      <c r="E262" s="25">
        <v>146546</v>
      </c>
      <c r="F262" s="16">
        <v>19000</v>
      </c>
      <c r="G262" s="17" t="s">
        <v>15</v>
      </c>
      <c r="H262" s="18"/>
      <c r="K262" s="8"/>
    </row>
    <row r="263" spans="2:11" ht="22.5" customHeight="1" x14ac:dyDescent="0.25">
      <c r="B263" s="19" t="s">
        <v>1623</v>
      </c>
      <c r="C263" s="19" t="s">
        <v>1624</v>
      </c>
      <c r="D263" s="20" t="s">
        <v>416</v>
      </c>
      <c r="E263" s="44">
        <v>50045</v>
      </c>
      <c r="F263" s="16" t="s">
        <v>15</v>
      </c>
      <c r="G263" s="17">
        <v>20000</v>
      </c>
      <c r="H263" s="18"/>
      <c r="K263" s="8"/>
    </row>
    <row r="264" spans="2:11" ht="25.5" customHeight="1" x14ac:dyDescent="0.25">
      <c r="B264" s="14" t="s">
        <v>1623</v>
      </c>
      <c r="C264" s="14" t="s">
        <v>1605</v>
      </c>
      <c r="D264" s="15" t="s">
        <v>1665</v>
      </c>
      <c r="E264" s="25">
        <v>146548</v>
      </c>
      <c r="F264" s="16">
        <v>1417.68</v>
      </c>
      <c r="G264" s="17" t="s">
        <v>15</v>
      </c>
      <c r="H264" s="18"/>
    </row>
    <row r="265" spans="2:11" ht="25.5" customHeight="1" x14ac:dyDescent="0.25">
      <c r="B265" s="14" t="s">
        <v>1623</v>
      </c>
      <c r="C265" s="14" t="s">
        <v>1605</v>
      </c>
      <c r="D265" s="15" t="s">
        <v>1666</v>
      </c>
      <c r="E265" s="25">
        <v>146545</v>
      </c>
      <c r="F265" s="16">
        <v>1200</v>
      </c>
      <c r="G265" s="17" t="s">
        <v>15</v>
      </c>
      <c r="H265" s="18"/>
      <c r="K265" s="8"/>
    </row>
    <row r="266" spans="2:11" x14ac:dyDescent="0.25">
      <c r="B266" s="50" t="s">
        <v>1624</v>
      </c>
      <c r="C266" s="50" t="s">
        <v>1527</v>
      </c>
      <c r="D266" s="43" t="s">
        <v>1667</v>
      </c>
      <c r="E266" s="43">
        <v>181011</v>
      </c>
      <c r="F266" s="38">
        <v>11281.83</v>
      </c>
      <c r="G266" s="51" t="s">
        <v>15</v>
      </c>
      <c r="H266" s="9"/>
    </row>
    <row r="267" spans="2:11" ht="18.75" customHeight="1" x14ac:dyDescent="0.25">
      <c r="B267" s="14" t="s">
        <v>1624</v>
      </c>
      <c r="C267" s="14" t="s">
        <v>1527</v>
      </c>
      <c r="D267" s="15" t="s">
        <v>17</v>
      </c>
      <c r="E267" s="25">
        <v>181011</v>
      </c>
      <c r="F267" s="16">
        <v>11</v>
      </c>
      <c r="G267" s="17" t="s">
        <v>15</v>
      </c>
      <c r="H267" s="18"/>
      <c r="K267" s="8"/>
    </row>
    <row r="268" spans="2:11" ht="18.75" customHeight="1" x14ac:dyDescent="0.25">
      <c r="B268" s="14" t="s">
        <v>1624</v>
      </c>
      <c r="C268" s="14" t="s">
        <v>1624</v>
      </c>
      <c r="D268" s="15" t="s">
        <v>1326</v>
      </c>
      <c r="E268" s="25">
        <v>784549</v>
      </c>
      <c r="F268" s="16">
        <v>120000</v>
      </c>
      <c r="G268" s="17" t="s">
        <v>15</v>
      </c>
      <c r="H268" s="18"/>
      <c r="K268" s="8"/>
    </row>
    <row r="269" spans="2:11" ht="16.5" customHeight="1" x14ac:dyDescent="0.25">
      <c r="B269" s="19" t="s">
        <v>1624</v>
      </c>
      <c r="C269" s="19" t="s">
        <v>1625</v>
      </c>
      <c r="D269" s="20" t="s">
        <v>773</v>
      </c>
      <c r="E269" s="44">
        <v>750039</v>
      </c>
      <c r="F269" s="16" t="s">
        <v>15</v>
      </c>
      <c r="G269" s="17">
        <v>150000</v>
      </c>
      <c r="H269" s="18"/>
      <c r="K269" s="8"/>
    </row>
    <row r="270" spans="2:11" ht="18.75" customHeight="1" x14ac:dyDescent="0.25">
      <c r="B270" s="14" t="s">
        <v>1627</v>
      </c>
      <c r="C270" s="14" t="s">
        <v>1627</v>
      </c>
      <c r="D270" s="15" t="s">
        <v>1326</v>
      </c>
      <c r="E270" s="25">
        <v>784958</v>
      </c>
      <c r="F270" s="16">
        <v>140000</v>
      </c>
      <c r="G270" s="17" t="s">
        <v>15</v>
      </c>
      <c r="H270" s="18"/>
      <c r="K270" s="8"/>
    </row>
    <row r="271" spans="2:11" ht="23.25" customHeight="1" x14ac:dyDescent="0.25">
      <c r="B271" s="19" t="s">
        <v>1627</v>
      </c>
      <c r="C271" s="19" t="s">
        <v>1647</v>
      </c>
      <c r="D271" s="20" t="s">
        <v>1652</v>
      </c>
      <c r="E271" s="44">
        <v>266232</v>
      </c>
      <c r="F271" s="16" t="s">
        <v>15</v>
      </c>
      <c r="G271" s="17">
        <v>150000</v>
      </c>
      <c r="H271" s="18"/>
      <c r="K271" s="8"/>
    </row>
    <row r="272" spans="2:11" ht="23.25" customHeight="1" x14ac:dyDescent="0.25">
      <c r="B272" s="19" t="s">
        <v>1647</v>
      </c>
      <c r="C272" s="19" t="s">
        <v>1671</v>
      </c>
      <c r="D272" s="20" t="s">
        <v>1691</v>
      </c>
      <c r="E272" s="44">
        <v>266234</v>
      </c>
      <c r="F272" s="16" t="s">
        <v>15</v>
      </c>
      <c r="G272" s="17">
        <v>80000</v>
      </c>
      <c r="H272" s="18"/>
      <c r="K272" s="8"/>
    </row>
    <row r="273" spans="2:11" ht="24.75" customHeight="1" x14ac:dyDescent="0.25">
      <c r="B273" s="14" t="s">
        <v>1647</v>
      </c>
      <c r="C273" s="14" t="s">
        <v>1627</v>
      </c>
      <c r="D273" s="15" t="s">
        <v>1686</v>
      </c>
      <c r="E273" s="25">
        <v>146550</v>
      </c>
      <c r="F273" s="16">
        <v>3190.37</v>
      </c>
      <c r="G273" s="17" t="s">
        <v>15</v>
      </c>
      <c r="H273" s="18"/>
      <c r="K273" s="8"/>
    </row>
    <row r="274" spans="2:11" ht="18.75" customHeight="1" x14ac:dyDescent="0.25">
      <c r="B274" s="14" t="s">
        <v>1670</v>
      </c>
      <c r="C274" s="14" t="s">
        <v>1670</v>
      </c>
      <c r="D274" s="15" t="s">
        <v>202</v>
      </c>
      <c r="E274" s="25">
        <v>181027</v>
      </c>
      <c r="F274" s="16">
        <v>4</v>
      </c>
      <c r="G274" s="17" t="s">
        <v>15</v>
      </c>
      <c r="H274" s="18"/>
      <c r="K274" s="8"/>
    </row>
    <row r="275" spans="2:11" ht="18.75" customHeight="1" x14ac:dyDescent="0.25">
      <c r="B275" s="14" t="s">
        <v>1671</v>
      </c>
      <c r="C275" s="14" t="s">
        <v>1671</v>
      </c>
      <c r="D275" s="15" t="s">
        <v>1326</v>
      </c>
      <c r="E275" s="25">
        <v>291018</v>
      </c>
      <c r="F275" s="16">
        <v>100000</v>
      </c>
      <c r="G275" s="17" t="s">
        <v>15</v>
      </c>
      <c r="H275" s="18"/>
      <c r="K275" s="8"/>
    </row>
    <row r="276" spans="2:11" ht="24.75" customHeight="1" x14ac:dyDescent="0.25">
      <c r="B276" s="14" t="s">
        <v>1671</v>
      </c>
      <c r="C276" s="14" t="s">
        <v>1647</v>
      </c>
      <c r="D276" s="15" t="s">
        <v>1687</v>
      </c>
      <c r="E276" s="25">
        <v>146551</v>
      </c>
      <c r="F276" s="16">
        <v>2400</v>
      </c>
      <c r="G276" s="17" t="s">
        <v>15</v>
      </c>
      <c r="H276" s="18"/>
      <c r="K276" s="8"/>
    </row>
    <row r="277" spans="2:11" ht="18.75" customHeight="1" x14ac:dyDescent="0.25">
      <c r="B277" s="14" t="s">
        <v>1673</v>
      </c>
      <c r="C277" s="14" t="s">
        <v>1673</v>
      </c>
      <c r="D277" s="15" t="s">
        <v>17</v>
      </c>
      <c r="E277" s="25">
        <v>323789</v>
      </c>
      <c r="F277" s="16">
        <v>49</v>
      </c>
      <c r="G277" s="17" t="s">
        <v>15</v>
      </c>
      <c r="H277" s="18"/>
      <c r="K277" s="8"/>
    </row>
    <row r="278" spans="2:11" ht="18.75" customHeight="1" x14ac:dyDescent="0.25">
      <c r="B278" s="14" t="s">
        <v>1673</v>
      </c>
      <c r="C278" s="14" t="s">
        <v>1673</v>
      </c>
      <c r="D278" s="15" t="s">
        <v>16</v>
      </c>
      <c r="E278" s="25">
        <v>323789</v>
      </c>
      <c r="F278" s="16">
        <v>4.9000000000000004</v>
      </c>
      <c r="G278" s="17" t="s">
        <v>15</v>
      </c>
      <c r="H278" s="18"/>
      <c r="K278" s="8"/>
    </row>
    <row r="279" spans="2:11" ht="24.75" customHeight="1" x14ac:dyDescent="0.25">
      <c r="B279" s="14" t="s">
        <v>1674</v>
      </c>
      <c r="C279" s="14" t="s">
        <v>1675</v>
      </c>
      <c r="D279" s="15" t="s">
        <v>1688</v>
      </c>
      <c r="E279" s="25">
        <v>146549</v>
      </c>
      <c r="F279" s="16">
        <v>18000</v>
      </c>
      <c r="G279" s="17" t="s">
        <v>15</v>
      </c>
      <c r="H279" s="18"/>
      <c r="K279" s="8"/>
    </row>
    <row r="280" spans="2:11" x14ac:dyDescent="0.25">
      <c r="B280" s="160" t="s">
        <v>1758</v>
      </c>
      <c r="C280" s="160" t="s">
        <v>1681</v>
      </c>
      <c r="D280" s="161" t="s">
        <v>86</v>
      </c>
      <c r="E280" s="161">
        <v>181111</v>
      </c>
      <c r="F280" s="163">
        <v>2476.87</v>
      </c>
      <c r="G280" s="162" t="s">
        <v>15</v>
      </c>
      <c r="H280" s="9"/>
    </row>
    <row r="281" spans="2:11" ht="23.25" customHeight="1" x14ac:dyDescent="0.25">
      <c r="B281" s="19" t="s">
        <v>1760</v>
      </c>
      <c r="C281" s="19" t="s">
        <v>1762</v>
      </c>
      <c r="D281" s="20" t="s">
        <v>1766</v>
      </c>
      <c r="E281" s="44">
        <v>266245</v>
      </c>
      <c r="F281" s="16" t="s">
        <v>15</v>
      </c>
      <c r="G281" s="17">
        <v>74000</v>
      </c>
      <c r="H281" s="18"/>
      <c r="K281" s="8"/>
    </row>
    <row r="282" spans="2:11" x14ac:dyDescent="0.25">
      <c r="B282" s="160" t="s">
        <v>1762</v>
      </c>
      <c r="C282" s="160" t="s">
        <v>1760</v>
      </c>
      <c r="D282" s="161" t="s">
        <v>1765</v>
      </c>
      <c r="E282" s="161">
        <v>181112</v>
      </c>
      <c r="F282" s="163">
        <v>11281.83</v>
      </c>
      <c r="G282" s="162" t="s">
        <v>15</v>
      </c>
      <c r="H282" s="9"/>
    </row>
    <row r="283" spans="2:11" x14ac:dyDescent="0.25">
      <c r="B283" s="160" t="s">
        <v>1762</v>
      </c>
      <c r="C283" s="160" t="s">
        <v>1760</v>
      </c>
      <c r="D283" s="161" t="s">
        <v>17</v>
      </c>
      <c r="E283" s="161">
        <v>181112</v>
      </c>
      <c r="F283" s="163">
        <v>11</v>
      </c>
      <c r="G283" s="162" t="s">
        <v>15</v>
      </c>
      <c r="H283" s="9"/>
    </row>
    <row r="284" spans="2:11" x14ac:dyDescent="0.25">
      <c r="B284" s="160" t="s">
        <v>1762</v>
      </c>
      <c r="C284" s="160" t="s">
        <v>1760</v>
      </c>
      <c r="D284" s="161" t="s">
        <v>1765</v>
      </c>
      <c r="E284" s="161">
        <v>181112</v>
      </c>
      <c r="F284" s="163">
        <v>5288.37</v>
      </c>
      <c r="G284" s="162" t="s">
        <v>15</v>
      </c>
      <c r="H284" s="9"/>
    </row>
    <row r="285" spans="2:11" x14ac:dyDescent="0.25">
      <c r="B285" s="6"/>
      <c r="C285" s="6"/>
      <c r="D285" s="11"/>
      <c r="E285" s="7"/>
      <c r="F285" s="3"/>
      <c r="G285" s="4"/>
      <c r="H285" s="9"/>
    </row>
    <row r="286" spans="2:11" x14ac:dyDescent="0.25">
      <c r="B286" s="6"/>
      <c r="C286" s="6"/>
      <c r="D286" s="11"/>
      <c r="E286" s="7"/>
      <c r="F286" s="3"/>
      <c r="G286" s="4"/>
      <c r="H286" s="9"/>
    </row>
    <row r="287" spans="2:11" x14ac:dyDescent="0.25">
      <c r="B287" s="6"/>
      <c r="C287" s="6"/>
      <c r="D287" s="11"/>
      <c r="E287" s="7"/>
      <c r="F287" s="3"/>
      <c r="G287" s="4"/>
      <c r="H287" s="9"/>
    </row>
    <row r="288" spans="2:11" x14ac:dyDescent="0.25">
      <c r="B288" s="6"/>
      <c r="C288" s="6"/>
      <c r="D288" s="11"/>
      <c r="E288" s="7"/>
      <c r="F288" s="3"/>
      <c r="G288" s="4"/>
      <c r="H288" s="9"/>
    </row>
    <row r="289" spans="2:8" x14ac:dyDescent="0.25">
      <c r="B289" s="6"/>
      <c r="C289" s="6"/>
      <c r="D289" s="11"/>
      <c r="E289" s="7"/>
      <c r="F289" s="3"/>
      <c r="G289" s="4"/>
      <c r="H289" s="9"/>
    </row>
    <row r="290" spans="2:8" x14ac:dyDescent="0.25">
      <c r="B290" s="6"/>
      <c r="C290" s="6"/>
      <c r="D290" s="11"/>
      <c r="E290" s="7"/>
      <c r="F290" s="3"/>
      <c r="G290" s="4"/>
      <c r="H290" s="9"/>
    </row>
    <row r="291" spans="2:8" x14ac:dyDescent="0.25">
      <c r="B291" s="6"/>
      <c r="C291" s="6"/>
      <c r="D291" s="11"/>
      <c r="E291" s="7"/>
      <c r="F291" s="3"/>
      <c r="G291" s="4"/>
      <c r="H291" s="9"/>
    </row>
    <row r="292" spans="2:8" s="5" customFormat="1" ht="15.75" x14ac:dyDescent="0.25">
      <c r="B292" s="143" t="s">
        <v>5</v>
      </c>
      <c r="C292" s="144"/>
      <c r="D292" s="144"/>
      <c r="E292" s="145"/>
      <c r="F292" s="23">
        <f>SUM(F6:F291)</f>
        <v>10149980.189999999</v>
      </c>
      <c r="G292" s="24">
        <f>SUM(G6:G291)</f>
        <v>10197929.99</v>
      </c>
      <c r="H292" s="2"/>
    </row>
    <row r="293" spans="2:8" x14ac:dyDescent="0.25">
      <c r="B293" s="136"/>
      <c r="C293" s="137"/>
      <c r="D293" s="137"/>
      <c r="E293" s="138"/>
      <c r="F293" s="148">
        <f>+G292-F292+(-2530.73)</f>
        <v>45419.070000000742</v>
      </c>
      <c r="G293" s="149"/>
      <c r="H293" s="2"/>
    </row>
  </sheetData>
  <mergeCells count="8">
    <mergeCell ref="I115:L115"/>
    <mergeCell ref="B293:E293"/>
    <mergeCell ref="F293:G293"/>
    <mergeCell ref="A1:G1"/>
    <mergeCell ref="B3:E3"/>
    <mergeCell ref="F3:H3"/>
    <mergeCell ref="B4:H5"/>
    <mergeCell ref="B292:E29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32"/>
  <sheetViews>
    <sheetView topLeftCell="A13" zoomScale="115" zoomScaleNormal="115" workbookViewId="0">
      <selection activeCell="A25" sqref="A25:XFD25"/>
    </sheetView>
  </sheetViews>
  <sheetFormatPr baseColWidth="10" defaultRowHeight="15" x14ac:dyDescent="0.25"/>
  <cols>
    <col min="1" max="1" width="0.85546875" style="22" customWidth="1"/>
    <col min="2" max="3" width="10.5703125" style="22" customWidth="1"/>
    <col min="4" max="4" width="49.7109375" style="22" customWidth="1"/>
    <col min="5" max="5" width="7.28515625" style="22" customWidth="1"/>
    <col min="6" max="7" width="12.5703125" style="22" customWidth="1"/>
    <col min="8" max="8" width="14" style="22" customWidth="1"/>
    <col min="9" max="13" width="9.85546875" style="22" customWidth="1"/>
    <col min="14" max="16384" width="11.42578125" style="22"/>
  </cols>
  <sheetData>
    <row r="1" spans="1:11" x14ac:dyDescent="0.25">
      <c r="A1" s="139" t="s">
        <v>9</v>
      </c>
      <c r="B1" s="139"/>
      <c r="C1" s="139"/>
      <c r="D1" s="139"/>
      <c r="E1" s="139"/>
      <c r="F1" s="139"/>
      <c r="G1" s="139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6</v>
      </c>
    </row>
    <row r="3" spans="1:11" x14ac:dyDescent="0.25">
      <c r="B3" s="140" t="s">
        <v>4</v>
      </c>
      <c r="C3" s="140"/>
      <c r="D3" s="140"/>
      <c r="E3" s="140"/>
      <c r="F3" s="141" t="s">
        <v>32</v>
      </c>
      <c r="G3" s="141"/>
      <c r="H3" s="141"/>
    </row>
    <row r="4" spans="1:11" x14ac:dyDescent="0.25">
      <c r="B4" s="142"/>
      <c r="C4" s="142"/>
      <c r="D4" s="142"/>
      <c r="E4" s="142"/>
      <c r="F4" s="142"/>
      <c r="G4" s="142"/>
      <c r="H4" s="142"/>
    </row>
    <row r="5" spans="1:11" x14ac:dyDescent="0.25">
      <c r="B5" s="142"/>
      <c r="C5" s="142"/>
      <c r="D5" s="142"/>
      <c r="E5" s="142"/>
      <c r="F5" s="142"/>
      <c r="G5" s="142"/>
      <c r="H5" s="142"/>
    </row>
    <row r="6" spans="1:11" ht="15.75" customHeight="1" x14ac:dyDescent="0.25">
      <c r="B6" s="14" t="s">
        <v>21</v>
      </c>
      <c r="C6" s="14" t="s">
        <v>20</v>
      </c>
      <c r="D6" s="15" t="s">
        <v>18</v>
      </c>
      <c r="E6" s="25">
        <v>180101</v>
      </c>
      <c r="F6" s="16">
        <v>347.35</v>
      </c>
      <c r="G6" s="17" t="s">
        <v>15</v>
      </c>
      <c r="H6" s="18"/>
      <c r="K6" s="8"/>
    </row>
    <row r="7" spans="1:11" ht="15.75" customHeight="1" x14ac:dyDescent="0.25">
      <c r="B7" s="14" t="s">
        <v>94</v>
      </c>
      <c r="C7" s="14" t="s">
        <v>85</v>
      </c>
      <c r="D7" s="15" t="s">
        <v>117</v>
      </c>
      <c r="E7" s="25">
        <v>180126</v>
      </c>
      <c r="F7" s="16">
        <v>21576</v>
      </c>
      <c r="G7" s="17" t="s">
        <v>15</v>
      </c>
      <c r="H7" s="18"/>
      <c r="K7" s="8"/>
    </row>
    <row r="8" spans="1:11" ht="15.75" customHeight="1" x14ac:dyDescent="0.25">
      <c r="B8" s="19" t="s">
        <v>100</v>
      </c>
      <c r="C8" s="19" t="s">
        <v>101</v>
      </c>
      <c r="D8" s="20" t="s">
        <v>118</v>
      </c>
      <c r="E8" s="20">
        <v>50049</v>
      </c>
      <c r="F8" s="16" t="s">
        <v>15</v>
      </c>
      <c r="G8" s="17">
        <v>20000</v>
      </c>
      <c r="H8" s="18"/>
      <c r="K8" s="8"/>
    </row>
    <row r="9" spans="1:11" ht="24" customHeight="1" x14ac:dyDescent="0.25">
      <c r="B9" s="19" t="s">
        <v>412</v>
      </c>
      <c r="C9" s="19" t="s">
        <v>424</v>
      </c>
      <c r="D9" s="20" t="s">
        <v>425</v>
      </c>
      <c r="E9" s="44">
        <v>266170</v>
      </c>
      <c r="F9" s="16" t="s">
        <v>15</v>
      </c>
      <c r="G9" s="17">
        <v>322000</v>
      </c>
      <c r="H9" s="18"/>
      <c r="K9" s="8"/>
    </row>
    <row r="10" spans="1:11" ht="24" customHeight="1" x14ac:dyDescent="0.25">
      <c r="B10" s="19" t="s">
        <v>426</v>
      </c>
      <c r="C10" s="19" t="s">
        <v>427</v>
      </c>
      <c r="D10" s="20" t="s">
        <v>428</v>
      </c>
      <c r="E10" s="44">
        <v>266171</v>
      </c>
      <c r="F10" s="16" t="s">
        <v>15</v>
      </c>
      <c r="G10" s="17">
        <v>299000</v>
      </c>
      <c r="H10" s="18"/>
      <c r="K10" s="8"/>
    </row>
    <row r="11" spans="1:11" ht="27.75" customHeight="1" x14ac:dyDescent="0.25">
      <c r="B11" s="14" t="s">
        <v>427</v>
      </c>
      <c r="C11" s="14" t="s">
        <v>426</v>
      </c>
      <c r="D11" s="15" t="s">
        <v>429</v>
      </c>
      <c r="E11" s="25">
        <v>339062</v>
      </c>
      <c r="F11" s="16">
        <v>620000</v>
      </c>
      <c r="G11" s="17" t="s">
        <v>15</v>
      </c>
      <c r="H11" s="18"/>
      <c r="K11" s="8"/>
    </row>
    <row r="12" spans="1:11" ht="15.75" customHeight="1" x14ac:dyDescent="0.25">
      <c r="B12" s="14" t="s">
        <v>459</v>
      </c>
      <c r="C12" s="14" t="s">
        <v>459</v>
      </c>
      <c r="D12" s="15" t="s">
        <v>202</v>
      </c>
      <c r="E12" s="25">
        <v>180227</v>
      </c>
      <c r="F12" s="16">
        <v>1</v>
      </c>
      <c r="G12" s="17" t="s">
        <v>15</v>
      </c>
      <c r="H12" s="18"/>
      <c r="K12" s="8"/>
    </row>
    <row r="13" spans="1:11" ht="24" customHeight="1" x14ac:dyDescent="0.25">
      <c r="B13" s="19" t="s">
        <v>594</v>
      </c>
      <c r="C13" s="19" t="s">
        <v>595</v>
      </c>
      <c r="D13" s="20" t="s">
        <v>597</v>
      </c>
      <c r="E13" s="44">
        <v>266177</v>
      </c>
      <c r="F13" s="16" t="s">
        <v>15</v>
      </c>
      <c r="G13" s="17">
        <v>12200</v>
      </c>
      <c r="H13" s="18"/>
      <c r="K13" s="8"/>
    </row>
    <row r="14" spans="1:11" ht="24" customHeight="1" x14ac:dyDescent="0.25">
      <c r="B14" s="19" t="s">
        <v>594</v>
      </c>
      <c r="C14" s="19" t="s">
        <v>595</v>
      </c>
      <c r="D14" s="20" t="s">
        <v>596</v>
      </c>
      <c r="E14" s="44">
        <v>266178</v>
      </c>
      <c r="F14" s="16" t="s">
        <v>15</v>
      </c>
      <c r="G14" s="17">
        <v>13000</v>
      </c>
      <c r="H14" s="18"/>
      <c r="K14" s="8"/>
    </row>
    <row r="15" spans="1:11" ht="23.25" customHeight="1" x14ac:dyDescent="0.25">
      <c r="B15" s="14" t="s">
        <v>612</v>
      </c>
      <c r="C15" s="14" t="s">
        <v>595</v>
      </c>
      <c r="D15" s="15" t="s">
        <v>622</v>
      </c>
      <c r="E15" s="25">
        <v>339063</v>
      </c>
      <c r="F15" s="16">
        <v>26500</v>
      </c>
      <c r="G15" s="17" t="s">
        <v>15</v>
      </c>
      <c r="H15" s="18"/>
      <c r="K15" s="8"/>
    </row>
    <row r="16" spans="1:11" ht="15.75" customHeight="1" x14ac:dyDescent="0.25">
      <c r="B16" s="14" t="s">
        <v>702</v>
      </c>
      <c r="C16" s="14" t="s">
        <v>703</v>
      </c>
      <c r="D16" s="15" t="s">
        <v>18</v>
      </c>
      <c r="E16" s="25">
        <v>180401</v>
      </c>
      <c r="F16" s="16">
        <v>233.07</v>
      </c>
      <c r="G16" s="17" t="s">
        <v>15</v>
      </c>
      <c r="H16" s="18"/>
      <c r="K16" s="8"/>
    </row>
    <row r="17" spans="2:11" ht="15.75" customHeight="1" x14ac:dyDescent="0.25">
      <c r="B17" s="14" t="s">
        <v>707</v>
      </c>
      <c r="C17" s="14" t="s">
        <v>702</v>
      </c>
      <c r="D17" s="15" t="s">
        <v>117</v>
      </c>
      <c r="E17" s="25">
        <v>180403</v>
      </c>
      <c r="F17" s="16">
        <v>500</v>
      </c>
      <c r="G17" s="17" t="s">
        <v>15</v>
      </c>
      <c r="H17" s="18"/>
      <c r="K17" s="8"/>
    </row>
    <row r="18" spans="2:11" ht="15.75" customHeight="1" x14ac:dyDescent="0.25">
      <c r="B18" s="14" t="s">
        <v>707</v>
      </c>
      <c r="C18" s="14" t="s">
        <v>702</v>
      </c>
      <c r="D18" s="15" t="s">
        <v>117</v>
      </c>
      <c r="E18" s="25">
        <v>180403</v>
      </c>
      <c r="F18" s="16">
        <v>28006</v>
      </c>
      <c r="G18" s="17" t="s">
        <v>15</v>
      </c>
      <c r="H18" s="18"/>
      <c r="K18" s="8"/>
    </row>
    <row r="19" spans="2:11" ht="15.75" customHeight="1" x14ac:dyDescent="0.25">
      <c r="B19" s="14" t="s">
        <v>707</v>
      </c>
      <c r="C19" s="14" t="s">
        <v>702</v>
      </c>
      <c r="D19" s="15" t="s">
        <v>117</v>
      </c>
      <c r="E19" s="25">
        <v>180403</v>
      </c>
      <c r="F19" s="16">
        <v>67474</v>
      </c>
      <c r="G19" s="17" t="s">
        <v>15</v>
      </c>
      <c r="H19" s="18"/>
      <c r="K19" s="8"/>
    </row>
    <row r="20" spans="2:11" ht="24" customHeight="1" x14ac:dyDescent="0.25">
      <c r="B20" s="19" t="s">
        <v>710</v>
      </c>
      <c r="C20" s="19" t="s">
        <v>711</v>
      </c>
      <c r="D20" s="20" t="s">
        <v>771</v>
      </c>
      <c r="E20" s="44">
        <v>550039</v>
      </c>
      <c r="F20" s="16" t="s">
        <v>15</v>
      </c>
      <c r="G20" s="17">
        <v>97000</v>
      </c>
      <c r="H20" s="18"/>
      <c r="K20" s="8"/>
    </row>
    <row r="21" spans="2:11" ht="15.75" customHeight="1" x14ac:dyDescent="0.25">
      <c r="B21" s="14" t="s">
        <v>737</v>
      </c>
      <c r="C21" s="14" t="s">
        <v>737</v>
      </c>
      <c r="D21" s="15" t="s">
        <v>202</v>
      </c>
      <c r="E21" s="25">
        <v>180427</v>
      </c>
      <c r="F21" s="16">
        <v>1</v>
      </c>
      <c r="G21" s="17" t="s">
        <v>15</v>
      </c>
      <c r="H21" s="18"/>
      <c r="K21" s="8"/>
    </row>
    <row r="22" spans="2:11" ht="15.75" customHeight="1" x14ac:dyDescent="0.25">
      <c r="B22" s="14" t="s">
        <v>738</v>
      </c>
      <c r="C22" s="14" t="s">
        <v>737</v>
      </c>
      <c r="D22" s="15" t="s">
        <v>117</v>
      </c>
      <c r="E22" s="25">
        <v>180430</v>
      </c>
      <c r="F22" s="16">
        <v>4200</v>
      </c>
      <c r="G22" s="17" t="s">
        <v>15</v>
      </c>
      <c r="H22" s="18"/>
      <c r="K22" s="8"/>
    </row>
    <row r="23" spans="2:11" ht="15.75" customHeight="1" x14ac:dyDescent="0.25">
      <c r="B23" s="14" t="s">
        <v>760</v>
      </c>
      <c r="C23" s="14" t="s">
        <v>738</v>
      </c>
      <c r="D23" s="15" t="s">
        <v>117</v>
      </c>
      <c r="E23" s="25">
        <v>180502</v>
      </c>
      <c r="F23" s="16">
        <v>46448</v>
      </c>
      <c r="G23" s="17" t="s">
        <v>15</v>
      </c>
      <c r="H23" s="18"/>
      <c r="K23" s="8"/>
    </row>
    <row r="24" spans="2:11" ht="24" customHeight="1" x14ac:dyDescent="0.25">
      <c r="B24" s="19" t="s">
        <v>760</v>
      </c>
      <c r="C24" s="19" t="s">
        <v>762</v>
      </c>
      <c r="D24" s="20" t="s">
        <v>772</v>
      </c>
      <c r="E24" s="44">
        <v>750071</v>
      </c>
      <c r="F24" s="16" t="s">
        <v>15</v>
      </c>
      <c r="G24" s="17">
        <v>46000</v>
      </c>
      <c r="H24" s="18"/>
      <c r="K24" s="8"/>
    </row>
    <row r="25" spans="2:11" ht="24" customHeight="1" x14ac:dyDescent="0.25">
      <c r="B25" s="19" t="s">
        <v>819</v>
      </c>
      <c r="C25" s="19" t="s">
        <v>820</v>
      </c>
      <c r="D25" s="20" t="s">
        <v>1003</v>
      </c>
      <c r="E25" s="44">
        <v>750037</v>
      </c>
      <c r="F25" s="16" t="s">
        <v>15</v>
      </c>
      <c r="G25" s="17">
        <v>4000</v>
      </c>
      <c r="H25" s="18"/>
      <c r="K25" s="8"/>
    </row>
    <row r="26" spans="2:11" ht="15.75" customHeight="1" x14ac:dyDescent="0.25">
      <c r="B26" s="14" t="s">
        <v>886</v>
      </c>
      <c r="C26" s="14" t="s">
        <v>886</v>
      </c>
      <c r="D26" s="15" t="s">
        <v>202</v>
      </c>
      <c r="E26" s="25">
        <v>180527</v>
      </c>
      <c r="F26" s="16">
        <v>2</v>
      </c>
      <c r="G26" s="17" t="s">
        <v>15</v>
      </c>
      <c r="H26" s="18"/>
      <c r="K26" s="8"/>
    </row>
    <row r="27" spans="2:11" ht="24" customHeight="1" x14ac:dyDescent="0.25">
      <c r="B27" s="19"/>
      <c r="C27" s="19"/>
      <c r="D27" s="20"/>
      <c r="E27" s="44"/>
      <c r="F27" s="16"/>
      <c r="G27" s="17"/>
      <c r="H27" s="18"/>
      <c r="K27" s="8"/>
    </row>
    <row r="28" spans="2:11" ht="24" customHeight="1" x14ac:dyDescent="0.25">
      <c r="B28" s="19"/>
      <c r="C28" s="19"/>
      <c r="D28" s="20"/>
      <c r="E28" s="44"/>
      <c r="F28" s="16"/>
      <c r="G28" s="17"/>
      <c r="H28" s="18"/>
      <c r="K28" s="8"/>
    </row>
    <row r="29" spans="2:11" ht="24" customHeight="1" x14ac:dyDescent="0.25">
      <c r="B29" s="19"/>
      <c r="C29" s="19"/>
      <c r="D29" s="20"/>
      <c r="E29" s="44"/>
      <c r="F29" s="16"/>
      <c r="G29" s="17"/>
      <c r="H29" s="18"/>
      <c r="K29" s="8"/>
    </row>
    <row r="30" spans="2:11" x14ac:dyDescent="0.25">
      <c r="B30" s="21"/>
      <c r="C30" s="21"/>
      <c r="D30" s="12"/>
      <c r="E30" s="13"/>
      <c r="F30" s="16"/>
      <c r="G30" s="17"/>
      <c r="H30" s="18"/>
      <c r="K30" s="8"/>
    </row>
    <row r="31" spans="2:11" s="5" customFormat="1" ht="15.75" x14ac:dyDescent="0.25">
      <c r="B31" s="143" t="s">
        <v>5</v>
      </c>
      <c r="C31" s="144"/>
      <c r="D31" s="144"/>
      <c r="E31" s="145"/>
      <c r="F31" s="23">
        <f>SUM(F6:F30)</f>
        <v>815288.41999999993</v>
      </c>
      <c r="G31" s="24">
        <f>SUM(G6:G30)</f>
        <v>813200</v>
      </c>
      <c r="H31" s="2"/>
    </row>
    <row r="32" spans="2:11" x14ac:dyDescent="0.25">
      <c r="B32" s="136"/>
      <c r="C32" s="137"/>
      <c r="D32" s="137"/>
      <c r="E32" s="138"/>
      <c r="F32" s="153">
        <f>+G31-F31+2285.57</f>
        <v>197.15000000007467</v>
      </c>
      <c r="G32" s="154"/>
      <c r="H32" s="2"/>
    </row>
  </sheetData>
  <mergeCells count="7">
    <mergeCell ref="B32:E32"/>
    <mergeCell ref="F32:G32"/>
    <mergeCell ref="A1:G1"/>
    <mergeCell ref="B3:E3"/>
    <mergeCell ref="F3:H3"/>
    <mergeCell ref="B4:H5"/>
    <mergeCell ref="B31:E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K12"/>
  <sheetViews>
    <sheetView zoomScale="130" zoomScaleNormal="130" workbookViewId="0">
      <selection activeCell="D14" sqref="D14"/>
    </sheetView>
  </sheetViews>
  <sheetFormatPr baseColWidth="10" defaultRowHeight="15" x14ac:dyDescent="0.25"/>
  <cols>
    <col min="1" max="1" width="1.5703125" customWidth="1"/>
    <col min="2" max="3" width="10" customWidth="1"/>
    <col min="4" max="4" width="55.42578125" customWidth="1"/>
    <col min="5" max="5" width="6.85546875" customWidth="1"/>
    <col min="6" max="6" width="9.140625" customWidth="1"/>
    <col min="7" max="7" width="9.42578125" customWidth="1"/>
    <col min="8" max="8" width="12.5703125" customWidth="1"/>
  </cols>
  <sheetData>
    <row r="2" spans="2:11" x14ac:dyDescent="0.25">
      <c r="I2" s="31"/>
      <c r="J2" s="31"/>
      <c r="K2" s="31"/>
    </row>
    <row r="3" spans="2:11" x14ac:dyDescent="0.25">
      <c r="B3" s="55" t="s">
        <v>275</v>
      </c>
      <c r="C3" s="55" t="s">
        <v>276</v>
      </c>
      <c r="D3" s="55" t="s">
        <v>277</v>
      </c>
      <c r="E3" s="55" t="s">
        <v>278</v>
      </c>
      <c r="F3" s="55" t="s">
        <v>279</v>
      </c>
      <c r="G3" s="55" t="s">
        <v>280</v>
      </c>
      <c r="H3" s="55" t="s">
        <v>281</v>
      </c>
      <c r="I3" s="155" t="s">
        <v>698</v>
      </c>
      <c r="J3" s="156"/>
      <c r="K3" s="157"/>
    </row>
    <row r="4" spans="2:11" s="22" customFormat="1" x14ac:dyDescent="0.25">
      <c r="B4" s="49"/>
      <c r="C4" s="49"/>
      <c r="D4" s="49"/>
      <c r="E4" s="49"/>
      <c r="F4" s="49"/>
      <c r="G4" s="49"/>
      <c r="H4" s="49"/>
      <c r="I4" s="158"/>
      <c r="J4" s="158"/>
      <c r="K4" s="158"/>
    </row>
    <row r="5" spans="2:11" s="22" customFormat="1" x14ac:dyDescent="0.25">
      <c r="B5" s="52">
        <v>42408</v>
      </c>
      <c r="C5" s="52">
        <v>42409</v>
      </c>
      <c r="D5" s="53" t="s">
        <v>692</v>
      </c>
      <c r="E5" s="54">
        <v>150069</v>
      </c>
      <c r="F5" s="41"/>
      <c r="G5" s="42">
        <v>15000</v>
      </c>
      <c r="H5" s="9" t="s">
        <v>694</v>
      </c>
      <c r="I5" s="158"/>
      <c r="J5" s="158"/>
      <c r="K5" s="158"/>
    </row>
    <row r="6" spans="2:11" s="22" customFormat="1" x14ac:dyDescent="0.25">
      <c r="B6" s="52">
        <v>42408</v>
      </c>
      <c r="C6" s="52">
        <v>42409</v>
      </c>
      <c r="D6" s="53" t="s">
        <v>693</v>
      </c>
      <c r="E6" s="54">
        <v>150130</v>
      </c>
      <c r="F6" s="41"/>
      <c r="G6" s="42">
        <v>25000</v>
      </c>
      <c r="H6" s="9" t="s">
        <v>694</v>
      </c>
      <c r="I6" s="158"/>
      <c r="J6" s="158"/>
      <c r="K6" s="158"/>
    </row>
    <row r="7" spans="2:11" s="22" customFormat="1" x14ac:dyDescent="0.25">
      <c r="B7" s="52">
        <v>42444</v>
      </c>
      <c r="C7" s="52">
        <v>42443</v>
      </c>
      <c r="D7" s="53" t="s">
        <v>696</v>
      </c>
      <c r="E7" s="54">
        <v>736346</v>
      </c>
      <c r="F7" s="41">
        <v>8850</v>
      </c>
      <c r="G7" s="42"/>
      <c r="H7" s="9" t="s">
        <v>694</v>
      </c>
      <c r="I7" s="158"/>
      <c r="J7" s="158"/>
      <c r="K7" s="158"/>
    </row>
    <row r="8" spans="2:11" s="22" customFormat="1" ht="26.25" customHeight="1" x14ac:dyDescent="0.25">
      <c r="B8" s="52">
        <v>42522</v>
      </c>
      <c r="C8" s="52">
        <v>42522</v>
      </c>
      <c r="D8" s="53" t="s">
        <v>697</v>
      </c>
      <c r="E8" s="54">
        <v>93758</v>
      </c>
      <c r="F8" s="41"/>
      <c r="G8" s="42">
        <v>15000</v>
      </c>
      <c r="H8" s="9" t="s">
        <v>694</v>
      </c>
      <c r="I8" s="158"/>
      <c r="J8" s="158"/>
      <c r="K8" s="158"/>
    </row>
    <row r="9" spans="2:11" s="22" customFormat="1" x14ac:dyDescent="0.25">
      <c r="B9" s="52">
        <v>42550</v>
      </c>
      <c r="C9" s="52">
        <v>42549</v>
      </c>
      <c r="D9" s="53" t="s">
        <v>699</v>
      </c>
      <c r="E9" s="54">
        <v>303647</v>
      </c>
      <c r="F9" s="41">
        <v>71336</v>
      </c>
      <c r="G9" s="42"/>
      <c r="H9" s="9" t="s">
        <v>694</v>
      </c>
      <c r="I9" s="158"/>
      <c r="J9" s="158"/>
      <c r="K9" s="158"/>
    </row>
    <row r="10" spans="2:11" s="22" customFormat="1" ht="26.25" customHeight="1" x14ac:dyDescent="0.25">
      <c r="B10" s="52">
        <v>42620</v>
      </c>
      <c r="C10" s="52">
        <v>42619</v>
      </c>
      <c r="D10" s="53" t="s">
        <v>700</v>
      </c>
      <c r="E10" s="54">
        <v>788554</v>
      </c>
      <c r="F10" s="41">
        <v>1200</v>
      </c>
      <c r="G10" s="52"/>
      <c r="H10" s="9" t="s">
        <v>701</v>
      </c>
      <c r="I10" s="158"/>
      <c r="J10" s="158"/>
      <c r="K10" s="158"/>
    </row>
    <row r="11" spans="2:11" s="22" customFormat="1" ht="21.75" customHeight="1" x14ac:dyDescent="0.25">
      <c r="B11" s="39" t="s">
        <v>588</v>
      </c>
      <c r="C11" s="39" t="s">
        <v>540</v>
      </c>
      <c r="D11" s="53" t="s">
        <v>610</v>
      </c>
      <c r="E11" s="40">
        <v>934334</v>
      </c>
      <c r="F11" s="41">
        <v>15000</v>
      </c>
      <c r="G11" s="42" t="s">
        <v>15</v>
      </c>
      <c r="H11" s="9" t="s">
        <v>695</v>
      </c>
      <c r="I11" s="159" t="s">
        <v>1684</v>
      </c>
      <c r="J11" s="159"/>
      <c r="K11" s="159"/>
    </row>
    <row r="12" spans="2:11" s="22" customFormat="1" ht="21.75" customHeight="1" x14ac:dyDescent="0.25">
      <c r="B12" s="39" t="s">
        <v>1624</v>
      </c>
      <c r="C12" s="39" t="s">
        <v>1527</v>
      </c>
      <c r="D12" s="53" t="s">
        <v>1667</v>
      </c>
      <c r="E12" s="40">
        <v>181011</v>
      </c>
      <c r="F12" s="41">
        <v>11281.83</v>
      </c>
      <c r="G12" s="42" t="s">
        <v>15</v>
      </c>
      <c r="H12" s="9" t="s">
        <v>1683</v>
      </c>
      <c r="I12" s="159"/>
      <c r="J12" s="159"/>
      <c r="K12" s="159"/>
    </row>
  </sheetData>
  <mergeCells count="10">
    <mergeCell ref="I12:K12"/>
    <mergeCell ref="I9:K9"/>
    <mergeCell ref="I10:K10"/>
    <mergeCell ref="I8:K8"/>
    <mergeCell ref="I11:K11"/>
    <mergeCell ref="I3:K3"/>
    <mergeCell ref="I4:K4"/>
    <mergeCell ref="I5:K5"/>
    <mergeCell ref="I6:K6"/>
    <mergeCell ref="I7:K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G6"/>
  <sheetViews>
    <sheetView workbookViewId="0">
      <selection activeCell="H22" sqref="H22"/>
    </sheetView>
  </sheetViews>
  <sheetFormatPr baseColWidth="10" defaultRowHeight="15" x14ac:dyDescent="0.25"/>
  <cols>
    <col min="2" max="2" width="12" customWidth="1"/>
    <col min="3" max="3" width="12.28515625" customWidth="1"/>
    <col min="4" max="4" width="56.85546875" customWidth="1"/>
    <col min="5" max="5" width="8.140625" customWidth="1"/>
  </cols>
  <sheetData>
    <row r="4" spans="2:7" ht="22.5" customHeight="1" x14ac:dyDescent="0.25">
      <c r="B4" s="65" t="s">
        <v>0</v>
      </c>
      <c r="C4" s="65" t="s">
        <v>1</v>
      </c>
      <c r="D4" s="65" t="s">
        <v>2</v>
      </c>
      <c r="E4" s="65" t="s">
        <v>3</v>
      </c>
      <c r="F4" s="65" t="s">
        <v>7</v>
      </c>
      <c r="G4" s="65" t="s">
        <v>8</v>
      </c>
    </row>
    <row r="5" spans="2:7" s="22" customFormat="1" ht="25.5" customHeight="1" x14ac:dyDescent="0.25">
      <c r="B5" s="66" t="s">
        <v>77</v>
      </c>
      <c r="C5" s="66" t="s">
        <v>78</v>
      </c>
      <c r="D5" s="67" t="s">
        <v>79</v>
      </c>
      <c r="E5" s="67">
        <v>350037</v>
      </c>
      <c r="F5" s="68" t="s">
        <v>15</v>
      </c>
      <c r="G5" s="69">
        <v>5000</v>
      </c>
    </row>
    <row r="6" spans="2:7" ht="25.5" customHeight="1" x14ac:dyDescent="0.25">
      <c r="B6" s="66" t="s">
        <v>710</v>
      </c>
      <c r="C6" s="66" t="s">
        <v>711</v>
      </c>
      <c r="D6" s="67" t="s">
        <v>712</v>
      </c>
      <c r="E6" s="67">
        <v>550053</v>
      </c>
      <c r="F6" s="68" t="s">
        <v>15</v>
      </c>
      <c r="G6" s="69">
        <v>10000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94059140049</vt:lpstr>
      <vt:lpstr>94059140056</vt:lpstr>
      <vt:lpstr>87771800005</vt:lpstr>
      <vt:lpstr>88198130000</vt:lpstr>
      <vt:lpstr>88371040000</vt:lpstr>
      <vt:lpstr>82912340508</vt:lpstr>
      <vt:lpstr>OPERATION EN INSTANCE</vt:lpstr>
      <vt:lpstr>HAMMANI ABDELGHANI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2018-11-19T13:33:37Z</dcterms:modified>
</cp:coreProperties>
</file>